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1BCA423C-C283-4610-9ABB-929047191DFC}" xr6:coauthVersionLast="47" xr6:coauthVersionMax="47" xr10:uidLastSave="{00000000-0000-0000-0000-000000000000}"/>
  <bookViews>
    <workbookView xWindow="5760" yWindow="60" windowWidth="11304" windowHeight="12240" tabRatio="720" xr2:uid="{00000000-000D-0000-FFFF-FFFF00000000}"/>
  </bookViews>
  <sheets>
    <sheet name="Imports 1108.12.90" sheetId="4" r:id="rId1"/>
    <sheet name="Exports 1108.12.90" sheetId="5" r:id="rId2"/>
    <sheet name="Sheet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K278" i="4" l="1"/>
  <c r="DJ278" i="4"/>
  <c r="DL277" i="4"/>
  <c r="DL276" i="4"/>
  <c r="DL275" i="4"/>
  <c r="DL274" i="4"/>
  <c r="DL273" i="4"/>
  <c r="DL272" i="4"/>
  <c r="DL271" i="4"/>
  <c r="DL270" i="4"/>
  <c r="DL269" i="4"/>
  <c r="DL268" i="4"/>
  <c r="DL267" i="4"/>
  <c r="DL266" i="4"/>
  <c r="IA277" i="5"/>
  <c r="HZ277" i="5"/>
  <c r="IA276" i="5"/>
  <c r="HZ276" i="5"/>
  <c r="IA275" i="5"/>
  <c r="HZ275" i="5"/>
  <c r="IA274" i="5"/>
  <c r="HZ274" i="5"/>
  <c r="IA273" i="5"/>
  <c r="HZ273" i="5"/>
  <c r="IA272" i="5"/>
  <c r="HZ272" i="5"/>
  <c r="IA271" i="5"/>
  <c r="HZ271" i="5"/>
  <c r="IA270" i="5"/>
  <c r="HZ270" i="5"/>
  <c r="IA269" i="5"/>
  <c r="HZ269" i="5"/>
  <c r="IA268" i="5"/>
  <c r="HZ268" i="5"/>
  <c r="IA267" i="5"/>
  <c r="HZ267" i="5"/>
  <c r="IA266" i="5"/>
  <c r="HZ266" i="5"/>
  <c r="HX278" i="5"/>
  <c r="HW278" i="5"/>
  <c r="HU278" i="5"/>
  <c r="HT278" i="5"/>
  <c r="HR278" i="5"/>
  <c r="HQ278" i="5"/>
  <c r="HO278" i="5"/>
  <c r="HN278" i="5"/>
  <c r="HL278" i="5"/>
  <c r="HK278" i="5"/>
  <c r="HI278" i="5"/>
  <c r="HH278" i="5"/>
  <c r="HF278" i="5"/>
  <c r="HE278" i="5"/>
  <c r="HC278" i="5"/>
  <c r="HB278" i="5"/>
  <c r="GZ278" i="5"/>
  <c r="GY278" i="5"/>
  <c r="GW278" i="5"/>
  <c r="GV278" i="5"/>
  <c r="GT278" i="5"/>
  <c r="GS278" i="5"/>
  <c r="GQ278" i="5"/>
  <c r="GP278" i="5"/>
  <c r="GN278" i="5"/>
  <c r="GM278" i="5"/>
  <c r="GK278" i="5"/>
  <c r="GJ278" i="5"/>
  <c r="GH278" i="5"/>
  <c r="GG278" i="5"/>
  <c r="GE278" i="5"/>
  <c r="GD278" i="5"/>
  <c r="GB278" i="5"/>
  <c r="GA278" i="5"/>
  <c r="FY278" i="5"/>
  <c r="FX278" i="5"/>
  <c r="FV278" i="5"/>
  <c r="FU278" i="5"/>
  <c r="FS278" i="5"/>
  <c r="FR278" i="5"/>
  <c r="FP278" i="5"/>
  <c r="FO278" i="5"/>
  <c r="FM278" i="5"/>
  <c r="FL278" i="5"/>
  <c r="FJ278" i="5"/>
  <c r="FI278" i="5"/>
  <c r="FG278" i="5"/>
  <c r="FF278" i="5"/>
  <c r="FD278" i="5"/>
  <c r="FC278" i="5"/>
  <c r="FA278" i="5"/>
  <c r="EZ278" i="5"/>
  <c r="EX278" i="5"/>
  <c r="EW278" i="5"/>
  <c r="EU278" i="5"/>
  <c r="ET278" i="5"/>
  <c r="ER278" i="5"/>
  <c r="EQ278" i="5"/>
  <c r="EO278" i="5"/>
  <c r="EN278" i="5"/>
  <c r="EL278" i="5"/>
  <c r="EK278" i="5"/>
  <c r="EI278" i="5"/>
  <c r="EH278" i="5"/>
  <c r="EF278" i="5"/>
  <c r="EE278" i="5"/>
  <c r="EC278" i="5"/>
  <c r="EB278" i="5"/>
  <c r="DZ278" i="5"/>
  <c r="DY278" i="5"/>
  <c r="DW278" i="5"/>
  <c r="DV278" i="5"/>
  <c r="DT278" i="5"/>
  <c r="DS278" i="5"/>
  <c r="DQ278" i="5"/>
  <c r="DP278" i="5"/>
  <c r="DN278" i="5"/>
  <c r="DM278" i="5"/>
  <c r="DK278" i="5"/>
  <c r="DJ278" i="5"/>
  <c r="DH278" i="5"/>
  <c r="DG278" i="5"/>
  <c r="DE278" i="5"/>
  <c r="DD278" i="5"/>
  <c r="DB278" i="5"/>
  <c r="DA278" i="5"/>
  <c r="CY278" i="5"/>
  <c r="CX278" i="5"/>
  <c r="CV278" i="5"/>
  <c r="CU278" i="5"/>
  <c r="CS278" i="5"/>
  <c r="CR278" i="5"/>
  <c r="CP278" i="5"/>
  <c r="CO278" i="5"/>
  <c r="CM278" i="5"/>
  <c r="CL278" i="5"/>
  <c r="CJ278" i="5"/>
  <c r="CI278" i="5"/>
  <c r="CG278" i="5"/>
  <c r="CF278" i="5"/>
  <c r="CD278" i="5"/>
  <c r="CC278" i="5"/>
  <c r="CA278" i="5"/>
  <c r="BZ278" i="5"/>
  <c r="BX278" i="5"/>
  <c r="BW278" i="5"/>
  <c r="BU278" i="5"/>
  <c r="BT278" i="5"/>
  <c r="BR278" i="5"/>
  <c r="BQ278" i="5"/>
  <c r="BO278" i="5"/>
  <c r="BN278" i="5"/>
  <c r="BL278" i="5"/>
  <c r="BK278" i="5"/>
  <c r="BI278" i="5"/>
  <c r="BH278" i="5"/>
  <c r="BF278" i="5"/>
  <c r="BE278" i="5"/>
  <c r="BC278" i="5"/>
  <c r="BB278" i="5"/>
  <c r="AZ278" i="5"/>
  <c r="AY278" i="5"/>
  <c r="AW278" i="5"/>
  <c r="AV278" i="5"/>
  <c r="AT278" i="5"/>
  <c r="AS278" i="5"/>
  <c r="AQ278" i="5"/>
  <c r="AP278" i="5"/>
  <c r="AN278" i="5"/>
  <c r="AM278" i="5"/>
  <c r="AK278" i="5"/>
  <c r="AJ278" i="5"/>
  <c r="AH278" i="5"/>
  <c r="AG278" i="5"/>
  <c r="AE278" i="5"/>
  <c r="AD278" i="5"/>
  <c r="AB278" i="5"/>
  <c r="AA278" i="5"/>
  <c r="Y278" i="5"/>
  <c r="X278" i="5"/>
  <c r="V278" i="5"/>
  <c r="U278" i="5"/>
  <c r="S278" i="5"/>
  <c r="R278" i="5"/>
  <c r="P278" i="5"/>
  <c r="O278" i="5"/>
  <c r="M278" i="5"/>
  <c r="L278" i="5"/>
  <c r="J278" i="5"/>
  <c r="I278" i="5"/>
  <c r="G278" i="5"/>
  <c r="F278" i="5"/>
  <c r="HY277" i="5"/>
  <c r="HV277" i="5"/>
  <c r="HS277" i="5"/>
  <c r="HP277" i="5"/>
  <c r="HM277" i="5"/>
  <c r="HJ277" i="5"/>
  <c r="HG277" i="5"/>
  <c r="HD277" i="5"/>
  <c r="HA277" i="5"/>
  <c r="GX277" i="5"/>
  <c r="GU277" i="5"/>
  <c r="GR277" i="5"/>
  <c r="GO277" i="5"/>
  <c r="GL277" i="5"/>
  <c r="GI277" i="5"/>
  <c r="GF277" i="5"/>
  <c r="GC277" i="5"/>
  <c r="FZ277" i="5"/>
  <c r="FW277" i="5"/>
  <c r="FT277" i="5"/>
  <c r="FQ277" i="5"/>
  <c r="FN277" i="5"/>
  <c r="FK277" i="5"/>
  <c r="FH277" i="5"/>
  <c r="FE277" i="5"/>
  <c r="FB277" i="5"/>
  <c r="EY277" i="5"/>
  <c r="EV277" i="5"/>
  <c r="ES277" i="5"/>
  <c r="EP277" i="5"/>
  <c r="EM277" i="5"/>
  <c r="EJ277" i="5"/>
  <c r="EG277" i="5"/>
  <c r="ED277" i="5"/>
  <c r="EA277" i="5"/>
  <c r="DX277" i="5"/>
  <c r="DU277" i="5"/>
  <c r="DR277" i="5"/>
  <c r="DO277" i="5"/>
  <c r="DL277" i="5"/>
  <c r="DI277" i="5"/>
  <c r="DF277" i="5"/>
  <c r="DC277" i="5"/>
  <c r="CZ277" i="5"/>
  <c r="CW277" i="5"/>
  <c r="CT277" i="5"/>
  <c r="CQ277" i="5"/>
  <c r="CN277" i="5"/>
  <c r="CK277" i="5"/>
  <c r="CH277" i="5"/>
  <c r="CE277" i="5"/>
  <c r="CB277" i="5"/>
  <c r="BY277" i="5"/>
  <c r="BV277" i="5"/>
  <c r="BS277" i="5"/>
  <c r="BP277" i="5"/>
  <c r="BM277" i="5"/>
  <c r="BJ277" i="5"/>
  <c r="BG277" i="5"/>
  <c r="BD277" i="5"/>
  <c r="BA277" i="5"/>
  <c r="AX277" i="5"/>
  <c r="AU277" i="5"/>
  <c r="AR277" i="5"/>
  <c r="AO277" i="5"/>
  <c r="AL277" i="5"/>
  <c r="AI277" i="5"/>
  <c r="AF277" i="5"/>
  <c r="AC277" i="5"/>
  <c r="Z277" i="5"/>
  <c r="W277" i="5"/>
  <c r="T277" i="5"/>
  <c r="Q277" i="5"/>
  <c r="N277" i="5"/>
  <c r="K277" i="5"/>
  <c r="H277" i="5"/>
  <c r="HY276" i="5"/>
  <c r="HV276" i="5"/>
  <c r="HS276" i="5"/>
  <c r="HP276" i="5"/>
  <c r="HM276" i="5"/>
  <c r="HJ276" i="5"/>
  <c r="HG276" i="5"/>
  <c r="HD276" i="5"/>
  <c r="HA276" i="5"/>
  <c r="GX276" i="5"/>
  <c r="GU276" i="5"/>
  <c r="GR276" i="5"/>
  <c r="GO276" i="5"/>
  <c r="GL276" i="5"/>
  <c r="GI276" i="5"/>
  <c r="GF276" i="5"/>
  <c r="GC276" i="5"/>
  <c r="FZ276" i="5"/>
  <c r="FW276" i="5"/>
  <c r="FT276" i="5"/>
  <c r="FQ276" i="5"/>
  <c r="FN276" i="5"/>
  <c r="FK276" i="5"/>
  <c r="FH276" i="5"/>
  <c r="FE276" i="5"/>
  <c r="FB276" i="5"/>
  <c r="EY276" i="5"/>
  <c r="EV276" i="5"/>
  <c r="ES276" i="5"/>
  <c r="EP276" i="5"/>
  <c r="EM276" i="5"/>
  <c r="EJ276" i="5"/>
  <c r="EG276" i="5"/>
  <c r="ED276" i="5"/>
  <c r="EA276" i="5"/>
  <c r="DX276" i="5"/>
  <c r="DU276" i="5"/>
  <c r="DR276" i="5"/>
  <c r="DO276" i="5"/>
  <c r="DL276" i="5"/>
  <c r="DI276" i="5"/>
  <c r="DF276" i="5"/>
  <c r="DC276" i="5"/>
  <c r="CZ276" i="5"/>
  <c r="CW276" i="5"/>
  <c r="CT276" i="5"/>
  <c r="CQ276" i="5"/>
  <c r="CN276" i="5"/>
  <c r="CK276" i="5"/>
  <c r="CH276" i="5"/>
  <c r="CE276" i="5"/>
  <c r="CB276" i="5"/>
  <c r="BY276" i="5"/>
  <c r="BV276" i="5"/>
  <c r="BS276" i="5"/>
  <c r="BP276" i="5"/>
  <c r="BM276" i="5"/>
  <c r="BJ276" i="5"/>
  <c r="BG276" i="5"/>
  <c r="BD276" i="5"/>
  <c r="BA276" i="5"/>
  <c r="AX276" i="5"/>
  <c r="AU276" i="5"/>
  <c r="AR276" i="5"/>
  <c r="AO276" i="5"/>
  <c r="AL276" i="5"/>
  <c r="AI276" i="5"/>
  <c r="AF276" i="5"/>
  <c r="AC276" i="5"/>
  <c r="Z276" i="5"/>
  <c r="W276" i="5"/>
  <c r="T276" i="5"/>
  <c r="Q276" i="5"/>
  <c r="N276" i="5"/>
  <c r="K276" i="5"/>
  <c r="H276" i="5"/>
  <c r="HY275" i="5"/>
  <c r="HV275" i="5"/>
  <c r="HS275" i="5"/>
  <c r="HP275" i="5"/>
  <c r="HM275" i="5"/>
  <c r="HJ275" i="5"/>
  <c r="HG275" i="5"/>
  <c r="HD275" i="5"/>
  <c r="HA275" i="5"/>
  <c r="GX275" i="5"/>
  <c r="GU275" i="5"/>
  <c r="GR275" i="5"/>
  <c r="GO275" i="5"/>
  <c r="GL275" i="5"/>
  <c r="GI275" i="5"/>
  <c r="GF275" i="5"/>
  <c r="GC275" i="5"/>
  <c r="FZ275" i="5"/>
  <c r="FW275" i="5"/>
  <c r="FT275" i="5"/>
  <c r="FQ275" i="5"/>
  <c r="FN275" i="5"/>
  <c r="FK275" i="5"/>
  <c r="FH275" i="5"/>
  <c r="FE275" i="5"/>
  <c r="FB275" i="5"/>
  <c r="EY275" i="5"/>
  <c r="EV275" i="5"/>
  <c r="ES275" i="5"/>
  <c r="EP275" i="5"/>
  <c r="EM275" i="5"/>
  <c r="EJ275" i="5"/>
  <c r="EG275" i="5"/>
  <c r="ED275" i="5"/>
  <c r="EA275" i="5"/>
  <c r="DX275" i="5"/>
  <c r="DU275" i="5"/>
  <c r="DR275" i="5"/>
  <c r="DO275" i="5"/>
  <c r="DL275" i="5"/>
  <c r="DI275" i="5"/>
  <c r="DF275" i="5"/>
  <c r="DC275" i="5"/>
  <c r="CZ275" i="5"/>
  <c r="CW275" i="5"/>
  <c r="CT275" i="5"/>
  <c r="CQ275" i="5"/>
  <c r="CN275" i="5"/>
  <c r="CK275" i="5"/>
  <c r="CH275" i="5"/>
  <c r="CE275" i="5"/>
  <c r="CB275" i="5"/>
  <c r="BY275" i="5"/>
  <c r="BV275" i="5"/>
  <c r="BS275" i="5"/>
  <c r="BP275" i="5"/>
  <c r="BM275" i="5"/>
  <c r="BJ275" i="5"/>
  <c r="BG275" i="5"/>
  <c r="BD275" i="5"/>
  <c r="BA275" i="5"/>
  <c r="AX275" i="5"/>
  <c r="AU275" i="5"/>
  <c r="AR275" i="5"/>
  <c r="AO275" i="5"/>
  <c r="AL275" i="5"/>
  <c r="AI275" i="5"/>
  <c r="AF275" i="5"/>
  <c r="AC275" i="5"/>
  <c r="Z275" i="5"/>
  <c r="W275" i="5"/>
  <c r="T275" i="5"/>
  <c r="Q275" i="5"/>
  <c r="N275" i="5"/>
  <c r="K275" i="5"/>
  <c r="H275" i="5"/>
  <c r="HY274" i="5"/>
  <c r="HV274" i="5"/>
  <c r="HS274" i="5"/>
  <c r="HP274" i="5"/>
  <c r="HM274" i="5"/>
  <c r="HJ274" i="5"/>
  <c r="HG274" i="5"/>
  <c r="HD274" i="5"/>
  <c r="HA274" i="5"/>
  <c r="GX274" i="5"/>
  <c r="GU274" i="5"/>
  <c r="GR274" i="5"/>
  <c r="GO274" i="5"/>
  <c r="GL274" i="5"/>
  <c r="GI274" i="5"/>
  <c r="GF274" i="5"/>
  <c r="GC274" i="5"/>
  <c r="FZ274" i="5"/>
  <c r="FW274" i="5"/>
  <c r="FT274" i="5"/>
  <c r="FQ274" i="5"/>
  <c r="FN274" i="5"/>
  <c r="FK274" i="5"/>
  <c r="FH274" i="5"/>
  <c r="FE274" i="5"/>
  <c r="FB274" i="5"/>
  <c r="EY274" i="5"/>
  <c r="EV274" i="5"/>
  <c r="ES274" i="5"/>
  <c r="EP274" i="5"/>
  <c r="EM274" i="5"/>
  <c r="EJ274" i="5"/>
  <c r="EG274" i="5"/>
  <c r="ED274" i="5"/>
  <c r="EA274" i="5"/>
  <c r="DX274" i="5"/>
  <c r="DU274" i="5"/>
  <c r="DR274" i="5"/>
  <c r="DO274" i="5"/>
  <c r="DL274" i="5"/>
  <c r="DI274" i="5"/>
  <c r="DF274" i="5"/>
  <c r="DC274" i="5"/>
  <c r="CZ274" i="5"/>
  <c r="CW274" i="5"/>
  <c r="CT274" i="5"/>
  <c r="CQ274" i="5"/>
  <c r="CN274" i="5"/>
  <c r="CK274" i="5"/>
  <c r="CH274" i="5"/>
  <c r="CE274" i="5"/>
  <c r="CB274" i="5"/>
  <c r="BY274" i="5"/>
  <c r="BV274" i="5"/>
  <c r="BS274" i="5"/>
  <c r="BP274" i="5"/>
  <c r="BM274" i="5"/>
  <c r="BJ274" i="5"/>
  <c r="BG274" i="5"/>
  <c r="BD274" i="5"/>
  <c r="BA274" i="5"/>
  <c r="AX274" i="5"/>
  <c r="AU274" i="5"/>
  <c r="AR274" i="5"/>
  <c r="AO274" i="5"/>
  <c r="AL274" i="5"/>
  <c r="AI274" i="5"/>
  <c r="AF274" i="5"/>
  <c r="AC274" i="5"/>
  <c r="Z274" i="5"/>
  <c r="W274" i="5"/>
  <c r="T274" i="5"/>
  <c r="Q274" i="5"/>
  <c r="N274" i="5"/>
  <c r="K274" i="5"/>
  <c r="H274" i="5"/>
  <c r="HY273" i="5"/>
  <c r="HV273" i="5"/>
  <c r="HS273" i="5"/>
  <c r="HP273" i="5"/>
  <c r="HM273" i="5"/>
  <c r="HJ273" i="5"/>
  <c r="HG273" i="5"/>
  <c r="HD273" i="5"/>
  <c r="HA273" i="5"/>
  <c r="GX273" i="5"/>
  <c r="GU273" i="5"/>
  <c r="GR273" i="5"/>
  <c r="GO273" i="5"/>
  <c r="GL273" i="5"/>
  <c r="GI273" i="5"/>
  <c r="GF273" i="5"/>
  <c r="GC273" i="5"/>
  <c r="FZ273" i="5"/>
  <c r="FW273" i="5"/>
  <c r="FT273" i="5"/>
  <c r="FQ273" i="5"/>
  <c r="FN273" i="5"/>
  <c r="FK273" i="5"/>
  <c r="FH273" i="5"/>
  <c r="FE273" i="5"/>
  <c r="FB273" i="5"/>
  <c r="EY273" i="5"/>
  <c r="EV273" i="5"/>
  <c r="ES273" i="5"/>
  <c r="EP273" i="5"/>
  <c r="EM273" i="5"/>
  <c r="EJ273" i="5"/>
  <c r="EG273" i="5"/>
  <c r="ED273" i="5"/>
  <c r="EA273" i="5"/>
  <c r="DX273" i="5"/>
  <c r="DU273" i="5"/>
  <c r="DR273" i="5"/>
  <c r="DO273" i="5"/>
  <c r="DL273" i="5"/>
  <c r="DI273" i="5"/>
  <c r="DF273" i="5"/>
  <c r="DC273" i="5"/>
  <c r="CZ273" i="5"/>
  <c r="CW273" i="5"/>
  <c r="CT273" i="5"/>
  <c r="CQ273" i="5"/>
  <c r="CN273" i="5"/>
  <c r="CK273" i="5"/>
  <c r="CH273" i="5"/>
  <c r="CE273" i="5"/>
  <c r="CB273" i="5"/>
  <c r="BY273" i="5"/>
  <c r="BV273" i="5"/>
  <c r="BS273" i="5"/>
  <c r="BP273" i="5"/>
  <c r="BM273" i="5"/>
  <c r="BJ273" i="5"/>
  <c r="BG273" i="5"/>
  <c r="BD273" i="5"/>
  <c r="BA273" i="5"/>
  <c r="AX273" i="5"/>
  <c r="AU273" i="5"/>
  <c r="AR273" i="5"/>
  <c r="AO273" i="5"/>
  <c r="AL273" i="5"/>
  <c r="AI273" i="5"/>
  <c r="AF273" i="5"/>
  <c r="AC273" i="5"/>
  <c r="Z273" i="5"/>
  <c r="W273" i="5"/>
  <c r="T273" i="5"/>
  <c r="Q273" i="5"/>
  <c r="N273" i="5"/>
  <c r="K273" i="5"/>
  <c r="H273" i="5"/>
  <c r="HY272" i="5"/>
  <c r="HV272" i="5"/>
  <c r="HS272" i="5"/>
  <c r="HP272" i="5"/>
  <c r="HM272" i="5"/>
  <c r="HJ272" i="5"/>
  <c r="HG272" i="5"/>
  <c r="HD272" i="5"/>
  <c r="HA272" i="5"/>
  <c r="GX272" i="5"/>
  <c r="GU272" i="5"/>
  <c r="GR272" i="5"/>
  <c r="GO272" i="5"/>
  <c r="GL272" i="5"/>
  <c r="GI272" i="5"/>
  <c r="GF272" i="5"/>
  <c r="GC272" i="5"/>
  <c r="FZ272" i="5"/>
  <c r="FW272" i="5"/>
  <c r="FT272" i="5"/>
  <c r="FQ272" i="5"/>
  <c r="FN272" i="5"/>
  <c r="FK272" i="5"/>
  <c r="FH272" i="5"/>
  <c r="FE272" i="5"/>
  <c r="FB272" i="5"/>
  <c r="EY272" i="5"/>
  <c r="EV272" i="5"/>
  <c r="ES272" i="5"/>
  <c r="EP272" i="5"/>
  <c r="EM272" i="5"/>
  <c r="EJ272" i="5"/>
  <c r="EG272" i="5"/>
  <c r="ED272" i="5"/>
  <c r="EA272" i="5"/>
  <c r="DX272" i="5"/>
  <c r="DU272" i="5"/>
  <c r="DR272" i="5"/>
  <c r="DO272" i="5"/>
  <c r="DL272" i="5"/>
  <c r="DI272" i="5"/>
  <c r="DF272" i="5"/>
  <c r="DC272" i="5"/>
  <c r="CZ272" i="5"/>
  <c r="CW272" i="5"/>
  <c r="CT272" i="5"/>
  <c r="CQ272" i="5"/>
  <c r="CN272" i="5"/>
  <c r="CK272" i="5"/>
  <c r="CH272" i="5"/>
  <c r="CE272" i="5"/>
  <c r="CB272" i="5"/>
  <c r="BY272" i="5"/>
  <c r="BV272" i="5"/>
  <c r="BS272" i="5"/>
  <c r="BP272" i="5"/>
  <c r="BM272" i="5"/>
  <c r="BJ272" i="5"/>
  <c r="BG272" i="5"/>
  <c r="BD272" i="5"/>
  <c r="BA272" i="5"/>
  <c r="AX272" i="5"/>
  <c r="AU272" i="5"/>
  <c r="AR272" i="5"/>
  <c r="AO272" i="5"/>
  <c r="AL272" i="5"/>
  <c r="AI272" i="5"/>
  <c r="AF272" i="5"/>
  <c r="AC272" i="5"/>
  <c r="Z272" i="5"/>
  <c r="W272" i="5"/>
  <c r="T272" i="5"/>
  <c r="Q272" i="5"/>
  <c r="N272" i="5"/>
  <c r="K272" i="5"/>
  <c r="H272" i="5"/>
  <c r="HY271" i="5"/>
  <c r="HV271" i="5"/>
  <c r="HS271" i="5"/>
  <c r="HP271" i="5"/>
  <c r="HM271" i="5"/>
  <c r="HJ271" i="5"/>
  <c r="HG271" i="5"/>
  <c r="HD271" i="5"/>
  <c r="HA271" i="5"/>
  <c r="GX271" i="5"/>
  <c r="GU271" i="5"/>
  <c r="GR271" i="5"/>
  <c r="GO271" i="5"/>
  <c r="GL271" i="5"/>
  <c r="GI271" i="5"/>
  <c r="GF271" i="5"/>
  <c r="GC271" i="5"/>
  <c r="FZ271" i="5"/>
  <c r="FW271" i="5"/>
  <c r="FT271" i="5"/>
  <c r="FQ271" i="5"/>
  <c r="FN271" i="5"/>
  <c r="FK271" i="5"/>
  <c r="FH271" i="5"/>
  <c r="FE271" i="5"/>
  <c r="FB271" i="5"/>
  <c r="EY271" i="5"/>
  <c r="EV271" i="5"/>
  <c r="ES271" i="5"/>
  <c r="EP271" i="5"/>
  <c r="EM271" i="5"/>
  <c r="EJ271" i="5"/>
  <c r="EG271" i="5"/>
  <c r="ED271" i="5"/>
  <c r="EA271" i="5"/>
  <c r="DX271" i="5"/>
  <c r="DU271" i="5"/>
  <c r="DR271" i="5"/>
  <c r="DO271" i="5"/>
  <c r="DL271" i="5"/>
  <c r="DI271" i="5"/>
  <c r="DF271" i="5"/>
  <c r="DC271" i="5"/>
  <c r="CZ271" i="5"/>
  <c r="CW271" i="5"/>
  <c r="CT271" i="5"/>
  <c r="CQ271" i="5"/>
  <c r="CN271" i="5"/>
  <c r="CK271" i="5"/>
  <c r="CH271" i="5"/>
  <c r="CE271" i="5"/>
  <c r="CB271" i="5"/>
  <c r="BY271" i="5"/>
  <c r="BV271" i="5"/>
  <c r="BS271" i="5"/>
  <c r="BP271" i="5"/>
  <c r="BM271" i="5"/>
  <c r="BJ271" i="5"/>
  <c r="BG271" i="5"/>
  <c r="BD271" i="5"/>
  <c r="BA271" i="5"/>
  <c r="AX271" i="5"/>
  <c r="AU271" i="5"/>
  <c r="AR271" i="5"/>
  <c r="AO271" i="5"/>
  <c r="AL271" i="5"/>
  <c r="AI271" i="5"/>
  <c r="AF271" i="5"/>
  <c r="AC271" i="5"/>
  <c r="Z271" i="5"/>
  <c r="W271" i="5"/>
  <c r="T271" i="5"/>
  <c r="Q271" i="5"/>
  <c r="N271" i="5"/>
  <c r="K271" i="5"/>
  <c r="H271" i="5"/>
  <c r="HY270" i="5"/>
  <c r="HV270" i="5"/>
  <c r="HS270" i="5"/>
  <c r="HP270" i="5"/>
  <c r="HM270" i="5"/>
  <c r="HJ270" i="5"/>
  <c r="HG270" i="5"/>
  <c r="HD270" i="5"/>
  <c r="HA270" i="5"/>
  <c r="GX270" i="5"/>
  <c r="GU270" i="5"/>
  <c r="GR270" i="5"/>
  <c r="GO270" i="5"/>
  <c r="GL270" i="5"/>
  <c r="GI270" i="5"/>
  <c r="GF270" i="5"/>
  <c r="GC270" i="5"/>
  <c r="FZ270" i="5"/>
  <c r="FW270" i="5"/>
  <c r="FT270" i="5"/>
  <c r="FQ270" i="5"/>
  <c r="FN270" i="5"/>
  <c r="FK270" i="5"/>
  <c r="FH270" i="5"/>
  <c r="FE270" i="5"/>
  <c r="FB270" i="5"/>
  <c r="EY270" i="5"/>
  <c r="EV270" i="5"/>
  <c r="ES270" i="5"/>
  <c r="EP270" i="5"/>
  <c r="EM270" i="5"/>
  <c r="EJ270" i="5"/>
  <c r="EG270" i="5"/>
  <c r="ED270" i="5"/>
  <c r="EA270" i="5"/>
  <c r="DX270" i="5"/>
  <c r="DU270" i="5"/>
  <c r="DR270" i="5"/>
  <c r="DO270" i="5"/>
  <c r="DL270" i="5"/>
  <c r="DI270" i="5"/>
  <c r="DF270" i="5"/>
  <c r="DC270" i="5"/>
  <c r="CZ270" i="5"/>
  <c r="CW270" i="5"/>
  <c r="CT270" i="5"/>
  <c r="CQ270" i="5"/>
  <c r="CN270" i="5"/>
  <c r="CK270" i="5"/>
  <c r="CH270" i="5"/>
  <c r="CE270" i="5"/>
  <c r="CB270" i="5"/>
  <c r="BY270" i="5"/>
  <c r="BV270" i="5"/>
  <c r="BS270" i="5"/>
  <c r="BP270" i="5"/>
  <c r="BM270" i="5"/>
  <c r="BJ270" i="5"/>
  <c r="BG270" i="5"/>
  <c r="BD270" i="5"/>
  <c r="BA270" i="5"/>
  <c r="AX270" i="5"/>
  <c r="AU270" i="5"/>
  <c r="AR270" i="5"/>
  <c r="AO270" i="5"/>
  <c r="AL270" i="5"/>
  <c r="AI270" i="5"/>
  <c r="AF270" i="5"/>
  <c r="AC270" i="5"/>
  <c r="Z270" i="5"/>
  <c r="W270" i="5"/>
  <c r="T270" i="5"/>
  <c r="Q270" i="5"/>
  <c r="N270" i="5"/>
  <c r="K270" i="5"/>
  <c r="H270" i="5"/>
  <c r="HY269" i="5"/>
  <c r="HV269" i="5"/>
  <c r="HS269" i="5"/>
  <c r="HP269" i="5"/>
  <c r="HM269" i="5"/>
  <c r="HJ269" i="5"/>
  <c r="HG269" i="5"/>
  <c r="HD269" i="5"/>
  <c r="HA269" i="5"/>
  <c r="GX269" i="5"/>
  <c r="GU269" i="5"/>
  <c r="GR269" i="5"/>
  <c r="GO269" i="5"/>
  <c r="GL269" i="5"/>
  <c r="GI269" i="5"/>
  <c r="GF269" i="5"/>
  <c r="GC269" i="5"/>
  <c r="FZ269" i="5"/>
  <c r="FW269" i="5"/>
  <c r="FT269" i="5"/>
  <c r="FQ269" i="5"/>
  <c r="FN269" i="5"/>
  <c r="FK269" i="5"/>
  <c r="FH269" i="5"/>
  <c r="FE269" i="5"/>
  <c r="FB269" i="5"/>
  <c r="EY269" i="5"/>
  <c r="EV269" i="5"/>
  <c r="ES269" i="5"/>
  <c r="EP269" i="5"/>
  <c r="EM269" i="5"/>
  <c r="EJ269" i="5"/>
  <c r="EG269" i="5"/>
  <c r="ED269" i="5"/>
  <c r="EA269" i="5"/>
  <c r="DX269" i="5"/>
  <c r="DU269" i="5"/>
  <c r="DR269" i="5"/>
  <c r="DO269" i="5"/>
  <c r="DL269" i="5"/>
  <c r="DI269" i="5"/>
  <c r="DF269" i="5"/>
  <c r="DC269" i="5"/>
  <c r="CZ269" i="5"/>
  <c r="CW269" i="5"/>
  <c r="CT269" i="5"/>
  <c r="CQ269" i="5"/>
  <c r="CN269" i="5"/>
  <c r="CK269" i="5"/>
  <c r="CH269" i="5"/>
  <c r="CE269" i="5"/>
  <c r="CB269" i="5"/>
  <c r="BY269" i="5"/>
  <c r="BV269" i="5"/>
  <c r="BS269" i="5"/>
  <c r="BP269" i="5"/>
  <c r="BM269" i="5"/>
  <c r="BJ269" i="5"/>
  <c r="BG269" i="5"/>
  <c r="BD269" i="5"/>
  <c r="BA269" i="5"/>
  <c r="AX269" i="5"/>
  <c r="AU269" i="5"/>
  <c r="AR269" i="5"/>
  <c r="AO269" i="5"/>
  <c r="AL269" i="5"/>
  <c r="AI269" i="5"/>
  <c r="AF269" i="5"/>
  <c r="AC269" i="5"/>
  <c r="Z269" i="5"/>
  <c r="W269" i="5"/>
  <c r="T269" i="5"/>
  <c r="Q269" i="5"/>
  <c r="N269" i="5"/>
  <c r="K269" i="5"/>
  <c r="H269" i="5"/>
  <c r="HY268" i="5"/>
  <c r="HV268" i="5"/>
  <c r="HS268" i="5"/>
  <c r="HP268" i="5"/>
  <c r="HM268" i="5"/>
  <c r="HJ268" i="5"/>
  <c r="HG268" i="5"/>
  <c r="HD268" i="5"/>
  <c r="HA268" i="5"/>
  <c r="GX268" i="5"/>
  <c r="GU268" i="5"/>
  <c r="GR268" i="5"/>
  <c r="GO268" i="5"/>
  <c r="GL268" i="5"/>
  <c r="GI268" i="5"/>
  <c r="GF268" i="5"/>
  <c r="GC268" i="5"/>
  <c r="FZ268" i="5"/>
  <c r="FW268" i="5"/>
  <c r="FT268" i="5"/>
  <c r="FQ268" i="5"/>
  <c r="FN268" i="5"/>
  <c r="FK268" i="5"/>
  <c r="FH268" i="5"/>
  <c r="FE268" i="5"/>
  <c r="FB268" i="5"/>
  <c r="EY268" i="5"/>
  <c r="EV268" i="5"/>
  <c r="ES268" i="5"/>
  <c r="EP268" i="5"/>
  <c r="EM268" i="5"/>
  <c r="EJ268" i="5"/>
  <c r="EG268" i="5"/>
  <c r="ED268" i="5"/>
  <c r="EA268" i="5"/>
  <c r="DX268" i="5"/>
  <c r="DU268" i="5"/>
  <c r="DR268" i="5"/>
  <c r="DO268" i="5"/>
  <c r="DL268" i="5"/>
  <c r="DI268" i="5"/>
  <c r="DF268" i="5"/>
  <c r="DC268" i="5"/>
  <c r="CZ268" i="5"/>
  <c r="CW268" i="5"/>
  <c r="CT268" i="5"/>
  <c r="CQ268" i="5"/>
  <c r="CN268" i="5"/>
  <c r="CK268" i="5"/>
  <c r="CH268" i="5"/>
  <c r="CE268" i="5"/>
  <c r="CB268" i="5"/>
  <c r="BY268" i="5"/>
  <c r="BV268" i="5"/>
  <c r="BS268" i="5"/>
  <c r="BP268" i="5"/>
  <c r="BM268" i="5"/>
  <c r="BJ268" i="5"/>
  <c r="BG268" i="5"/>
  <c r="BD268" i="5"/>
  <c r="BA268" i="5"/>
  <c r="AX268" i="5"/>
  <c r="AU268" i="5"/>
  <c r="AR268" i="5"/>
  <c r="AO268" i="5"/>
  <c r="AL268" i="5"/>
  <c r="AI268" i="5"/>
  <c r="AF268" i="5"/>
  <c r="AC268" i="5"/>
  <c r="Z268" i="5"/>
  <c r="W268" i="5"/>
  <c r="T268" i="5"/>
  <c r="Q268" i="5"/>
  <c r="N268" i="5"/>
  <c r="K268" i="5"/>
  <c r="H268" i="5"/>
  <c r="HY267" i="5"/>
  <c r="HV267" i="5"/>
  <c r="HS267" i="5"/>
  <c r="HP267" i="5"/>
  <c r="HM267" i="5"/>
  <c r="HJ267" i="5"/>
  <c r="HG267" i="5"/>
  <c r="HD267" i="5"/>
  <c r="HA267" i="5"/>
  <c r="GX267" i="5"/>
  <c r="GU267" i="5"/>
  <c r="GR267" i="5"/>
  <c r="GO267" i="5"/>
  <c r="GL267" i="5"/>
  <c r="GI267" i="5"/>
  <c r="GF267" i="5"/>
  <c r="GC267" i="5"/>
  <c r="FZ267" i="5"/>
  <c r="FW267" i="5"/>
  <c r="FT267" i="5"/>
  <c r="FQ267" i="5"/>
  <c r="FN267" i="5"/>
  <c r="FK267" i="5"/>
  <c r="FH267" i="5"/>
  <c r="FE267" i="5"/>
  <c r="FB267" i="5"/>
  <c r="EY267" i="5"/>
  <c r="EV267" i="5"/>
  <c r="ES267" i="5"/>
  <c r="EP267" i="5"/>
  <c r="EM267" i="5"/>
  <c r="EJ267" i="5"/>
  <c r="EG267" i="5"/>
  <c r="ED267" i="5"/>
  <c r="EA267" i="5"/>
  <c r="DX267" i="5"/>
  <c r="DU267" i="5"/>
  <c r="DR267" i="5"/>
  <c r="DO267" i="5"/>
  <c r="DL267" i="5"/>
  <c r="DI267" i="5"/>
  <c r="DF267" i="5"/>
  <c r="DC267" i="5"/>
  <c r="CZ267" i="5"/>
  <c r="CW267" i="5"/>
  <c r="CT267" i="5"/>
  <c r="CQ267" i="5"/>
  <c r="CN267" i="5"/>
  <c r="CK267" i="5"/>
  <c r="CH267" i="5"/>
  <c r="CE267" i="5"/>
  <c r="CB267" i="5"/>
  <c r="BY267" i="5"/>
  <c r="BV267" i="5"/>
  <c r="BS267" i="5"/>
  <c r="BP267" i="5"/>
  <c r="BM267" i="5"/>
  <c r="BJ267" i="5"/>
  <c r="BG267" i="5"/>
  <c r="BD267" i="5"/>
  <c r="BA267" i="5"/>
  <c r="AX267" i="5"/>
  <c r="AU267" i="5"/>
  <c r="AR267" i="5"/>
  <c r="AO267" i="5"/>
  <c r="AL267" i="5"/>
  <c r="AI267" i="5"/>
  <c r="AF267" i="5"/>
  <c r="AC267" i="5"/>
  <c r="Z267" i="5"/>
  <c r="W267" i="5"/>
  <c r="T267" i="5"/>
  <c r="Q267" i="5"/>
  <c r="N267" i="5"/>
  <c r="K267" i="5"/>
  <c r="H267" i="5"/>
  <c r="HY266" i="5"/>
  <c r="HV266" i="5"/>
  <c r="HS266" i="5"/>
  <c r="HP266" i="5"/>
  <c r="HM266" i="5"/>
  <c r="HJ266" i="5"/>
  <c r="HG266" i="5"/>
  <c r="HD266" i="5"/>
  <c r="HA266" i="5"/>
  <c r="GX266" i="5"/>
  <c r="GU266" i="5"/>
  <c r="GR266" i="5"/>
  <c r="GO266" i="5"/>
  <c r="GL266" i="5"/>
  <c r="GI266" i="5"/>
  <c r="GF266" i="5"/>
  <c r="GC266" i="5"/>
  <c r="FZ266" i="5"/>
  <c r="FW266" i="5"/>
  <c r="FT266" i="5"/>
  <c r="FQ266" i="5"/>
  <c r="FN266" i="5"/>
  <c r="FK266" i="5"/>
  <c r="FH266" i="5"/>
  <c r="FE266" i="5"/>
  <c r="FB266" i="5"/>
  <c r="EY266" i="5"/>
  <c r="EV266" i="5"/>
  <c r="ES266" i="5"/>
  <c r="EP266" i="5"/>
  <c r="EM266" i="5"/>
  <c r="EJ266" i="5"/>
  <c r="EG266" i="5"/>
  <c r="ED266" i="5"/>
  <c r="EA266" i="5"/>
  <c r="DX266" i="5"/>
  <c r="DU266" i="5"/>
  <c r="DR266" i="5"/>
  <c r="DO266" i="5"/>
  <c r="DL266" i="5"/>
  <c r="DI266" i="5"/>
  <c r="DF266" i="5"/>
  <c r="DC266" i="5"/>
  <c r="CZ266" i="5"/>
  <c r="CW266" i="5"/>
  <c r="CT266" i="5"/>
  <c r="CQ266" i="5"/>
  <c r="CN266" i="5"/>
  <c r="CK266" i="5"/>
  <c r="CH266" i="5"/>
  <c r="CE266" i="5"/>
  <c r="CB266" i="5"/>
  <c r="BY266" i="5"/>
  <c r="BV266" i="5"/>
  <c r="BS266" i="5"/>
  <c r="BP266" i="5"/>
  <c r="BM266" i="5"/>
  <c r="BJ266" i="5"/>
  <c r="BG266" i="5"/>
  <c r="BD266" i="5"/>
  <c r="BA266" i="5"/>
  <c r="AX266" i="5"/>
  <c r="AU266" i="5"/>
  <c r="AR266" i="5"/>
  <c r="AO266" i="5"/>
  <c r="AL266" i="5"/>
  <c r="AI266" i="5"/>
  <c r="AF266" i="5"/>
  <c r="AC266" i="5"/>
  <c r="Z266" i="5"/>
  <c r="W266" i="5"/>
  <c r="T266" i="5"/>
  <c r="Q266" i="5"/>
  <c r="N266" i="5"/>
  <c r="K266" i="5"/>
  <c r="H266" i="5"/>
  <c r="D278" i="5"/>
  <c r="C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FS277" i="4"/>
  <c r="FR277" i="4"/>
  <c r="FS276" i="4"/>
  <c r="FR276" i="4"/>
  <c r="FS275" i="4"/>
  <c r="FR275" i="4"/>
  <c r="FS274" i="4"/>
  <c r="FR274" i="4"/>
  <c r="FS273" i="4"/>
  <c r="FR273" i="4"/>
  <c r="FS272" i="4"/>
  <c r="FR272" i="4"/>
  <c r="FS271" i="4"/>
  <c r="FR271" i="4"/>
  <c r="FS270" i="4"/>
  <c r="FR270" i="4"/>
  <c r="FS269" i="4"/>
  <c r="FR269" i="4"/>
  <c r="FS268" i="4"/>
  <c r="FR268" i="4"/>
  <c r="FS267" i="4"/>
  <c r="FR267" i="4"/>
  <c r="FS266" i="4"/>
  <c r="FR266" i="4"/>
  <c r="FP278" i="4"/>
  <c r="FO278" i="4"/>
  <c r="FM278" i="4"/>
  <c r="FL278" i="4"/>
  <c r="FJ278" i="4"/>
  <c r="FI278" i="4"/>
  <c r="FG278" i="4"/>
  <c r="FF278" i="4"/>
  <c r="FD278" i="4"/>
  <c r="FC278" i="4"/>
  <c r="FA278" i="4"/>
  <c r="EZ278" i="4"/>
  <c r="EX278" i="4"/>
  <c r="EW278" i="4"/>
  <c r="EU278" i="4"/>
  <c r="ET278" i="4"/>
  <c r="ER278" i="4"/>
  <c r="EQ278" i="4"/>
  <c r="EO278" i="4"/>
  <c r="EN278" i="4"/>
  <c r="EL278" i="4"/>
  <c r="EK278" i="4"/>
  <c r="EI278" i="4"/>
  <c r="EH278" i="4"/>
  <c r="EF278" i="4"/>
  <c r="EE278" i="4"/>
  <c r="EC278" i="4"/>
  <c r="EB278" i="4"/>
  <c r="DZ278" i="4"/>
  <c r="DY278" i="4"/>
  <c r="DW278" i="4"/>
  <c r="DV278" i="4"/>
  <c r="DT278" i="4"/>
  <c r="DS278" i="4"/>
  <c r="DQ278" i="4"/>
  <c r="DP278" i="4"/>
  <c r="DN278" i="4"/>
  <c r="DM278" i="4"/>
  <c r="DH278" i="4"/>
  <c r="DG278" i="4"/>
  <c r="DE278" i="4"/>
  <c r="DD278" i="4"/>
  <c r="DB278" i="4"/>
  <c r="DA278" i="4"/>
  <c r="CY278" i="4"/>
  <c r="CX278" i="4"/>
  <c r="CV278" i="4"/>
  <c r="CU278" i="4"/>
  <c r="CS278" i="4"/>
  <c r="CR278" i="4"/>
  <c r="CP278" i="4"/>
  <c r="CO278" i="4"/>
  <c r="CM278" i="4"/>
  <c r="CL278" i="4"/>
  <c r="CJ278" i="4"/>
  <c r="CI278" i="4"/>
  <c r="CG278" i="4"/>
  <c r="CF278" i="4"/>
  <c r="CD278" i="4"/>
  <c r="CC278" i="4"/>
  <c r="CA278" i="4"/>
  <c r="BZ278" i="4"/>
  <c r="BX278" i="4"/>
  <c r="BW278" i="4"/>
  <c r="BU278" i="4"/>
  <c r="BT278" i="4"/>
  <c r="BR278" i="4"/>
  <c r="BQ278" i="4"/>
  <c r="BO278" i="4"/>
  <c r="BN278" i="4"/>
  <c r="BL278" i="4"/>
  <c r="BK278" i="4"/>
  <c r="BI278" i="4"/>
  <c r="BH278" i="4"/>
  <c r="BF278" i="4"/>
  <c r="BE278" i="4"/>
  <c r="BC278" i="4"/>
  <c r="BB278" i="4"/>
  <c r="AZ278" i="4"/>
  <c r="AY278" i="4"/>
  <c r="AW278" i="4"/>
  <c r="AV278" i="4"/>
  <c r="AT278" i="4"/>
  <c r="AS278" i="4"/>
  <c r="AQ278" i="4"/>
  <c r="AP278" i="4"/>
  <c r="AN278" i="4"/>
  <c r="AM278" i="4"/>
  <c r="AK278" i="4"/>
  <c r="AJ278" i="4"/>
  <c r="AH278" i="4"/>
  <c r="AG278" i="4"/>
  <c r="AE278" i="4"/>
  <c r="AD278" i="4"/>
  <c r="AB278" i="4"/>
  <c r="AA278" i="4"/>
  <c r="Y278" i="4"/>
  <c r="X278" i="4"/>
  <c r="V278" i="4"/>
  <c r="U278" i="4"/>
  <c r="S278" i="4"/>
  <c r="R278" i="4"/>
  <c r="P278" i="4"/>
  <c r="O278" i="4"/>
  <c r="M278" i="4"/>
  <c r="L278" i="4"/>
  <c r="J278" i="4"/>
  <c r="I278" i="4"/>
  <c r="G278" i="4"/>
  <c r="F278" i="4"/>
  <c r="FQ277" i="4"/>
  <c r="FN277" i="4"/>
  <c r="FK277" i="4"/>
  <c r="FH277" i="4"/>
  <c r="FE277" i="4"/>
  <c r="FB277" i="4"/>
  <c r="EY277" i="4"/>
  <c r="EV277" i="4"/>
  <c r="ES277" i="4"/>
  <c r="EP277" i="4"/>
  <c r="EM277" i="4"/>
  <c r="EJ277" i="4"/>
  <c r="EG277" i="4"/>
  <c r="ED277" i="4"/>
  <c r="EA277" i="4"/>
  <c r="DX277" i="4"/>
  <c r="DU277" i="4"/>
  <c r="DR277" i="4"/>
  <c r="DO277" i="4"/>
  <c r="DI277" i="4"/>
  <c r="DF277" i="4"/>
  <c r="DC277" i="4"/>
  <c r="CZ277" i="4"/>
  <c r="CW277" i="4"/>
  <c r="CT277" i="4"/>
  <c r="CQ277" i="4"/>
  <c r="CN277" i="4"/>
  <c r="CK277" i="4"/>
  <c r="CH277" i="4"/>
  <c r="CE277" i="4"/>
  <c r="CB277" i="4"/>
  <c r="BY277" i="4"/>
  <c r="BV277" i="4"/>
  <c r="BS277" i="4"/>
  <c r="BP277" i="4"/>
  <c r="BM277" i="4"/>
  <c r="BJ277" i="4"/>
  <c r="BG277" i="4"/>
  <c r="BD277" i="4"/>
  <c r="BA277" i="4"/>
  <c r="AX277" i="4"/>
  <c r="AU277" i="4"/>
  <c r="AR277" i="4"/>
  <c r="AO277" i="4"/>
  <c r="AL277" i="4"/>
  <c r="AI277" i="4"/>
  <c r="AF277" i="4"/>
  <c r="AC277" i="4"/>
  <c r="Z277" i="4"/>
  <c r="W277" i="4"/>
  <c r="T277" i="4"/>
  <c r="Q277" i="4"/>
  <c r="N277" i="4"/>
  <c r="K277" i="4"/>
  <c r="H277" i="4"/>
  <c r="FQ276" i="4"/>
  <c r="FN276" i="4"/>
  <c r="FK276" i="4"/>
  <c r="FH276" i="4"/>
  <c r="FE276" i="4"/>
  <c r="FB276" i="4"/>
  <c r="EY276" i="4"/>
  <c r="EV276" i="4"/>
  <c r="ES276" i="4"/>
  <c r="EP276" i="4"/>
  <c r="EM276" i="4"/>
  <c r="EJ276" i="4"/>
  <c r="EG276" i="4"/>
  <c r="ED276" i="4"/>
  <c r="EA276" i="4"/>
  <c r="DX276" i="4"/>
  <c r="DU276" i="4"/>
  <c r="DR276" i="4"/>
  <c r="DO276" i="4"/>
  <c r="DI276" i="4"/>
  <c r="DF276" i="4"/>
  <c r="DC276" i="4"/>
  <c r="CZ276" i="4"/>
  <c r="CW276" i="4"/>
  <c r="CT276" i="4"/>
  <c r="CQ276" i="4"/>
  <c r="CN276" i="4"/>
  <c r="CK276" i="4"/>
  <c r="CH276" i="4"/>
  <c r="CE276" i="4"/>
  <c r="CB276" i="4"/>
  <c r="BY276" i="4"/>
  <c r="BV276" i="4"/>
  <c r="BS276" i="4"/>
  <c r="BP276" i="4"/>
  <c r="BM276" i="4"/>
  <c r="BJ276" i="4"/>
  <c r="BG276" i="4"/>
  <c r="BD276" i="4"/>
  <c r="BA276" i="4"/>
  <c r="AX276" i="4"/>
  <c r="AU276" i="4"/>
  <c r="AR276" i="4"/>
  <c r="AO276" i="4"/>
  <c r="AL276" i="4"/>
  <c r="AI276" i="4"/>
  <c r="AF276" i="4"/>
  <c r="AC276" i="4"/>
  <c r="Z276" i="4"/>
  <c r="W276" i="4"/>
  <c r="T276" i="4"/>
  <c r="Q276" i="4"/>
  <c r="N276" i="4"/>
  <c r="K276" i="4"/>
  <c r="H276" i="4"/>
  <c r="FQ275" i="4"/>
  <c r="FN275" i="4"/>
  <c r="FK275" i="4"/>
  <c r="FH275" i="4"/>
  <c r="FE275" i="4"/>
  <c r="FB275" i="4"/>
  <c r="EY275" i="4"/>
  <c r="EV275" i="4"/>
  <c r="ES275" i="4"/>
  <c r="EP275" i="4"/>
  <c r="EM275" i="4"/>
  <c r="EJ275" i="4"/>
  <c r="EG275" i="4"/>
  <c r="ED275" i="4"/>
  <c r="EA275" i="4"/>
  <c r="DX275" i="4"/>
  <c r="DU275" i="4"/>
  <c r="DR275" i="4"/>
  <c r="DO275" i="4"/>
  <c r="DI275" i="4"/>
  <c r="DF275" i="4"/>
  <c r="DC275" i="4"/>
  <c r="CZ275" i="4"/>
  <c r="CW275" i="4"/>
  <c r="CT275" i="4"/>
  <c r="CQ275" i="4"/>
  <c r="CN275" i="4"/>
  <c r="CK275" i="4"/>
  <c r="CH275" i="4"/>
  <c r="CE275" i="4"/>
  <c r="CB275" i="4"/>
  <c r="BY275" i="4"/>
  <c r="BV275" i="4"/>
  <c r="BS275" i="4"/>
  <c r="BP275" i="4"/>
  <c r="BM275" i="4"/>
  <c r="BJ275" i="4"/>
  <c r="BG275" i="4"/>
  <c r="BD275" i="4"/>
  <c r="BA275" i="4"/>
  <c r="AX275" i="4"/>
  <c r="AU275" i="4"/>
  <c r="AR275" i="4"/>
  <c r="AO275" i="4"/>
  <c r="AL275" i="4"/>
  <c r="AI275" i="4"/>
  <c r="AF275" i="4"/>
  <c r="AC275" i="4"/>
  <c r="Z275" i="4"/>
  <c r="W275" i="4"/>
  <c r="T275" i="4"/>
  <c r="Q275" i="4"/>
  <c r="N275" i="4"/>
  <c r="K275" i="4"/>
  <c r="H275" i="4"/>
  <c r="FQ274" i="4"/>
  <c r="FN274" i="4"/>
  <c r="FK274" i="4"/>
  <c r="FH274" i="4"/>
  <c r="FE274" i="4"/>
  <c r="FB274" i="4"/>
  <c r="EY274" i="4"/>
  <c r="EV274" i="4"/>
  <c r="ES274" i="4"/>
  <c r="EP274" i="4"/>
  <c r="EM274" i="4"/>
  <c r="EJ274" i="4"/>
  <c r="EG274" i="4"/>
  <c r="ED274" i="4"/>
  <c r="EA274" i="4"/>
  <c r="DX274" i="4"/>
  <c r="DU274" i="4"/>
  <c r="DR274" i="4"/>
  <c r="DO274" i="4"/>
  <c r="DI274" i="4"/>
  <c r="DF274" i="4"/>
  <c r="DC274" i="4"/>
  <c r="CZ274" i="4"/>
  <c r="CW274" i="4"/>
  <c r="CT274" i="4"/>
  <c r="CQ274" i="4"/>
  <c r="CN274" i="4"/>
  <c r="CK274" i="4"/>
  <c r="CH274" i="4"/>
  <c r="CE274" i="4"/>
  <c r="CB274" i="4"/>
  <c r="BY274" i="4"/>
  <c r="BV274" i="4"/>
  <c r="BS274" i="4"/>
  <c r="BP274" i="4"/>
  <c r="BM274" i="4"/>
  <c r="BJ274" i="4"/>
  <c r="BG274" i="4"/>
  <c r="BD274" i="4"/>
  <c r="BA274" i="4"/>
  <c r="AX274" i="4"/>
  <c r="AU274" i="4"/>
  <c r="AR274" i="4"/>
  <c r="AO274" i="4"/>
  <c r="AL274" i="4"/>
  <c r="AI274" i="4"/>
  <c r="AF274" i="4"/>
  <c r="AC274" i="4"/>
  <c r="Z274" i="4"/>
  <c r="W274" i="4"/>
  <c r="T274" i="4"/>
  <c r="Q274" i="4"/>
  <c r="N274" i="4"/>
  <c r="K274" i="4"/>
  <c r="H274" i="4"/>
  <c r="FQ273" i="4"/>
  <c r="FN273" i="4"/>
  <c r="FK273" i="4"/>
  <c r="FH273" i="4"/>
  <c r="FE273" i="4"/>
  <c r="FB273" i="4"/>
  <c r="EY273" i="4"/>
  <c r="EV273" i="4"/>
  <c r="ES273" i="4"/>
  <c r="EP273" i="4"/>
  <c r="EM273" i="4"/>
  <c r="EJ273" i="4"/>
  <c r="EG273" i="4"/>
  <c r="ED273" i="4"/>
  <c r="EA273" i="4"/>
  <c r="DX273" i="4"/>
  <c r="DU273" i="4"/>
  <c r="DR273" i="4"/>
  <c r="DO273" i="4"/>
  <c r="DI273" i="4"/>
  <c r="DF273" i="4"/>
  <c r="DC273" i="4"/>
  <c r="CZ273" i="4"/>
  <c r="CW273" i="4"/>
  <c r="CT273" i="4"/>
  <c r="CQ273" i="4"/>
  <c r="CN273" i="4"/>
  <c r="CK273" i="4"/>
  <c r="CH273" i="4"/>
  <c r="CE273" i="4"/>
  <c r="CB273" i="4"/>
  <c r="BY273" i="4"/>
  <c r="BV273" i="4"/>
  <c r="BS273" i="4"/>
  <c r="BP273" i="4"/>
  <c r="BM273" i="4"/>
  <c r="BJ273" i="4"/>
  <c r="BG273" i="4"/>
  <c r="BD273" i="4"/>
  <c r="BA273" i="4"/>
  <c r="AX273" i="4"/>
  <c r="AU273" i="4"/>
  <c r="AR273" i="4"/>
  <c r="AO273" i="4"/>
  <c r="AL273" i="4"/>
  <c r="AI273" i="4"/>
  <c r="AF273" i="4"/>
  <c r="AC273" i="4"/>
  <c r="Z273" i="4"/>
  <c r="W273" i="4"/>
  <c r="T273" i="4"/>
  <c r="Q273" i="4"/>
  <c r="N273" i="4"/>
  <c r="K273" i="4"/>
  <c r="H273" i="4"/>
  <c r="FQ272" i="4"/>
  <c r="FN272" i="4"/>
  <c r="FK272" i="4"/>
  <c r="FH272" i="4"/>
  <c r="FE272" i="4"/>
  <c r="FB272" i="4"/>
  <c r="EY272" i="4"/>
  <c r="EV272" i="4"/>
  <c r="ES272" i="4"/>
  <c r="EP272" i="4"/>
  <c r="EM272" i="4"/>
  <c r="EJ272" i="4"/>
  <c r="EG272" i="4"/>
  <c r="ED272" i="4"/>
  <c r="EA272" i="4"/>
  <c r="DX272" i="4"/>
  <c r="DU272" i="4"/>
  <c r="DR272" i="4"/>
  <c r="DO272" i="4"/>
  <c r="DI272" i="4"/>
  <c r="DF272" i="4"/>
  <c r="DC272" i="4"/>
  <c r="CZ272" i="4"/>
  <c r="CW272" i="4"/>
  <c r="CT272" i="4"/>
  <c r="CQ272" i="4"/>
  <c r="CN272" i="4"/>
  <c r="CK272" i="4"/>
  <c r="CH272" i="4"/>
  <c r="CE272" i="4"/>
  <c r="CB272" i="4"/>
  <c r="BY272" i="4"/>
  <c r="BV272" i="4"/>
  <c r="BS272" i="4"/>
  <c r="BP272" i="4"/>
  <c r="BM272" i="4"/>
  <c r="BJ272" i="4"/>
  <c r="BG272" i="4"/>
  <c r="BD272" i="4"/>
  <c r="BA272" i="4"/>
  <c r="AX272" i="4"/>
  <c r="AU272" i="4"/>
  <c r="AR272" i="4"/>
  <c r="AO272" i="4"/>
  <c r="AL272" i="4"/>
  <c r="AI272" i="4"/>
  <c r="AF272" i="4"/>
  <c r="AC272" i="4"/>
  <c r="Z272" i="4"/>
  <c r="W272" i="4"/>
  <c r="T272" i="4"/>
  <c r="Q272" i="4"/>
  <c r="N272" i="4"/>
  <c r="K272" i="4"/>
  <c r="H272" i="4"/>
  <c r="FQ271" i="4"/>
  <c r="FN271" i="4"/>
  <c r="FK271" i="4"/>
  <c r="FH271" i="4"/>
  <c r="FE271" i="4"/>
  <c r="FB271" i="4"/>
  <c r="EY271" i="4"/>
  <c r="EV271" i="4"/>
  <c r="ES271" i="4"/>
  <c r="EP271" i="4"/>
  <c r="EM271" i="4"/>
  <c r="EJ271" i="4"/>
  <c r="EG271" i="4"/>
  <c r="ED271" i="4"/>
  <c r="EA271" i="4"/>
  <c r="DX271" i="4"/>
  <c r="DU271" i="4"/>
  <c r="DR271" i="4"/>
  <c r="DO271" i="4"/>
  <c r="DI271" i="4"/>
  <c r="DF271" i="4"/>
  <c r="DC271" i="4"/>
  <c r="CZ271" i="4"/>
  <c r="CW271" i="4"/>
  <c r="CT271" i="4"/>
  <c r="CQ271" i="4"/>
  <c r="CN271" i="4"/>
  <c r="CK271" i="4"/>
  <c r="CH271" i="4"/>
  <c r="CE271" i="4"/>
  <c r="CB271" i="4"/>
  <c r="BY271" i="4"/>
  <c r="BV271" i="4"/>
  <c r="BS271" i="4"/>
  <c r="BP271" i="4"/>
  <c r="BM271" i="4"/>
  <c r="BJ271" i="4"/>
  <c r="BG271" i="4"/>
  <c r="BD271" i="4"/>
  <c r="BA271" i="4"/>
  <c r="AX271" i="4"/>
  <c r="AU271" i="4"/>
  <c r="AR271" i="4"/>
  <c r="AO271" i="4"/>
  <c r="AL271" i="4"/>
  <c r="AI271" i="4"/>
  <c r="AF271" i="4"/>
  <c r="AC271" i="4"/>
  <c r="Z271" i="4"/>
  <c r="W271" i="4"/>
  <c r="T271" i="4"/>
  <c r="Q271" i="4"/>
  <c r="N271" i="4"/>
  <c r="K271" i="4"/>
  <c r="H271" i="4"/>
  <c r="FQ270" i="4"/>
  <c r="FN270" i="4"/>
  <c r="FK270" i="4"/>
  <c r="FH270" i="4"/>
  <c r="FE270" i="4"/>
  <c r="FB270" i="4"/>
  <c r="EY270" i="4"/>
  <c r="EV270" i="4"/>
  <c r="ES270" i="4"/>
  <c r="EP270" i="4"/>
  <c r="EM270" i="4"/>
  <c r="EJ270" i="4"/>
  <c r="EG270" i="4"/>
  <c r="ED270" i="4"/>
  <c r="EA270" i="4"/>
  <c r="DX270" i="4"/>
  <c r="DU270" i="4"/>
  <c r="DR270" i="4"/>
  <c r="DO270" i="4"/>
  <c r="DI270" i="4"/>
  <c r="DF270" i="4"/>
  <c r="DC270" i="4"/>
  <c r="CZ270" i="4"/>
  <c r="CW270" i="4"/>
  <c r="CT270" i="4"/>
  <c r="CQ270" i="4"/>
  <c r="CN270" i="4"/>
  <c r="CK270" i="4"/>
  <c r="CH270" i="4"/>
  <c r="CE270" i="4"/>
  <c r="CB270" i="4"/>
  <c r="BY270" i="4"/>
  <c r="BV270" i="4"/>
  <c r="BS270" i="4"/>
  <c r="BP270" i="4"/>
  <c r="BM270" i="4"/>
  <c r="BJ270" i="4"/>
  <c r="BG270" i="4"/>
  <c r="BD270" i="4"/>
  <c r="BA270" i="4"/>
  <c r="AX270" i="4"/>
  <c r="AU270" i="4"/>
  <c r="AR270" i="4"/>
  <c r="AO270" i="4"/>
  <c r="AL270" i="4"/>
  <c r="AI270" i="4"/>
  <c r="AF270" i="4"/>
  <c r="AC270" i="4"/>
  <c r="Z270" i="4"/>
  <c r="W270" i="4"/>
  <c r="T270" i="4"/>
  <c r="Q270" i="4"/>
  <c r="N270" i="4"/>
  <c r="K270" i="4"/>
  <c r="H270" i="4"/>
  <c r="FQ269" i="4"/>
  <c r="FN269" i="4"/>
  <c r="FK269" i="4"/>
  <c r="FH269" i="4"/>
  <c r="FE269" i="4"/>
  <c r="FB269" i="4"/>
  <c r="EY269" i="4"/>
  <c r="EV269" i="4"/>
  <c r="ES269" i="4"/>
  <c r="EP269" i="4"/>
  <c r="EM269" i="4"/>
  <c r="EJ269" i="4"/>
  <c r="EG269" i="4"/>
  <c r="ED269" i="4"/>
  <c r="EA269" i="4"/>
  <c r="DX269" i="4"/>
  <c r="DU269" i="4"/>
  <c r="DR269" i="4"/>
  <c r="DO269" i="4"/>
  <c r="DI269" i="4"/>
  <c r="DF269" i="4"/>
  <c r="DC269" i="4"/>
  <c r="CZ269" i="4"/>
  <c r="CW269" i="4"/>
  <c r="CT269" i="4"/>
  <c r="CQ269" i="4"/>
  <c r="CN269" i="4"/>
  <c r="CK269" i="4"/>
  <c r="CH269" i="4"/>
  <c r="CE269" i="4"/>
  <c r="CB269" i="4"/>
  <c r="BY269" i="4"/>
  <c r="BV269" i="4"/>
  <c r="BS269" i="4"/>
  <c r="BP269" i="4"/>
  <c r="BM269" i="4"/>
  <c r="BJ269" i="4"/>
  <c r="BG269" i="4"/>
  <c r="BD269" i="4"/>
  <c r="BA269" i="4"/>
  <c r="AX269" i="4"/>
  <c r="AU269" i="4"/>
  <c r="AR269" i="4"/>
  <c r="AO269" i="4"/>
  <c r="AL269" i="4"/>
  <c r="AI269" i="4"/>
  <c r="AF269" i="4"/>
  <c r="AC269" i="4"/>
  <c r="Z269" i="4"/>
  <c r="W269" i="4"/>
  <c r="T269" i="4"/>
  <c r="Q269" i="4"/>
  <c r="N269" i="4"/>
  <c r="K269" i="4"/>
  <c r="H269" i="4"/>
  <c r="FQ268" i="4"/>
  <c r="FN268" i="4"/>
  <c r="FK268" i="4"/>
  <c r="FH268" i="4"/>
  <c r="FE268" i="4"/>
  <c r="FB268" i="4"/>
  <c r="EY268" i="4"/>
  <c r="EV268" i="4"/>
  <c r="ES268" i="4"/>
  <c r="EP268" i="4"/>
  <c r="EM268" i="4"/>
  <c r="EJ268" i="4"/>
  <c r="EG268" i="4"/>
  <c r="ED268" i="4"/>
  <c r="EA268" i="4"/>
  <c r="DX268" i="4"/>
  <c r="DU268" i="4"/>
  <c r="DR268" i="4"/>
  <c r="DO268" i="4"/>
  <c r="DI268" i="4"/>
  <c r="DF268" i="4"/>
  <c r="DC268" i="4"/>
  <c r="CZ268" i="4"/>
  <c r="CW268" i="4"/>
  <c r="CT268" i="4"/>
  <c r="CQ268" i="4"/>
  <c r="CN268" i="4"/>
  <c r="CK268" i="4"/>
  <c r="CH268" i="4"/>
  <c r="CE268" i="4"/>
  <c r="CB268" i="4"/>
  <c r="BY268" i="4"/>
  <c r="BV268" i="4"/>
  <c r="BS268" i="4"/>
  <c r="BP268" i="4"/>
  <c r="BM268" i="4"/>
  <c r="BJ268" i="4"/>
  <c r="BG268" i="4"/>
  <c r="BD268" i="4"/>
  <c r="BA268" i="4"/>
  <c r="AX268" i="4"/>
  <c r="AU268" i="4"/>
  <c r="AR268" i="4"/>
  <c r="AO268" i="4"/>
  <c r="AL268" i="4"/>
  <c r="AI268" i="4"/>
  <c r="AF268" i="4"/>
  <c r="AC268" i="4"/>
  <c r="Z268" i="4"/>
  <c r="W268" i="4"/>
  <c r="T268" i="4"/>
  <c r="Q268" i="4"/>
  <c r="N268" i="4"/>
  <c r="K268" i="4"/>
  <c r="H268" i="4"/>
  <c r="FQ267" i="4"/>
  <c r="FN267" i="4"/>
  <c r="FK267" i="4"/>
  <c r="FH267" i="4"/>
  <c r="FE267" i="4"/>
  <c r="FB267" i="4"/>
  <c r="EY267" i="4"/>
  <c r="EV267" i="4"/>
  <c r="ES267" i="4"/>
  <c r="EP267" i="4"/>
  <c r="EM267" i="4"/>
  <c r="EJ267" i="4"/>
  <c r="EG267" i="4"/>
  <c r="ED267" i="4"/>
  <c r="EA267" i="4"/>
  <c r="DX267" i="4"/>
  <c r="DU267" i="4"/>
  <c r="DR267" i="4"/>
  <c r="DO267" i="4"/>
  <c r="DI267" i="4"/>
  <c r="DF267" i="4"/>
  <c r="DC267" i="4"/>
  <c r="CZ267" i="4"/>
  <c r="CW267" i="4"/>
  <c r="CT267" i="4"/>
  <c r="CQ267" i="4"/>
  <c r="CN267" i="4"/>
  <c r="CK267" i="4"/>
  <c r="CH267" i="4"/>
  <c r="CE267" i="4"/>
  <c r="CB267" i="4"/>
  <c r="BY267" i="4"/>
  <c r="BV267" i="4"/>
  <c r="BS267" i="4"/>
  <c r="BP267" i="4"/>
  <c r="BM267" i="4"/>
  <c r="BJ267" i="4"/>
  <c r="BG267" i="4"/>
  <c r="BD267" i="4"/>
  <c r="BA267" i="4"/>
  <c r="AX267" i="4"/>
  <c r="AU267" i="4"/>
  <c r="AR267" i="4"/>
  <c r="AO267" i="4"/>
  <c r="AL267" i="4"/>
  <c r="AI267" i="4"/>
  <c r="AF267" i="4"/>
  <c r="AC267" i="4"/>
  <c r="Z267" i="4"/>
  <c r="W267" i="4"/>
  <c r="T267" i="4"/>
  <c r="Q267" i="4"/>
  <c r="N267" i="4"/>
  <c r="K267" i="4"/>
  <c r="H267" i="4"/>
  <c r="FQ266" i="4"/>
  <c r="FN266" i="4"/>
  <c r="FK266" i="4"/>
  <c r="FH266" i="4"/>
  <c r="FE266" i="4"/>
  <c r="FB266" i="4"/>
  <c r="EY266" i="4"/>
  <c r="EV266" i="4"/>
  <c r="ES266" i="4"/>
  <c r="EP266" i="4"/>
  <c r="EM266" i="4"/>
  <c r="EJ266" i="4"/>
  <c r="EG266" i="4"/>
  <c r="ED266" i="4"/>
  <c r="EA266" i="4"/>
  <c r="DX266" i="4"/>
  <c r="DU266" i="4"/>
  <c r="DR266" i="4"/>
  <c r="DO266" i="4"/>
  <c r="DI266" i="4"/>
  <c r="DF266" i="4"/>
  <c r="DC266" i="4"/>
  <c r="CZ266" i="4"/>
  <c r="CW266" i="4"/>
  <c r="CT266" i="4"/>
  <c r="CQ266" i="4"/>
  <c r="CN266" i="4"/>
  <c r="CK266" i="4"/>
  <c r="CH266" i="4"/>
  <c r="CE266" i="4"/>
  <c r="CB266" i="4"/>
  <c r="BY266" i="4"/>
  <c r="BV266" i="4"/>
  <c r="BS266" i="4"/>
  <c r="BP266" i="4"/>
  <c r="BM266" i="4"/>
  <c r="BJ266" i="4"/>
  <c r="BG266" i="4"/>
  <c r="BD266" i="4"/>
  <c r="BA266" i="4"/>
  <c r="AX266" i="4"/>
  <c r="AU266" i="4"/>
  <c r="AR266" i="4"/>
  <c r="AO266" i="4"/>
  <c r="AL266" i="4"/>
  <c r="AI266" i="4"/>
  <c r="AF266" i="4"/>
  <c r="AC266" i="4"/>
  <c r="Z266" i="4"/>
  <c r="W266" i="4"/>
  <c r="T266" i="4"/>
  <c r="Q266" i="4"/>
  <c r="N266" i="4"/>
  <c r="K266" i="4"/>
  <c r="H266" i="4"/>
  <c r="D278" i="4"/>
  <c r="C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X265" i="5"/>
  <c r="Y265" i="5"/>
  <c r="FA265" i="4"/>
  <c r="EZ265" i="4"/>
  <c r="FB264" i="4"/>
  <c r="FB263" i="4"/>
  <c r="FB262" i="4"/>
  <c r="FB261" i="4"/>
  <c r="FB260" i="4"/>
  <c r="FB259" i="4"/>
  <c r="FB258" i="4"/>
  <c r="FB257" i="4"/>
  <c r="FB256" i="4"/>
  <c r="FB255" i="4"/>
  <c r="FB254" i="4"/>
  <c r="FB253" i="4"/>
  <c r="FM265" i="4"/>
  <c r="FL265" i="4"/>
  <c r="FN264" i="4"/>
  <c r="FN263" i="4"/>
  <c r="FN262" i="4"/>
  <c r="FN261" i="4"/>
  <c r="FN260" i="4"/>
  <c r="FN259" i="4"/>
  <c r="FN258" i="4"/>
  <c r="FN257" i="4"/>
  <c r="FN256" i="4"/>
  <c r="FN255" i="4"/>
  <c r="FN254" i="4"/>
  <c r="FN253" i="4"/>
  <c r="FA265" i="5"/>
  <c r="EZ265" i="5"/>
  <c r="FB264" i="5"/>
  <c r="FB263" i="5"/>
  <c r="FB262" i="5"/>
  <c r="FB261" i="5"/>
  <c r="FB260" i="5"/>
  <c r="FB259" i="5"/>
  <c r="FB258" i="5"/>
  <c r="FB257" i="5"/>
  <c r="FB256" i="5"/>
  <c r="FB255" i="5"/>
  <c r="FB254" i="5"/>
  <c r="FB253" i="5"/>
  <c r="EC265" i="4"/>
  <c r="EB265" i="4"/>
  <c r="ED264" i="4"/>
  <c r="ED263" i="4"/>
  <c r="ED262" i="4"/>
  <c r="ED261" i="4"/>
  <c r="ED260" i="4"/>
  <c r="ED259" i="4"/>
  <c r="ED258" i="4"/>
  <c r="ED257" i="4"/>
  <c r="ED256" i="4"/>
  <c r="ED255" i="4"/>
  <c r="ED254" i="4"/>
  <c r="ED253" i="4"/>
  <c r="EI252" i="5"/>
  <c r="EH252" i="5"/>
  <c r="EJ251" i="5"/>
  <c r="EJ250" i="5"/>
  <c r="EJ249" i="5"/>
  <c r="EJ248" i="5"/>
  <c r="EJ247" i="5"/>
  <c r="EJ246" i="5"/>
  <c r="EJ245" i="5"/>
  <c r="EJ244" i="5"/>
  <c r="EJ243" i="5"/>
  <c r="EJ242" i="5"/>
  <c r="EJ241" i="5"/>
  <c r="EJ240" i="5"/>
  <c r="EI239" i="5"/>
  <c r="EH239" i="5"/>
  <c r="EJ238" i="5"/>
  <c r="EJ237" i="5"/>
  <c r="EJ236" i="5"/>
  <c r="EJ235" i="5"/>
  <c r="EJ234" i="5"/>
  <c r="EJ233" i="5"/>
  <c r="EJ232" i="5"/>
  <c r="EJ231" i="5"/>
  <c r="EJ230" i="5"/>
  <c r="EJ229" i="5"/>
  <c r="EJ228" i="5"/>
  <c r="EJ227" i="5"/>
  <c r="EI226" i="5"/>
  <c r="EH226" i="5"/>
  <c r="EJ225" i="5"/>
  <c r="EJ224" i="5"/>
  <c r="EJ223" i="5"/>
  <c r="EJ222" i="5"/>
  <c r="EJ221" i="5"/>
  <c r="EJ220" i="5"/>
  <c r="EJ219" i="5"/>
  <c r="EJ218" i="5"/>
  <c r="EJ217" i="5"/>
  <c r="EJ216" i="5"/>
  <c r="EJ215" i="5"/>
  <c r="EJ214" i="5"/>
  <c r="EI213" i="5"/>
  <c r="EH213" i="5"/>
  <c r="EJ212" i="5"/>
  <c r="EJ211" i="5"/>
  <c r="EJ210" i="5"/>
  <c r="EJ209" i="5"/>
  <c r="EJ208" i="5"/>
  <c r="EJ207" i="5"/>
  <c r="EJ206" i="5"/>
  <c r="EJ205" i="5"/>
  <c r="EJ204" i="5"/>
  <c r="EJ203" i="5"/>
  <c r="EJ202" i="5"/>
  <c r="EJ201" i="5"/>
  <c r="EI200" i="5"/>
  <c r="EH200" i="5"/>
  <c r="EJ199" i="5"/>
  <c r="EJ198" i="5"/>
  <c r="EJ197" i="5"/>
  <c r="EJ196" i="5"/>
  <c r="EJ195" i="5"/>
  <c r="EJ194" i="5"/>
  <c r="EJ193" i="5"/>
  <c r="EJ192" i="5"/>
  <c r="EJ191" i="5"/>
  <c r="EJ190" i="5"/>
  <c r="EJ189" i="5"/>
  <c r="EJ188" i="5"/>
  <c r="EI187" i="5"/>
  <c r="EH187" i="5"/>
  <c r="EJ186" i="5"/>
  <c r="EJ185" i="5"/>
  <c r="EJ184" i="5"/>
  <c r="EJ183" i="5"/>
  <c r="EJ182" i="5"/>
  <c r="EJ181" i="5"/>
  <c r="EJ180" i="5"/>
  <c r="EJ179" i="5"/>
  <c r="EJ178" i="5"/>
  <c r="EJ177" i="5"/>
  <c r="EJ176" i="5"/>
  <c r="EJ175" i="5"/>
  <c r="EI174" i="5"/>
  <c r="EH174" i="5"/>
  <c r="EJ173" i="5"/>
  <c r="EJ172" i="5"/>
  <c r="EJ171" i="5"/>
  <c r="EJ170" i="5"/>
  <c r="EJ169" i="5"/>
  <c r="EJ168" i="5"/>
  <c r="EJ167" i="5"/>
  <c r="EJ166" i="5"/>
  <c r="EJ165" i="5"/>
  <c r="EJ164" i="5"/>
  <c r="EJ163" i="5"/>
  <c r="EJ162" i="5"/>
  <c r="EI161" i="5"/>
  <c r="EH161" i="5"/>
  <c r="EJ160" i="5"/>
  <c r="EJ159" i="5"/>
  <c r="EJ158" i="5"/>
  <c r="EJ157" i="5"/>
  <c r="EJ156" i="5"/>
  <c r="EJ155" i="5"/>
  <c r="EJ154" i="5"/>
  <c r="EJ153" i="5"/>
  <c r="EJ152" i="5"/>
  <c r="EJ151" i="5"/>
  <c r="EJ150" i="5"/>
  <c r="EJ149" i="5"/>
  <c r="EI148" i="5"/>
  <c r="EH148" i="5"/>
  <c r="EJ147" i="5"/>
  <c r="EJ146" i="5"/>
  <c r="EJ145" i="5"/>
  <c r="EJ144" i="5"/>
  <c r="EJ143" i="5"/>
  <c r="EJ142" i="5"/>
  <c r="EJ141" i="5"/>
  <c r="EJ140" i="5"/>
  <c r="EJ139" i="5"/>
  <c r="EJ138" i="5"/>
  <c r="EJ137" i="5"/>
  <c r="EJ136" i="5"/>
  <c r="EI135" i="5"/>
  <c r="EH135" i="5"/>
  <c r="EJ134" i="5"/>
  <c r="EJ133" i="5"/>
  <c r="EJ132" i="5"/>
  <c r="EJ131" i="5"/>
  <c r="EJ130" i="5"/>
  <c r="EJ129" i="5"/>
  <c r="EJ128" i="5"/>
  <c r="EJ127" i="5"/>
  <c r="EJ126" i="5"/>
  <c r="EJ125" i="5"/>
  <c r="EJ124" i="5"/>
  <c r="EJ123" i="5"/>
  <c r="EI122" i="5"/>
  <c r="EH122" i="5"/>
  <c r="EJ121" i="5"/>
  <c r="EJ120" i="5"/>
  <c r="EJ119" i="5"/>
  <c r="EJ118" i="5"/>
  <c r="EJ117" i="5"/>
  <c r="EJ116" i="5"/>
  <c r="EJ115" i="5"/>
  <c r="EJ114" i="5"/>
  <c r="EJ113" i="5"/>
  <c r="EJ112" i="5"/>
  <c r="EJ111" i="5"/>
  <c r="EJ110" i="5"/>
  <c r="EI109" i="5"/>
  <c r="EH109" i="5"/>
  <c r="EJ108" i="5"/>
  <c r="EJ107" i="5"/>
  <c r="EJ106" i="5"/>
  <c r="EJ105" i="5"/>
  <c r="EJ104" i="5"/>
  <c r="EJ103" i="5"/>
  <c r="EJ102" i="5"/>
  <c r="EJ101" i="5"/>
  <c r="EJ100" i="5"/>
  <c r="EJ99" i="5"/>
  <c r="EJ98" i="5"/>
  <c r="EJ97" i="5"/>
  <c r="EI96" i="5"/>
  <c r="EH96" i="5"/>
  <c r="EJ95" i="5"/>
  <c r="EJ94" i="5"/>
  <c r="EJ93" i="5"/>
  <c r="EJ92" i="5"/>
  <c r="EJ91" i="5"/>
  <c r="EJ90" i="5"/>
  <c r="EJ89" i="5"/>
  <c r="EJ88" i="5"/>
  <c r="EJ87" i="5"/>
  <c r="EJ86" i="5"/>
  <c r="EJ85" i="5"/>
  <c r="EJ84" i="5"/>
  <c r="EI83" i="5"/>
  <c r="EH83" i="5"/>
  <c r="EJ82" i="5"/>
  <c r="EJ81" i="5"/>
  <c r="EJ80" i="5"/>
  <c r="EJ79" i="5"/>
  <c r="EJ78" i="5"/>
  <c r="EJ77" i="5"/>
  <c r="EJ76" i="5"/>
  <c r="EJ75" i="5"/>
  <c r="EJ74" i="5"/>
  <c r="EJ73" i="5"/>
  <c r="EJ72" i="5"/>
  <c r="EJ71" i="5"/>
  <c r="EI70" i="5"/>
  <c r="EH70" i="5"/>
  <c r="EJ69" i="5"/>
  <c r="EJ68" i="5"/>
  <c r="EJ67" i="5"/>
  <c r="EJ66" i="5"/>
  <c r="EJ65" i="5"/>
  <c r="EJ64" i="5"/>
  <c r="EJ63" i="5"/>
  <c r="EJ62" i="5"/>
  <c r="EJ61" i="5"/>
  <c r="EJ60" i="5"/>
  <c r="EJ59" i="5"/>
  <c r="EJ58" i="5"/>
  <c r="EI57" i="5"/>
  <c r="EH57" i="5"/>
  <c r="EJ56" i="5"/>
  <c r="EJ55" i="5"/>
  <c r="EJ54" i="5"/>
  <c r="EJ53" i="5"/>
  <c r="EJ52" i="5"/>
  <c r="EJ51" i="5"/>
  <c r="EJ50" i="5"/>
  <c r="EJ49" i="5"/>
  <c r="EJ48" i="5"/>
  <c r="EJ47" i="5"/>
  <c r="EJ46" i="5"/>
  <c r="EJ45" i="5"/>
  <c r="EI44" i="5"/>
  <c r="EH44" i="5"/>
  <c r="EJ43" i="5"/>
  <c r="EJ42" i="5"/>
  <c r="EJ41" i="5"/>
  <c r="EJ40" i="5"/>
  <c r="EJ39" i="5"/>
  <c r="EJ38" i="5"/>
  <c r="EJ37" i="5"/>
  <c r="EJ36" i="5"/>
  <c r="EJ35" i="5"/>
  <c r="EJ34" i="5"/>
  <c r="EJ33" i="5"/>
  <c r="EJ32" i="5"/>
  <c r="EI31" i="5"/>
  <c r="EH31" i="5"/>
  <c r="EJ30" i="5"/>
  <c r="EJ29" i="5"/>
  <c r="EJ28" i="5"/>
  <c r="EJ27" i="5"/>
  <c r="EJ26" i="5"/>
  <c r="EJ25" i="5"/>
  <c r="EJ24" i="5"/>
  <c r="EJ23" i="5"/>
  <c r="EJ22" i="5"/>
  <c r="EJ21" i="5"/>
  <c r="EJ20" i="5"/>
  <c r="EJ19" i="5"/>
  <c r="EI18" i="5"/>
  <c r="EH18" i="5"/>
  <c r="EJ17" i="5"/>
  <c r="EJ16" i="5"/>
  <c r="EJ15" i="5"/>
  <c r="EJ14" i="5"/>
  <c r="EJ13" i="5"/>
  <c r="EJ12" i="5"/>
  <c r="EJ11" i="5"/>
  <c r="EJ10" i="5"/>
  <c r="EJ9" i="5"/>
  <c r="EJ8" i="5"/>
  <c r="EJ7" i="5"/>
  <c r="EJ6" i="5"/>
  <c r="EI265" i="5"/>
  <c r="EH265" i="5"/>
  <c r="EJ264" i="5"/>
  <c r="EJ263" i="5"/>
  <c r="EJ262" i="5"/>
  <c r="EJ261" i="5"/>
  <c r="EJ260" i="5"/>
  <c r="EJ259" i="5"/>
  <c r="EJ258" i="5"/>
  <c r="EJ257" i="5"/>
  <c r="EJ256" i="5"/>
  <c r="EJ255" i="5"/>
  <c r="EJ254" i="5"/>
  <c r="EJ253" i="5"/>
  <c r="BG261" i="4"/>
  <c r="DT252" i="4"/>
  <c r="DS252" i="4"/>
  <c r="DU251" i="4"/>
  <c r="DU250" i="4"/>
  <c r="DU249" i="4"/>
  <c r="DU248" i="4"/>
  <c r="DU247" i="4"/>
  <c r="DU246" i="4"/>
  <c r="DU245" i="4"/>
  <c r="DU244" i="4"/>
  <c r="DU243" i="4"/>
  <c r="DU242" i="4"/>
  <c r="DU241" i="4"/>
  <c r="DU240" i="4"/>
  <c r="DT239" i="4"/>
  <c r="DS239" i="4"/>
  <c r="DU238" i="4"/>
  <c r="DU237" i="4"/>
  <c r="DU236" i="4"/>
  <c r="DU235" i="4"/>
  <c r="DU234" i="4"/>
  <c r="DU233" i="4"/>
  <c r="DU232" i="4"/>
  <c r="DU231" i="4"/>
  <c r="DU230" i="4"/>
  <c r="DU229" i="4"/>
  <c r="DU228" i="4"/>
  <c r="DU227" i="4"/>
  <c r="DT226" i="4"/>
  <c r="DS226" i="4"/>
  <c r="DU225" i="4"/>
  <c r="DU224" i="4"/>
  <c r="DU223" i="4"/>
  <c r="DU222" i="4"/>
  <c r="DU221" i="4"/>
  <c r="DU220" i="4"/>
  <c r="DU219" i="4"/>
  <c r="DU218" i="4"/>
  <c r="DU217" i="4"/>
  <c r="DU216" i="4"/>
  <c r="DU215" i="4"/>
  <c r="DU214" i="4"/>
  <c r="DT213" i="4"/>
  <c r="DS213" i="4"/>
  <c r="DU212" i="4"/>
  <c r="DU211" i="4"/>
  <c r="DU210" i="4"/>
  <c r="DU209" i="4"/>
  <c r="DU208" i="4"/>
  <c r="DU207" i="4"/>
  <c r="DU206" i="4"/>
  <c r="DU205" i="4"/>
  <c r="DU204" i="4"/>
  <c r="DU203" i="4"/>
  <c r="DU202" i="4"/>
  <c r="DU201" i="4"/>
  <c r="DT200" i="4"/>
  <c r="DS200" i="4"/>
  <c r="DU199" i="4"/>
  <c r="DU198" i="4"/>
  <c r="DU197" i="4"/>
  <c r="DU196" i="4"/>
  <c r="DU195" i="4"/>
  <c r="DU194" i="4"/>
  <c r="DU193" i="4"/>
  <c r="DU192" i="4"/>
  <c r="DU191" i="4"/>
  <c r="DU190" i="4"/>
  <c r="DU189" i="4"/>
  <c r="DU188" i="4"/>
  <c r="DT187" i="4"/>
  <c r="DS187" i="4"/>
  <c r="DU186" i="4"/>
  <c r="DU185" i="4"/>
  <c r="DU184" i="4"/>
  <c r="DU183" i="4"/>
  <c r="DU182" i="4"/>
  <c r="DU181" i="4"/>
  <c r="DU180" i="4"/>
  <c r="DU179" i="4"/>
  <c r="DU178" i="4"/>
  <c r="DU177" i="4"/>
  <c r="DU176" i="4"/>
  <c r="DU175" i="4"/>
  <c r="DT174" i="4"/>
  <c r="DS174" i="4"/>
  <c r="DU173" i="4"/>
  <c r="DU172" i="4"/>
  <c r="DU171" i="4"/>
  <c r="DU170" i="4"/>
  <c r="DU169" i="4"/>
  <c r="DU168" i="4"/>
  <c r="DU167" i="4"/>
  <c r="DU166" i="4"/>
  <c r="DU165" i="4"/>
  <c r="DU164" i="4"/>
  <c r="DU163" i="4"/>
  <c r="DU162" i="4"/>
  <c r="DT161" i="4"/>
  <c r="DS161" i="4"/>
  <c r="DU160" i="4"/>
  <c r="DU159" i="4"/>
  <c r="DU158" i="4"/>
  <c r="DU157" i="4"/>
  <c r="DU156" i="4"/>
  <c r="DU155" i="4"/>
  <c r="DU154" i="4"/>
  <c r="DU153" i="4"/>
  <c r="DU152" i="4"/>
  <c r="DU151" i="4"/>
  <c r="DU150" i="4"/>
  <c r="DU149" i="4"/>
  <c r="DT148" i="4"/>
  <c r="DS148" i="4"/>
  <c r="DU147" i="4"/>
  <c r="DU146" i="4"/>
  <c r="DU145" i="4"/>
  <c r="DU144" i="4"/>
  <c r="DU143" i="4"/>
  <c r="DU142" i="4"/>
  <c r="DU141" i="4"/>
  <c r="DU140" i="4"/>
  <c r="DU139" i="4"/>
  <c r="DU138" i="4"/>
  <c r="DU137" i="4"/>
  <c r="DU136" i="4"/>
  <c r="DT135" i="4"/>
  <c r="DS135" i="4"/>
  <c r="DU134" i="4"/>
  <c r="DU133" i="4"/>
  <c r="DU132" i="4"/>
  <c r="DU131" i="4"/>
  <c r="DU130" i="4"/>
  <c r="DU129" i="4"/>
  <c r="DU128" i="4"/>
  <c r="DU127" i="4"/>
  <c r="DU126" i="4"/>
  <c r="DU125" i="4"/>
  <c r="DU124" i="4"/>
  <c r="DU123" i="4"/>
  <c r="DT122" i="4"/>
  <c r="DS122" i="4"/>
  <c r="DU121" i="4"/>
  <c r="DU120" i="4"/>
  <c r="DU119" i="4"/>
  <c r="DU118" i="4"/>
  <c r="DU117" i="4"/>
  <c r="DU116" i="4"/>
  <c r="DU115" i="4"/>
  <c r="DU114" i="4"/>
  <c r="DU113" i="4"/>
  <c r="DU112" i="4"/>
  <c r="DU111" i="4"/>
  <c r="DU110" i="4"/>
  <c r="DT109" i="4"/>
  <c r="DS109" i="4"/>
  <c r="DU108" i="4"/>
  <c r="DU107" i="4"/>
  <c r="DU106" i="4"/>
  <c r="DU105" i="4"/>
  <c r="DU104" i="4"/>
  <c r="DU103" i="4"/>
  <c r="DU102" i="4"/>
  <c r="DU101" i="4"/>
  <c r="DU100" i="4"/>
  <c r="DU99" i="4"/>
  <c r="DU98" i="4"/>
  <c r="DU97" i="4"/>
  <c r="DT96" i="4"/>
  <c r="DS96" i="4"/>
  <c r="DU95" i="4"/>
  <c r="DU94" i="4"/>
  <c r="DU93" i="4"/>
  <c r="DU92" i="4"/>
  <c r="DU91" i="4"/>
  <c r="DU90" i="4"/>
  <c r="DU89" i="4"/>
  <c r="DU88" i="4"/>
  <c r="DU87" i="4"/>
  <c r="DU86" i="4"/>
  <c r="DU85" i="4"/>
  <c r="DU84" i="4"/>
  <c r="DT83" i="4"/>
  <c r="DS83" i="4"/>
  <c r="DU82" i="4"/>
  <c r="DU81" i="4"/>
  <c r="DU80" i="4"/>
  <c r="DU79" i="4"/>
  <c r="DU78" i="4"/>
  <c r="DU77" i="4"/>
  <c r="DU76" i="4"/>
  <c r="DU75" i="4"/>
  <c r="DU74" i="4"/>
  <c r="DU73" i="4"/>
  <c r="DU72" i="4"/>
  <c r="DU71" i="4"/>
  <c r="DT70" i="4"/>
  <c r="DS70" i="4"/>
  <c r="DU69" i="4"/>
  <c r="DU68" i="4"/>
  <c r="DU67" i="4"/>
  <c r="DU66" i="4"/>
  <c r="DU65" i="4"/>
  <c r="DU64" i="4"/>
  <c r="DU63" i="4"/>
  <c r="DU62" i="4"/>
  <c r="DU61" i="4"/>
  <c r="DU60" i="4"/>
  <c r="DU59" i="4"/>
  <c r="DU58" i="4"/>
  <c r="DT57" i="4"/>
  <c r="DS57" i="4"/>
  <c r="DU56" i="4"/>
  <c r="DU55" i="4"/>
  <c r="DU54" i="4"/>
  <c r="DU53" i="4"/>
  <c r="DU52" i="4"/>
  <c r="DU51" i="4"/>
  <c r="DU50" i="4"/>
  <c r="DU49" i="4"/>
  <c r="DU48" i="4"/>
  <c r="DU47" i="4"/>
  <c r="DU46" i="4"/>
  <c r="DU45" i="4"/>
  <c r="DT44" i="4"/>
  <c r="DS44" i="4"/>
  <c r="DU43" i="4"/>
  <c r="DU42" i="4"/>
  <c r="DU41" i="4"/>
  <c r="DU40" i="4"/>
  <c r="DU39" i="4"/>
  <c r="DU38" i="4"/>
  <c r="DU37" i="4"/>
  <c r="DU36" i="4"/>
  <c r="DU35" i="4"/>
  <c r="DU34" i="4"/>
  <c r="DU33" i="4"/>
  <c r="DU32" i="4"/>
  <c r="DT31" i="4"/>
  <c r="DS31" i="4"/>
  <c r="DU30" i="4"/>
  <c r="DU29" i="4"/>
  <c r="DU28" i="4"/>
  <c r="DU27" i="4"/>
  <c r="DU26" i="4"/>
  <c r="DU25" i="4"/>
  <c r="DU24" i="4"/>
  <c r="DU23" i="4"/>
  <c r="DU22" i="4"/>
  <c r="DU21" i="4"/>
  <c r="DU20" i="4"/>
  <c r="DU19" i="4"/>
  <c r="DT18" i="4"/>
  <c r="DS18" i="4"/>
  <c r="DU17" i="4"/>
  <c r="DU16" i="4"/>
  <c r="DU15" i="4"/>
  <c r="DU14" i="4"/>
  <c r="DU13" i="4"/>
  <c r="DU12" i="4"/>
  <c r="DU11" i="4"/>
  <c r="DU10" i="4"/>
  <c r="DU9" i="4"/>
  <c r="DU8" i="4"/>
  <c r="DU7" i="4"/>
  <c r="DU6" i="4"/>
  <c r="DT265" i="4"/>
  <c r="DS265" i="4"/>
  <c r="DU264" i="4"/>
  <c r="DU263" i="4"/>
  <c r="DU262" i="4"/>
  <c r="DU261" i="4"/>
  <c r="DU260" i="4"/>
  <c r="DU259" i="4"/>
  <c r="DU258" i="4"/>
  <c r="DU257" i="4"/>
  <c r="DU256" i="4"/>
  <c r="DU255" i="4"/>
  <c r="DU254" i="4"/>
  <c r="DU253" i="4"/>
  <c r="EF252" i="4"/>
  <c r="EE252" i="4"/>
  <c r="EG251" i="4"/>
  <c r="EG250" i="4"/>
  <c r="EG249" i="4"/>
  <c r="EG248" i="4"/>
  <c r="EG247" i="4"/>
  <c r="EG246" i="4"/>
  <c r="EG245" i="4"/>
  <c r="EG244" i="4"/>
  <c r="EG243" i="4"/>
  <c r="EG242" i="4"/>
  <c r="EG241" i="4"/>
  <c r="EG240" i="4"/>
  <c r="EF239" i="4"/>
  <c r="EE239" i="4"/>
  <c r="EG238" i="4"/>
  <c r="EG237" i="4"/>
  <c r="EG236" i="4"/>
  <c r="EG235" i="4"/>
  <c r="EG234" i="4"/>
  <c r="EG233" i="4"/>
  <c r="EG232" i="4"/>
  <c r="EG231" i="4"/>
  <c r="EG230" i="4"/>
  <c r="EG229" i="4"/>
  <c r="EG228" i="4"/>
  <c r="EG227" i="4"/>
  <c r="EF226" i="4"/>
  <c r="EE226" i="4"/>
  <c r="EG225" i="4"/>
  <c r="EG224" i="4"/>
  <c r="EG223" i="4"/>
  <c r="EG222" i="4"/>
  <c r="EG221" i="4"/>
  <c r="EG220" i="4"/>
  <c r="EG219" i="4"/>
  <c r="EG218" i="4"/>
  <c r="EG217" i="4"/>
  <c r="EG216" i="4"/>
  <c r="EG215" i="4"/>
  <c r="EG214" i="4"/>
  <c r="EF213" i="4"/>
  <c r="EE213" i="4"/>
  <c r="EG212" i="4"/>
  <c r="EG211" i="4"/>
  <c r="EG210" i="4"/>
  <c r="EG209" i="4"/>
  <c r="EG208" i="4"/>
  <c r="EG207" i="4"/>
  <c r="EG206" i="4"/>
  <c r="EG205" i="4"/>
  <c r="EG204" i="4"/>
  <c r="EG203" i="4"/>
  <c r="EG202" i="4"/>
  <c r="EG201" i="4"/>
  <c r="EF200" i="4"/>
  <c r="EE200" i="4"/>
  <c r="EG199" i="4"/>
  <c r="EG198" i="4"/>
  <c r="EG197" i="4"/>
  <c r="EG196" i="4"/>
  <c r="EG195" i="4"/>
  <c r="EG194" i="4"/>
  <c r="EG193" i="4"/>
  <c r="EG192" i="4"/>
  <c r="EG191" i="4"/>
  <c r="EG190" i="4"/>
  <c r="EG189" i="4"/>
  <c r="EG188" i="4"/>
  <c r="EF187" i="4"/>
  <c r="EE187" i="4"/>
  <c r="EG186" i="4"/>
  <c r="EG185" i="4"/>
  <c r="EG184" i="4"/>
  <c r="EG183" i="4"/>
  <c r="EG182" i="4"/>
  <c r="EG181" i="4"/>
  <c r="EG180" i="4"/>
  <c r="EG179" i="4"/>
  <c r="EG178" i="4"/>
  <c r="EG177" i="4"/>
  <c r="EG176" i="4"/>
  <c r="EG175" i="4"/>
  <c r="EF174" i="4"/>
  <c r="EE174" i="4"/>
  <c r="EG173" i="4"/>
  <c r="EG172" i="4"/>
  <c r="EG171" i="4"/>
  <c r="EG170" i="4"/>
  <c r="EG169" i="4"/>
  <c r="EG168" i="4"/>
  <c r="EG167" i="4"/>
  <c r="EG166" i="4"/>
  <c r="EG165" i="4"/>
  <c r="EG164" i="4"/>
  <c r="EG163" i="4"/>
  <c r="EG162" i="4"/>
  <c r="EF161" i="4"/>
  <c r="EE161" i="4"/>
  <c r="EG160" i="4"/>
  <c r="EG159" i="4"/>
  <c r="EG158" i="4"/>
  <c r="EG157" i="4"/>
  <c r="EG156" i="4"/>
  <c r="EG155" i="4"/>
  <c r="EG154" i="4"/>
  <c r="EG153" i="4"/>
  <c r="EG152" i="4"/>
  <c r="EG151" i="4"/>
  <c r="EG150" i="4"/>
  <c r="EG149" i="4"/>
  <c r="EF148" i="4"/>
  <c r="EE148" i="4"/>
  <c r="EG147" i="4"/>
  <c r="EG146" i="4"/>
  <c r="EG145" i="4"/>
  <c r="EG144" i="4"/>
  <c r="EG143" i="4"/>
  <c r="EG142" i="4"/>
  <c r="EG141" i="4"/>
  <c r="EG140" i="4"/>
  <c r="EG139" i="4"/>
  <c r="EG138" i="4"/>
  <c r="EG137" i="4"/>
  <c r="EG136" i="4"/>
  <c r="EF135" i="4"/>
  <c r="EE135" i="4"/>
  <c r="EG134" i="4"/>
  <c r="EG133" i="4"/>
  <c r="EG132" i="4"/>
  <c r="EG131" i="4"/>
  <c r="EG130" i="4"/>
  <c r="EG129" i="4"/>
  <c r="EG128" i="4"/>
  <c r="EG127" i="4"/>
  <c r="EG126" i="4"/>
  <c r="EG125" i="4"/>
  <c r="EG124" i="4"/>
  <c r="EG123" i="4"/>
  <c r="EF122" i="4"/>
  <c r="EE122" i="4"/>
  <c r="EG121" i="4"/>
  <c r="EG120" i="4"/>
  <c r="EG119" i="4"/>
  <c r="EG118" i="4"/>
  <c r="EG117" i="4"/>
  <c r="EG116" i="4"/>
  <c r="EG115" i="4"/>
  <c r="EG114" i="4"/>
  <c r="EG113" i="4"/>
  <c r="EG112" i="4"/>
  <c r="EG111" i="4"/>
  <c r="EG110" i="4"/>
  <c r="EF109" i="4"/>
  <c r="EE109" i="4"/>
  <c r="EG108" i="4"/>
  <c r="EG107" i="4"/>
  <c r="EG106" i="4"/>
  <c r="EG105" i="4"/>
  <c r="EG104" i="4"/>
  <c r="EG103" i="4"/>
  <c r="EG102" i="4"/>
  <c r="EG101" i="4"/>
  <c r="EG100" i="4"/>
  <c r="EG99" i="4"/>
  <c r="EG98" i="4"/>
  <c r="EG97" i="4"/>
  <c r="EF96" i="4"/>
  <c r="EE96" i="4"/>
  <c r="EG95" i="4"/>
  <c r="EG94" i="4"/>
  <c r="EG93" i="4"/>
  <c r="EG92" i="4"/>
  <c r="EG91" i="4"/>
  <c r="EG90" i="4"/>
  <c r="EG89" i="4"/>
  <c r="EG88" i="4"/>
  <c r="EG87" i="4"/>
  <c r="EG86" i="4"/>
  <c r="EG85" i="4"/>
  <c r="EG84" i="4"/>
  <c r="EF83" i="4"/>
  <c r="EE83" i="4"/>
  <c r="EG82" i="4"/>
  <c r="EG81" i="4"/>
  <c r="EG80" i="4"/>
  <c r="EG79" i="4"/>
  <c r="EG78" i="4"/>
  <c r="EG77" i="4"/>
  <c r="EG76" i="4"/>
  <c r="EG75" i="4"/>
  <c r="EG74" i="4"/>
  <c r="EG73" i="4"/>
  <c r="EG72" i="4"/>
  <c r="EG71" i="4"/>
  <c r="EF70" i="4"/>
  <c r="EE70" i="4"/>
  <c r="EG69" i="4"/>
  <c r="EG68" i="4"/>
  <c r="EG67" i="4"/>
  <c r="EG66" i="4"/>
  <c r="EG65" i="4"/>
  <c r="EG64" i="4"/>
  <c r="EG63" i="4"/>
  <c r="EG62" i="4"/>
  <c r="EG61" i="4"/>
  <c r="EG60" i="4"/>
  <c r="EG59" i="4"/>
  <c r="EG58" i="4"/>
  <c r="EF57" i="4"/>
  <c r="EE57" i="4"/>
  <c r="EG56" i="4"/>
  <c r="EG55" i="4"/>
  <c r="EG54" i="4"/>
  <c r="EG53" i="4"/>
  <c r="EG52" i="4"/>
  <c r="EG51" i="4"/>
  <c r="EG50" i="4"/>
  <c r="EG49" i="4"/>
  <c r="EG48" i="4"/>
  <c r="EG47" i="4"/>
  <c r="EG46" i="4"/>
  <c r="EG45" i="4"/>
  <c r="EF44" i="4"/>
  <c r="EE44" i="4"/>
  <c r="EG43" i="4"/>
  <c r="EG42" i="4"/>
  <c r="EG41" i="4"/>
  <c r="EG40" i="4"/>
  <c r="EG39" i="4"/>
  <c r="EG38" i="4"/>
  <c r="EG37" i="4"/>
  <c r="EG36" i="4"/>
  <c r="EG35" i="4"/>
  <c r="EG34" i="4"/>
  <c r="EG33" i="4"/>
  <c r="EG32" i="4"/>
  <c r="EF31" i="4"/>
  <c r="EE31" i="4"/>
  <c r="EG30" i="4"/>
  <c r="EG29" i="4"/>
  <c r="EG28" i="4"/>
  <c r="EG27" i="4"/>
  <c r="EG26" i="4"/>
  <c r="EG25" i="4"/>
  <c r="EG24" i="4"/>
  <c r="EG23" i="4"/>
  <c r="EG22" i="4"/>
  <c r="EG21" i="4"/>
  <c r="EG20" i="4"/>
  <c r="EG19" i="4"/>
  <c r="EF18" i="4"/>
  <c r="EE18" i="4"/>
  <c r="EG17" i="4"/>
  <c r="EG16" i="4"/>
  <c r="EG15" i="4"/>
  <c r="EG14" i="4"/>
  <c r="EG13" i="4"/>
  <c r="EG12" i="4"/>
  <c r="EG11" i="4"/>
  <c r="EG10" i="4"/>
  <c r="EG9" i="4"/>
  <c r="EG8" i="4"/>
  <c r="EG7" i="4"/>
  <c r="EG6" i="4"/>
  <c r="EI265" i="4"/>
  <c r="EH265" i="4"/>
  <c r="EJ264" i="4"/>
  <c r="EJ263" i="4"/>
  <c r="EJ262" i="4"/>
  <c r="EJ261" i="4"/>
  <c r="EJ260" i="4"/>
  <c r="EJ259" i="4"/>
  <c r="EJ258" i="4"/>
  <c r="EJ257" i="4"/>
  <c r="EJ256" i="4"/>
  <c r="EJ255" i="4"/>
  <c r="EJ254" i="4"/>
  <c r="EJ253" i="4"/>
  <c r="EI252" i="4"/>
  <c r="EH252" i="4"/>
  <c r="EJ251" i="4"/>
  <c r="EJ250" i="4"/>
  <c r="EJ249" i="4"/>
  <c r="EJ248" i="4"/>
  <c r="EJ247" i="4"/>
  <c r="EJ246" i="4"/>
  <c r="EJ245" i="4"/>
  <c r="EJ244" i="4"/>
  <c r="EJ243" i="4"/>
  <c r="EJ242" i="4"/>
  <c r="EJ241" i="4"/>
  <c r="EJ240" i="4"/>
  <c r="EI239" i="4"/>
  <c r="EH239" i="4"/>
  <c r="EJ238" i="4"/>
  <c r="EJ237" i="4"/>
  <c r="EJ236" i="4"/>
  <c r="EJ235" i="4"/>
  <c r="EJ234" i="4"/>
  <c r="EJ233" i="4"/>
  <c r="EJ232" i="4"/>
  <c r="EJ231" i="4"/>
  <c r="EJ230" i="4"/>
  <c r="EJ229" i="4"/>
  <c r="EJ228" i="4"/>
  <c r="EJ227" i="4"/>
  <c r="EI226" i="4"/>
  <c r="EH226" i="4"/>
  <c r="EJ225" i="4"/>
  <c r="EJ224" i="4"/>
  <c r="EJ223" i="4"/>
  <c r="EJ222" i="4"/>
  <c r="EJ221" i="4"/>
  <c r="EJ220" i="4"/>
  <c r="EJ219" i="4"/>
  <c r="EJ218" i="4"/>
  <c r="EJ217" i="4"/>
  <c r="EI213" i="4"/>
  <c r="EH213" i="4"/>
  <c r="EJ204" i="4"/>
  <c r="EI200" i="4"/>
  <c r="EH200" i="4"/>
  <c r="EI187" i="4"/>
  <c r="EH187" i="4"/>
  <c r="EI174" i="4"/>
  <c r="EH174" i="4"/>
  <c r="EI161" i="4"/>
  <c r="EH161" i="4"/>
  <c r="EJ158" i="4"/>
  <c r="EJ151" i="4"/>
  <c r="EI148" i="4"/>
  <c r="EH148" i="4"/>
  <c r="EJ146" i="4"/>
  <c r="EJ142" i="4"/>
  <c r="EJ140" i="4"/>
  <c r="EJ139" i="4"/>
  <c r="EJ138" i="4"/>
  <c r="EI135" i="4"/>
  <c r="EH135" i="4"/>
  <c r="EJ134" i="4"/>
  <c r="EJ129" i="4"/>
  <c r="EJ125" i="4"/>
  <c r="EJ124" i="4"/>
  <c r="EI122" i="4"/>
  <c r="EH122" i="4"/>
  <c r="EJ116" i="4"/>
  <c r="EJ113" i="4"/>
  <c r="EI109" i="4"/>
  <c r="EH109" i="4"/>
  <c r="EJ107" i="4"/>
  <c r="EJ102" i="4"/>
  <c r="EJ100" i="4"/>
  <c r="EI96" i="4"/>
  <c r="EH96" i="4"/>
  <c r="EJ91" i="4"/>
  <c r="EJ87" i="4"/>
  <c r="EI83" i="4"/>
  <c r="EH83" i="4"/>
  <c r="EJ80" i="4"/>
  <c r="EJ77" i="4"/>
  <c r="EI70" i="4"/>
  <c r="EH70" i="4"/>
  <c r="EJ67" i="4"/>
  <c r="EJ65" i="4"/>
  <c r="EJ59" i="4"/>
  <c r="EI57" i="4"/>
  <c r="EH57" i="4"/>
  <c r="EJ49" i="4"/>
  <c r="EJ46" i="4"/>
  <c r="EI44" i="4"/>
  <c r="EH44" i="4"/>
  <c r="EJ42" i="4"/>
  <c r="EJ38" i="4"/>
  <c r="EJ36" i="4"/>
  <c r="EI31" i="4"/>
  <c r="EH31" i="4"/>
  <c r="EJ25" i="4"/>
  <c r="EJ21" i="4"/>
  <c r="EJ20" i="4"/>
  <c r="EI18" i="4"/>
  <c r="EH18" i="4"/>
  <c r="EJ8" i="4"/>
  <c r="ER252" i="5"/>
  <c r="EQ252" i="5"/>
  <c r="ES251" i="5"/>
  <c r="ES250" i="5"/>
  <c r="ES249" i="5"/>
  <c r="ES248" i="5"/>
  <c r="ES247" i="5"/>
  <c r="ES246" i="5"/>
  <c r="ES245" i="5"/>
  <c r="ES244" i="5"/>
  <c r="ES243" i="5"/>
  <c r="ES242" i="5"/>
  <c r="ES241" i="5"/>
  <c r="ES240" i="5"/>
  <c r="ER239" i="5"/>
  <c r="EQ239" i="5"/>
  <c r="ES238" i="5"/>
  <c r="ES237" i="5"/>
  <c r="ES236" i="5"/>
  <c r="ES235" i="5"/>
  <c r="ES234" i="5"/>
  <c r="ES233" i="5"/>
  <c r="ES232" i="5"/>
  <c r="ES231" i="5"/>
  <c r="ES230" i="5"/>
  <c r="ES229" i="5"/>
  <c r="ES228" i="5"/>
  <c r="ES227" i="5"/>
  <c r="ER226" i="5"/>
  <c r="EQ226" i="5"/>
  <c r="ES225" i="5"/>
  <c r="ES224" i="5"/>
  <c r="ES223" i="5"/>
  <c r="ES222" i="5"/>
  <c r="ES221" i="5"/>
  <c r="ES220" i="5"/>
  <c r="ES219" i="5"/>
  <c r="ES218" i="5"/>
  <c r="ES217" i="5"/>
  <c r="ES216" i="5"/>
  <c r="ES215" i="5"/>
  <c r="ES214" i="5"/>
  <c r="ER213" i="5"/>
  <c r="EQ213" i="5"/>
  <c r="ES212" i="5"/>
  <c r="ES211" i="5"/>
  <c r="ES210" i="5"/>
  <c r="ES209" i="5"/>
  <c r="ES208" i="5"/>
  <c r="ES207" i="5"/>
  <c r="ES206" i="5"/>
  <c r="ES205" i="5"/>
  <c r="ES204" i="5"/>
  <c r="ES203" i="5"/>
  <c r="ES202" i="5"/>
  <c r="ES201" i="5"/>
  <c r="ER200" i="5"/>
  <c r="EQ200" i="5"/>
  <c r="ES199" i="5"/>
  <c r="ES198" i="5"/>
  <c r="ES197" i="5"/>
  <c r="ES196" i="5"/>
  <c r="ES195" i="5"/>
  <c r="ES194" i="5"/>
  <c r="ES193" i="5"/>
  <c r="ES192" i="5"/>
  <c r="ES191" i="5"/>
  <c r="ES190" i="5"/>
  <c r="ES189" i="5"/>
  <c r="ES188" i="5"/>
  <c r="ER187" i="5"/>
  <c r="EQ187" i="5"/>
  <c r="ES186" i="5"/>
  <c r="ES185" i="5"/>
  <c r="ES184" i="5"/>
  <c r="ES183" i="5"/>
  <c r="ES182" i="5"/>
  <c r="ES181" i="5"/>
  <c r="ES180" i="5"/>
  <c r="ES179" i="5"/>
  <c r="ES178" i="5"/>
  <c r="ES177" i="5"/>
  <c r="ES176" i="5"/>
  <c r="ES175" i="5"/>
  <c r="ER174" i="5"/>
  <c r="EQ174" i="5"/>
  <c r="ES173" i="5"/>
  <c r="ES172" i="5"/>
  <c r="ES171" i="5"/>
  <c r="ES170" i="5"/>
  <c r="ES169" i="5"/>
  <c r="ES168" i="5"/>
  <c r="ES167" i="5"/>
  <c r="ES166" i="5"/>
  <c r="ES165" i="5"/>
  <c r="ES164" i="5"/>
  <c r="ES163" i="5"/>
  <c r="ES162" i="5"/>
  <c r="ER161" i="5"/>
  <c r="EQ161" i="5"/>
  <c r="ES160" i="5"/>
  <c r="ES159" i="5"/>
  <c r="ES158" i="5"/>
  <c r="ES157" i="5"/>
  <c r="ES156" i="5"/>
  <c r="ES155" i="5"/>
  <c r="ES154" i="5"/>
  <c r="ES153" i="5"/>
  <c r="ES152" i="5"/>
  <c r="ES151" i="5"/>
  <c r="ES150" i="5"/>
  <c r="ES149" i="5"/>
  <c r="ER148" i="5"/>
  <c r="EQ148" i="5"/>
  <c r="ES147" i="5"/>
  <c r="ES146" i="5"/>
  <c r="ES145" i="5"/>
  <c r="ES144" i="5"/>
  <c r="ES143" i="5"/>
  <c r="ES142" i="5"/>
  <c r="ES141" i="5"/>
  <c r="ES140" i="5"/>
  <c r="ES139" i="5"/>
  <c r="ES138" i="5"/>
  <c r="ES137" i="5"/>
  <c r="ES136" i="5"/>
  <c r="ER135" i="5"/>
  <c r="EQ135" i="5"/>
  <c r="ES134" i="5"/>
  <c r="ES133" i="5"/>
  <c r="ES132" i="5"/>
  <c r="ES131" i="5"/>
  <c r="ES130" i="5"/>
  <c r="ES129" i="5"/>
  <c r="ES128" i="5"/>
  <c r="ES127" i="5"/>
  <c r="ES126" i="5"/>
  <c r="ES125" i="5"/>
  <c r="ES124" i="5"/>
  <c r="ES123" i="5"/>
  <c r="ER122" i="5"/>
  <c r="EQ122" i="5"/>
  <c r="ES121" i="5"/>
  <c r="ES120" i="5"/>
  <c r="ES119" i="5"/>
  <c r="ES118" i="5"/>
  <c r="ES117" i="5"/>
  <c r="ES116" i="5"/>
  <c r="ES115" i="5"/>
  <c r="ES114" i="5"/>
  <c r="ES113" i="5"/>
  <c r="ES112" i="5"/>
  <c r="ES111" i="5"/>
  <c r="ES110" i="5"/>
  <c r="ER109" i="5"/>
  <c r="EQ109" i="5"/>
  <c r="ES108" i="5"/>
  <c r="ES107" i="5"/>
  <c r="ES106" i="5"/>
  <c r="ES105" i="5"/>
  <c r="ES104" i="5"/>
  <c r="ES103" i="5"/>
  <c r="ES102" i="5"/>
  <c r="ES101" i="5"/>
  <c r="ES100" i="5"/>
  <c r="ES99" i="5"/>
  <c r="ES98" i="5"/>
  <c r="ES97" i="5"/>
  <c r="ER96" i="5"/>
  <c r="EQ96" i="5"/>
  <c r="ES95" i="5"/>
  <c r="ES94" i="5"/>
  <c r="ES93" i="5"/>
  <c r="ES92" i="5"/>
  <c r="ES91" i="5"/>
  <c r="ES90" i="5"/>
  <c r="ES89" i="5"/>
  <c r="ES88" i="5"/>
  <c r="ES87" i="5"/>
  <c r="ES86" i="5"/>
  <c r="ES85" i="5"/>
  <c r="ES84" i="5"/>
  <c r="ER83" i="5"/>
  <c r="EQ83" i="5"/>
  <c r="ES82" i="5"/>
  <c r="ES81" i="5"/>
  <c r="ES80" i="5"/>
  <c r="ES79" i="5"/>
  <c r="ES78" i="5"/>
  <c r="ES77" i="5"/>
  <c r="ES76" i="5"/>
  <c r="ES75" i="5"/>
  <c r="ES74" i="5"/>
  <c r="ES73" i="5"/>
  <c r="ES72" i="5"/>
  <c r="ES71" i="5"/>
  <c r="ER70" i="5"/>
  <c r="EQ70" i="5"/>
  <c r="ES69" i="5"/>
  <c r="ES68" i="5"/>
  <c r="ES67" i="5"/>
  <c r="ES66" i="5"/>
  <c r="ES65" i="5"/>
  <c r="ES64" i="5"/>
  <c r="ES63" i="5"/>
  <c r="ES62" i="5"/>
  <c r="ES61" i="5"/>
  <c r="ES60" i="5"/>
  <c r="ES59" i="5"/>
  <c r="ES58" i="5"/>
  <c r="ER57" i="5"/>
  <c r="EQ57" i="5"/>
  <c r="ES56" i="5"/>
  <c r="ES55" i="5"/>
  <c r="ES54" i="5"/>
  <c r="ES53" i="5"/>
  <c r="ES52" i="5"/>
  <c r="ES51" i="5"/>
  <c r="ES50" i="5"/>
  <c r="ES49" i="5"/>
  <c r="ES48" i="5"/>
  <c r="ES47" i="5"/>
  <c r="ES46" i="5"/>
  <c r="ES45" i="5"/>
  <c r="ER44" i="5"/>
  <c r="EQ44" i="5"/>
  <c r="ES43" i="5"/>
  <c r="ES42" i="5"/>
  <c r="ES41" i="5"/>
  <c r="ES40" i="5"/>
  <c r="ES39" i="5"/>
  <c r="ES38" i="5"/>
  <c r="ES37" i="5"/>
  <c r="ES36" i="5"/>
  <c r="ES35" i="5"/>
  <c r="ES34" i="5"/>
  <c r="ES33" i="5"/>
  <c r="ES32" i="5"/>
  <c r="ER31" i="5"/>
  <c r="EQ31" i="5"/>
  <c r="ES30" i="5"/>
  <c r="ES29" i="5"/>
  <c r="ES28" i="5"/>
  <c r="ES27" i="5"/>
  <c r="ES26" i="5"/>
  <c r="ES25" i="5"/>
  <c r="ES24" i="5"/>
  <c r="ES23" i="5"/>
  <c r="ES22" i="5"/>
  <c r="ES21" i="5"/>
  <c r="ES20" i="5"/>
  <c r="ES19" i="5"/>
  <c r="ER18" i="5"/>
  <c r="EQ18" i="5"/>
  <c r="ES17" i="5"/>
  <c r="ES16" i="5"/>
  <c r="ES15" i="5"/>
  <c r="ES14" i="5"/>
  <c r="ES13" i="5"/>
  <c r="ES12" i="5"/>
  <c r="ES11" i="5"/>
  <c r="ES10" i="5"/>
  <c r="ES9" i="5"/>
  <c r="ES8" i="5"/>
  <c r="ES7" i="5"/>
  <c r="ES6" i="5"/>
  <c r="ER265" i="5"/>
  <c r="EQ265" i="5"/>
  <c r="ES264" i="5"/>
  <c r="ES263" i="5"/>
  <c r="ES262" i="5"/>
  <c r="ES261" i="5"/>
  <c r="ES260" i="5"/>
  <c r="ES259" i="5"/>
  <c r="ES258" i="5"/>
  <c r="ES257" i="5"/>
  <c r="ES256" i="5"/>
  <c r="ES255" i="5"/>
  <c r="ES254" i="5"/>
  <c r="ES253" i="5"/>
  <c r="S252" i="5"/>
  <c r="R252" i="5"/>
  <c r="T251" i="5"/>
  <c r="T250" i="5"/>
  <c r="T249" i="5"/>
  <c r="T248" i="5"/>
  <c r="T247" i="5"/>
  <c r="T246" i="5"/>
  <c r="T245" i="5"/>
  <c r="T244" i="5"/>
  <c r="T243" i="5"/>
  <c r="T242" i="5"/>
  <c r="T241" i="5"/>
  <c r="T240" i="5"/>
  <c r="S239" i="5"/>
  <c r="R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S226" i="5"/>
  <c r="R226" i="5"/>
  <c r="T225" i="5"/>
  <c r="T224" i="5"/>
  <c r="T223" i="5"/>
  <c r="T222" i="5"/>
  <c r="T221" i="5"/>
  <c r="T220" i="5"/>
  <c r="T219" i="5"/>
  <c r="T218" i="5"/>
  <c r="T217" i="5"/>
  <c r="T216" i="5"/>
  <c r="T215" i="5"/>
  <c r="T214" i="5"/>
  <c r="S213" i="5"/>
  <c r="R213" i="5"/>
  <c r="T212" i="5"/>
  <c r="T211" i="5"/>
  <c r="T210" i="5"/>
  <c r="T209" i="5"/>
  <c r="T208" i="5"/>
  <c r="T207" i="5"/>
  <c r="T206" i="5"/>
  <c r="T205" i="5"/>
  <c r="T204" i="5"/>
  <c r="T203" i="5"/>
  <c r="T202" i="5"/>
  <c r="T201" i="5"/>
  <c r="S200" i="5"/>
  <c r="R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S187" i="5"/>
  <c r="R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S174" i="5"/>
  <c r="R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S161" i="5"/>
  <c r="R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S148" i="5"/>
  <c r="R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S135" i="5"/>
  <c r="R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S122" i="5"/>
  <c r="R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S109" i="5"/>
  <c r="R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S96" i="5"/>
  <c r="R96" i="5"/>
  <c r="T95" i="5"/>
  <c r="T94" i="5"/>
  <c r="T93" i="5"/>
  <c r="T92" i="5"/>
  <c r="T91" i="5"/>
  <c r="T90" i="5"/>
  <c r="T89" i="5"/>
  <c r="T88" i="5"/>
  <c r="T87" i="5"/>
  <c r="T86" i="5"/>
  <c r="T85" i="5"/>
  <c r="T84" i="5"/>
  <c r="S83" i="5"/>
  <c r="R83" i="5"/>
  <c r="T82" i="5"/>
  <c r="T81" i="5"/>
  <c r="T80" i="5"/>
  <c r="T79" i="5"/>
  <c r="T78" i="5"/>
  <c r="T77" i="5"/>
  <c r="T76" i="5"/>
  <c r="T75" i="5"/>
  <c r="T74" i="5"/>
  <c r="T73" i="5"/>
  <c r="T72" i="5"/>
  <c r="T71" i="5"/>
  <c r="S70" i="5"/>
  <c r="R70" i="5"/>
  <c r="T69" i="5"/>
  <c r="T68" i="5"/>
  <c r="T67" i="5"/>
  <c r="T66" i="5"/>
  <c r="T65" i="5"/>
  <c r="T64" i="5"/>
  <c r="T63" i="5"/>
  <c r="T62" i="5"/>
  <c r="T61" i="5"/>
  <c r="T60" i="5"/>
  <c r="T59" i="5"/>
  <c r="T58" i="5"/>
  <c r="S57" i="5"/>
  <c r="R57" i="5"/>
  <c r="T56" i="5"/>
  <c r="T55" i="5"/>
  <c r="T54" i="5"/>
  <c r="T53" i="5"/>
  <c r="T52" i="5"/>
  <c r="T51" i="5"/>
  <c r="T50" i="5"/>
  <c r="T49" i="5"/>
  <c r="T48" i="5"/>
  <c r="T47" i="5"/>
  <c r="T46" i="5"/>
  <c r="T45" i="5"/>
  <c r="S44" i="5"/>
  <c r="R44" i="5"/>
  <c r="T43" i="5"/>
  <c r="T42" i="5"/>
  <c r="T41" i="5"/>
  <c r="T40" i="5"/>
  <c r="T39" i="5"/>
  <c r="T38" i="5"/>
  <c r="T37" i="5"/>
  <c r="T36" i="5"/>
  <c r="T35" i="5"/>
  <c r="T34" i="5"/>
  <c r="T33" i="5"/>
  <c r="T32" i="5"/>
  <c r="S31" i="5"/>
  <c r="R31" i="5"/>
  <c r="T30" i="5"/>
  <c r="T29" i="5"/>
  <c r="T28" i="5"/>
  <c r="T27" i="5"/>
  <c r="T26" i="5"/>
  <c r="T25" i="5"/>
  <c r="T24" i="5"/>
  <c r="T23" i="5"/>
  <c r="T22" i="5"/>
  <c r="T21" i="5"/>
  <c r="T20" i="5"/>
  <c r="T19" i="5"/>
  <c r="S18" i="5"/>
  <c r="R18" i="5"/>
  <c r="T17" i="5"/>
  <c r="T16" i="5"/>
  <c r="T15" i="5"/>
  <c r="T14" i="5"/>
  <c r="T13" i="5"/>
  <c r="T12" i="5"/>
  <c r="T11" i="5"/>
  <c r="T10" i="5"/>
  <c r="T9" i="5"/>
  <c r="T8" i="5"/>
  <c r="T7" i="5"/>
  <c r="T6" i="5"/>
  <c r="S265" i="5"/>
  <c r="R265" i="5"/>
  <c r="T264" i="5"/>
  <c r="T263" i="5"/>
  <c r="T262" i="5"/>
  <c r="T261" i="5"/>
  <c r="T260" i="5"/>
  <c r="T259" i="5"/>
  <c r="T258" i="5"/>
  <c r="T257" i="5"/>
  <c r="T256" i="5"/>
  <c r="T255" i="5"/>
  <c r="T254" i="5"/>
  <c r="T253" i="5"/>
  <c r="FJ252" i="5"/>
  <c r="FI252" i="5"/>
  <c r="FK251" i="5"/>
  <c r="FK250" i="5"/>
  <c r="FK249" i="5"/>
  <c r="FK248" i="5"/>
  <c r="FK247" i="5"/>
  <c r="FK246" i="5"/>
  <c r="FK245" i="5"/>
  <c r="FK244" i="5"/>
  <c r="FK243" i="5"/>
  <c r="FK242" i="5"/>
  <c r="FK241" i="5"/>
  <c r="FK240" i="5"/>
  <c r="FJ239" i="5"/>
  <c r="FI239" i="5"/>
  <c r="FK238" i="5"/>
  <c r="FK237" i="5"/>
  <c r="FK236" i="5"/>
  <c r="FK235" i="5"/>
  <c r="FK234" i="5"/>
  <c r="FK233" i="5"/>
  <c r="FK232" i="5"/>
  <c r="FK231" i="5"/>
  <c r="FK230" i="5"/>
  <c r="FK229" i="5"/>
  <c r="FK228" i="5"/>
  <c r="FK227" i="5"/>
  <c r="FJ226" i="5"/>
  <c r="FI226" i="5"/>
  <c r="FK225" i="5"/>
  <c r="FK224" i="5"/>
  <c r="FK223" i="5"/>
  <c r="FK222" i="5"/>
  <c r="FK221" i="5"/>
  <c r="FK220" i="5"/>
  <c r="FK219" i="5"/>
  <c r="FK218" i="5"/>
  <c r="FK217" i="5"/>
  <c r="FK216" i="5"/>
  <c r="FK215" i="5"/>
  <c r="FK214" i="5"/>
  <c r="FJ213" i="5"/>
  <c r="FI213" i="5"/>
  <c r="FK212" i="5"/>
  <c r="FK211" i="5"/>
  <c r="FK210" i="5"/>
  <c r="FK209" i="5"/>
  <c r="FK208" i="5"/>
  <c r="FK207" i="5"/>
  <c r="FK206" i="5"/>
  <c r="FK205" i="5"/>
  <c r="FK204" i="5"/>
  <c r="FK203" i="5"/>
  <c r="FK202" i="5"/>
  <c r="FK201" i="5"/>
  <c r="FJ200" i="5"/>
  <c r="FI200" i="5"/>
  <c r="FK199" i="5"/>
  <c r="FK198" i="5"/>
  <c r="FK197" i="5"/>
  <c r="FK196" i="5"/>
  <c r="FK195" i="5"/>
  <c r="FK194" i="5"/>
  <c r="FK193" i="5"/>
  <c r="FK192" i="5"/>
  <c r="FK191" i="5"/>
  <c r="FK190" i="5"/>
  <c r="FK189" i="5"/>
  <c r="FK188" i="5"/>
  <c r="FJ187" i="5"/>
  <c r="FI187" i="5"/>
  <c r="FK186" i="5"/>
  <c r="FK185" i="5"/>
  <c r="FK184" i="5"/>
  <c r="FK183" i="5"/>
  <c r="FK182" i="5"/>
  <c r="FK181" i="5"/>
  <c r="FK180" i="5"/>
  <c r="FK179" i="5"/>
  <c r="FK178" i="5"/>
  <c r="FK177" i="5"/>
  <c r="FK176" i="5"/>
  <c r="FK175" i="5"/>
  <c r="FJ174" i="5"/>
  <c r="FI174" i="5"/>
  <c r="FK173" i="5"/>
  <c r="FK172" i="5"/>
  <c r="FK171" i="5"/>
  <c r="FK170" i="5"/>
  <c r="FK169" i="5"/>
  <c r="FK168" i="5"/>
  <c r="FK167" i="5"/>
  <c r="FK166" i="5"/>
  <c r="FK165" i="5"/>
  <c r="FK164" i="5"/>
  <c r="FK163" i="5"/>
  <c r="FK162" i="5"/>
  <c r="FJ161" i="5"/>
  <c r="FI161" i="5"/>
  <c r="FK160" i="5"/>
  <c r="FK159" i="5"/>
  <c r="FK158" i="5"/>
  <c r="FK157" i="5"/>
  <c r="FK156" i="5"/>
  <c r="FK155" i="5"/>
  <c r="FK154" i="5"/>
  <c r="FK153" i="5"/>
  <c r="FK152" i="5"/>
  <c r="FK151" i="5"/>
  <c r="FK150" i="5"/>
  <c r="FK149" i="5"/>
  <c r="FJ148" i="5"/>
  <c r="FI148" i="5"/>
  <c r="FK147" i="5"/>
  <c r="FK146" i="5"/>
  <c r="FK145" i="5"/>
  <c r="FK144" i="5"/>
  <c r="FK143" i="5"/>
  <c r="FK142" i="5"/>
  <c r="FK141" i="5"/>
  <c r="FK140" i="5"/>
  <c r="FK139" i="5"/>
  <c r="FK138" i="5"/>
  <c r="FK137" i="5"/>
  <c r="FK136" i="5"/>
  <c r="FJ135" i="5"/>
  <c r="FI135" i="5"/>
  <c r="FK134" i="5"/>
  <c r="FK133" i="5"/>
  <c r="FK132" i="5"/>
  <c r="FK131" i="5"/>
  <c r="FK130" i="5"/>
  <c r="FK129" i="5"/>
  <c r="FK128" i="5"/>
  <c r="FK127" i="5"/>
  <c r="FK126" i="5"/>
  <c r="FK125" i="5"/>
  <c r="FK124" i="5"/>
  <c r="FK123" i="5"/>
  <c r="FJ122" i="5"/>
  <c r="FI122" i="5"/>
  <c r="FK121" i="5"/>
  <c r="FK120" i="5"/>
  <c r="FK119" i="5"/>
  <c r="FK118" i="5"/>
  <c r="FK117" i="5"/>
  <c r="FK116" i="5"/>
  <c r="FK115" i="5"/>
  <c r="FK114" i="5"/>
  <c r="FK113" i="5"/>
  <c r="FK112" i="5"/>
  <c r="FK111" i="5"/>
  <c r="FK110" i="5"/>
  <c r="FJ109" i="5"/>
  <c r="FI109" i="5"/>
  <c r="FK108" i="5"/>
  <c r="FK107" i="5"/>
  <c r="FK106" i="5"/>
  <c r="FK105" i="5"/>
  <c r="FK104" i="5"/>
  <c r="FK103" i="5"/>
  <c r="FK102" i="5"/>
  <c r="FK101" i="5"/>
  <c r="FK100" i="5"/>
  <c r="FK99" i="5"/>
  <c r="FK98" i="5"/>
  <c r="FK97" i="5"/>
  <c r="FJ96" i="5"/>
  <c r="FI96" i="5"/>
  <c r="FK95" i="5"/>
  <c r="FK94" i="5"/>
  <c r="FK93" i="5"/>
  <c r="FK92" i="5"/>
  <c r="FK91" i="5"/>
  <c r="FK90" i="5"/>
  <c r="FK89" i="5"/>
  <c r="FK88" i="5"/>
  <c r="FK87" i="5"/>
  <c r="FK86" i="5"/>
  <c r="FK85" i="5"/>
  <c r="FK84" i="5"/>
  <c r="FJ83" i="5"/>
  <c r="FI83" i="5"/>
  <c r="FK82" i="5"/>
  <c r="FK81" i="5"/>
  <c r="FK80" i="5"/>
  <c r="FK79" i="5"/>
  <c r="FK78" i="5"/>
  <c r="FK77" i="5"/>
  <c r="FK76" i="5"/>
  <c r="FK75" i="5"/>
  <c r="FK74" i="5"/>
  <c r="FK73" i="5"/>
  <c r="FK72" i="5"/>
  <c r="FK71" i="5"/>
  <c r="FJ70" i="5"/>
  <c r="FI70" i="5"/>
  <c r="FK69" i="5"/>
  <c r="FK68" i="5"/>
  <c r="FK67" i="5"/>
  <c r="FK66" i="5"/>
  <c r="FK65" i="5"/>
  <c r="FK64" i="5"/>
  <c r="FK63" i="5"/>
  <c r="FK62" i="5"/>
  <c r="FK61" i="5"/>
  <c r="FK60" i="5"/>
  <c r="FK59" i="5"/>
  <c r="FK58" i="5"/>
  <c r="FJ57" i="5"/>
  <c r="FI57" i="5"/>
  <c r="FK56" i="5"/>
  <c r="FK55" i="5"/>
  <c r="FK54" i="5"/>
  <c r="FK53" i="5"/>
  <c r="FK52" i="5"/>
  <c r="FK51" i="5"/>
  <c r="FK50" i="5"/>
  <c r="FK49" i="5"/>
  <c r="FK48" i="5"/>
  <c r="FK47" i="5"/>
  <c r="FK46" i="5"/>
  <c r="FK45" i="5"/>
  <c r="FJ44" i="5"/>
  <c r="FI44" i="5"/>
  <c r="FK43" i="5"/>
  <c r="FK42" i="5"/>
  <c r="FK41" i="5"/>
  <c r="FK40" i="5"/>
  <c r="FK39" i="5"/>
  <c r="FK38" i="5"/>
  <c r="FK37" i="5"/>
  <c r="FK36" i="5"/>
  <c r="FK35" i="5"/>
  <c r="FK34" i="5"/>
  <c r="FK33" i="5"/>
  <c r="FK32" i="5"/>
  <c r="FJ31" i="5"/>
  <c r="FI31" i="5"/>
  <c r="FK30" i="5"/>
  <c r="FK29" i="5"/>
  <c r="FK28" i="5"/>
  <c r="FK27" i="5"/>
  <c r="FK26" i="5"/>
  <c r="FK25" i="5"/>
  <c r="FK24" i="5"/>
  <c r="FK23" i="5"/>
  <c r="FK22" i="5"/>
  <c r="FK21" i="5"/>
  <c r="FK20" i="5"/>
  <c r="FK19" i="5"/>
  <c r="FJ18" i="5"/>
  <c r="FI18" i="5"/>
  <c r="FK17" i="5"/>
  <c r="FK16" i="5"/>
  <c r="FK15" i="5"/>
  <c r="FK14" i="5"/>
  <c r="FK13" i="5"/>
  <c r="FK12" i="5"/>
  <c r="FK11" i="5"/>
  <c r="FK10" i="5"/>
  <c r="FK9" i="5"/>
  <c r="FK8" i="5"/>
  <c r="FK7" i="5"/>
  <c r="FK6" i="5"/>
  <c r="FJ265" i="5"/>
  <c r="FI265" i="5"/>
  <c r="FK264" i="5"/>
  <c r="FK263" i="5"/>
  <c r="FK262" i="5"/>
  <c r="FK261" i="5"/>
  <c r="FK260" i="5"/>
  <c r="FK259" i="5"/>
  <c r="FK258" i="5"/>
  <c r="FK257" i="5"/>
  <c r="FK256" i="5"/>
  <c r="FK255" i="5"/>
  <c r="FK254" i="5"/>
  <c r="FK253" i="5"/>
  <c r="DQ252" i="4"/>
  <c r="DP252" i="4"/>
  <c r="DR251" i="4"/>
  <c r="DR250" i="4"/>
  <c r="DR249" i="4"/>
  <c r="DR248" i="4"/>
  <c r="DR247" i="4"/>
  <c r="DR246" i="4"/>
  <c r="DR245" i="4"/>
  <c r="DR244" i="4"/>
  <c r="DR243" i="4"/>
  <c r="DR242" i="4"/>
  <c r="DR241" i="4"/>
  <c r="DR240" i="4"/>
  <c r="DQ239" i="4"/>
  <c r="DP239" i="4"/>
  <c r="DR238" i="4"/>
  <c r="DR237" i="4"/>
  <c r="DR236" i="4"/>
  <c r="DR235" i="4"/>
  <c r="DR234" i="4"/>
  <c r="DR233" i="4"/>
  <c r="DR232" i="4"/>
  <c r="DR231" i="4"/>
  <c r="DR230" i="4"/>
  <c r="DR229" i="4"/>
  <c r="DR228" i="4"/>
  <c r="DR227" i="4"/>
  <c r="DQ226" i="4"/>
  <c r="DP226" i="4"/>
  <c r="DR225" i="4"/>
  <c r="DR224" i="4"/>
  <c r="DR223" i="4"/>
  <c r="DR222" i="4"/>
  <c r="DR221" i="4"/>
  <c r="DR220" i="4"/>
  <c r="DR219" i="4"/>
  <c r="DR218" i="4"/>
  <c r="DR217" i="4"/>
  <c r="DR216" i="4"/>
  <c r="DR215" i="4"/>
  <c r="DR214" i="4"/>
  <c r="DQ213" i="4"/>
  <c r="DP213" i="4"/>
  <c r="DR212" i="4"/>
  <c r="DR211" i="4"/>
  <c r="DR210" i="4"/>
  <c r="DR209" i="4"/>
  <c r="DR208" i="4"/>
  <c r="DR207" i="4"/>
  <c r="DR206" i="4"/>
  <c r="DR205" i="4"/>
  <c r="DR204" i="4"/>
  <c r="DR203" i="4"/>
  <c r="DR202" i="4"/>
  <c r="DR201" i="4"/>
  <c r="DQ200" i="4"/>
  <c r="DP200" i="4"/>
  <c r="DR199" i="4"/>
  <c r="DR198" i="4"/>
  <c r="DR197" i="4"/>
  <c r="DR196" i="4"/>
  <c r="DR195" i="4"/>
  <c r="DR194" i="4"/>
  <c r="DR193" i="4"/>
  <c r="DR192" i="4"/>
  <c r="DR191" i="4"/>
  <c r="DR190" i="4"/>
  <c r="DR189" i="4"/>
  <c r="DR188" i="4"/>
  <c r="DQ187" i="4"/>
  <c r="DP187" i="4"/>
  <c r="DR186" i="4"/>
  <c r="DR185" i="4"/>
  <c r="DR184" i="4"/>
  <c r="DR183" i="4"/>
  <c r="DR182" i="4"/>
  <c r="DR181" i="4"/>
  <c r="DR180" i="4"/>
  <c r="DR179" i="4"/>
  <c r="DR178" i="4"/>
  <c r="DR177" i="4"/>
  <c r="DR176" i="4"/>
  <c r="DR175" i="4"/>
  <c r="DQ174" i="4"/>
  <c r="DP174" i="4"/>
  <c r="DR173" i="4"/>
  <c r="DR172" i="4"/>
  <c r="DR171" i="4"/>
  <c r="DR170" i="4"/>
  <c r="DR169" i="4"/>
  <c r="DR168" i="4"/>
  <c r="DR167" i="4"/>
  <c r="DR166" i="4"/>
  <c r="DR165" i="4"/>
  <c r="DR164" i="4"/>
  <c r="DR163" i="4"/>
  <c r="DR162" i="4"/>
  <c r="DQ161" i="4"/>
  <c r="DP161" i="4"/>
  <c r="DR160" i="4"/>
  <c r="DR159" i="4"/>
  <c r="DR158" i="4"/>
  <c r="DR157" i="4"/>
  <c r="DR156" i="4"/>
  <c r="DR155" i="4"/>
  <c r="DR154" i="4"/>
  <c r="DR153" i="4"/>
  <c r="DR152" i="4"/>
  <c r="DR151" i="4"/>
  <c r="DR150" i="4"/>
  <c r="DR149" i="4"/>
  <c r="DQ148" i="4"/>
  <c r="DP148" i="4"/>
  <c r="DR147" i="4"/>
  <c r="DR146" i="4"/>
  <c r="DR145" i="4"/>
  <c r="DR144" i="4"/>
  <c r="DR143" i="4"/>
  <c r="DR142" i="4"/>
  <c r="DR141" i="4"/>
  <c r="DR140" i="4"/>
  <c r="DR139" i="4"/>
  <c r="DR138" i="4"/>
  <c r="DR137" i="4"/>
  <c r="DR136" i="4"/>
  <c r="DQ135" i="4"/>
  <c r="DP135" i="4"/>
  <c r="DR134" i="4"/>
  <c r="DR133" i="4"/>
  <c r="DR132" i="4"/>
  <c r="DR131" i="4"/>
  <c r="DR130" i="4"/>
  <c r="DR129" i="4"/>
  <c r="DR128" i="4"/>
  <c r="DR127" i="4"/>
  <c r="DR126" i="4"/>
  <c r="DR125" i="4"/>
  <c r="DR124" i="4"/>
  <c r="DR123" i="4"/>
  <c r="DQ122" i="4"/>
  <c r="DP122" i="4"/>
  <c r="DR121" i="4"/>
  <c r="DR120" i="4"/>
  <c r="DR119" i="4"/>
  <c r="DR118" i="4"/>
  <c r="DR117" i="4"/>
  <c r="DR116" i="4"/>
  <c r="DR115" i="4"/>
  <c r="DR114" i="4"/>
  <c r="DR113" i="4"/>
  <c r="DR112" i="4"/>
  <c r="DR111" i="4"/>
  <c r="DR110" i="4"/>
  <c r="DQ109" i="4"/>
  <c r="DP109" i="4"/>
  <c r="DR108" i="4"/>
  <c r="DR107" i="4"/>
  <c r="DR106" i="4"/>
  <c r="DR105" i="4"/>
  <c r="DR104" i="4"/>
  <c r="DR103" i="4"/>
  <c r="DR102" i="4"/>
  <c r="DR101" i="4"/>
  <c r="DR100" i="4"/>
  <c r="DR99" i="4"/>
  <c r="DR98" i="4"/>
  <c r="DR97" i="4"/>
  <c r="DQ96" i="4"/>
  <c r="DP96" i="4"/>
  <c r="DR95" i="4"/>
  <c r="DR94" i="4"/>
  <c r="DR93" i="4"/>
  <c r="DR92" i="4"/>
  <c r="DR91" i="4"/>
  <c r="DR90" i="4"/>
  <c r="DR89" i="4"/>
  <c r="DR88" i="4"/>
  <c r="DR87" i="4"/>
  <c r="DR86" i="4"/>
  <c r="DR85" i="4"/>
  <c r="DR84" i="4"/>
  <c r="DQ83" i="4"/>
  <c r="DP83" i="4"/>
  <c r="DR82" i="4"/>
  <c r="DR81" i="4"/>
  <c r="DR80" i="4"/>
  <c r="DR79" i="4"/>
  <c r="DR78" i="4"/>
  <c r="DR77" i="4"/>
  <c r="DR76" i="4"/>
  <c r="DR75" i="4"/>
  <c r="DR74" i="4"/>
  <c r="DR73" i="4"/>
  <c r="DR72" i="4"/>
  <c r="DR71" i="4"/>
  <c r="DQ70" i="4"/>
  <c r="DP70" i="4"/>
  <c r="DR69" i="4"/>
  <c r="DR68" i="4"/>
  <c r="DR67" i="4"/>
  <c r="DR66" i="4"/>
  <c r="DR65" i="4"/>
  <c r="DR64" i="4"/>
  <c r="DR63" i="4"/>
  <c r="DR62" i="4"/>
  <c r="DR61" i="4"/>
  <c r="DR60" i="4"/>
  <c r="DR59" i="4"/>
  <c r="DR58" i="4"/>
  <c r="DQ57" i="4"/>
  <c r="DP57" i="4"/>
  <c r="DR56" i="4"/>
  <c r="DR55" i="4"/>
  <c r="DR54" i="4"/>
  <c r="DR53" i="4"/>
  <c r="DR52" i="4"/>
  <c r="DR51" i="4"/>
  <c r="DR50" i="4"/>
  <c r="DR49" i="4"/>
  <c r="DR48" i="4"/>
  <c r="DR47" i="4"/>
  <c r="DR46" i="4"/>
  <c r="DR45" i="4"/>
  <c r="DQ44" i="4"/>
  <c r="DP44" i="4"/>
  <c r="DR43" i="4"/>
  <c r="DR42" i="4"/>
  <c r="DR41" i="4"/>
  <c r="DR40" i="4"/>
  <c r="DR39" i="4"/>
  <c r="DR38" i="4"/>
  <c r="DR37" i="4"/>
  <c r="DR36" i="4"/>
  <c r="DR35" i="4"/>
  <c r="DR34" i="4"/>
  <c r="DR33" i="4"/>
  <c r="DR32" i="4"/>
  <c r="DQ31" i="4"/>
  <c r="DP31" i="4"/>
  <c r="DR30" i="4"/>
  <c r="DR29" i="4"/>
  <c r="DR28" i="4"/>
  <c r="DR27" i="4"/>
  <c r="DR26" i="4"/>
  <c r="DR25" i="4"/>
  <c r="DR24" i="4"/>
  <c r="DR23" i="4"/>
  <c r="DR22" i="4"/>
  <c r="DR21" i="4"/>
  <c r="DR20" i="4"/>
  <c r="DR19" i="4"/>
  <c r="DQ18" i="4"/>
  <c r="DP18" i="4"/>
  <c r="DR17" i="4"/>
  <c r="DR16" i="4"/>
  <c r="DR15" i="4"/>
  <c r="DR14" i="4"/>
  <c r="DR13" i="4"/>
  <c r="DR12" i="4"/>
  <c r="DR11" i="4"/>
  <c r="DR10" i="4"/>
  <c r="DR9" i="4"/>
  <c r="DR8" i="4"/>
  <c r="DR7" i="4"/>
  <c r="DR6" i="4"/>
  <c r="DQ265" i="4"/>
  <c r="DP265" i="4"/>
  <c r="DR264" i="4"/>
  <c r="DR263" i="4"/>
  <c r="DR262" i="4"/>
  <c r="DR261" i="4"/>
  <c r="DR260" i="4"/>
  <c r="DR259" i="4"/>
  <c r="DR258" i="4"/>
  <c r="DR257" i="4"/>
  <c r="DR256" i="4"/>
  <c r="DR255" i="4"/>
  <c r="DR254" i="4"/>
  <c r="DR253" i="4"/>
  <c r="IA264" i="5"/>
  <c r="HZ264" i="5"/>
  <c r="IA263" i="5"/>
  <c r="HZ263" i="5"/>
  <c r="IA262" i="5"/>
  <c r="HZ262" i="5"/>
  <c r="IA261" i="5"/>
  <c r="HZ261" i="5"/>
  <c r="IA260" i="5"/>
  <c r="HZ260" i="5"/>
  <c r="IA259" i="5"/>
  <c r="HZ259" i="5"/>
  <c r="IA258" i="5"/>
  <c r="HZ258" i="5"/>
  <c r="IA257" i="5"/>
  <c r="HZ257" i="5"/>
  <c r="IA256" i="5"/>
  <c r="HZ256" i="5"/>
  <c r="IA255" i="5"/>
  <c r="HZ255" i="5"/>
  <c r="IA254" i="5"/>
  <c r="HZ254" i="5"/>
  <c r="IA253" i="5"/>
  <c r="HZ253" i="5"/>
  <c r="HX252" i="5"/>
  <c r="HW252" i="5"/>
  <c r="HX265" i="5"/>
  <c r="HW265" i="5"/>
  <c r="HU265" i="5"/>
  <c r="HT265" i="5"/>
  <c r="HR265" i="5"/>
  <c r="HQ265" i="5"/>
  <c r="HO265" i="5"/>
  <c r="HN265" i="5"/>
  <c r="HL265" i="5"/>
  <c r="HK265" i="5"/>
  <c r="HI265" i="5"/>
  <c r="HH265" i="5"/>
  <c r="HF265" i="5"/>
  <c r="HE265" i="5"/>
  <c r="HC265" i="5"/>
  <c r="HB265" i="5"/>
  <c r="GZ265" i="5"/>
  <c r="GY265" i="5"/>
  <c r="GW265" i="5"/>
  <c r="GV265" i="5"/>
  <c r="GT265" i="5"/>
  <c r="GS265" i="5"/>
  <c r="GQ265" i="5"/>
  <c r="GP265" i="5"/>
  <c r="GN265" i="5"/>
  <c r="GM265" i="5"/>
  <c r="GK265" i="5"/>
  <c r="GJ265" i="5"/>
  <c r="GH265" i="5"/>
  <c r="GG265" i="5"/>
  <c r="GE265" i="5"/>
  <c r="GD265" i="5"/>
  <c r="GB265" i="5"/>
  <c r="GA265" i="5"/>
  <c r="FY265" i="5"/>
  <c r="FX265" i="5"/>
  <c r="FV265" i="5"/>
  <c r="FU265" i="5"/>
  <c r="FS265" i="5"/>
  <c r="FR265" i="5"/>
  <c r="FP265" i="5"/>
  <c r="FO265" i="5"/>
  <c r="FM265" i="5"/>
  <c r="FL265" i="5"/>
  <c r="FG265" i="5"/>
  <c r="FF265" i="5"/>
  <c r="FD265" i="5"/>
  <c r="FC265" i="5"/>
  <c r="EX265" i="5"/>
  <c r="EW265" i="5"/>
  <c r="EU265" i="5"/>
  <c r="ET265" i="5"/>
  <c r="EO265" i="5"/>
  <c r="EN265" i="5"/>
  <c r="EL265" i="5"/>
  <c r="EK265" i="5"/>
  <c r="EF265" i="5"/>
  <c r="EE265" i="5"/>
  <c r="EC265" i="5"/>
  <c r="EB265" i="5"/>
  <c r="DZ265" i="5"/>
  <c r="DY265" i="5"/>
  <c r="DW265" i="5"/>
  <c r="DV265" i="5"/>
  <c r="DT265" i="5"/>
  <c r="DS265" i="5"/>
  <c r="DQ265" i="5"/>
  <c r="DP265" i="5"/>
  <c r="DN265" i="5"/>
  <c r="DM265" i="5"/>
  <c r="DK265" i="5"/>
  <c r="DJ265" i="5"/>
  <c r="DH265" i="5"/>
  <c r="DG265" i="5"/>
  <c r="DE265" i="5"/>
  <c r="DD265" i="5"/>
  <c r="DB265" i="5"/>
  <c r="DA265" i="5"/>
  <c r="CY265" i="5"/>
  <c r="CX265" i="5"/>
  <c r="CV265" i="5"/>
  <c r="CU265" i="5"/>
  <c r="CS265" i="5"/>
  <c r="CR265" i="5"/>
  <c r="CP265" i="5"/>
  <c r="CO265" i="5"/>
  <c r="CM265" i="5"/>
  <c r="CL265" i="5"/>
  <c r="CJ265" i="5"/>
  <c r="CI265" i="5"/>
  <c r="CG265" i="5"/>
  <c r="CF265" i="5"/>
  <c r="CD265" i="5"/>
  <c r="CC265" i="5"/>
  <c r="CA265" i="5"/>
  <c r="BZ265" i="5"/>
  <c r="BX265" i="5"/>
  <c r="BW265" i="5"/>
  <c r="BU265" i="5"/>
  <c r="BT265" i="5"/>
  <c r="BR265" i="5"/>
  <c r="BQ265" i="5"/>
  <c r="BO265" i="5"/>
  <c r="BN265" i="5"/>
  <c r="BL265" i="5"/>
  <c r="BK265" i="5"/>
  <c r="BI265" i="5"/>
  <c r="BH265" i="5"/>
  <c r="BF265" i="5"/>
  <c r="BE265" i="5"/>
  <c r="BC265" i="5"/>
  <c r="BB265" i="5"/>
  <c r="AZ265" i="5"/>
  <c r="AY265" i="5"/>
  <c r="AW265" i="5"/>
  <c r="AV265" i="5"/>
  <c r="AT265" i="5"/>
  <c r="AS265" i="5"/>
  <c r="AQ265" i="5"/>
  <c r="AP265" i="5"/>
  <c r="AN265" i="5"/>
  <c r="AM265" i="5"/>
  <c r="AK265" i="5"/>
  <c r="AJ265" i="5"/>
  <c r="AH265" i="5"/>
  <c r="AG265" i="5"/>
  <c r="AE265" i="5"/>
  <c r="AD265" i="5"/>
  <c r="AB265" i="5"/>
  <c r="AA265" i="5"/>
  <c r="V265" i="5"/>
  <c r="U265" i="5"/>
  <c r="P265" i="5"/>
  <c r="O265" i="5"/>
  <c r="M265" i="5"/>
  <c r="L265" i="5"/>
  <c r="J265" i="5"/>
  <c r="I265" i="5"/>
  <c r="G265" i="5"/>
  <c r="F265" i="5"/>
  <c r="HY264" i="5"/>
  <c r="HV264" i="5"/>
  <c r="HS264" i="5"/>
  <c r="HP264" i="5"/>
  <c r="HM264" i="5"/>
  <c r="HJ264" i="5"/>
  <c r="HG264" i="5"/>
  <c r="HD264" i="5"/>
  <c r="HA264" i="5"/>
  <c r="GX264" i="5"/>
  <c r="GU264" i="5"/>
  <c r="GR264" i="5"/>
  <c r="GO264" i="5"/>
  <c r="GL264" i="5"/>
  <c r="GI264" i="5"/>
  <c r="GF264" i="5"/>
  <c r="GC264" i="5"/>
  <c r="FZ264" i="5"/>
  <c r="FW264" i="5"/>
  <c r="FT264" i="5"/>
  <c r="FQ264" i="5"/>
  <c r="FN264" i="5"/>
  <c r="FH264" i="5"/>
  <c r="FE264" i="5"/>
  <c r="EY264" i="5"/>
  <c r="EV264" i="5"/>
  <c r="EP264" i="5"/>
  <c r="EM264" i="5"/>
  <c r="EG264" i="5"/>
  <c r="ED264" i="5"/>
  <c r="EA264" i="5"/>
  <c r="DX264" i="5"/>
  <c r="DU264" i="5"/>
  <c r="DR264" i="5"/>
  <c r="DO264" i="5"/>
  <c r="DL264" i="5"/>
  <c r="DI264" i="5"/>
  <c r="DF264" i="5"/>
  <c r="DC264" i="5"/>
  <c r="CZ264" i="5"/>
  <c r="CW264" i="5"/>
  <c r="CT264" i="5"/>
  <c r="CQ264" i="5"/>
  <c r="CN264" i="5"/>
  <c r="CK264" i="5"/>
  <c r="CH264" i="5"/>
  <c r="CE264" i="5"/>
  <c r="CB264" i="5"/>
  <c r="BY264" i="5"/>
  <c r="BV264" i="5"/>
  <c r="BS264" i="5"/>
  <c r="BP264" i="5"/>
  <c r="BM264" i="5"/>
  <c r="BJ264" i="5"/>
  <c r="BG264" i="5"/>
  <c r="BD264" i="5"/>
  <c r="BA264" i="5"/>
  <c r="AX264" i="5"/>
  <c r="AU264" i="5"/>
  <c r="AR264" i="5"/>
  <c r="AO264" i="5"/>
  <c r="AL264" i="5"/>
  <c r="AI264" i="5"/>
  <c r="AF264" i="5"/>
  <c r="AC264" i="5"/>
  <c r="Z264" i="5"/>
  <c r="W264" i="5"/>
  <c r="Q264" i="5"/>
  <c r="N264" i="5"/>
  <c r="K264" i="5"/>
  <c r="H264" i="5"/>
  <c r="HY263" i="5"/>
  <c r="HV263" i="5"/>
  <c r="HS263" i="5"/>
  <c r="HP263" i="5"/>
  <c r="HM263" i="5"/>
  <c r="HJ263" i="5"/>
  <c r="HG263" i="5"/>
  <c r="HD263" i="5"/>
  <c r="HA263" i="5"/>
  <c r="GX263" i="5"/>
  <c r="GU263" i="5"/>
  <c r="GR263" i="5"/>
  <c r="GO263" i="5"/>
  <c r="GL263" i="5"/>
  <c r="GI263" i="5"/>
  <c r="GF263" i="5"/>
  <c r="GC263" i="5"/>
  <c r="FZ263" i="5"/>
  <c r="FW263" i="5"/>
  <c r="FT263" i="5"/>
  <c r="FQ263" i="5"/>
  <c r="FN263" i="5"/>
  <c r="FH263" i="5"/>
  <c r="FE263" i="5"/>
  <c r="EY263" i="5"/>
  <c r="EV263" i="5"/>
  <c r="EP263" i="5"/>
  <c r="EM263" i="5"/>
  <c r="EG263" i="5"/>
  <c r="ED263" i="5"/>
  <c r="EA263" i="5"/>
  <c r="DX263" i="5"/>
  <c r="DU263" i="5"/>
  <c r="DR263" i="5"/>
  <c r="DO263" i="5"/>
  <c r="DL263" i="5"/>
  <c r="DI263" i="5"/>
  <c r="DF263" i="5"/>
  <c r="DC263" i="5"/>
  <c r="CZ263" i="5"/>
  <c r="CW263" i="5"/>
  <c r="CT263" i="5"/>
  <c r="CQ263" i="5"/>
  <c r="CN263" i="5"/>
  <c r="CK263" i="5"/>
  <c r="CH263" i="5"/>
  <c r="CE263" i="5"/>
  <c r="CB263" i="5"/>
  <c r="BY263" i="5"/>
  <c r="BV263" i="5"/>
  <c r="BS263" i="5"/>
  <c r="BP263" i="5"/>
  <c r="BM263" i="5"/>
  <c r="BJ263" i="5"/>
  <c r="BG263" i="5"/>
  <c r="BD263" i="5"/>
  <c r="BA263" i="5"/>
  <c r="AX263" i="5"/>
  <c r="AU263" i="5"/>
  <c r="AR263" i="5"/>
  <c r="AO263" i="5"/>
  <c r="AL263" i="5"/>
  <c r="AI263" i="5"/>
  <c r="AF263" i="5"/>
  <c r="AC263" i="5"/>
  <c r="Z263" i="5"/>
  <c r="W263" i="5"/>
  <c r="Q263" i="5"/>
  <c r="N263" i="5"/>
  <c r="K263" i="5"/>
  <c r="H263" i="5"/>
  <c r="HY262" i="5"/>
  <c r="HV262" i="5"/>
  <c r="HS262" i="5"/>
  <c r="HP262" i="5"/>
  <c r="HM262" i="5"/>
  <c r="HJ262" i="5"/>
  <c r="HG262" i="5"/>
  <c r="HD262" i="5"/>
  <c r="HA262" i="5"/>
  <c r="GX262" i="5"/>
  <c r="GU262" i="5"/>
  <c r="GR262" i="5"/>
  <c r="GO262" i="5"/>
  <c r="GL262" i="5"/>
  <c r="GI262" i="5"/>
  <c r="GF262" i="5"/>
  <c r="GC262" i="5"/>
  <c r="FZ262" i="5"/>
  <c r="FW262" i="5"/>
  <c r="FT262" i="5"/>
  <c r="FQ262" i="5"/>
  <c r="FN262" i="5"/>
  <c r="FH262" i="5"/>
  <c r="FE262" i="5"/>
  <c r="EY262" i="5"/>
  <c r="EV262" i="5"/>
  <c r="EP262" i="5"/>
  <c r="EM262" i="5"/>
  <c r="EG262" i="5"/>
  <c r="ED262" i="5"/>
  <c r="EA262" i="5"/>
  <c r="DX262" i="5"/>
  <c r="DU262" i="5"/>
  <c r="DR262" i="5"/>
  <c r="DO262" i="5"/>
  <c r="DL262" i="5"/>
  <c r="DI262" i="5"/>
  <c r="DF262" i="5"/>
  <c r="DC262" i="5"/>
  <c r="CZ262" i="5"/>
  <c r="CW262" i="5"/>
  <c r="CT262" i="5"/>
  <c r="CQ262" i="5"/>
  <c r="CN262" i="5"/>
  <c r="CK262" i="5"/>
  <c r="CH262" i="5"/>
  <c r="CE262" i="5"/>
  <c r="CB262" i="5"/>
  <c r="BY262" i="5"/>
  <c r="BV262" i="5"/>
  <c r="BS262" i="5"/>
  <c r="BP262" i="5"/>
  <c r="BM262" i="5"/>
  <c r="BJ262" i="5"/>
  <c r="BG262" i="5"/>
  <c r="BD262" i="5"/>
  <c r="BA262" i="5"/>
  <c r="AX262" i="5"/>
  <c r="AU262" i="5"/>
  <c r="AR262" i="5"/>
  <c r="AO262" i="5"/>
  <c r="AL262" i="5"/>
  <c r="AI262" i="5"/>
  <c r="AF262" i="5"/>
  <c r="AC262" i="5"/>
  <c r="Z262" i="5"/>
  <c r="W262" i="5"/>
  <c r="Q262" i="5"/>
  <c r="N262" i="5"/>
  <c r="K262" i="5"/>
  <c r="H262" i="5"/>
  <c r="HY261" i="5"/>
  <c r="HV261" i="5"/>
  <c r="HS261" i="5"/>
  <c r="HP261" i="5"/>
  <c r="HM261" i="5"/>
  <c r="HJ261" i="5"/>
  <c r="HG261" i="5"/>
  <c r="HD261" i="5"/>
  <c r="HA261" i="5"/>
  <c r="GX261" i="5"/>
  <c r="GU261" i="5"/>
  <c r="GR261" i="5"/>
  <c r="GO261" i="5"/>
  <c r="GL261" i="5"/>
  <c r="GI261" i="5"/>
  <c r="GF261" i="5"/>
  <c r="GC261" i="5"/>
  <c r="FZ261" i="5"/>
  <c r="FW261" i="5"/>
  <c r="FT261" i="5"/>
  <c r="FQ261" i="5"/>
  <c r="FN261" i="5"/>
  <c r="FH261" i="5"/>
  <c r="FE261" i="5"/>
  <c r="EY261" i="5"/>
  <c r="EV261" i="5"/>
  <c r="EP261" i="5"/>
  <c r="EM261" i="5"/>
  <c r="EG261" i="5"/>
  <c r="ED261" i="5"/>
  <c r="EA261" i="5"/>
  <c r="DX261" i="5"/>
  <c r="DU261" i="5"/>
  <c r="DR261" i="5"/>
  <c r="DO261" i="5"/>
  <c r="DL261" i="5"/>
  <c r="DI261" i="5"/>
  <c r="DF261" i="5"/>
  <c r="DC261" i="5"/>
  <c r="CZ261" i="5"/>
  <c r="CW261" i="5"/>
  <c r="CT261" i="5"/>
  <c r="CQ261" i="5"/>
  <c r="CN261" i="5"/>
  <c r="CK261" i="5"/>
  <c r="CH261" i="5"/>
  <c r="CE261" i="5"/>
  <c r="CB261" i="5"/>
  <c r="BY261" i="5"/>
  <c r="BV261" i="5"/>
  <c r="BS261" i="5"/>
  <c r="BP261" i="5"/>
  <c r="BM261" i="5"/>
  <c r="BJ261" i="5"/>
  <c r="BG261" i="5"/>
  <c r="BD261" i="5"/>
  <c r="BA261" i="5"/>
  <c r="AX261" i="5"/>
  <c r="AU261" i="5"/>
  <c r="AR261" i="5"/>
  <c r="AO261" i="5"/>
  <c r="AL261" i="5"/>
  <c r="AI261" i="5"/>
  <c r="AF261" i="5"/>
  <c r="AC261" i="5"/>
  <c r="Z261" i="5"/>
  <c r="W261" i="5"/>
  <c r="Q261" i="5"/>
  <c r="N261" i="5"/>
  <c r="K261" i="5"/>
  <c r="H261" i="5"/>
  <c r="HY260" i="5"/>
  <c r="HV260" i="5"/>
  <c r="HS260" i="5"/>
  <c r="HP260" i="5"/>
  <c r="HM260" i="5"/>
  <c r="HJ260" i="5"/>
  <c r="HG260" i="5"/>
  <c r="HD260" i="5"/>
  <c r="HA260" i="5"/>
  <c r="GX260" i="5"/>
  <c r="GU260" i="5"/>
  <c r="GR260" i="5"/>
  <c r="GO260" i="5"/>
  <c r="GL260" i="5"/>
  <c r="GI260" i="5"/>
  <c r="GF260" i="5"/>
  <c r="GC260" i="5"/>
  <c r="FZ260" i="5"/>
  <c r="FW260" i="5"/>
  <c r="FT260" i="5"/>
  <c r="FQ260" i="5"/>
  <c r="FN260" i="5"/>
  <c r="FH260" i="5"/>
  <c r="FE260" i="5"/>
  <c r="EY260" i="5"/>
  <c r="EV260" i="5"/>
  <c r="EP260" i="5"/>
  <c r="EM260" i="5"/>
  <c r="EG260" i="5"/>
  <c r="ED260" i="5"/>
  <c r="EA260" i="5"/>
  <c r="DX260" i="5"/>
  <c r="DU260" i="5"/>
  <c r="DR260" i="5"/>
  <c r="DO260" i="5"/>
  <c r="DL260" i="5"/>
  <c r="DI260" i="5"/>
  <c r="DF260" i="5"/>
  <c r="DC260" i="5"/>
  <c r="CZ260" i="5"/>
  <c r="CW260" i="5"/>
  <c r="CT260" i="5"/>
  <c r="CQ260" i="5"/>
  <c r="CN260" i="5"/>
  <c r="CK260" i="5"/>
  <c r="CH260" i="5"/>
  <c r="CE260" i="5"/>
  <c r="CB260" i="5"/>
  <c r="BY260" i="5"/>
  <c r="BV260" i="5"/>
  <c r="BS260" i="5"/>
  <c r="BP260" i="5"/>
  <c r="BM260" i="5"/>
  <c r="BJ260" i="5"/>
  <c r="BG260" i="5"/>
  <c r="BD260" i="5"/>
  <c r="BA260" i="5"/>
  <c r="AX260" i="5"/>
  <c r="AU260" i="5"/>
  <c r="AR260" i="5"/>
  <c r="AO260" i="5"/>
  <c r="AL260" i="5"/>
  <c r="AI260" i="5"/>
  <c r="AF260" i="5"/>
  <c r="AC260" i="5"/>
  <c r="Z260" i="5"/>
  <c r="W260" i="5"/>
  <c r="Q260" i="5"/>
  <c r="N260" i="5"/>
  <c r="K260" i="5"/>
  <c r="H260" i="5"/>
  <c r="HY259" i="5"/>
  <c r="HV259" i="5"/>
  <c r="HS259" i="5"/>
  <c r="HP259" i="5"/>
  <c r="HM259" i="5"/>
  <c r="HJ259" i="5"/>
  <c r="HG259" i="5"/>
  <c r="HD259" i="5"/>
  <c r="HA259" i="5"/>
  <c r="GX259" i="5"/>
  <c r="GU259" i="5"/>
  <c r="GR259" i="5"/>
  <c r="GO259" i="5"/>
  <c r="GL259" i="5"/>
  <c r="GI259" i="5"/>
  <c r="GF259" i="5"/>
  <c r="GC259" i="5"/>
  <c r="FZ259" i="5"/>
  <c r="FW259" i="5"/>
  <c r="FT259" i="5"/>
  <c r="FQ259" i="5"/>
  <c r="FN259" i="5"/>
  <c r="FH259" i="5"/>
  <c r="FE259" i="5"/>
  <c r="EY259" i="5"/>
  <c r="EV259" i="5"/>
  <c r="EP259" i="5"/>
  <c r="EM259" i="5"/>
  <c r="EG259" i="5"/>
  <c r="ED259" i="5"/>
  <c r="EA259" i="5"/>
  <c r="DX259" i="5"/>
  <c r="DU259" i="5"/>
  <c r="DR259" i="5"/>
  <c r="DO259" i="5"/>
  <c r="DL259" i="5"/>
  <c r="DI259" i="5"/>
  <c r="DF259" i="5"/>
  <c r="DC259" i="5"/>
  <c r="CZ259" i="5"/>
  <c r="CW259" i="5"/>
  <c r="CT259" i="5"/>
  <c r="CQ259" i="5"/>
  <c r="CN259" i="5"/>
  <c r="CK259" i="5"/>
  <c r="CH259" i="5"/>
  <c r="CE259" i="5"/>
  <c r="CB259" i="5"/>
  <c r="BY259" i="5"/>
  <c r="BV259" i="5"/>
  <c r="BS259" i="5"/>
  <c r="BP259" i="5"/>
  <c r="BM259" i="5"/>
  <c r="BJ259" i="5"/>
  <c r="BG259" i="5"/>
  <c r="BD259" i="5"/>
  <c r="BA259" i="5"/>
  <c r="AX259" i="5"/>
  <c r="AU259" i="5"/>
  <c r="AR259" i="5"/>
  <c r="AO259" i="5"/>
  <c r="AL259" i="5"/>
  <c r="AI259" i="5"/>
  <c r="AF259" i="5"/>
  <c r="AC259" i="5"/>
  <c r="Z259" i="5"/>
  <c r="W259" i="5"/>
  <c r="Q259" i="5"/>
  <c r="N259" i="5"/>
  <c r="K259" i="5"/>
  <c r="H259" i="5"/>
  <c r="HY258" i="5"/>
  <c r="HV258" i="5"/>
  <c r="HS258" i="5"/>
  <c r="HP258" i="5"/>
  <c r="HM258" i="5"/>
  <c r="HJ258" i="5"/>
  <c r="HG258" i="5"/>
  <c r="HD258" i="5"/>
  <c r="HA258" i="5"/>
  <c r="GX258" i="5"/>
  <c r="GU258" i="5"/>
  <c r="GR258" i="5"/>
  <c r="GO258" i="5"/>
  <c r="GL258" i="5"/>
  <c r="GI258" i="5"/>
  <c r="GF258" i="5"/>
  <c r="GC258" i="5"/>
  <c r="FZ258" i="5"/>
  <c r="FW258" i="5"/>
  <c r="FT258" i="5"/>
  <c r="FQ258" i="5"/>
  <c r="FN258" i="5"/>
  <c r="FH258" i="5"/>
  <c r="FE258" i="5"/>
  <c r="EY258" i="5"/>
  <c r="EV258" i="5"/>
  <c r="EP258" i="5"/>
  <c r="EM258" i="5"/>
  <c r="EG258" i="5"/>
  <c r="ED258" i="5"/>
  <c r="EA258" i="5"/>
  <c r="DX258" i="5"/>
  <c r="DU258" i="5"/>
  <c r="DR258" i="5"/>
  <c r="DO258" i="5"/>
  <c r="DL258" i="5"/>
  <c r="DI258" i="5"/>
  <c r="DF258" i="5"/>
  <c r="DC258" i="5"/>
  <c r="CZ258" i="5"/>
  <c r="CW258" i="5"/>
  <c r="CT258" i="5"/>
  <c r="CQ258" i="5"/>
  <c r="CN258" i="5"/>
  <c r="CK258" i="5"/>
  <c r="CH258" i="5"/>
  <c r="CE258" i="5"/>
  <c r="CB258" i="5"/>
  <c r="BY258" i="5"/>
  <c r="BV258" i="5"/>
  <c r="BS258" i="5"/>
  <c r="BP258" i="5"/>
  <c r="BM258" i="5"/>
  <c r="BJ258" i="5"/>
  <c r="BG258" i="5"/>
  <c r="BD258" i="5"/>
  <c r="BA258" i="5"/>
  <c r="AX258" i="5"/>
  <c r="AU258" i="5"/>
  <c r="AR258" i="5"/>
  <c r="AO258" i="5"/>
  <c r="AL258" i="5"/>
  <c r="AI258" i="5"/>
  <c r="AF258" i="5"/>
  <c r="AC258" i="5"/>
  <c r="Z258" i="5"/>
  <c r="W258" i="5"/>
  <c r="Q258" i="5"/>
  <c r="N258" i="5"/>
  <c r="K258" i="5"/>
  <c r="H258" i="5"/>
  <c r="HY257" i="5"/>
  <c r="HV257" i="5"/>
  <c r="HS257" i="5"/>
  <c r="HP257" i="5"/>
  <c r="HM257" i="5"/>
  <c r="HJ257" i="5"/>
  <c r="HG257" i="5"/>
  <c r="HD257" i="5"/>
  <c r="HA257" i="5"/>
  <c r="GX257" i="5"/>
  <c r="GU257" i="5"/>
  <c r="GR257" i="5"/>
  <c r="GO257" i="5"/>
  <c r="GL257" i="5"/>
  <c r="GI257" i="5"/>
  <c r="GF257" i="5"/>
  <c r="GC257" i="5"/>
  <c r="FZ257" i="5"/>
  <c r="FW257" i="5"/>
  <c r="FT257" i="5"/>
  <c r="FQ257" i="5"/>
  <c r="FN257" i="5"/>
  <c r="FH257" i="5"/>
  <c r="FE257" i="5"/>
  <c r="EY257" i="5"/>
  <c r="EV257" i="5"/>
  <c r="EP257" i="5"/>
  <c r="EM257" i="5"/>
  <c r="EG257" i="5"/>
  <c r="ED257" i="5"/>
  <c r="EA257" i="5"/>
  <c r="DX257" i="5"/>
  <c r="DU257" i="5"/>
  <c r="DR257" i="5"/>
  <c r="DO257" i="5"/>
  <c r="DL257" i="5"/>
  <c r="DI257" i="5"/>
  <c r="DF257" i="5"/>
  <c r="DC257" i="5"/>
  <c r="CZ257" i="5"/>
  <c r="CW257" i="5"/>
  <c r="CT257" i="5"/>
  <c r="CQ257" i="5"/>
  <c r="CN257" i="5"/>
  <c r="CK257" i="5"/>
  <c r="CH257" i="5"/>
  <c r="CE257" i="5"/>
  <c r="CB257" i="5"/>
  <c r="BY257" i="5"/>
  <c r="BV257" i="5"/>
  <c r="BS257" i="5"/>
  <c r="BP257" i="5"/>
  <c r="BM257" i="5"/>
  <c r="BJ257" i="5"/>
  <c r="BG257" i="5"/>
  <c r="BD257" i="5"/>
  <c r="BA257" i="5"/>
  <c r="AX257" i="5"/>
  <c r="AU257" i="5"/>
  <c r="AR257" i="5"/>
  <c r="AO257" i="5"/>
  <c r="AL257" i="5"/>
  <c r="AI257" i="5"/>
  <c r="AF257" i="5"/>
  <c r="AC257" i="5"/>
  <c r="Z257" i="5"/>
  <c r="W257" i="5"/>
  <c r="Q257" i="5"/>
  <c r="N257" i="5"/>
  <c r="K257" i="5"/>
  <c r="H257" i="5"/>
  <c r="HY256" i="5"/>
  <c r="HV256" i="5"/>
  <c r="HS256" i="5"/>
  <c r="HP256" i="5"/>
  <c r="HM256" i="5"/>
  <c r="HJ256" i="5"/>
  <c r="HG256" i="5"/>
  <c r="HD256" i="5"/>
  <c r="HA256" i="5"/>
  <c r="GX256" i="5"/>
  <c r="GU256" i="5"/>
  <c r="GR256" i="5"/>
  <c r="GO256" i="5"/>
  <c r="GL256" i="5"/>
  <c r="GI256" i="5"/>
  <c r="GF256" i="5"/>
  <c r="GC256" i="5"/>
  <c r="FZ256" i="5"/>
  <c r="FW256" i="5"/>
  <c r="FT256" i="5"/>
  <c r="FQ256" i="5"/>
  <c r="FN256" i="5"/>
  <c r="FH256" i="5"/>
  <c r="FE256" i="5"/>
  <c r="EY256" i="5"/>
  <c r="EV256" i="5"/>
  <c r="EP256" i="5"/>
  <c r="EM256" i="5"/>
  <c r="EG256" i="5"/>
  <c r="ED256" i="5"/>
  <c r="EA256" i="5"/>
  <c r="DX256" i="5"/>
  <c r="DU256" i="5"/>
  <c r="DR256" i="5"/>
  <c r="DO256" i="5"/>
  <c r="DL256" i="5"/>
  <c r="DI256" i="5"/>
  <c r="DF256" i="5"/>
  <c r="DC256" i="5"/>
  <c r="CZ256" i="5"/>
  <c r="CW256" i="5"/>
  <c r="CT256" i="5"/>
  <c r="CQ256" i="5"/>
  <c r="CN256" i="5"/>
  <c r="CK256" i="5"/>
  <c r="CH256" i="5"/>
  <c r="CE256" i="5"/>
  <c r="CB256" i="5"/>
  <c r="BY256" i="5"/>
  <c r="BV256" i="5"/>
  <c r="BS256" i="5"/>
  <c r="BP256" i="5"/>
  <c r="BM256" i="5"/>
  <c r="BJ256" i="5"/>
  <c r="BG256" i="5"/>
  <c r="BD256" i="5"/>
  <c r="BA256" i="5"/>
  <c r="AX256" i="5"/>
  <c r="AU256" i="5"/>
  <c r="AR256" i="5"/>
  <c r="AO256" i="5"/>
  <c r="AL256" i="5"/>
  <c r="AI256" i="5"/>
  <c r="AF256" i="5"/>
  <c r="AC256" i="5"/>
  <c r="Z256" i="5"/>
  <c r="W256" i="5"/>
  <c r="Q256" i="5"/>
  <c r="N256" i="5"/>
  <c r="K256" i="5"/>
  <c r="H256" i="5"/>
  <c r="HY255" i="5"/>
  <c r="HV255" i="5"/>
  <c r="HS255" i="5"/>
  <c r="HP255" i="5"/>
  <c r="HM255" i="5"/>
  <c r="HJ255" i="5"/>
  <c r="HG255" i="5"/>
  <c r="HD255" i="5"/>
  <c r="HA255" i="5"/>
  <c r="GX255" i="5"/>
  <c r="GU255" i="5"/>
  <c r="GR255" i="5"/>
  <c r="GO255" i="5"/>
  <c r="GL255" i="5"/>
  <c r="GI255" i="5"/>
  <c r="GF255" i="5"/>
  <c r="GC255" i="5"/>
  <c r="FZ255" i="5"/>
  <c r="FW255" i="5"/>
  <c r="FT255" i="5"/>
  <c r="FQ255" i="5"/>
  <c r="FN255" i="5"/>
  <c r="FH255" i="5"/>
  <c r="FE255" i="5"/>
  <c r="EY255" i="5"/>
  <c r="EV255" i="5"/>
  <c r="EP255" i="5"/>
  <c r="EM255" i="5"/>
  <c r="EG255" i="5"/>
  <c r="ED255" i="5"/>
  <c r="EA255" i="5"/>
  <c r="DX255" i="5"/>
  <c r="DU255" i="5"/>
  <c r="DR255" i="5"/>
  <c r="DO255" i="5"/>
  <c r="DL255" i="5"/>
  <c r="DI255" i="5"/>
  <c r="DF255" i="5"/>
  <c r="DC255" i="5"/>
  <c r="CZ255" i="5"/>
  <c r="CW255" i="5"/>
  <c r="CT255" i="5"/>
  <c r="CQ255" i="5"/>
  <c r="CN255" i="5"/>
  <c r="CK255" i="5"/>
  <c r="CH255" i="5"/>
  <c r="CE255" i="5"/>
  <c r="CB255" i="5"/>
  <c r="BY255" i="5"/>
  <c r="BV255" i="5"/>
  <c r="BS255" i="5"/>
  <c r="BP255" i="5"/>
  <c r="BM255" i="5"/>
  <c r="BJ255" i="5"/>
  <c r="BG255" i="5"/>
  <c r="BD255" i="5"/>
  <c r="BA255" i="5"/>
  <c r="AX255" i="5"/>
  <c r="AU255" i="5"/>
  <c r="AR255" i="5"/>
  <c r="AO255" i="5"/>
  <c r="AL255" i="5"/>
  <c r="AI255" i="5"/>
  <c r="AF255" i="5"/>
  <c r="AC255" i="5"/>
  <c r="Z255" i="5"/>
  <c r="W255" i="5"/>
  <c r="Q255" i="5"/>
  <c r="N255" i="5"/>
  <c r="K255" i="5"/>
  <c r="H255" i="5"/>
  <c r="HY254" i="5"/>
  <c r="HV254" i="5"/>
  <c r="HS254" i="5"/>
  <c r="HP254" i="5"/>
  <c r="HM254" i="5"/>
  <c r="HJ254" i="5"/>
  <c r="HG254" i="5"/>
  <c r="HD254" i="5"/>
  <c r="HA254" i="5"/>
  <c r="GX254" i="5"/>
  <c r="GU254" i="5"/>
  <c r="GR254" i="5"/>
  <c r="GO254" i="5"/>
  <c r="GL254" i="5"/>
  <c r="GI254" i="5"/>
  <c r="GF254" i="5"/>
  <c r="GC254" i="5"/>
  <c r="FZ254" i="5"/>
  <c r="FW254" i="5"/>
  <c r="FT254" i="5"/>
  <c r="FQ254" i="5"/>
  <c r="FN254" i="5"/>
  <c r="FH254" i="5"/>
  <c r="FE254" i="5"/>
  <c r="EY254" i="5"/>
  <c r="EV254" i="5"/>
  <c r="EP254" i="5"/>
  <c r="EM254" i="5"/>
  <c r="EG254" i="5"/>
  <c r="ED254" i="5"/>
  <c r="EA254" i="5"/>
  <c r="DX254" i="5"/>
  <c r="DU254" i="5"/>
  <c r="DR254" i="5"/>
  <c r="DO254" i="5"/>
  <c r="DL254" i="5"/>
  <c r="DI254" i="5"/>
  <c r="DF254" i="5"/>
  <c r="DC254" i="5"/>
  <c r="CZ254" i="5"/>
  <c r="CW254" i="5"/>
  <c r="CT254" i="5"/>
  <c r="CQ254" i="5"/>
  <c r="CN254" i="5"/>
  <c r="CK254" i="5"/>
  <c r="CH254" i="5"/>
  <c r="CE254" i="5"/>
  <c r="CB254" i="5"/>
  <c r="BY254" i="5"/>
  <c r="BV254" i="5"/>
  <c r="BS254" i="5"/>
  <c r="BP254" i="5"/>
  <c r="BM254" i="5"/>
  <c r="BJ254" i="5"/>
  <c r="BG254" i="5"/>
  <c r="BD254" i="5"/>
  <c r="BA254" i="5"/>
  <c r="AX254" i="5"/>
  <c r="AU254" i="5"/>
  <c r="AR254" i="5"/>
  <c r="AO254" i="5"/>
  <c r="AL254" i="5"/>
  <c r="AI254" i="5"/>
  <c r="AF254" i="5"/>
  <c r="AC254" i="5"/>
  <c r="Z254" i="5"/>
  <c r="W254" i="5"/>
  <c r="Q254" i="5"/>
  <c r="N254" i="5"/>
  <c r="K254" i="5"/>
  <c r="H254" i="5"/>
  <c r="HY253" i="5"/>
  <c r="HV253" i="5"/>
  <c r="HS253" i="5"/>
  <c r="HP253" i="5"/>
  <c r="HM253" i="5"/>
  <c r="HJ253" i="5"/>
  <c r="HG253" i="5"/>
  <c r="HD253" i="5"/>
  <c r="HA253" i="5"/>
  <c r="GX253" i="5"/>
  <c r="GU253" i="5"/>
  <c r="GR253" i="5"/>
  <c r="GO253" i="5"/>
  <c r="GL253" i="5"/>
  <c r="GI253" i="5"/>
  <c r="GF253" i="5"/>
  <c r="GC253" i="5"/>
  <c r="FZ253" i="5"/>
  <c r="FW253" i="5"/>
  <c r="FT253" i="5"/>
  <c r="FQ253" i="5"/>
  <c r="FN253" i="5"/>
  <c r="FH253" i="5"/>
  <c r="FE253" i="5"/>
  <c r="EY253" i="5"/>
  <c r="EV253" i="5"/>
  <c r="EP253" i="5"/>
  <c r="EM253" i="5"/>
  <c r="EG253" i="5"/>
  <c r="ED253" i="5"/>
  <c r="EA253" i="5"/>
  <c r="DX253" i="5"/>
  <c r="DU253" i="5"/>
  <c r="DR253" i="5"/>
  <c r="DO253" i="5"/>
  <c r="DL253" i="5"/>
  <c r="DI253" i="5"/>
  <c r="DF253" i="5"/>
  <c r="DC253" i="5"/>
  <c r="CZ253" i="5"/>
  <c r="CW253" i="5"/>
  <c r="CT253" i="5"/>
  <c r="CQ253" i="5"/>
  <c r="CN253" i="5"/>
  <c r="CK253" i="5"/>
  <c r="CH253" i="5"/>
  <c r="CE253" i="5"/>
  <c r="CB253" i="5"/>
  <c r="BY253" i="5"/>
  <c r="BV253" i="5"/>
  <c r="BS253" i="5"/>
  <c r="BP253" i="5"/>
  <c r="BM253" i="5"/>
  <c r="BJ253" i="5"/>
  <c r="BG253" i="5"/>
  <c r="BD253" i="5"/>
  <c r="BA253" i="5"/>
  <c r="AX253" i="5"/>
  <c r="AU253" i="5"/>
  <c r="AR253" i="5"/>
  <c r="AO253" i="5"/>
  <c r="AL253" i="5"/>
  <c r="AI253" i="5"/>
  <c r="AF253" i="5"/>
  <c r="AC253" i="5"/>
  <c r="Z253" i="5"/>
  <c r="W253" i="5"/>
  <c r="Q253" i="5"/>
  <c r="N253" i="5"/>
  <c r="K253" i="5"/>
  <c r="H253" i="5"/>
  <c r="D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C265" i="5"/>
  <c r="FS264" i="4"/>
  <c r="FR264" i="4"/>
  <c r="FS263" i="4"/>
  <c r="FR263" i="4"/>
  <c r="FS262" i="4"/>
  <c r="FR262" i="4"/>
  <c r="FS261" i="4"/>
  <c r="FR261" i="4"/>
  <c r="FS260" i="4"/>
  <c r="FR260" i="4"/>
  <c r="FS259" i="4"/>
  <c r="FR259" i="4"/>
  <c r="FS258" i="4"/>
  <c r="FR258" i="4"/>
  <c r="FS257" i="4"/>
  <c r="FR257" i="4"/>
  <c r="FS256" i="4"/>
  <c r="FR256" i="4"/>
  <c r="FS255" i="4"/>
  <c r="FR255" i="4"/>
  <c r="FS254" i="4"/>
  <c r="FR254" i="4"/>
  <c r="FS253" i="4"/>
  <c r="FR253" i="4"/>
  <c r="FP265" i="4"/>
  <c r="FO265" i="4"/>
  <c r="FJ265" i="4"/>
  <c r="FI265" i="4"/>
  <c r="FG265" i="4"/>
  <c r="FF265" i="4"/>
  <c r="FD265" i="4"/>
  <c r="FC265" i="4"/>
  <c r="EX265" i="4"/>
  <c r="EW265" i="4"/>
  <c r="EU265" i="4"/>
  <c r="ET265" i="4"/>
  <c r="ER265" i="4"/>
  <c r="EQ265" i="4"/>
  <c r="EO265" i="4"/>
  <c r="EN265" i="4"/>
  <c r="EL265" i="4"/>
  <c r="EK265" i="4"/>
  <c r="EF265" i="4"/>
  <c r="EE265" i="4"/>
  <c r="DZ265" i="4"/>
  <c r="DY265" i="4"/>
  <c r="DW265" i="4"/>
  <c r="DV265" i="4"/>
  <c r="DN265" i="4"/>
  <c r="DM265" i="4"/>
  <c r="DH265" i="4"/>
  <c r="DG265" i="4"/>
  <c r="DE265" i="4"/>
  <c r="DD265" i="4"/>
  <c r="DB265" i="4"/>
  <c r="DA265" i="4"/>
  <c r="CY265" i="4"/>
  <c r="CX265" i="4"/>
  <c r="CV265" i="4"/>
  <c r="CU265" i="4"/>
  <c r="CS265" i="4"/>
  <c r="CR265" i="4"/>
  <c r="CP265" i="4"/>
  <c r="CO265" i="4"/>
  <c r="CM265" i="4"/>
  <c r="CL265" i="4"/>
  <c r="CJ265" i="4"/>
  <c r="CI265" i="4"/>
  <c r="CG265" i="4"/>
  <c r="CF265" i="4"/>
  <c r="CD265" i="4"/>
  <c r="CC265" i="4"/>
  <c r="CA265" i="4"/>
  <c r="BZ265" i="4"/>
  <c r="BX265" i="4"/>
  <c r="BW265" i="4"/>
  <c r="BU265" i="4"/>
  <c r="BT265" i="4"/>
  <c r="BR265" i="4"/>
  <c r="BQ265" i="4"/>
  <c r="BO265" i="4"/>
  <c r="BN265" i="4"/>
  <c r="BL265" i="4"/>
  <c r="BK265" i="4"/>
  <c r="BI265" i="4"/>
  <c r="BH265" i="4"/>
  <c r="BF265" i="4"/>
  <c r="BE265" i="4"/>
  <c r="BC265" i="4"/>
  <c r="BB265" i="4"/>
  <c r="AZ265" i="4"/>
  <c r="AY265" i="4"/>
  <c r="AW265" i="4"/>
  <c r="AV265" i="4"/>
  <c r="AT265" i="4"/>
  <c r="AS265" i="4"/>
  <c r="AQ265" i="4"/>
  <c r="AP265" i="4"/>
  <c r="AN265" i="4"/>
  <c r="AM265" i="4"/>
  <c r="AK265" i="4"/>
  <c r="AJ265" i="4"/>
  <c r="AH265" i="4"/>
  <c r="AG265" i="4"/>
  <c r="AE265" i="4"/>
  <c r="AD265" i="4"/>
  <c r="AB265" i="4"/>
  <c r="AA265" i="4"/>
  <c r="Y265" i="4"/>
  <c r="X265" i="4"/>
  <c r="V265" i="4"/>
  <c r="U265" i="4"/>
  <c r="S265" i="4"/>
  <c r="R265" i="4"/>
  <c r="P265" i="4"/>
  <c r="O265" i="4"/>
  <c r="M265" i="4"/>
  <c r="L265" i="4"/>
  <c r="J265" i="4"/>
  <c r="I265" i="4"/>
  <c r="G265" i="4"/>
  <c r="F265" i="4"/>
  <c r="FQ264" i="4"/>
  <c r="FK264" i="4"/>
  <c r="FH264" i="4"/>
  <c r="FE264" i="4"/>
  <c r="EY264" i="4"/>
  <c r="EV264" i="4"/>
  <c r="ES264" i="4"/>
  <c r="EP264" i="4"/>
  <c r="EM264" i="4"/>
  <c r="EG264" i="4"/>
  <c r="EA264" i="4"/>
  <c r="DX264" i="4"/>
  <c r="DO264" i="4"/>
  <c r="DI264" i="4"/>
  <c r="DF264" i="4"/>
  <c r="DC264" i="4"/>
  <c r="CZ264" i="4"/>
  <c r="CW264" i="4"/>
  <c r="CT264" i="4"/>
  <c r="CQ264" i="4"/>
  <c r="CN264" i="4"/>
  <c r="CK264" i="4"/>
  <c r="CH264" i="4"/>
  <c r="CE264" i="4"/>
  <c r="CB264" i="4"/>
  <c r="BY264" i="4"/>
  <c r="BV264" i="4"/>
  <c r="BS264" i="4"/>
  <c r="BP264" i="4"/>
  <c r="BM264" i="4"/>
  <c r="BJ264" i="4"/>
  <c r="BG264" i="4"/>
  <c r="BD264" i="4"/>
  <c r="BA264" i="4"/>
  <c r="AX264" i="4"/>
  <c r="AU264" i="4"/>
  <c r="AR264" i="4"/>
  <c r="AO264" i="4"/>
  <c r="AL264" i="4"/>
  <c r="AI264" i="4"/>
  <c r="AF264" i="4"/>
  <c r="AC264" i="4"/>
  <c r="Z264" i="4"/>
  <c r="W264" i="4"/>
  <c r="T264" i="4"/>
  <c r="Q264" i="4"/>
  <c r="N264" i="4"/>
  <c r="K264" i="4"/>
  <c r="H264" i="4"/>
  <c r="FQ263" i="4"/>
  <c r="FK263" i="4"/>
  <c r="FH263" i="4"/>
  <c r="FE263" i="4"/>
  <c r="EY263" i="4"/>
  <c r="EV263" i="4"/>
  <c r="ES263" i="4"/>
  <c r="EP263" i="4"/>
  <c r="EM263" i="4"/>
  <c r="EG263" i="4"/>
  <c r="EA263" i="4"/>
  <c r="DX263" i="4"/>
  <c r="DO263" i="4"/>
  <c r="DI263" i="4"/>
  <c r="DF263" i="4"/>
  <c r="DC263" i="4"/>
  <c r="CZ263" i="4"/>
  <c r="CW263" i="4"/>
  <c r="CT263" i="4"/>
  <c r="CQ263" i="4"/>
  <c r="CN263" i="4"/>
  <c r="CK263" i="4"/>
  <c r="CH263" i="4"/>
  <c r="CE263" i="4"/>
  <c r="CB263" i="4"/>
  <c r="BY263" i="4"/>
  <c r="BV263" i="4"/>
  <c r="BS263" i="4"/>
  <c r="BP263" i="4"/>
  <c r="BM263" i="4"/>
  <c r="BJ263" i="4"/>
  <c r="BG263" i="4"/>
  <c r="BD263" i="4"/>
  <c r="BA263" i="4"/>
  <c r="AX263" i="4"/>
  <c r="AU263" i="4"/>
  <c r="AR263" i="4"/>
  <c r="AO263" i="4"/>
  <c r="AL263" i="4"/>
  <c r="AI263" i="4"/>
  <c r="AF263" i="4"/>
  <c r="AC263" i="4"/>
  <c r="Z263" i="4"/>
  <c r="W263" i="4"/>
  <c r="T263" i="4"/>
  <c r="Q263" i="4"/>
  <c r="N263" i="4"/>
  <c r="K263" i="4"/>
  <c r="H263" i="4"/>
  <c r="FQ262" i="4"/>
  <c r="FK262" i="4"/>
  <c r="FH262" i="4"/>
  <c r="FE262" i="4"/>
  <c r="EY262" i="4"/>
  <c r="EV262" i="4"/>
  <c r="ES262" i="4"/>
  <c r="EP262" i="4"/>
  <c r="EM262" i="4"/>
  <c r="EG262" i="4"/>
  <c r="EA262" i="4"/>
  <c r="DX262" i="4"/>
  <c r="DO262" i="4"/>
  <c r="DI262" i="4"/>
  <c r="DF262" i="4"/>
  <c r="DC262" i="4"/>
  <c r="CZ262" i="4"/>
  <c r="CW262" i="4"/>
  <c r="CT262" i="4"/>
  <c r="CQ262" i="4"/>
  <c r="CN262" i="4"/>
  <c r="CK262" i="4"/>
  <c r="CH262" i="4"/>
  <c r="CE262" i="4"/>
  <c r="CB262" i="4"/>
  <c r="BY262" i="4"/>
  <c r="BV262" i="4"/>
  <c r="BS262" i="4"/>
  <c r="BP262" i="4"/>
  <c r="BM262" i="4"/>
  <c r="BJ262" i="4"/>
  <c r="BG262" i="4"/>
  <c r="BD262" i="4"/>
  <c r="BA262" i="4"/>
  <c r="AX262" i="4"/>
  <c r="AU262" i="4"/>
  <c r="AR262" i="4"/>
  <c r="AO262" i="4"/>
  <c r="AL262" i="4"/>
  <c r="AI262" i="4"/>
  <c r="AF262" i="4"/>
  <c r="AC262" i="4"/>
  <c r="Z262" i="4"/>
  <c r="W262" i="4"/>
  <c r="T262" i="4"/>
  <c r="Q262" i="4"/>
  <c r="N262" i="4"/>
  <c r="K262" i="4"/>
  <c r="H262" i="4"/>
  <c r="FQ261" i="4"/>
  <c r="FK261" i="4"/>
  <c r="FH261" i="4"/>
  <c r="FE261" i="4"/>
  <c r="EY261" i="4"/>
  <c r="EV261" i="4"/>
  <c r="ES261" i="4"/>
  <c r="EP261" i="4"/>
  <c r="EM261" i="4"/>
  <c r="EG261" i="4"/>
  <c r="EA261" i="4"/>
  <c r="DX261" i="4"/>
  <c r="DO261" i="4"/>
  <c r="DI261" i="4"/>
  <c r="DF261" i="4"/>
  <c r="DC261" i="4"/>
  <c r="CZ261" i="4"/>
  <c r="CW261" i="4"/>
  <c r="CT261" i="4"/>
  <c r="CQ261" i="4"/>
  <c r="CN261" i="4"/>
  <c r="CK261" i="4"/>
  <c r="CH261" i="4"/>
  <c r="CE261" i="4"/>
  <c r="CB261" i="4"/>
  <c r="BY261" i="4"/>
  <c r="BV261" i="4"/>
  <c r="BS261" i="4"/>
  <c r="BP261" i="4"/>
  <c r="BM261" i="4"/>
  <c r="BJ261" i="4"/>
  <c r="BD261" i="4"/>
  <c r="BA261" i="4"/>
  <c r="AX261" i="4"/>
  <c r="AU261" i="4"/>
  <c r="AR261" i="4"/>
  <c r="AO261" i="4"/>
  <c r="AL261" i="4"/>
  <c r="AI261" i="4"/>
  <c r="AF261" i="4"/>
  <c r="AC261" i="4"/>
  <c r="Z261" i="4"/>
  <c r="W261" i="4"/>
  <c r="T261" i="4"/>
  <c r="Q261" i="4"/>
  <c r="N261" i="4"/>
  <c r="K261" i="4"/>
  <c r="H261" i="4"/>
  <c r="FQ260" i="4"/>
  <c r="FK260" i="4"/>
  <c r="FH260" i="4"/>
  <c r="FE260" i="4"/>
  <c r="EY260" i="4"/>
  <c r="EV260" i="4"/>
  <c r="ES260" i="4"/>
  <c r="EP260" i="4"/>
  <c r="EM260" i="4"/>
  <c r="EG260" i="4"/>
  <c r="EA260" i="4"/>
  <c r="DX260" i="4"/>
  <c r="DO260" i="4"/>
  <c r="DI260" i="4"/>
  <c r="DF260" i="4"/>
  <c r="DC260" i="4"/>
  <c r="CZ260" i="4"/>
  <c r="CW260" i="4"/>
  <c r="CT260" i="4"/>
  <c r="CQ260" i="4"/>
  <c r="CN260" i="4"/>
  <c r="CK260" i="4"/>
  <c r="CH260" i="4"/>
  <c r="CE260" i="4"/>
  <c r="CB260" i="4"/>
  <c r="BY260" i="4"/>
  <c r="BV260" i="4"/>
  <c r="BS260" i="4"/>
  <c r="BP260" i="4"/>
  <c r="BM260" i="4"/>
  <c r="BJ260" i="4"/>
  <c r="BG260" i="4"/>
  <c r="BD260" i="4"/>
  <c r="BA260" i="4"/>
  <c r="AX260" i="4"/>
  <c r="AU260" i="4"/>
  <c r="AR260" i="4"/>
  <c r="AO260" i="4"/>
  <c r="AL260" i="4"/>
  <c r="AI260" i="4"/>
  <c r="AF260" i="4"/>
  <c r="AC260" i="4"/>
  <c r="Z260" i="4"/>
  <c r="W260" i="4"/>
  <c r="T260" i="4"/>
  <c r="Q260" i="4"/>
  <c r="N260" i="4"/>
  <c r="K260" i="4"/>
  <c r="H260" i="4"/>
  <c r="FQ259" i="4"/>
  <c r="FK259" i="4"/>
  <c r="FH259" i="4"/>
  <c r="FE259" i="4"/>
  <c r="EY259" i="4"/>
  <c r="EV259" i="4"/>
  <c r="ES259" i="4"/>
  <c r="EP259" i="4"/>
  <c r="EM259" i="4"/>
  <c r="EG259" i="4"/>
  <c r="EA259" i="4"/>
  <c r="DX259" i="4"/>
  <c r="DO259" i="4"/>
  <c r="DI259" i="4"/>
  <c r="DF259" i="4"/>
  <c r="DC259" i="4"/>
  <c r="CZ259" i="4"/>
  <c r="CW259" i="4"/>
  <c r="CT259" i="4"/>
  <c r="CQ259" i="4"/>
  <c r="CN259" i="4"/>
  <c r="CK259" i="4"/>
  <c r="CH259" i="4"/>
  <c r="CE259" i="4"/>
  <c r="CB259" i="4"/>
  <c r="BY259" i="4"/>
  <c r="BV259" i="4"/>
  <c r="BS259" i="4"/>
  <c r="BP259" i="4"/>
  <c r="BM259" i="4"/>
  <c r="BJ259" i="4"/>
  <c r="BG259" i="4"/>
  <c r="BD259" i="4"/>
  <c r="BA259" i="4"/>
  <c r="AX259" i="4"/>
  <c r="AU259" i="4"/>
  <c r="AR259" i="4"/>
  <c r="AO259" i="4"/>
  <c r="AL259" i="4"/>
  <c r="AI259" i="4"/>
  <c r="AF259" i="4"/>
  <c r="AC259" i="4"/>
  <c r="Z259" i="4"/>
  <c r="W259" i="4"/>
  <c r="T259" i="4"/>
  <c r="Q259" i="4"/>
  <c r="N259" i="4"/>
  <c r="K259" i="4"/>
  <c r="H259" i="4"/>
  <c r="FQ258" i="4"/>
  <c r="FK258" i="4"/>
  <c r="FH258" i="4"/>
  <c r="FE258" i="4"/>
  <c r="EY258" i="4"/>
  <c r="EV258" i="4"/>
  <c r="ES258" i="4"/>
  <c r="EP258" i="4"/>
  <c r="EM258" i="4"/>
  <c r="EG258" i="4"/>
  <c r="EA258" i="4"/>
  <c r="DX258" i="4"/>
  <c r="DO258" i="4"/>
  <c r="DI258" i="4"/>
  <c r="DF258" i="4"/>
  <c r="DC258" i="4"/>
  <c r="CZ258" i="4"/>
  <c r="CW258" i="4"/>
  <c r="CT258" i="4"/>
  <c r="CQ258" i="4"/>
  <c r="CN258" i="4"/>
  <c r="CK258" i="4"/>
  <c r="CH258" i="4"/>
  <c r="CE258" i="4"/>
  <c r="CB258" i="4"/>
  <c r="BY258" i="4"/>
  <c r="BV258" i="4"/>
  <c r="BS258" i="4"/>
  <c r="BP258" i="4"/>
  <c r="BM258" i="4"/>
  <c r="BJ258" i="4"/>
  <c r="BG258" i="4"/>
  <c r="BD258" i="4"/>
  <c r="BA258" i="4"/>
  <c r="AX258" i="4"/>
  <c r="AU258" i="4"/>
  <c r="AR258" i="4"/>
  <c r="AO258" i="4"/>
  <c r="AL258" i="4"/>
  <c r="AI258" i="4"/>
  <c r="AF258" i="4"/>
  <c r="AC258" i="4"/>
  <c r="Z258" i="4"/>
  <c r="W258" i="4"/>
  <c r="T258" i="4"/>
  <c r="Q258" i="4"/>
  <c r="N258" i="4"/>
  <c r="K258" i="4"/>
  <c r="H258" i="4"/>
  <c r="FQ257" i="4"/>
  <c r="FK257" i="4"/>
  <c r="FH257" i="4"/>
  <c r="FE257" i="4"/>
  <c r="EY257" i="4"/>
  <c r="EV257" i="4"/>
  <c r="ES257" i="4"/>
  <c r="EP257" i="4"/>
  <c r="EM257" i="4"/>
  <c r="EG257" i="4"/>
  <c r="EA257" i="4"/>
  <c r="DX257" i="4"/>
  <c r="DO257" i="4"/>
  <c r="DI257" i="4"/>
  <c r="DF257" i="4"/>
  <c r="DC257" i="4"/>
  <c r="CZ257" i="4"/>
  <c r="CW257" i="4"/>
  <c r="CT257" i="4"/>
  <c r="CQ257" i="4"/>
  <c r="CN257" i="4"/>
  <c r="CK257" i="4"/>
  <c r="CH257" i="4"/>
  <c r="CE257" i="4"/>
  <c r="CB257" i="4"/>
  <c r="BY257" i="4"/>
  <c r="BV257" i="4"/>
  <c r="BS257" i="4"/>
  <c r="BP257" i="4"/>
  <c r="BM257" i="4"/>
  <c r="BJ257" i="4"/>
  <c r="BG257" i="4"/>
  <c r="BD257" i="4"/>
  <c r="BA257" i="4"/>
  <c r="AX257" i="4"/>
  <c r="AU257" i="4"/>
  <c r="AR257" i="4"/>
  <c r="AO257" i="4"/>
  <c r="AL257" i="4"/>
  <c r="AI257" i="4"/>
  <c r="AF257" i="4"/>
  <c r="AC257" i="4"/>
  <c r="Z257" i="4"/>
  <c r="W257" i="4"/>
  <c r="T257" i="4"/>
  <c r="Q257" i="4"/>
  <c r="N257" i="4"/>
  <c r="K257" i="4"/>
  <c r="H257" i="4"/>
  <c r="FQ256" i="4"/>
  <c r="FK256" i="4"/>
  <c r="FH256" i="4"/>
  <c r="FE256" i="4"/>
  <c r="EY256" i="4"/>
  <c r="EV256" i="4"/>
  <c r="ES256" i="4"/>
  <c r="EP256" i="4"/>
  <c r="EM256" i="4"/>
  <c r="EG256" i="4"/>
  <c r="EA256" i="4"/>
  <c r="DX256" i="4"/>
  <c r="DO256" i="4"/>
  <c r="DI256" i="4"/>
  <c r="DF256" i="4"/>
  <c r="DC256" i="4"/>
  <c r="CZ256" i="4"/>
  <c r="CW256" i="4"/>
  <c r="CT256" i="4"/>
  <c r="CQ256" i="4"/>
  <c r="CN256" i="4"/>
  <c r="CK256" i="4"/>
  <c r="CH256" i="4"/>
  <c r="CE256" i="4"/>
  <c r="CB256" i="4"/>
  <c r="BY256" i="4"/>
  <c r="BV256" i="4"/>
  <c r="BS256" i="4"/>
  <c r="BP256" i="4"/>
  <c r="BM256" i="4"/>
  <c r="BJ256" i="4"/>
  <c r="BG256" i="4"/>
  <c r="BD256" i="4"/>
  <c r="BA256" i="4"/>
  <c r="AX256" i="4"/>
  <c r="AU256" i="4"/>
  <c r="AR256" i="4"/>
  <c r="AO256" i="4"/>
  <c r="AL256" i="4"/>
  <c r="AI256" i="4"/>
  <c r="AF256" i="4"/>
  <c r="AC256" i="4"/>
  <c r="Z256" i="4"/>
  <c r="W256" i="4"/>
  <c r="T256" i="4"/>
  <c r="Q256" i="4"/>
  <c r="N256" i="4"/>
  <c r="K256" i="4"/>
  <c r="H256" i="4"/>
  <c r="FQ255" i="4"/>
  <c r="FK255" i="4"/>
  <c r="FH255" i="4"/>
  <c r="FE255" i="4"/>
  <c r="EY255" i="4"/>
  <c r="EV255" i="4"/>
  <c r="ES255" i="4"/>
  <c r="EP255" i="4"/>
  <c r="EM255" i="4"/>
  <c r="EG255" i="4"/>
  <c r="EA255" i="4"/>
  <c r="DX255" i="4"/>
  <c r="DO255" i="4"/>
  <c r="DI255" i="4"/>
  <c r="DF255" i="4"/>
  <c r="DC255" i="4"/>
  <c r="CZ255" i="4"/>
  <c r="CW255" i="4"/>
  <c r="CT255" i="4"/>
  <c r="CQ255" i="4"/>
  <c r="CN255" i="4"/>
  <c r="CK255" i="4"/>
  <c r="CH255" i="4"/>
  <c r="CE255" i="4"/>
  <c r="CB255" i="4"/>
  <c r="BY255" i="4"/>
  <c r="BV255" i="4"/>
  <c r="BS255" i="4"/>
  <c r="BP255" i="4"/>
  <c r="BM255" i="4"/>
  <c r="BJ255" i="4"/>
  <c r="BG255" i="4"/>
  <c r="BD255" i="4"/>
  <c r="BA255" i="4"/>
  <c r="AX255" i="4"/>
  <c r="AU255" i="4"/>
  <c r="AR255" i="4"/>
  <c r="AO255" i="4"/>
  <c r="AL255" i="4"/>
  <c r="AI255" i="4"/>
  <c r="AF255" i="4"/>
  <c r="AC255" i="4"/>
  <c r="Z255" i="4"/>
  <c r="W255" i="4"/>
  <c r="T255" i="4"/>
  <c r="Q255" i="4"/>
  <c r="N255" i="4"/>
  <c r="K255" i="4"/>
  <c r="H255" i="4"/>
  <c r="FQ254" i="4"/>
  <c r="FK254" i="4"/>
  <c r="FH254" i="4"/>
  <c r="FE254" i="4"/>
  <c r="EY254" i="4"/>
  <c r="EV254" i="4"/>
  <c r="ES254" i="4"/>
  <c r="EP254" i="4"/>
  <c r="EM254" i="4"/>
  <c r="EG254" i="4"/>
  <c r="EA254" i="4"/>
  <c r="DX254" i="4"/>
  <c r="DO254" i="4"/>
  <c r="DI254" i="4"/>
  <c r="DF254" i="4"/>
  <c r="DC254" i="4"/>
  <c r="CZ254" i="4"/>
  <c r="CW254" i="4"/>
  <c r="CT254" i="4"/>
  <c r="CQ254" i="4"/>
  <c r="CN254" i="4"/>
  <c r="CK254" i="4"/>
  <c r="CH254" i="4"/>
  <c r="CE254" i="4"/>
  <c r="CB254" i="4"/>
  <c r="BY254" i="4"/>
  <c r="BV254" i="4"/>
  <c r="BS254" i="4"/>
  <c r="BP254" i="4"/>
  <c r="BM254" i="4"/>
  <c r="BJ254" i="4"/>
  <c r="BG254" i="4"/>
  <c r="BD254" i="4"/>
  <c r="BA254" i="4"/>
  <c r="AX254" i="4"/>
  <c r="AU254" i="4"/>
  <c r="AR254" i="4"/>
  <c r="AO254" i="4"/>
  <c r="AL254" i="4"/>
  <c r="AI254" i="4"/>
  <c r="AF254" i="4"/>
  <c r="AC254" i="4"/>
  <c r="Z254" i="4"/>
  <c r="W254" i="4"/>
  <c r="T254" i="4"/>
  <c r="Q254" i="4"/>
  <c r="N254" i="4"/>
  <c r="K254" i="4"/>
  <c r="H254" i="4"/>
  <c r="FQ253" i="4"/>
  <c r="FK253" i="4"/>
  <c r="FH253" i="4"/>
  <c r="FE253" i="4"/>
  <c r="EY253" i="4"/>
  <c r="EV253" i="4"/>
  <c r="ES253" i="4"/>
  <c r="EP253" i="4"/>
  <c r="EM253" i="4"/>
  <c r="EG253" i="4"/>
  <c r="EA253" i="4"/>
  <c r="DX253" i="4"/>
  <c r="DO253" i="4"/>
  <c r="DI253" i="4"/>
  <c r="DF253" i="4"/>
  <c r="DC253" i="4"/>
  <c r="CZ253" i="4"/>
  <c r="CW253" i="4"/>
  <c r="CT253" i="4"/>
  <c r="CQ253" i="4"/>
  <c r="CN253" i="4"/>
  <c r="CK253" i="4"/>
  <c r="CH253" i="4"/>
  <c r="CE253" i="4"/>
  <c r="CB253" i="4"/>
  <c r="BY253" i="4"/>
  <c r="BV253" i="4"/>
  <c r="BS253" i="4"/>
  <c r="BP253" i="4"/>
  <c r="BM253" i="4"/>
  <c r="BJ253" i="4"/>
  <c r="BG253" i="4"/>
  <c r="BD253" i="4"/>
  <c r="BA253" i="4"/>
  <c r="AX253" i="4"/>
  <c r="AU253" i="4"/>
  <c r="AR253" i="4"/>
  <c r="AO253" i="4"/>
  <c r="AL253" i="4"/>
  <c r="AI253" i="4"/>
  <c r="AF253" i="4"/>
  <c r="AC253" i="4"/>
  <c r="Z253" i="4"/>
  <c r="W253" i="4"/>
  <c r="T253" i="4"/>
  <c r="Q253" i="4"/>
  <c r="N253" i="4"/>
  <c r="K253" i="4"/>
  <c r="H253" i="4"/>
  <c r="D265" i="4"/>
  <c r="C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DH239" i="4"/>
  <c r="DG239" i="4"/>
  <c r="DI238" i="4"/>
  <c r="DI237" i="4"/>
  <c r="DI236" i="4"/>
  <c r="DI235" i="4"/>
  <c r="DI234" i="4"/>
  <c r="DI233" i="4"/>
  <c r="DI232" i="4"/>
  <c r="DI231" i="4"/>
  <c r="DI230" i="4"/>
  <c r="DI229" i="4"/>
  <c r="DI228" i="4"/>
  <c r="DI227" i="4"/>
  <c r="DH226" i="4"/>
  <c r="DG226" i="4"/>
  <c r="DI225" i="4"/>
  <c r="DI224" i="4"/>
  <c r="DI223" i="4"/>
  <c r="DI222" i="4"/>
  <c r="DI221" i="4"/>
  <c r="DI220" i="4"/>
  <c r="DI219" i="4"/>
  <c r="DI218" i="4"/>
  <c r="DI217" i="4"/>
  <c r="DI216" i="4"/>
  <c r="DI215" i="4"/>
  <c r="DI214" i="4"/>
  <c r="DH213" i="4"/>
  <c r="DG213" i="4"/>
  <c r="DI212" i="4"/>
  <c r="DI211" i="4"/>
  <c r="DI210" i="4"/>
  <c r="DI209" i="4"/>
  <c r="DI208" i="4"/>
  <c r="DI207" i="4"/>
  <c r="DI206" i="4"/>
  <c r="DI205" i="4"/>
  <c r="DI204" i="4"/>
  <c r="DI203" i="4"/>
  <c r="DI202" i="4"/>
  <c r="DI201" i="4"/>
  <c r="DH200" i="4"/>
  <c r="DG200" i="4"/>
  <c r="DI199" i="4"/>
  <c r="DI198" i="4"/>
  <c r="DI197" i="4"/>
  <c r="DI196" i="4"/>
  <c r="DI195" i="4"/>
  <c r="DI194" i="4"/>
  <c r="DI193" i="4"/>
  <c r="DI192" i="4"/>
  <c r="DI191" i="4"/>
  <c r="DI190" i="4"/>
  <c r="DI189" i="4"/>
  <c r="DI188" i="4"/>
  <c r="DH187" i="4"/>
  <c r="DG187" i="4"/>
  <c r="DI186" i="4"/>
  <c r="DI185" i="4"/>
  <c r="DI184" i="4"/>
  <c r="DI183" i="4"/>
  <c r="DI182" i="4"/>
  <c r="DI181" i="4"/>
  <c r="DI180" i="4"/>
  <c r="DI179" i="4"/>
  <c r="DI178" i="4"/>
  <c r="DI177" i="4"/>
  <c r="DI176" i="4"/>
  <c r="DI175" i="4"/>
  <c r="DH174" i="4"/>
  <c r="DG174" i="4"/>
  <c r="DI173" i="4"/>
  <c r="DI172" i="4"/>
  <c r="DI171" i="4"/>
  <c r="DI170" i="4"/>
  <c r="DI169" i="4"/>
  <c r="DI168" i="4"/>
  <c r="DI167" i="4"/>
  <c r="DI166" i="4"/>
  <c r="DI165" i="4"/>
  <c r="DI164" i="4"/>
  <c r="DI163" i="4"/>
  <c r="DI162" i="4"/>
  <c r="DH161" i="4"/>
  <c r="DG161" i="4"/>
  <c r="DI160" i="4"/>
  <c r="DI159" i="4"/>
  <c r="DI158" i="4"/>
  <c r="DI157" i="4"/>
  <c r="DI156" i="4"/>
  <c r="DI155" i="4"/>
  <c r="DI154" i="4"/>
  <c r="DI153" i="4"/>
  <c r="DI152" i="4"/>
  <c r="DI151" i="4"/>
  <c r="DI150" i="4"/>
  <c r="DI149" i="4"/>
  <c r="DH148" i="4"/>
  <c r="DG148" i="4"/>
  <c r="DI147" i="4"/>
  <c r="DI146" i="4"/>
  <c r="DI145" i="4"/>
  <c r="DI144" i="4"/>
  <c r="DI143" i="4"/>
  <c r="DI142" i="4"/>
  <c r="DI141" i="4"/>
  <c r="DI140" i="4"/>
  <c r="DI139" i="4"/>
  <c r="DI138" i="4"/>
  <c r="DI137" i="4"/>
  <c r="DI136" i="4"/>
  <c r="DH135" i="4"/>
  <c r="DG135" i="4"/>
  <c r="DI134" i="4"/>
  <c r="DI133" i="4"/>
  <c r="DI132" i="4"/>
  <c r="DI131" i="4"/>
  <c r="DI130" i="4"/>
  <c r="DI129" i="4"/>
  <c r="DI128" i="4"/>
  <c r="DI127" i="4"/>
  <c r="DI126" i="4"/>
  <c r="DI125" i="4"/>
  <c r="DI124" i="4"/>
  <c r="DI123" i="4"/>
  <c r="DH122" i="4"/>
  <c r="DG122" i="4"/>
  <c r="DI121" i="4"/>
  <c r="DI120" i="4"/>
  <c r="DI119" i="4"/>
  <c r="DI118" i="4"/>
  <c r="DI117" i="4"/>
  <c r="DI116" i="4"/>
  <c r="DI115" i="4"/>
  <c r="DI114" i="4"/>
  <c r="DI113" i="4"/>
  <c r="DI112" i="4"/>
  <c r="DI111" i="4"/>
  <c r="DI110" i="4"/>
  <c r="DH109" i="4"/>
  <c r="DG109" i="4"/>
  <c r="DI108" i="4"/>
  <c r="DI107" i="4"/>
  <c r="DI106" i="4"/>
  <c r="DI105" i="4"/>
  <c r="DI104" i="4"/>
  <c r="DI103" i="4"/>
  <c r="DI102" i="4"/>
  <c r="DI101" i="4"/>
  <c r="DI100" i="4"/>
  <c r="DI99" i="4"/>
  <c r="DI98" i="4"/>
  <c r="DI97" i="4"/>
  <c r="DH96" i="4"/>
  <c r="DG96" i="4"/>
  <c r="DI95" i="4"/>
  <c r="DI94" i="4"/>
  <c r="DI93" i="4"/>
  <c r="DI92" i="4"/>
  <c r="DI91" i="4"/>
  <c r="DI90" i="4"/>
  <c r="DI89" i="4"/>
  <c r="DI88" i="4"/>
  <c r="DI87" i="4"/>
  <c r="DI86" i="4"/>
  <c r="DI85" i="4"/>
  <c r="DI84" i="4"/>
  <c r="DH83" i="4"/>
  <c r="DG83" i="4"/>
  <c r="DI82" i="4"/>
  <c r="DI81" i="4"/>
  <c r="DI80" i="4"/>
  <c r="DI79" i="4"/>
  <c r="DI78" i="4"/>
  <c r="DI77" i="4"/>
  <c r="DI76" i="4"/>
  <c r="DI75" i="4"/>
  <c r="DI74" i="4"/>
  <c r="DI73" i="4"/>
  <c r="DI72" i="4"/>
  <c r="DI71" i="4"/>
  <c r="DH70" i="4"/>
  <c r="DG70" i="4"/>
  <c r="DI69" i="4"/>
  <c r="DI68" i="4"/>
  <c r="DI67" i="4"/>
  <c r="DI66" i="4"/>
  <c r="DI65" i="4"/>
  <c r="DI64" i="4"/>
  <c r="DI63" i="4"/>
  <c r="DI62" i="4"/>
  <c r="DI61" i="4"/>
  <c r="DI60" i="4"/>
  <c r="DI59" i="4"/>
  <c r="DI58" i="4"/>
  <c r="DH57" i="4"/>
  <c r="DG57" i="4"/>
  <c r="DI56" i="4"/>
  <c r="DI55" i="4"/>
  <c r="DI54" i="4"/>
  <c r="DI53" i="4"/>
  <c r="DI52" i="4"/>
  <c r="DI51" i="4"/>
  <c r="DI50" i="4"/>
  <c r="DI49" i="4"/>
  <c r="DI48" i="4"/>
  <c r="DI47" i="4"/>
  <c r="DI46" i="4"/>
  <c r="DI45" i="4"/>
  <c r="DH44" i="4"/>
  <c r="DG44" i="4"/>
  <c r="DI43" i="4"/>
  <c r="DI42" i="4"/>
  <c r="DI41" i="4"/>
  <c r="DI40" i="4"/>
  <c r="DI39" i="4"/>
  <c r="DI38" i="4"/>
  <c r="DI37" i="4"/>
  <c r="DI36" i="4"/>
  <c r="DI35" i="4"/>
  <c r="DI34" i="4"/>
  <c r="DI33" i="4"/>
  <c r="DI32" i="4"/>
  <c r="DH31" i="4"/>
  <c r="DG31" i="4"/>
  <c r="DI30" i="4"/>
  <c r="DI29" i="4"/>
  <c r="DI28" i="4"/>
  <c r="DI27" i="4"/>
  <c r="DI26" i="4"/>
  <c r="DI25" i="4"/>
  <c r="DI24" i="4"/>
  <c r="DI23" i="4"/>
  <c r="DI22" i="4"/>
  <c r="DI21" i="4"/>
  <c r="DI20" i="4"/>
  <c r="DI19" i="4"/>
  <c r="DH18" i="4"/>
  <c r="DG18" i="4"/>
  <c r="DI17" i="4"/>
  <c r="DI16" i="4"/>
  <c r="DI15" i="4"/>
  <c r="DI14" i="4"/>
  <c r="DI13" i="4"/>
  <c r="DI12" i="4"/>
  <c r="DI11" i="4"/>
  <c r="DI10" i="4"/>
  <c r="DI9" i="4"/>
  <c r="DI8" i="4"/>
  <c r="DI7" i="4"/>
  <c r="DI6" i="4"/>
  <c r="DH252" i="4"/>
  <c r="DG252" i="4"/>
  <c r="DI251" i="4"/>
  <c r="DI250" i="4"/>
  <c r="DI249" i="4"/>
  <c r="DI248" i="4"/>
  <c r="DI247" i="4"/>
  <c r="DI246" i="4"/>
  <c r="DI245" i="4"/>
  <c r="DI244" i="4"/>
  <c r="DI243" i="4"/>
  <c r="DI242" i="4"/>
  <c r="DI241" i="4"/>
  <c r="DI240" i="4"/>
  <c r="IA251" i="5"/>
  <c r="HZ251" i="5"/>
  <c r="IA250" i="5"/>
  <c r="HZ250" i="5"/>
  <c r="IA249" i="5"/>
  <c r="HZ249" i="5"/>
  <c r="IA248" i="5"/>
  <c r="HZ248" i="5"/>
  <c r="IA247" i="5"/>
  <c r="HZ247" i="5"/>
  <c r="IA246" i="5"/>
  <c r="HZ246" i="5"/>
  <c r="IA245" i="5"/>
  <c r="HZ245" i="5"/>
  <c r="IA244" i="5"/>
  <c r="HZ244" i="5"/>
  <c r="IA243" i="5"/>
  <c r="HZ243" i="5"/>
  <c r="IA242" i="5"/>
  <c r="HZ242" i="5"/>
  <c r="IA241" i="5"/>
  <c r="HZ241" i="5"/>
  <c r="IA240" i="5"/>
  <c r="HZ240" i="5"/>
  <c r="FS251" i="4"/>
  <c r="FR251" i="4"/>
  <c r="FS250" i="4"/>
  <c r="FR250" i="4"/>
  <c r="FS249" i="4"/>
  <c r="FR249" i="4"/>
  <c r="FS248" i="4"/>
  <c r="FR248" i="4"/>
  <c r="FS247" i="4"/>
  <c r="FR247" i="4"/>
  <c r="FS246" i="4"/>
  <c r="FR246" i="4"/>
  <c r="FS245" i="4"/>
  <c r="FR245" i="4"/>
  <c r="FS244" i="4"/>
  <c r="FR244" i="4"/>
  <c r="FS243" i="4"/>
  <c r="FR243" i="4"/>
  <c r="FS242" i="4"/>
  <c r="FR242" i="4"/>
  <c r="FS241" i="4"/>
  <c r="FR241" i="4"/>
  <c r="FS240" i="4"/>
  <c r="FR240" i="4"/>
  <c r="BX239" i="5"/>
  <c r="BW239" i="5"/>
  <c r="BY238" i="5"/>
  <c r="BY237" i="5"/>
  <c r="BY236" i="5"/>
  <c r="BY235" i="5"/>
  <c r="BY234" i="5"/>
  <c r="BY233" i="5"/>
  <c r="BY232" i="5"/>
  <c r="BY231" i="5"/>
  <c r="BY230" i="5"/>
  <c r="BY229" i="5"/>
  <c r="BY228" i="5"/>
  <c r="BY227" i="5"/>
  <c r="BX226" i="5"/>
  <c r="BW226" i="5"/>
  <c r="BY225" i="5"/>
  <c r="BY224" i="5"/>
  <c r="BY223" i="5"/>
  <c r="BY222" i="5"/>
  <c r="BY221" i="5"/>
  <c r="BY220" i="5"/>
  <c r="BY219" i="5"/>
  <c r="BY218" i="5"/>
  <c r="BY217" i="5"/>
  <c r="BY216" i="5"/>
  <c r="BY215" i="5"/>
  <c r="BY214" i="5"/>
  <c r="BX213" i="5"/>
  <c r="BW213" i="5"/>
  <c r="BY212" i="5"/>
  <c r="BY211" i="5"/>
  <c r="BY210" i="5"/>
  <c r="BY209" i="5"/>
  <c r="BY208" i="5"/>
  <c r="BY207" i="5"/>
  <c r="BY206" i="5"/>
  <c r="BY205" i="5"/>
  <c r="BY204" i="5"/>
  <c r="BY203" i="5"/>
  <c r="BY202" i="5"/>
  <c r="BY201" i="5"/>
  <c r="BX200" i="5"/>
  <c r="BW200" i="5"/>
  <c r="BY199" i="5"/>
  <c r="BY198" i="5"/>
  <c r="BY197" i="5"/>
  <c r="BY196" i="5"/>
  <c r="BY195" i="5"/>
  <c r="BY194" i="5"/>
  <c r="BY193" i="5"/>
  <c r="BY192" i="5"/>
  <c r="BY191" i="5"/>
  <c r="BY190" i="5"/>
  <c r="BY189" i="5"/>
  <c r="BY188" i="5"/>
  <c r="BX187" i="5"/>
  <c r="BW187" i="5"/>
  <c r="BY186" i="5"/>
  <c r="BY185" i="5"/>
  <c r="BY184" i="5"/>
  <c r="BY183" i="5"/>
  <c r="BY182" i="5"/>
  <c r="BY181" i="5"/>
  <c r="BY180" i="5"/>
  <c r="BY179" i="5"/>
  <c r="BY178" i="5"/>
  <c r="BY177" i="5"/>
  <c r="BY176" i="5"/>
  <c r="BY175" i="5"/>
  <c r="BX174" i="5"/>
  <c r="BW174" i="5"/>
  <c r="BY173" i="5"/>
  <c r="BY172" i="5"/>
  <c r="BY171" i="5"/>
  <c r="BY170" i="5"/>
  <c r="BY169" i="5"/>
  <c r="BY168" i="5"/>
  <c r="BY167" i="5"/>
  <c r="BY166" i="5"/>
  <c r="BY165" i="5"/>
  <c r="BY164" i="5"/>
  <c r="BY163" i="5"/>
  <c r="BY162" i="5"/>
  <c r="BX161" i="5"/>
  <c r="BW161" i="5"/>
  <c r="BY160" i="5"/>
  <c r="BY159" i="5"/>
  <c r="BY158" i="5"/>
  <c r="BY157" i="5"/>
  <c r="BY156" i="5"/>
  <c r="BY155" i="5"/>
  <c r="BY154" i="5"/>
  <c r="BY153" i="5"/>
  <c r="BY152" i="5"/>
  <c r="BY151" i="5"/>
  <c r="BY150" i="5"/>
  <c r="BY149" i="5"/>
  <c r="BX148" i="5"/>
  <c r="BW148" i="5"/>
  <c r="BY147" i="5"/>
  <c r="BY146" i="5"/>
  <c r="BY145" i="5"/>
  <c r="BY144" i="5"/>
  <c r="BY143" i="5"/>
  <c r="BY142" i="5"/>
  <c r="BY141" i="5"/>
  <c r="BY140" i="5"/>
  <c r="BY139" i="5"/>
  <c r="BY138" i="5"/>
  <c r="BY137" i="5"/>
  <c r="BY136" i="5"/>
  <c r="BX135" i="5"/>
  <c r="BW135" i="5"/>
  <c r="BY134" i="5"/>
  <c r="BY133" i="5"/>
  <c r="BY132" i="5"/>
  <c r="BY131" i="5"/>
  <c r="BY130" i="5"/>
  <c r="BY129" i="5"/>
  <c r="BY128" i="5"/>
  <c r="BY127" i="5"/>
  <c r="BY126" i="5"/>
  <c r="BY125" i="5"/>
  <c r="BY124" i="5"/>
  <c r="BY123" i="5"/>
  <c r="BX122" i="5"/>
  <c r="BW122" i="5"/>
  <c r="BY121" i="5"/>
  <c r="BY120" i="5"/>
  <c r="BY119" i="5"/>
  <c r="BY118" i="5"/>
  <c r="BY117" i="5"/>
  <c r="BY116" i="5"/>
  <c r="BY115" i="5"/>
  <c r="BY114" i="5"/>
  <c r="BY113" i="5"/>
  <c r="BY112" i="5"/>
  <c r="BY111" i="5"/>
  <c r="BY110" i="5"/>
  <c r="BX109" i="5"/>
  <c r="BW109" i="5"/>
  <c r="BY108" i="5"/>
  <c r="BY107" i="5"/>
  <c r="BY106" i="5"/>
  <c r="BY105" i="5"/>
  <c r="BY104" i="5"/>
  <c r="BY103" i="5"/>
  <c r="BY102" i="5"/>
  <c r="BY101" i="5"/>
  <c r="BY100" i="5"/>
  <c r="BY99" i="5"/>
  <c r="BY98" i="5"/>
  <c r="BY97" i="5"/>
  <c r="BX96" i="5"/>
  <c r="BW96" i="5"/>
  <c r="BY95" i="5"/>
  <c r="BY94" i="5"/>
  <c r="BY93" i="5"/>
  <c r="BY92" i="5"/>
  <c r="BY91" i="5"/>
  <c r="BY90" i="5"/>
  <c r="BY89" i="5"/>
  <c r="BY88" i="5"/>
  <c r="BY87" i="5"/>
  <c r="BY86" i="5"/>
  <c r="BY85" i="5"/>
  <c r="BY84" i="5"/>
  <c r="BX83" i="5"/>
  <c r="BW83" i="5"/>
  <c r="BY82" i="5"/>
  <c r="BY81" i="5"/>
  <c r="BY80" i="5"/>
  <c r="BY79" i="5"/>
  <c r="BY78" i="5"/>
  <c r="BY77" i="5"/>
  <c r="BY76" i="5"/>
  <c r="BY75" i="5"/>
  <c r="BY74" i="5"/>
  <c r="BY73" i="5"/>
  <c r="BY72" i="5"/>
  <c r="BY71" i="5"/>
  <c r="BX70" i="5"/>
  <c r="BW70" i="5"/>
  <c r="BY69" i="5"/>
  <c r="BY68" i="5"/>
  <c r="BY67" i="5"/>
  <c r="BY66" i="5"/>
  <c r="BY65" i="5"/>
  <c r="BY64" i="5"/>
  <c r="BY63" i="5"/>
  <c r="BY62" i="5"/>
  <c r="BY61" i="5"/>
  <c r="BY60" i="5"/>
  <c r="BY59" i="5"/>
  <c r="BY58" i="5"/>
  <c r="BX57" i="5"/>
  <c r="BW57" i="5"/>
  <c r="BY56" i="5"/>
  <c r="BY55" i="5"/>
  <c r="BY54" i="5"/>
  <c r="BY53" i="5"/>
  <c r="BY52" i="5"/>
  <c r="BY51" i="5"/>
  <c r="BY50" i="5"/>
  <c r="BY49" i="5"/>
  <c r="BY48" i="5"/>
  <c r="BY47" i="5"/>
  <c r="BY46" i="5"/>
  <c r="BY45" i="5"/>
  <c r="BX44" i="5"/>
  <c r="BW44" i="5"/>
  <c r="BY43" i="5"/>
  <c r="BY42" i="5"/>
  <c r="BY41" i="5"/>
  <c r="BY40" i="5"/>
  <c r="BY39" i="5"/>
  <c r="BY38" i="5"/>
  <c r="BY37" i="5"/>
  <c r="BY36" i="5"/>
  <c r="BY35" i="5"/>
  <c r="BY34" i="5"/>
  <c r="BY33" i="5"/>
  <c r="BY32" i="5"/>
  <c r="BX31" i="5"/>
  <c r="BW31" i="5"/>
  <c r="BY30" i="5"/>
  <c r="BY29" i="5"/>
  <c r="BY28" i="5"/>
  <c r="BY27" i="5"/>
  <c r="BY26" i="5"/>
  <c r="BY25" i="5"/>
  <c r="BY24" i="5"/>
  <c r="BY23" i="5"/>
  <c r="BY22" i="5"/>
  <c r="BY21" i="5"/>
  <c r="BY20" i="5"/>
  <c r="BY19" i="5"/>
  <c r="BX18" i="5"/>
  <c r="BW18" i="5"/>
  <c r="BY17" i="5"/>
  <c r="BY16" i="5"/>
  <c r="BY15" i="5"/>
  <c r="BY14" i="5"/>
  <c r="BY13" i="5"/>
  <c r="BY12" i="5"/>
  <c r="BY11" i="5"/>
  <c r="BY10" i="5"/>
  <c r="BY9" i="5"/>
  <c r="BY8" i="5"/>
  <c r="BY7" i="5"/>
  <c r="BY6" i="5"/>
  <c r="BX252" i="5"/>
  <c r="BW252" i="5"/>
  <c r="BY251" i="5"/>
  <c r="BY250" i="5"/>
  <c r="BY249" i="5"/>
  <c r="BY248" i="5"/>
  <c r="BY247" i="5"/>
  <c r="BY246" i="5"/>
  <c r="BY245" i="5"/>
  <c r="BY244" i="5"/>
  <c r="BY243" i="5"/>
  <c r="BY242" i="5"/>
  <c r="BY241" i="5"/>
  <c r="BY240" i="5"/>
  <c r="CB6" i="5"/>
  <c r="CB7" i="5"/>
  <c r="CB8" i="5"/>
  <c r="CB9" i="5"/>
  <c r="CB10" i="5"/>
  <c r="CB11" i="5"/>
  <c r="CB12" i="5"/>
  <c r="CB13" i="5"/>
  <c r="CB14" i="5"/>
  <c r="CB15" i="5"/>
  <c r="CB16" i="5"/>
  <c r="CB17" i="5"/>
  <c r="BZ18" i="5"/>
  <c r="CA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BZ31" i="5"/>
  <c r="CA31" i="5"/>
  <c r="CB32" i="5"/>
  <c r="CB33" i="5"/>
  <c r="CB34" i="5"/>
  <c r="CB36" i="5"/>
  <c r="CB37" i="5"/>
  <c r="CB38" i="5"/>
  <c r="CB39" i="5"/>
  <c r="CB40" i="5"/>
  <c r="CB41" i="5"/>
  <c r="CB42" i="5"/>
  <c r="CB43" i="5"/>
  <c r="BZ44" i="5"/>
  <c r="CA44" i="5"/>
  <c r="CB46" i="5"/>
  <c r="CB48" i="5"/>
  <c r="CB49" i="5"/>
  <c r="CB50" i="5"/>
  <c r="CB51" i="5"/>
  <c r="CB54" i="5"/>
  <c r="CB55" i="5"/>
  <c r="BZ57" i="5"/>
  <c r="CA57" i="5"/>
  <c r="CB58" i="5"/>
  <c r="CB59" i="5"/>
  <c r="CB60" i="5"/>
  <c r="CB61" i="5"/>
  <c r="CB62" i="5"/>
  <c r="CB63" i="5"/>
  <c r="CB64" i="5"/>
  <c r="CB65" i="5"/>
  <c r="CB66" i="5"/>
  <c r="CB68" i="5"/>
  <c r="CB69" i="5"/>
  <c r="BZ70" i="5"/>
  <c r="CA70" i="5"/>
  <c r="CB72" i="5"/>
  <c r="CB73" i="5"/>
  <c r="CB74" i="5"/>
  <c r="CB75" i="5"/>
  <c r="CB76" i="5"/>
  <c r="CB77" i="5"/>
  <c r="CB78" i="5"/>
  <c r="CB79" i="5"/>
  <c r="CB81" i="5"/>
  <c r="CB82" i="5"/>
  <c r="BZ83" i="5"/>
  <c r="CA83" i="5"/>
  <c r="CB84" i="5"/>
  <c r="CB85" i="5"/>
  <c r="CB86" i="5"/>
  <c r="CB87" i="5"/>
  <c r="CB88" i="5"/>
  <c r="CB89" i="5"/>
  <c r="CB90" i="5"/>
  <c r="CB91" i="5"/>
  <c r="CB92" i="5"/>
  <c r="CB93" i="5"/>
  <c r="CB94" i="5"/>
  <c r="CB95" i="5"/>
  <c r="BZ96" i="5"/>
  <c r="CA96" i="5"/>
  <c r="CB97" i="5"/>
  <c r="CB98" i="5"/>
  <c r="CB99" i="5"/>
  <c r="CB101" i="5"/>
  <c r="CB102" i="5"/>
  <c r="CB103" i="5"/>
  <c r="CB104" i="5"/>
  <c r="CB105" i="5"/>
  <c r="CB106" i="5"/>
  <c r="CB107" i="5"/>
  <c r="CB108" i="5"/>
  <c r="BZ109" i="5"/>
  <c r="CA109" i="5"/>
  <c r="CB110" i="5"/>
  <c r="CB111" i="5"/>
  <c r="CB112" i="5"/>
  <c r="CB113" i="5"/>
  <c r="CB114" i="5"/>
  <c r="CB115" i="5"/>
  <c r="CB116" i="5"/>
  <c r="CB117" i="5"/>
  <c r="CB118" i="5"/>
  <c r="BZ122" i="5"/>
  <c r="CA122" i="5"/>
  <c r="CB124" i="5"/>
  <c r="CB125" i="5"/>
  <c r="CB126" i="5"/>
  <c r="CB127" i="5"/>
  <c r="CB128" i="5"/>
  <c r="CB129" i="5"/>
  <c r="CB130" i="5"/>
  <c r="CB131" i="5"/>
  <c r="CB132" i="5"/>
  <c r="CB133" i="5"/>
  <c r="BZ135" i="5"/>
  <c r="CA135" i="5"/>
  <c r="CB136" i="5"/>
  <c r="CB137" i="5"/>
  <c r="CB138" i="5"/>
  <c r="CB139" i="5"/>
  <c r="CB140" i="5"/>
  <c r="CB141" i="5"/>
  <c r="CB143" i="5"/>
  <c r="CB144" i="5"/>
  <c r="CB145" i="5"/>
  <c r="CB146" i="5"/>
  <c r="CB147" i="5"/>
  <c r="BZ148" i="5"/>
  <c r="CA148" i="5"/>
  <c r="CB149" i="5"/>
  <c r="CB150" i="5"/>
  <c r="CB151" i="5"/>
  <c r="CB152" i="5"/>
  <c r="CB153" i="5"/>
  <c r="CB154" i="5"/>
  <c r="CB155" i="5"/>
  <c r="CB156" i="5"/>
  <c r="CB157" i="5"/>
  <c r="CB158" i="5"/>
  <c r="CB159" i="5"/>
  <c r="CB160" i="5"/>
  <c r="BZ161" i="5"/>
  <c r="CA161" i="5"/>
  <c r="CB162" i="5"/>
  <c r="CB163" i="5"/>
  <c r="CB164" i="5"/>
  <c r="CB165" i="5"/>
  <c r="CB166" i="5"/>
  <c r="CB167" i="5"/>
  <c r="CB168" i="5"/>
  <c r="CB169" i="5"/>
  <c r="CB170" i="5"/>
  <c r="CB171" i="5"/>
  <c r="CB172" i="5"/>
  <c r="CB173" i="5"/>
  <c r="BZ174" i="5"/>
  <c r="CA174" i="5"/>
  <c r="CB175" i="5"/>
  <c r="CB176" i="5"/>
  <c r="CB177" i="5"/>
  <c r="CB178" i="5"/>
  <c r="CB179" i="5"/>
  <c r="CB180" i="5"/>
  <c r="CB181" i="5"/>
  <c r="CB182" i="5"/>
  <c r="CB183" i="5"/>
  <c r="CB184" i="5"/>
  <c r="CB185" i="5"/>
  <c r="CB186" i="5"/>
  <c r="BZ187" i="5"/>
  <c r="CA187" i="5"/>
  <c r="CB188" i="5"/>
  <c r="CB189" i="5"/>
  <c r="CB190" i="5"/>
  <c r="CB191" i="5"/>
  <c r="CB192" i="5"/>
  <c r="CB193" i="5"/>
  <c r="CB194" i="5"/>
  <c r="CB195" i="5"/>
  <c r="CB196" i="5"/>
  <c r="CB197" i="5"/>
  <c r="CB198" i="5"/>
  <c r="CB199" i="5"/>
  <c r="BZ200" i="5"/>
  <c r="CA200" i="5"/>
  <c r="CB201" i="5"/>
  <c r="CB202" i="5"/>
  <c r="CB203" i="5"/>
  <c r="CB204" i="5"/>
  <c r="CB205" i="5"/>
  <c r="CB206" i="5"/>
  <c r="CB207" i="5"/>
  <c r="CB208" i="5"/>
  <c r="CB210" i="5"/>
  <c r="CB211" i="5"/>
  <c r="CB212" i="5"/>
  <c r="BZ213" i="5"/>
  <c r="CA213" i="5"/>
  <c r="CB214" i="5"/>
  <c r="CB215" i="5"/>
  <c r="CB216" i="5"/>
  <c r="CB217" i="5"/>
  <c r="CB218" i="5"/>
  <c r="CB219" i="5"/>
  <c r="CB220" i="5"/>
  <c r="CB221" i="5"/>
  <c r="CB222" i="5"/>
  <c r="CB223" i="5"/>
  <c r="CB224" i="5"/>
  <c r="CB225" i="5"/>
  <c r="BZ226" i="5"/>
  <c r="CA226" i="5"/>
  <c r="CB227" i="5"/>
  <c r="CB228" i="5"/>
  <c r="CB229" i="5"/>
  <c r="CB230" i="5"/>
  <c r="CB231" i="5"/>
  <c r="CB232" i="5"/>
  <c r="CB233" i="5"/>
  <c r="CB234" i="5"/>
  <c r="CB235" i="5"/>
  <c r="CB236" i="5"/>
  <c r="CB237" i="5"/>
  <c r="CB238" i="5"/>
  <c r="BZ239" i="5"/>
  <c r="CA239" i="5"/>
  <c r="CB240" i="5"/>
  <c r="CB241" i="5"/>
  <c r="CB242" i="5"/>
  <c r="CB243" i="5"/>
  <c r="CB244" i="5"/>
  <c r="CB245" i="5"/>
  <c r="CB246" i="5"/>
  <c r="CB247" i="5"/>
  <c r="CB248" i="5"/>
  <c r="CB249" i="5"/>
  <c r="CB250" i="5"/>
  <c r="CB251" i="5"/>
  <c r="BZ252" i="5"/>
  <c r="CA252" i="5"/>
  <c r="CD239" i="4"/>
  <c r="CC239" i="4"/>
  <c r="CE238" i="4"/>
  <c r="CE237" i="4"/>
  <c r="CE236" i="4"/>
  <c r="CE235" i="4"/>
  <c r="CE234" i="4"/>
  <c r="CE233" i="4"/>
  <c r="CE232" i="4"/>
  <c r="CE231" i="4"/>
  <c r="CE230" i="4"/>
  <c r="CE229" i="4"/>
  <c r="CE228" i="4"/>
  <c r="CE227" i="4"/>
  <c r="CD226" i="4"/>
  <c r="CC226" i="4"/>
  <c r="CE225" i="4"/>
  <c r="CE224" i="4"/>
  <c r="CE223" i="4"/>
  <c r="CE222" i="4"/>
  <c r="CE221" i="4"/>
  <c r="CE220" i="4"/>
  <c r="CE219" i="4"/>
  <c r="CE218" i="4"/>
  <c r="CE217" i="4"/>
  <c r="CE216" i="4"/>
  <c r="CE215" i="4"/>
  <c r="CE214" i="4"/>
  <c r="CD213" i="4"/>
  <c r="CC213" i="4"/>
  <c r="CE212" i="4"/>
  <c r="CE211" i="4"/>
  <c r="CE210" i="4"/>
  <c r="CE209" i="4"/>
  <c r="CE208" i="4"/>
  <c r="CE207" i="4"/>
  <c r="CE206" i="4"/>
  <c r="CE205" i="4"/>
  <c r="CE204" i="4"/>
  <c r="CE203" i="4"/>
  <c r="CE202" i="4"/>
  <c r="CE201" i="4"/>
  <c r="CD200" i="4"/>
  <c r="CC200" i="4"/>
  <c r="CE199" i="4"/>
  <c r="CE198" i="4"/>
  <c r="CE197" i="4"/>
  <c r="CE196" i="4"/>
  <c r="CE195" i="4"/>
  <c r="CE194" i="4"/>
  <c r="CE193" i="4"/>
  <c r="CE192" i="4"/>
  <c r="CE191" i="4"/>
  <c r="CE190" i="4"/>
  <c r="CE189" i="4"/>
  <c r="CE188" i="4"/>
  <c r="CD187" i="4"/>
  <c r="CC187" i="4"/>
  <c r="CE186" i="4"/>
  <c r="CE185" i="4"/>
  <c r="CE184" i="4"/>
  <c r="CE183" i="4"/>
  <c r="CE182" i="4"/>
  <c r="CE181" i="4"/>
  <c r="CE180" i="4"/>
  <c r="CE179" i="4"/>
  <c r="CE178" i="4"/>
  <c r="CE177" i="4"/>
  <c r="CE176" i="4"/>
  <c r="CE175" i="4"/>
  <c r="CD174" i="4"/>
  <c r="CC174" i="4"/>
  <c r="CE173" i="4"/>
  <c r="CE172" i="4"/>
  <c r="CE171" i="4"/>
  <c r="CE170" i="4"/>
  <c r="CE169" i="4"/>
  <c r="CE168" i="4"/>
  <c r="CE167" i="4"/>
  <c r="CE166" i="4"/>
  <c r="CE165" i="4"/>
  <c r="CE164" i="4"/>
  <c r="CE163" i="4"/>
  <c r="CE162" i="4"/>
  <c r="CD161" i="4"/>
  <c r="CC161" i="4"/>
  <c r="CE160" i="4"/>
  <c r="CE159" i="4"/>
  <c r="CE158" i="4"/>
  <c r="CE157" i="4"/>
  <c r="CE156" i="4"/>
  <c r="CE155" i="4"/>
  <c r="CE154" i="4"/>
  <c r="CE153" i="4"/>
  <c r="CE152" i="4"/>
  <c r="CE151" i="4"/>
  <c r="CE150" i="4"/>
  <c r="CE149" i="4"/>
  <c r="CD148" i="4"/>
  <c r="CC148" i="4"/>
  <c r="CE147" i="4"/>
  <c r="CE146" i="4"/>
  <c r="CE145" i="4"/>
  <c r="CE144" i="4"/>
  <c r="CE143" i="4"/>
  <c r="CE142" i="4"/>
  <c r="CE141" i="4"/>
  <c r="CE140" i="4"/>
  <c r="CE139" i="4"/>
  <c r="CE138" i="4"/>
  <c r="CE137" i="4"/>
  <c r="CE136" i="4"/>
  <c r="CD135" i="4"/>
  <c r="CC135" i="4"/>
  <c r="CE134" i="4"/>
  <c r="CE133" i="4"/>
  <c r="CE132" i="4"/>
  <c r="CE131" i="4"/>
  <c r="CE130" i="4"/>
  <c r="CE129" i="4"/>
  <c r="CE128" i="4"/>
  <c r="CE127" i="4"/>
  <c r="CE126" i="4"/>
  <c r="CE125" i="4"/>
  <c r="CE124" i="4"/>
  <c r="CE123" i="4"/>
  <c r="CD122" i="4"/>
  <c r="CC122" i="4"/>
  <c r="CE121" i="4"/>
  <c r="CE120" i="4"/>
  <c r="CE119" i="4"/>
  <c r="CE118" i="4"/>
  <c r="CE117" i="4"/>
  <c r="CE116" i="4"/>
  <c r="CE115" i="4"/>
  <c r="CE114" i="4"/>
  <c r="CE113" i="4"/>
  <c r="CE112" i="4"/>
  <c r="CE111" i="4"/>
  <c r="CE110" i="4"/>
  <c r="CD109" i="4"/>
  <c r="CC109" i="4"/>
  <c r="CE108" i="4"/>
  <c r="CE107" i="4"/>
  <c r="CE106" i="4"/>
  <c r="CE105" i="4"/>
  <c r="CE104" i="4"/>
  <c r="CE103" i="4"/>
  <c r="CE102" i="4"/>
  <c r="CE101" i="4"/>
  <c r="CE100" i="4"/>
  <c r="CE99" i="4"/>
  <c r="CE98" i="4"/>
  <c r="CE97" i="4"/>
  <c r="CD96" i="4"/>
  <c r="CC96" i="4"/>
  <c r="CE95" i="4"/>
  <c r="CE94" i="4"/>
  <c r="CE93" i="4"/>
  <c r="CE92" i="4"/>
  <c r="CE91" i="4"/>
  <c r="CE90" i="4"/>
  <c r="CE89" i="4"/>
  <c r="CE88" i="4"/>
  <c r="CE87" i="4"/>
  <c r="CE86" i="4"/>
  <c r="CE85" i="4"/>
  <c r="CE84" i="4"/>
  <c r="CD83" i="4"/>
  <c r="CC83" i="4"/>
  <c r="CE82" i="4"/>
  <c r="CE81" i="4"/>
  <c r="CE80" i="4"/>
  <c r="CE79" i="4"/>
  <c r="CE78" i="4"/>
  <c r="CE77" i="4"/>
  <c r="CE76" i="4"/>
  <c r="CE75" i="4"/>
  <c r="CE74" i="4"/>
  <c r="CE73" i="4"/>
  <c r="CE72" i="4"/>
  <c r="CE71" i="4"/>
  <c r="CD70" i="4"/>
  <c r="CC70" i="4"/>
  <c r="CE69" i="4"/>
  <c r="CE68" i="4"/>
  <c r="CE67" i="4"/>
  <c r="CE66" i="4"/>
  <c r="CE65" i="4"/>
  <c r="CE64" i="4"/>
  <c r="CE63" i="4"/>
  <c r="CE62" i="4"/>
  <c r="CE61" i="4"/>
  <c r="CE60" i="4"/>
  <c r="CE59" i="4"/>
  <c r="CE58" i="4"/>
  <c r="CD57" i="4"/>
  <c r="CC57" i="4"/>
  <c r="CE56" i="4"/>
  <c r="CE55" i="4"/>
  <c r="CE54" i="4"/>
  <c r="CE53" i="4"/>
  <c r="CE52" i="4"/>
  <c r="CE51" i="4"/>
  <c r="CE50" i="4"/>
  <c r="CE49" i="4"/>
  <c r="CE48" i="4"/>
  <c r="CE47" i="4"/>
  <c r="CE46" i="4"/>
  <c r="CE45" i="4"/>
  <c r="CD44" i="4"/>
  <c r="CC44" i="4"/>
  <c r="CE43" i="4"/>
  <c r="CE42" i="4"/>
  <c r="CE41" i="4"/>
  <c r="CE40" i="4"/>
  <c r="CE39" i="4"/>
  <c r="CE38" i="4"/>
  <c r="CE37" i="4"/>
  <c r="CE36" i="4"/>
  <c r="CE35" i="4"/>
  <c r="CE34" i="4"/>
  <c r="CE33" i="4"/>
  <c r="CE32" i="4"/>
  <c r="CD31" i="4"/>
  <c r="CC31" i="4"/>
  <c r="CE30" i="4"/>
  <c r="CE29" i="4"/>
  <c r="CE28" i="4"/>
  <c r="CE27" i="4"/>
  <c r="CE26" i="4"/>
  <c r="CE25" i="4"/>
  <c r="CE24" i="4"/>
  <c r="CE23" i="4"/>
  <c r="CE22" i="4"/>
  <c r="CE21" i="4"/>
  <c r="CE20" i="4"/>
  <c r="CE19" i="4"/>
  <c r="CD18" i="4"/>
  <c r="CC18" i="4"/>
  <c r="CE17" i="4"/>
  <c r="CE16" i="4"/>
  <c r="CE15" i="4"/>
  <c r="CE14" i="4"/>
  <c r="CE13" i="4"/>
  <c r="CE12" i="4"/>
  <c r="CE11" i="4"/>
  <c r="CE10" i="4"/>
  <c r="CE9" i="4"/>
  <c r="CE8" i="4"/>
  <c r="CE7" i="4"/>
  <c r="CE6" i="4"/>
  <c r="CD252" i="4"/>
  <c r="CC252" i="4"/>
  <c r="CE251" i="4"/>
  <c r="CE250" i="4"/>
  <c r="CE249" i="4"/>
  <c r="CE248" i="4"/>
  <c r="CE247" i="4"/>
  <c r="CE246" i="4"/>
  <c r="CE245" i="4"/>
  <c r="CE244" i="4"/>
  <c r="CE243" i="4"/>
  <c r="CE242" i="4"/>
  <c r="CE241" i="4"/>
  <c r="CE240" i="4"/>
  <c r="AZ252" i="4"/>
  <c r="AY252" i="4"/>
  <c r="BA251" i="4"/>
  <c r="BA250" i="4"/>
  <c r="BA249" i="4"/>
  <c r="BA248" i="4"/>
  <c r="BA247" i="4"/>
  <c r="BA246" i="4"/>
  <c r="BA245" i="4"/>
  <c r="BA244" i="4"/>
  <c r="BA243" i="4"/>
  <c r="BA242" i="4"/>
  <c r="BA241" i="4"/>
  <c r="BA240" i="4"/>
  <c r="AZ239" i="4"/>
  <c r="AY239" i="4"/>
  <c r="BA238" i="4"/>
  <c r="BA237" i="4"/>
  <c r="BA236" i="4"/>
  <c r="BA235" i="4"/>
  <c r="BA234" i="4"/>
  <c r="BA233" i="4"/>
  <c r="BA232" i="4"/>
  <c r="BA231" i="4"/>
  <c r="BA230" i="4"/>
  <c r="BA229" i="4"/>
  <c r="BA228" i="4"/>
  <c r="BA227" i="4"/>
  <c r="AZ226" i="4"/>
  <c r="AY226" i="4"/>
  <c r="BA225" i="4"/>
  <c r="BA224" i="4"/>
  <c r="BA223" i="4"/>
  <c r="BA222" i="4"/>
  <c r="BA221" i="4"/>
  <c r="BA220" i="4"/>
  <c r="BA219" i="4"/>
  <c r="BA218" i="4"/>
  <c r="BA217" i="4"/>
  <c r="AZ213" i="4"/>
  <c r="AY213" i="4"/>
  <c r="AZ200" i="4"/>
  <c r="AY200" i="4"/>
  <c r="AZ187" i="4"/>
  <c r="AY187" i="4"/>
  <c r="AZ174" i="4"/>
  <c r="AY174" i="4"/>
  <c r="AZ161" i="4"/>
  <c r="AY161" i="4"/>
  <c r="AZ148" i="4"/>
  <c r="AY148" i="4"/>
  <c r="AZ135" i="4"/>
  <c r="AY135" i="4"/>
  <c r="AZ122" i="4"/>
  <c r="AY122" i="4"/>
  <c r="AZ109" i="4"/>
  <c r="AY109" i="4"/>
  <c r="AZ96" i="4"/>
  <c r="AY96" i="4"/>
  <c r="BA90" i="4"/>
  <c r="BA85" i="4"/>
  <c r="AZ83" i="4"/>
  <c r="AY83" i="4"/>
  <c r="AZ70" i="4"/>
  <c r="AY70" i="4"/>
  <c r="AZ57" i="4"/>
  <c r="AY57" i="4"/>
  <c r="AZ44" i="4"/>
  <c r="AY44" i="4"/>
  <c r="BA32" i="4"/>
  <c r="AZ31" i="4"/>
  <c r="AY31" i="4"/>
  <c r="BA29" i="4"/>
  <c r="BA28" i="4"/>
  <c r="BA25" i="4"/>
  <c r="BA22" i="4"/>
  <c r="AZ18" i="4"/>
  <c r="AY18" i="4"/>
  <c r="HU252" i="5"/>
  <c r="HT252" i="5"/>
  <c r="HR252" i="5"/>
  <c r="HQ252" i="5"/>
  <c r="HO252" i="5"/>
  <c r="HN252" i="5"/>
  <c r="HL252" i="5"/>
  <c r="HK252" i="5"/>
  <c r="HI252" i="5"/>
  <c r="HH252" i="5"/>
  <c r="HF252" i="5"/>
  <c r="HE252" i="5"/>
  <c r="HC252" i="5"/>
  <c r="HB252" i="5"/>
  <c r="GZ252" i="5"/>
  <c r="GY252" i="5"/>
  <c r="GW252" i="5"/>
  <c r="GV252" i="5"/>
  <c r="GT252" i="5"/>
  <c r="GS252" i="5"/>
  <c r="GQ252" i="5"/>
  <c r="GP252" i="5"/>
  <c r="GN252" i="5"/>
  <c r="GM252" i="5"/>
  <c r="GK252" i="5"/>
  <c r="GJ252" i="5"/>
  <c r="GH252" i="5"/>
  <c r="GG252" i="5"/>
  <c r="GE252" i="5"/>
  <c r="GD252" i="5"/>
  <c r="GB252" i="5"/>
  <c r="GA252" i="5"/>
  <c r="FY252" i="5"/>
  <c r="FX252" i="5"/>
  <c r="FV252" i="5"/>
  <c r="FU252" i="5"/>
  <c r="FS252" i="5"/>
  <c r="FR252" i="5"/>
  <c r="FP252" i="5"/>
  <c r="FO252" i="5"/>
  <c r="FM252" i="5"/>
  <c r="FL252" i="5"/>
  <c r="FG252" i="5"/>
  <c r="FF252" i="5"/>
  <c r="FD252" i="5"/>
  <c r="FC252" i="5"/>
  <c r="EX252" i="5"/>
  <c r="EW252" i="5"/>
  <c r="EU252" i="5"/>
  <c r="ET252" i="5"/>
  <c r="EO252" i="5"/>
  <c r="EN252" i="5"/>
  <c r="EL252" i="5"/>
  <c r="EK252" i="5"/>
  <c r="EF252" i="5"/>
  <c r="EE252" i="5"/>
  <c r="EC252" i="5"/>
  <c r="EB252" i="5"/>
  <c r="DZ252" i="5"/>
  <c r="DY252" i="5"/>
  <c r="DW252" i="5"/>
  <c r="DV252" i="5"/>
  <c r="DT252" i="5"/>
  <c r="DS252" i="5"/>
  <c r="DQ252" i="5"/>
  <c r="DP252" i="5"/>
  <c r="DN252" i="5"/>
  <c r="DM252" i="5"/>
  <c r="DK252" i="5"/>
  <c r="DJ252" i="5"/>
  <c r="DH252" i="5"/>
  <c r="DG252" i="5"/>
  <c r="DE252" i="5"/>
  <c r="DD252" i="5"/>
  <c r="DB252" i="5"/>
  <c r="DA252" i="5"/>
  <c r="CY252" i="5"/>
  <c r="CX252" i="5"/>
  <c r="CV252" i="5"/>
  <c r="CU252" i="5"/>
  <c r="CS252" i="5"/>
  <c r="CR252" i="5"/>
  <c r="CP252" i="5"/>
  <c r="CO252" i="5"/>
  <c r="CM252" i="5"/>
  <c r="CL252" i="5"/>
  <c r="CJ252" i="5"/>
  <c r="CI252" i="5"/>
  <c r="CG252" i="5"/>
  <c r="CF252" i="5"/>
  <c r="CD252" i="5"/>
  <c r="CC252" i="5"/>
  <c r="BU252" i="5"/>
  <c r="BT252" i="5"/>
  <c r="BR252" i="5"/>
  <c r="BQ252" i="5"/>
  <c r="BO252" i="5"/>
  <c r="BN252" i="5"/>
  <c r="BL252" i="5"/>
  <c r="BK252" i="5"/>
  <c r="BI252" i="5"/>
  <c r="BH252" i="5"/>
  <c r="BF252" i="5"/>
  <c r="BE252" i="5"/>
  <c r="BC252" i="5"/>
  <c r="BB252" i="5"/>
  <c r="AZ252" i="5"/>
  <c r="AY252" i="5"/>
  <c r="AW252" i="5"/>
  <c r="AV252" i="5"/>
  <c r="AT252" i="5"/>
  <c r="AS252" i="5"/>
  <c r="AQ252" i="5"/>
  <c r="AP252" i="5"/>
  <c r="AN252" i="5"/>
  <c r="AM252" i="5"/>
  <c r="AK252" i="5"/>
  <c r="AJ252" i="5"/>
  <c r="AH252" i="5"/>
  <c r="AG252" i="5"/>
  <c r="AE252" i="5"/>
  <c r="AD252" i="5"/>
  <c r="AB252" i="5"/>
  <c r="AA252" i="5"/>
  <c r="Y252" i="5"/>
  <c r="X252" i="5"/>
  <c r="V252" i="5"/>
  <c r="U252" i="5"/>
  <c r="P252" i="5"/>
  <c r="O252" i="5"/>
  <c r="M252" i="5"/>
  <c r="L252" i="5"/>
  <c r="J252" i="5"/>
  <c r="I252" i="5"/>
  <c r="G252" i="5"/>
  <c r="F252" i="5"/>
  <c r="HY251" i="5"/>
  <c r="HV251" i="5"/>
  <c r="HS251" i="5"/>
  <c r="HP251" i="5"/>
  <c r="HM251" i="5"/>
  <c r="HJ251" i="5"/>
  <c r="HG251" i="5"/>
  <c r="HD251" i="5"/>
  <c r="HA251" i="5"/>
  <c r="GX251" i="5"/>
  <c r="GU251" i="5"/>
  <c r="GR251" i="5"/>
  <c r="GO251" i="5"/>
  <c r="GL251" i="5"/>
  <c r="GI251" i="5"/>
  <c r="GF251" i="5"/>
  <c r="GC251" i="5"/>
  <c r="FZ251" i="5"/>
  <c r="FW251" i="5"/>
  <c r="FT251" i="5"/>
  <c r="FQ251" i="5"/>
  <c r="FN251" i="5"/>
  <c r="FH251" i="5"/>
  <c r="FE251" i="5"/>
  <c r="EY251" i="5"/>
  <c r="EV251" i="5"/>
  <c r="EP251" i="5"/>
  <c r="EM251" i="5"/>
  <c r="EG251" i="5"/>
  <c r="ED251" i="5"/>
  <c r="EA251" i="5"/>
  <c r="DX251" i="5"/>
  <c r="DU251" i="5"/>
  <c r="DR251" i="5"/>
  <c r="DO251" i="5"/>
  <c r="DL251" i="5"/>
  <c r="DI251" i="5"/>
  <c r="DF251" i="5"/>
  <c r="DC251" i="5"/>
  <c r="CZ251" i="5"/>
  <c r="CW251" i="5"/>
  <c r="CT251" i="5"/>
  <c r="CQ251" i="5"/>
  <c r="CN251" i="5"/>
  <c r="CK251" i="5"/>
  <c r="CH251" i="5"/>
  <c r="CE251" i="5"/>
  <c r="BV251" i="5"/>
  <c r="BS251" i="5"/>
  <c r="BP251" i="5"/>
  <c r="BM251" i="5"/>
  <c r="BJ251" i="5"/>
  <c r="BG251" i="5"/>
  <c r="BD251" i="5"/>
  <c r="BA251" i="5"/>
  <c r="AX251" i="5"/>
  <c r="AU251" i="5"/>
  <c r="AR251" i="5"/>
  <c r="AO251" i="5"/>
  <c r="AL251" i="5"/>
  <c r="AI251" i="5"/>
  <c r="AF251" i="5"/>
  <c r="AC251" i="5"/>
  <c r="Z251" i="5"/>
  <c r="W251" i="5"/>
  <c r="Q251" i="5"/>
  <c r="N251" i="5"/>
  <c r="K251" i="5"/>
  <c r="H251" i="5"/>
  <c r="HY250" i="5"/>
  <c r="HV250" i="5"/>
  <c r="HS250" i="5"/>
  <c r="HP250" i="5"/>
  <c r="HM250" i="5"/>
  <c r="HJ250" i="5"/>
  <c r="HG250" i="5"/>
  <c r="HD250" i="5"/>
  <c r="HA250" i="5"/>
  <c r="GX250" i="5"/>
  <c r="GU250" i="5"/>
  <c r="GR250" i="5"/>
  <c r="GO250" i="5"/>
  <c r="GL250" i="5"/>
  <c r="GI250" i="5"/>
  <c r="GF250" i="5"/>
  <c r="GC250" i="5"/>
  <c r="FZ250" i="5"/>
  <c r="FW250" i="5"/>
  <c r="FT250" i="5"/>
  <c r="FQ250" i="5"/>
  <c r="FN250" i="5"/>
  <c r="FH250" i="5"/>
  <c r="FE250" i="5"/>
  <c r="EY250" i="5"/>
  <c r="EV250" i="5"/>
  <c r="EP250" i="5"/>
  <c r="EM250" i="5"/>
  <c r="EG250" i="5"/>
  <c r="ED250" i="5"/>
  <c r="EA250" i="5"/>
  <c r="DX250" i="5"/>
  <c r="DU250" i="5"/>
  <c r="DR250" i="5"/>
  <c r="DO250" i="5"/>
  <c r="DL250" i="5"/>
  <c r="DI250" i="5"/>
  <c r="DF250" i="5"/>
  <c r="DC250" i="5"/>
  <c r="CZ250" i="5"/>
  <c r="CW250" i="5"/>
  <c r="CT250" i="5"/>
  <c r="CQ250" i="5"/>
  <c r="CN250" i="5"/>
  <c r="CK250" i="5"/>
  <c r="CH250" i="5"/>
  <c r="CE250" i="5"/>
  <c r="BV250" i="5"/>
  <c r="BS250" i="5"/>
  <c r="BP250" i="5"/>
  <c r="BM250" i="5"/>
  <c r="BJ250" i="5"/>
  <c r="BG250" i="5"/>
  <c r="BD250" i="5"/>
  <c r="BA250" i="5"/>
  <c r="AX250" i="5"/>
  <c r="AU250" i="5"/>
  <c r="AR250" i="5"/>
  <c r="AO250" i="5"/>
  <c r="AL250" i="5"/>
  <c r="AI250" i="5"/>
  <c r="AF250" i="5"/>
  <c r="AC250" i="5"/>
  <c r="Z250" i="5"/>
  <c r="W250" i="5"/>
  <c r="Q250" i="5"/>
  <c r="N250" i="5"/>
  <c r="K250" i="5"/>
  <c r="H250" i="5"/>
  <c r="HY249" i="5"/>
  <c r="HV249" i="5"/>
  <c r="HS249" i="5"/>
  <c r="HP249" i="5"/>
  <c r="HM249" i="5"/>
  <c r="HJ249" i="5"/>
  <c r="HG249" i="5"/>
  <c r="HD249" i="5"/>
  <c r="HA249" i="5"/>
  <c r="GX249" i="5"/>
  <c r="GU249" i="5"/>
  <c r="GR249" i="5"/>
  <c r="GO249" i="5"/>
  <c r="GL249" i="5"/>
  <c r="GI249" i="5"/>
  <c r="GF249" i="5"/>
  <c r="GC249" i="5"/>
  <c r="FZ249" i="5"/>
  <c r="FW249" i="5"/>
  <c r="FT249" i="5"/>
  <c r="FQ249" i="5"/>
  <c r="FN249" i="5"/>
  <c r="FH249" i="5"/>
  <c r="FE249" i="5"/>
  <c r="EY249" i="5"/>
  <c r="EV249" i="5"/>
  <c r="EP249" i="5"/>
  <c r="EM249" i="5"/>
  <c r="EG249" i="5"/>
  <c r="ED249" i="5"/>
  <c r="EA249" i="5"/>
  <c r="DX249" i="5"/>
  <c r="DU249" i="5"/>
  <c r="DR249" i="5"/>
  <c r="DO249" i="5"/>
  <c r="DL249" i="5"/>
  <c r="DI249" i="5"/>
  <c r="DF249" i="5"/>
  <c r="DC249" i="5"/>
  <c r="CZ249" i="5"/>
  <c r="CW249" i="5"/>
  <c r="CT249" i="5"/>
  <c r="CQ249" i="5"/>
  <c r="CN249" i="5"/>
  <c r="CK249" i="5"/>
  <c r="CH249" i="5"/>
  <c r="CE249" i="5"/>
  <c r="BV249" i="5"/>
  <c r="BS249" i="5"/>
  <c r="BP249" i="5"/>
  <c r="BM249" i="5"/>
  <c r="BJ249" i="5"/>
  <c r="BG249" i="5"/>
  <c r="BD249" i="5"/>
  <c r="BA249" i="5"/>
  <c r="AX249" i="5"/>
  <c r="AU249" i="5"/>
  <c r="AR249" i="5"/>
  <c r="AO249" i="5"/>
  <c r="AL249" i="5"/>
  <c r="AI249" i="5"/>
  <c r="AF249" i="5"/>
  <c r="AC249" i="5"/>
  <c r="Z249" i="5"/>
  <c r="W249" i="5"/>
  <c r="Q249" i="5"/>
  <c r="N249" i="5"/>
  <c r="K249" i="5"/>
  <c r="H249" i="5"/>
  <c r="HY248" i="5"/>
  <c r="HV248" i="5"/>
  <c r="HS248" i="5"/>
  <c r="HP248" i="5"/>
  <c r="HM248" i="5"/>
  <c r="HJ248" i="5"/>
  <c r="HG248" i="5"/>
  <c r="HD248" i="5"/>
  <c r="HA248" i="5"/>
  <c r="GX248" i="5"/>
  <c r="GU248" i="5"/>
  <c r="GR248" i="5"/>
  <c r="GO248" i="5"/>
  <c r="GL248" i="5"/>
  <c r="GI248" i="5"/>
  <c r="GF248" i="5"/>
  <c r="GC248" i="5"/>
  <c r="FZ248" i="5"/>
  <c r="FW248" i="5"/>
  <c r="FT248" i="5"/>
  <c r="FQ248" i="5"/>
  <c r="FN248" i="5"/>
  <c r="FH248" i="5"/>
  <c r="FE248" i="5"/>
  <c r="EY248" i="5"/>
  <c r="EV248" i="5"/>
  <c r="EP248" i="5"/>
  <c r="EM248" i="5"/>
  <c r="EG248" i="5"/>
  <c r="ED248" i="5"/>
  <c r="EA248" i="5"/>
  <c r="DX248" i="5"/>
  <c r="DU248" i="5"/>
  <c r="DR248" i="5"/>
  <c r="DO248" i="5"/>
  <c r="DL248" i="5"/>
  <c r="DI248" i="5"/>
  <c r="DF248" i="5"/>
  <c r="DC248" i="5"/>
  <c r="CZ248" i="5"/>
  <c r="CW248" i="5"/>
  <c r="CT248" i="5"/>
  <c r="CQ248" i="5"/>
  <c r="CN248" i="5"/>
  <c r="CK248" i="5"/>
  <c r="CH248" i="5"/>
  <c r="CE248" i="5"/>
  <c r="BV248" i="5"/>
  <c r="BS248" i="5"/>
  <c r="BP248" i="5"/>
  <c r="BM248" i="5"/>
  <c r="BJ248" i="5"/>
  <c r="BG248" i="5"/>
  <c r="BD248" i="5"/>
  <c r="BA248" i="5"/>
  <c r="AX248" i="5"/>
  <c r="AU248" i="5"/>
  <c r="AR248" i="5"/>
  <c r="AO248" i="5"/>
  <c r="AL248" i="5"/>
  <c r="AI248" i="5"/>
  <c r="AF248" i="5"/>
  <c r="AC248" i="5"/>
  <c r="Z248" i="5"/>
  <c r="W248" i="5"/>
  <c r="Q248" i="5"/>
  <c r="N248" i="5"/>
  <c r="K248" i="5"/>
  <c r="H248" i="5"/>
  <c r="HY247" i="5"/>
  <c r="HV247" i="5"/>
  <c r="HS247" i="5"/>
  <c r="HP247" i="5"/>
  <c r="HM247" i="5"/>
  <c r="HJ247" i="5"/>
  <c r="HG247" i="5"/>
  <c r="HD247" i="5"/>
  <c r="HA247" i="5"/>
  <c r="GX247" i="5"/>
  <c r="GU247" i="5"/>
  <c r="GR247" i="5"/>
  <c r="GO247" i="5"/>
  <c r="GL247" i="5"/>
  <c r="GI247" i="5"/>
  <c r="GF247" i="5"/>
  <c r="GC247" i="5"/>
  <c r="FZ247" i="5"/>
  <c r="FW247" i="5"/>
  <c r="FT247" i="5"/>
  <c r="FQ247" i="5"/>
  <c r="FN247" i="5"/>
  <c r="FH247" i="5"/>
  <c r="FE247" i="5"/>
  <c r="EY247" i="5"/>
  <c r="EV247" i="5"/>
  <c r="EP247" i="5"/>
  <c r="EM247" i="5"/>
  <c r="EG247" i="5"/>
  <c r="ED247" i="5"/>
  <c r="EA247" i="5"/>
  <c r="DX247" i="5"/>
  <c r="DU247" i="5"/>
  <c r="DR247" i="5"/>
  <c r="DO247" i="5"/>
  <c r="DL247" i="5"/>
  <c r="DI247" i="5"/>
  <c r="DF247" i="5"/>
  <c r="DC247" i="5"/>
  <c r="CZ247" i="5"/>
  <c r="CW247" i="5"/>
  <c r="CT247" i="5"/>
  <c r="CQ247" i="5"/>
  <c r="CN247" i="5"/>
  <c r="CK247" i="5"/>
  <c r="CH247" i="5"/>
  <c r="CE247" i="5"/>
  <c r="BV247" i="5"/>
  <c r="BS247" i="5"/>
  <c r="BP247" i="5"/>
  <c r="BM247" i="5"/>
  <c r="BJ247" i="5"/>
  <c r="BG247" i="5"/>
  <c r="BD247" i="5"/>
  <c r="BA247" i="5"/>
  <c r="AX247" i="5"/>
  <c r="AU247" i="5"/>
  <c r="AR247" i="5"/>
  <c r="AO247" i="5"/>
  <c r="AL247" i="5"/>
  <c r="AI247" i="5"/>
  <c r="AF247" i="5"/>
  <c r="AC247" i="5"/>
  <c r="Z247" i="5"/>
  <c r="W247" i="5"/>
  <c r="Q247" i="5"/>
  <c r="N247" i="5"/>
  <c r="K247" i="5"/>
  <c r="H247" i="5"/>
  <c r="HY246" i="5"/>
  <c r="HV246" i="5"/>
  <c r="HS246" i="5"/>
  <c r="HP246" i="5"/>
  <c r="HM246" i="5"/>
  <c r="HJ246" i="5"/>
  <c r="HG246" i="5"/>
  <c r="HD246" i="5"/>
  <c r="HA246" i="5"/>
  <c r="GX246" i="5"/>
  <c r="GU246" i="5"/>
  <c r="GR246" i="5"/>
  <c r="GO246" i="5"/>
  <c r="GL246" i="5"/>
  <c r="GI246" i="5"/>
  <c r="GF246" i="5"/>
  <c r="GC246" i="5"/>
  <c r="FZ246" i="5"/>
  <c r="FW246" i="5"/>
  <c r="FT246" i="5"/>
  <c r="FQ246" i="5"/>
  <c r="FN246" i="5"/>
  <c r="FH246" i="5"/>
  <c r="FE246" i="5"/>
  <c r="EY246" i="5"/>
  <c r="EV246" i="5"/>
  <c r="EP246" i="5"/>
  <c r="EM246" i="5"/>
  <c r="EG246" i="5"/>
  <c r="ED246" i="5"/>
  <c r="EA246" i="5"/>
  <c r="DX246" i="5"/>
  <c r="DU246" i="5"/>
  <c r="DR246" i="5"/>
  <c r="DO246" i="5"/>
  <c r="DL246" i="5"/>
  <c r="DI246" i="5"/>
  <c r="DF246" i="5"/>
  <c r="DC246" i="5"/>
  <c r="CZ246" i="5"/>
  <c r="CW246" i="5"/>
  <c r="CT246" i="5"/>
  <c r="CQ246" i="5"/>
  <c r="CN246" i="5"/>
  <c r="CK246" i="5"/>
  <c r="CH246" i="5"/>
  <c r="CE246" i="5"/>
  <c r="BV246" i="5"/>
  <c r="BS246" i="5"/>
  <c r="BP246" i="5"/>
  <c r="BM246" i="5"/>
  <c r="BJ246" i="5"/>
  <c r="BG246" i="5"/>
  <c r="BD246" i="5"/>
  <c r="BA246" i="5"/>
  <c r="AX246" i="5"/>
  <c r="AU246" i="5"/>
  <c r="AR246" i="5"/>
  <c r="AO246" i="5"/>
  <c r="AL246" i="5"/>
  <c r="AI246" i="5"/>
  <c r="AF246" i="5"/>
  <c r="AC246" i="5"/>
  <c r="Z246" i="5"/>
  <c r="W246" i="5"/>
  <c r="Q246" i="5"/>
  <c r="N246" i="5"/>
  <c r="K246" i="5"/>
  <c r="H246" i="5"/>
  <c r="HY245" i="5"/>
  <c r="HV245" i="5"/>
  <c r="HS245" i="5"/>
  <c r="HP245" i="5"/>
  <c r="HM245" i="5"/>
  <c r="HJ245" i="5"/>
  <c r="HG245" i="5"/>
  <c r="HD245" i="5"/>
  <c r="HA245" i="5"/>
  <c r="GX245" i="5"/>
  <c r="GU245" i="5"/>
  <c r="GR245" i="5"/>
  <c r="GO245" i="5"/>
  <c r="GL245" i="5"/>
  <c r="GI245" i="5"/>
  <c r="GF245" i="5"/>
  <c r="GC245" i="5"/>
  <c r="FZ245" i="5"/>
  <c r="FW245" i="5"/>
  <c r="FT245" i="5"/>
  <c r="FQ245" i="5"/>
  <c r="FN245" i="5"/>
  <c r="FH245" i="5"/>
  <c r="FE245" i="5"/>
  <c r="EY245" i="5"/>
  <c r="EV245" i="5"/>
  <c r="EP245" i="5"/>
  <c r="EM245" i="5"/>
  <c r="EG245" i="5"/>
  <c r="ED245" i="5"/>
  <c r="EA245" i="5"/>
  <c r="DX245" i="5"/>
  <c r="DU245" i="5"/>
  <c r="DR245" i="5"/>
  <c r="DO245" i="5"/>
  <c r="DL245" i="5"/>
  <c r="DI245" i="5"/>
  <c r="DF245" i="5"/>
  <c r="DC245" i="5"/>
  <c r="CZ245" i="5"/>
  <c r="CW245" i="5"/>
  <c r="CT245" i="5"/>
  <c r="CQ245" i="5"/>
  <c r="CN245" i="5"/>
  <c r="CK245" i="5"/>
  <c r="CH245" i="5"/>
  <c r="CE245" i="5"/>
  <c r="BV245" i="5"/>
  <c r="BS245" i="5"/>
  <c r="BP245" i="5"/>
  <c r="BM245" i="5"/>
  <c r="BJ245" i="5"/>
  <c r="BG245" i="5"/>
  <c r="BD245" i="5"/>
  <c r="BA245" i="5"/>
  <c r="AX245" i="5"/>
  <c r="AU245" i="5"/>
  <c r="AR245" i="5"/>
  <c r="AO245" i="5"/>
  <c r="AL245" i="5"/>
  <c r="AI245" i="5"/>
  <c r="AF245" i="5"/>
  <c r="AC245" i="5"/>
  <c r="Z245" i="5"/>
  <c r="W245" i="5"/>
  <c r="Q245" i="5"/>
  <c r="N245" i="5"/>
  <c r="K245" i="5"/>
  <c r="H245" i="5"/>
  <c r="HY244" i="5"/>
  <c r="HV244" i="5"/>
  <c r="HS244" i="5"/>
  <c r="HP244" i="5"/>
  <c r="HM244" i="5"/>
  <c r="HJ244" i="5"/>
  <c r="HG244" i="5"/>
  <c r="HD244" i="5"/>
  <c r="HA244" i="5"/>
  <c r="GX244" i="5"/>
  <c r="GU244" i="5"/>
  <c r="GR244" i="5"/>
  <c r="GO244" i="5"/>
  <c r="GL244" i="5"/>
  <c r="GI244" i="5"/>
  <c r="GF244" i="5"/>
  <c r="GC244" i="5"/>
  <c r="FZ244" i="5"/>
  <c r="FW244" i="5"/>
  <c r="FT244" i="5"/>
  <c r="FQ244" i="5"/>
  <c r="FN244" i="5"/>
  <c r="FH244" i="5"/>
  <c r="FE244" i="5"/>
  <c r="EY244" i="5"/>
  <c r="EV244" i="5"/>
  <c r="EP244" i="5"/>
  <c r="EM244" i="5"/>
  <c r="EG244" i="5"/>
  <c r="ED244" i="5"/>
  <c r="EA244" i="5"/>
  <c r="DX244" i="5"/>
  <c r="DU244" i="5"/>
  <c r="DR244" i="5"/>
  <c r="DO244" i="5"/>
  <c r="DL244" i="5"/>
  <c r="DI244" i="5"/>
  <c r="DF244" i="5"/>
  <c r="DC244" i="5"/>
  <c r="CZ244" i="5"/>
  <c r="CW244" i="5"/>
  <c r="CT244" i="5"/>
  <c r="CQ244" i="5"/>
  <c r="CN244" i="5"/>
  <c r="CK244" i="5"/>
  <c r="CH244" i="5"/>
  <c r="CE244" i="5"/>
  <c r="BV244" i="5"/>
  <c r="BS244" i="5"/>
  <c r="BP244" i="5"/>
  <c r="BM244" i="5"/>
  <c r="BJ244" i="5"/>
  <c r="BG244" i="5"/>
  <c r="BD244" i="5"/>
  <c r="BA244" i="5"/>
  <c r="AX244" i="5"/>
  <c r="AU244" i="5"/>
  <c r="AR244" i="5"/>
  <c r="AO244" i="5"/>
  <c r="AL244" i="5"/>
  <c r="AI244" i="5"/>
  <c r="AF244" i="5"/>
  <c r="AC244" i="5"/>
  <c r="Z244" i="5"/>
  <c r="W244" i="5"/>
  <c r="Q244" i="5"/>
  <c r="N244" i="5"/>
  <c r="K244" i="5"/>
  <c r="H244" i="5"/>
  <c r="HY243" i="5"/>
  <c r="HV243" i="5"/>
  <c r="HS243" i="5"/>
  <c r="HP243" i="5"/>
  <c r="HM243" i="5"/>
  <c r="HJ243" i="5"/>
  <c r="HG243" i="5"/>
  <c r="HD243" i="5"/>
  <c r="HA243" i="5"/>
  <c r="GX243" i="5"/>
  <c r="GU243" i="5"/>
  <c r="GR243" i="5"/>
  <c r="GO243" i="5"/>
  <c r="GL243" i="5"/>
  <c r="GI243" i="5"/>
  <c r="GF243" i="5"/>
  <c r="GC243" i="5"/>
  <c r="FZ243" i="5"/>
  <c r="FW243" i="5"/>
  <c r="FT243" i="5"/>
  <c r="FQ243" i="5"/>
  <c r="FN243" i="5"/>
  <c r="FH243" i="5"/>
  <c r="FE243" i="5"/>
  <c r="EY243" i="5"/>
  <c r="EV243" i="5"/>
  <c r="EP243" i="5"/>
  <c r="EM243" i="5"/>
  <c r="EG243" i="5"/>
  <c r="ED243" i="5"/>
  <c r="EA243" i="5"/>
  <c r="DX243" i="5"/>
  <c r="DU243" i="5"/>
  <c r="DR243" i="5"/>
  <c r="DO243" i="5"/>
  <c r="DL243" i="5"/>
  <c r="DI243" i="5"/>
  <c r="DF243" i="5"/>
  <c r="DC243" i="5"/>
  <c r="CZ243" i="5"/>
  <c r="CW243" i="5"/>
  <c r="CT243" i="5"/>
  <c r="CQ243" i="5"/>
  <c r="CN243" i="5"/>
  <c r="CK243" i="5"/>
  <c r="CH243" i="5"/>
  <c r="CE243" i="5"/>
  <c r="BV243" i="5"/>
  <c r="BS243" i="5"/>
  <c r="BP243" i="5"/>
  <c r="BM243" i="5"/>
  <c r="BJ243" i="5"/>
  <c r="BG243" i="5"/>
  <c r="BD243" i="5"/>
  <c r="BA243" i="5"/>
  <c r="AX243" i="5"/>
  <c r="AU243" i="5"/>
  <c r="AR243" i="5"/>
  <c r="AO243" i="5"/>
  <c r="AL243" i="5"/>
  <c r="AI243" i="5"/>
  <c r="AF243" i="5"/>
  <c r="AC243" i="5"/>
  <c r="Z243" i="5"/>
  <c r="W243" i="5"/>
  <c r="Q243" i="5"/>
  <c r="N243" i="5"/>
  <c r="K243" i="5"/>
  <c r="H243" i="5"/>
  <c r="HY242" i="5"/>
  <c r="HV242" i="5"/>
  <c r="HS242" i="5"/>
  <c r="HP242" i="5"/>
  <c r="HM242" i="5"/>
  <c r="HJ242" i="5"/>
  <c r="HG242" i="5"/>
  <c r="HD242" i="5"/>
  <c r="HA242" i="5"/>
  <c r="GX242" i="5"/>
  <c r="GU242" i="5"/>
  <c r="GR242" i="5"/>
  <c r="GO242" i="5"/>
  <c r="GL242" i="5"/>
  <c r="GI242" i="5"/>
  <c r="GF242" i="5"/>
  <c r="GC242" i="5"/>
  <c r="FZ242" i="5"/>
  <c r="FW242" i="5"/>
  <c r="FT242" i="5"/>
  <c r="FQ242" i="5"/>
  <c r="FN242" i="5"/>
  <c r="FH242" i="5"/>
  <c r="FE242" i="5"/>
  <c r="EY242" i="5"/>
  <c r="EV242" i="5"/>
  <c r="EP242" i="5"/>
  <c r="EM242" i="5"/>
  <c r="EG242" i="5"/>
  <c r="ED242" i="5"/>
  <c r="EA242" i="5"/>
  <c r="DX242" i="5"/>
  <c r="DU242" i="5"/>
  <c r="DR242" i="5"/>
  <c r="DO242" i="5"/>
  <c r="DL242" i="5"/>
  <c r="DI242" i="5"/>
  <c r="DF242" i="5"/>
  <c r="DC242" i="5"/>
  <c r="CZ242" i="5"/>
  <c r="CW242" i="5"/>
  <c r="CT242" i="5"/>
  <c r="CQ242" i="5"/>
  <c r="CN242" i="5"/>
  <c r="CK242" i="5"/>
  <c r="CH242" i="5"/>
  <c r="CE242" i="5"/>
  <c r="BV242" i="5"/>
  <c r="BS242" i="5"/>
  <c r="BP242" i="5"/>
  <c r="BM242" i="5"/>
  <c r="BJ242" i="5"/>
  <c r="BG242" i="5"/>
  <c r="BD242" i="5"/>
  <c r="BA242" i="5"/>
  <c r="AX242" i="5"/>
  <c r="AU242" i="5"/>
  <c r="AR242" i="5"/>
  <c r="AO242" i="5"/>
  <c r="AL242" i="5"/>
  <c r="AI242" i="5"/>
  <c r="AF242" i="5"/>
  <c r="AC242" i="5"/>
  <c r="Z242" i="5"/>
  <c r="W242" i="5"/>
  <c r="Q242" i="5"/>
  <c r="N242" i="5"/>
  <c r="K242" i="5"/>
  <c r="H242" i="5"/>
  <c r="HY241" i="5"/>
  <c r="HV241" i="5"/>
  <c r="HS241" i="5"/>
  <c r="HP241" i="5"/>
  <c r="HM241" i="5"/>
  <c r="HJ241" i="5"/>
  <c r="HG241" i="5"/>
  <c r="HD241" i="5"/>
  <c r="HA241" i="5"/>
  <c r="GX241" i="5"/>
  <c r="GU241" i="5"/>
  <c r="GR241" i="5"/>
  <c r="GO241" i="5"/>
  <c r="GL241" i="5"/>
  <c r="GI241" i="5"/>
  <c r="GF241" i="5"/>
  <c r="GC241" i="5"/>
  <c r="FZ241" i="5"/>
  <c r="FW241" i="5"/>
  <c r="FT241" i="5"/>
  <c r="FQ241" i="5"/>
  <c r="FN241" i="5"/>
  <c r="FH241" i="5"/>
  <c r="FE241" i="5"/>
  <c r="EY241" i="5"/>
  <c r="EV241" i="5"/>
  <c r="EP241" i="5"/>
  <c r="EM241" i="5"/>
  <c r="EG241" i="5"/>
  <c r="ED241" i="5"/>
  <c r="EA241" i="5"/>
  <c r="DX241" i="5"/>
  <c r="DU241" i="5"/>
  <c r="DR241" i="5"/>
  <c r="DO241" i="5"/>
  <c r="DL241" i="5"/>
  <c r="DI241" i="5"/>
  <c r="DF241" i="5"/>
  <c r="DC241" i="5"/>
  <c r="CZ241" i="5"/>
  <c r="CW241" i="5"/>
  <c r="CT241" i="5"/>
  <c r="CQ241" i="5"/>
  <c r="CN241" i="5"/>
  <c r="CK241" i="5"/>
  <c r="CH241" i="5"/>
  <c r="CE241" i="5"/>
  <c r="BV241" i="5"/>
  <c r="BS241" i="5"/>
  <c r="BP241" i="5"/>
  <c r="BM241" i="5"/>
  <c r="BJ241" i="5"/>
  <c r="BG241" i="5"/>
  <c r="BD241" i="5"/>
  <c r="BA241" i="5"/>
  <c r="AX241" i="5"/>
  <c r="AU241" i="5"/>
  <c r="AR241" i="5"/>
  <c r="AO241" i="5"/>
  <c r="AL241" i="5"/>
  <c r="AI241" i="5"/>
  <c r="AF241" i="5"/>
  <c r="AC241" i="5"/>
  <c r="Z241" i="5"/>
  <c r="W241" i="5"/>
  <c r="Q241" i="5"/>
  <c r="N241" i="5"/>
  <c r="K241" i="5"/>
  <c r="H241" i="5"/>
  <c r="HY240" i="5"/>
  <c r="HV240" i="5"/>
  <c r="HS240" i="5"/>
  <c r="HP240" i="5"/>
  <c r="HM240" i="5"/>
  <c r="HJ240" i="5"/>
  <c r="HG240" i="5"/>
  <c r="HD240" i="5"/>
  <c r="HA240" i="5"/>
  <c r="GX240" i="5"/>
  <c r="GU240" i="5"/>
  <c r="GR240" i="5"/>
  <c r="GO240" i="5"/>
  <c r="GL240" i="5"/>
  <c r="GI240" i="5"/>
  <c r="GF240" i="5"/>
  <c r="GC240" i="5"/>
  <c r="FZ240" i="5"/>
  <c r="FW240" i="5"/>
  <c r="FT240" i="5"/>
  <c r="FQ240" i="5"/>
  <c r="FN240" i="5"/>
  <c r="FH240" i="5"/>
  <c r="FE240" i="5"/>
  <c r="EY240" i="5"/>
  <c r="EV240" i="5"/>
  <c r="EP240" i="5"/>
  <c r="EM240" i="5"/>
  <c r="EG240" i="5"/>
  <c r="ED240" i="5"/>
  <c r="EA240" i="5"/>
  <c r="DX240" i="5"/>
  <c r="DU240" i="5"/>
  <c r="DR240" i="5"/>
  <c r="DO240" i="5"/>
  <c r="DL240" i="5"/>
  <c r="DI240" i="5"/>
  <c r="DF240" i="5"/>
  <c r="DC240" i="5"/>
  <c r="CZ240" i="5"/>
  <c r="CW240" i="5"/>
  <c r="CT240" i="5"/>
  <c r="CQ240" i="5"/>
  <c r="CN240" i="5"/>
  <c r="CK240" i="5"/>
  <c r="CH240" i="5"/>
  <c r="CE240" i="5"/>
  <c r="BV240" i="5"/>
  <c r="BS240" i="5"/>
  <c r="BP240" i="5"/>
  <c r="BM240" i="5"/>
  <c r="BJ240" i="5"/>
  <c r="BG240" i="5"/>
  <c r="BD240" i="5"/>
  <c r="BA240" i="5"/>
  <c r="AX240" i="5"/>
  <c r="AU240" i="5"/>
  <c r="AR240" i="5"/>
  <c r="AO240" i="5"/>
  <c r="AL240" i="5"/>
  <c r="AI240" i="5"/>
  <c r="AF240" i="5"/>
  <c r="AC240" i="5"/>
  <c r="Z240" i="5"/>
  <c r="W240" i="5"/>
  <c r="Q240" i="5"/>
  <c r="N240" i="5"/>
  <c r="K240" i="5"/>
  <c r="H240" i="5"/>
  <c r="D252" i="5"/>
  <c r="C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FP252" i="4"/>
  <c r="FO252" i="4"/>
  <c r="FJ252" i="4"/>
  <c r="FI252" i="4"/>
  <c r="FG252" i="4"/>
  <c r="FF252" i="4"/>
  <c r="FD252" i="4"/>
  <c r="FC252" i="4"/>
  <c r="EX252" i="4"/>
  <c r="EW252" i="4"/>
  <c r="EU252" i="4"/>
  <c r="ET252" i="4"/>
  <c r="ER252" i="4"/>
  <c r="EQ252" i="4"/>
  <c r="EO252" i="4"/>
  <c r="EN252" i="4"/>
  <c r="EL252" i="4"/>
  <c r="EK252" i="4"/>
  <c r="DZ252" i="4"/>
  <c r="DY252" i="4"/>
  <c r="DW252" i="4"/>
  <c r="DV252" i="4"/>
  <c r="DN252" i="4"/>
  <c r="DM252" i="4"/>
  <c r="DE252" i="4"/>
  <c r="DD252" i="4"/>
  <c r="DB252" i="4"/>
  <c r="DA252" i="4"/>
  <c r="CY252" i="4"/>
  <c r="CX252" i="4"/>
  <c r="CV252" i="4"/>
  <c r="CU252" i="4"/>
  <c r="CS252" i="4"/>
  <c r="CR252" i="4"/>
  <c r="CP252" i="4"/>
  <c r="CO252" i="4"/>
  <c r="CM252" i="4"/>
  <c r="CL252" i="4"/>
  <c r="CJ252" i="4"/>
  <c r="CI252" i="4"/>
  <c r="CG252" i="4"/>
  <c r="CF252" i="4"/>
  <c r="CA252" i="4"/>
  <c r="BZ252" i="4"/>
  <c r="BX252" i="4"/>
  <c r="BW252" i="4"/>
  <c r="BU252" i="4"/>
  <c r="BT252" i="4"/>
  <c r="BR252" i="4"/>
  <c r="BQ252" i="4"/>
  <c r="BO252" i="4"/>
  <c r="BN252" i="4"/>
  <c r="BL252" i="4"/>
  <c r="BK252" i="4"/>
  <c r="BI252" i="4"/>
  <c r="BH252" i="4"/>
  <c r="BF252" i="4"/>
  <c r="BE252" i="4"/>
  <c r="BC252" i="4"/>
  <c r="BB252" i="4"/>
  <c r="AW252" i="4"/>
  <c r="AV252" i="4"/>
  <c r="AT252" i="4"/>
  <c r="AS252" i="4"/>
  <c r="AQ252" i="4"/>
  <c r="AP252" i="4"/>
  <c r="AN252" i="4"/>
  <c r="AM252" i="4"/>
  <c r="AK252" i="4"/>
  <c r="AJ252" i="4"/>
  <c r="AH252" i="4"/>
  <c r="AG252" i="4"/>
  <c r="AE252" i="4"/>
  <c r="AD252" i="4"/>
  <c r="AB252" i="4"/>
  <c r="AA252" i="4"/>
  <c r="Y252" i="4"/>
  <c r="X252" i="4"/>
  <c r="V252" i="4"/>
  <c r="U252" i="4"/>
  <c r="S252" i="4"/>
  <c r="R252" i="4"/>
  <c r="P252" i="4"/>
  <c r="O252" i="4"/>
  <c r="M252" i="4"/>
  <c r="L252" i="4"/>
  <c r="J252" i="4"/>
  <c r="I252" i="4"/>
  <c r="G252" i="4"/>
  <c r="F252" i="4"/>
  <c r="FQ251" i="4"/>
  <c r="FK251" i="4"/>
  <c r="FH251" i="4"/>
  <c r="FE251" i="4"/>
  <c r="EY251" i="4"/>
  <c r="EV251" i="4"/>
  <c r="ES251" i="4"/>
  <c r="EP251" i="4"/>
  <c r="EM251" i="4"/>
  <c r="EA251" i="4"/>
  <c r="DX251" i="4"/>
  <c r="DO251" i="4"/>
  <c r="DF251" i="4"/>
  <c r="DC251" i="4"/>
  <c r="CZ251" i="4"/>
  <c r="CW251" i="4"/>
  <c r="CT251" i="4"/>
  <c r="CQ251" i="4"/>
  <c r="CN251" i="4"/>
  <c r="CK251" i="4"/>
  <c r="CH251" i="4"/>
  <c r="CB251" i="4"/>
  <c r="BY251" i="4"/>
  <c r="BV251" i="4"/>
  <c r="BS251" i="4"/>
  <c r="BP251" i="4"/>
  <c r="BM251" i="4"/>
  <c r="BJ251" i="4"/>
  <c r="BG251" i="4"/>
  <c r="BD251" i="4"/>
  <c r="AX251" i="4"/>
  <c r="AU251" i="4"/>
  <c r="AR251" i="4"/>
  <c r="AO251" i="4"/>
  <c r="AL251" i="4"/>
  <c r="AI251" i="4"/>
  <c r="AF251" i="4"/>
  <c r="AC251" i="4"/>
  <c r="Z251" i="4"/>
  <c r="W251" i="4"/>
  <c r="T251" i="4"/>
  <c r="Q251" i="4"/>
  <c r="N251" i="4"/>
  <c r="K251" i="4"/>
  <c r="H251" i="4"/>
  <c r="FQ250" i="4"/>
  <c r="FK250" i="4"/>
  <c r="FH250" i="4"/>
  <c r="FE250" i="4"/>
  <c r="EY250" i="4"/>
  <c r="EV250" i="4"/>
  <c r="ES250" i="4"/>
  <c r="EP250" i="4"/>
  <c r="EM250" i="4"/>
  <c r="EA250" i="4"/>
  <c r="DX250" i="4"/>
  <c r="DO250" i="4"/>
  <c r="DF250" i="4"/>
  <c r="DC250" i="4"/>
  <c r="CZ250" i="4"/>
  <c r="CW250" i="4"/>
  <c r="CT250" i="4"/>
  <c r="CQ250" i="4"/>
  <c r="CN250" i="4"/>
  <c r="CK250" i="4"/>
  <c r="CH250" i="4"/>
  <c r="CB250" i="4"/>
  <c r="BY250" i="4"/>
  <c r="BV250" i="4"/>
  <c r="BS250" i="4"/>
  <c r="BP250" i="4"/>
  <c r="BM250" i="4"/>
  <c r="BJ250" i="4"/>
  <c r="BG250" i="4"/>
  <c r="BD250" i="4"/>
  <c r="AX250" i="4"/>
  <c r="AU250" i="4"/>
  <c r="AR250" i="4"/>
  <c r="AO250" i="4"/>
  <c r="AL250" i="4"/>
  <c r="AI250" i="4"/>
  <c r="AF250" i="4"/>
  <c r="AC250" i="4"/>
  <c r="Z250" i="4"/>
  <c r="W250" i="4"/>
  <c r="T250" i="4"/>
  <c r="Q250" i="4"/>
  <c r="N250" i="4"/>
  <c r="K250" i="4"/>
  <c r="H250" i="4"/>
  <c r="FQ249" i="4"/>
  <c r="FK249" i="4"/>
  <c r="FH249" i="4"/>
  <c r="FE249" i="4"/>
  <c r="EY249" i="4"/>
  <c r="EV249" i="4"/>
  <c r="ES249" i="4"/>
  <c r="EP249" i="4"/>
  <c r="EM249" i="4"/>
  <c r="EA249" i="4"/>
  <c r="DX249" i="4"/>
  <c r="DO249" i="4"/>
  <c r="DF249" i="4"/>
  <c r="DC249" i="4"/>
  <c r="CZ249" i="4"/>
  <c r="CW249" i="4"/>
  <c r="CT249" i="4"/>
  <c r="CQ249" i="4"/>
  <c r="CN249" i="4"/>
  <c r="CK249" i="4"/>
  <c r="CH249" i="4"/>
  <c r="CB249" i="4"/>
  <c r="BY249" i="4"/>
  <c r="BV249" i="4"/>
  <c r="BS249" i="4"/>
  <c r="BP249" i="4"/>
  <c r="BM249" i="4"/>
  <c r="BJ249" i="4"/>
  <c r="BG249" i="4"/>
  <c r="BD249" i="4"/>
  <c r="AX249" i="4"/>
  <c r="AU249" i="4"/>
  <c r="AR249" i="4"/>
  <c r="AO249" i="4"/>
  <c r="AL249" i="4"/>
  <c r="AI249" i="4"/>
  <c r="AF249" i="4"/>
  <c r="AC249" i="4"/>
  <c r="Z249" i="4"/>
  <c r="W249" i="4"/>
  <c r="T249" i="4"/>
  <c r="Q249" i="4"/>
  <c r="N249" i="4"/>
  <c r="K249" i="4"/>
  <c r="H249" i="4"/>
  <c r="FQ248" i="4"/>
  <c r="FK248" i="4"/>
  <c r="FH248" i="4"/>
  <c r="FE248" i="4"/>
  <c r="EY248" i="4"/>
  <c r="EV248" i="4"/>
  <c r="ES248" i="4"/>
  <c r="EP248" i="4"/>
  <c r="EM248" i="4"/>
  <c r="EA248" i="4"/>
  <c r="DX248" i="4"/>
  <c r="DO248" i="4"/>
  <c r="DF248" i="4"/>
  <c r="DC248" i="4"/>
  <c r="CZ248" i="4"/>
  <c r="CW248" i="4"/>
  <c r="CT248" i="4"/>
  <c r="CQ248" i="4"/>
  <c r="CN248" i="4"/>
  <c r="CK248" i="4"/>
  <c r="CH248" i="4"/>
  <c r="CB248" i="4"/>
  <c r="BY248" i="4"/>
  <c r="BV248" i="4"/>
  <c r="BS248" i="4"/>
  <c r="BP248" i="4"/>
  <c r="BM248" i="4"/>
  <c r="BJ248" i="4"/>
  <c r="BG248" i="4"/>
  <c r="BD248" i="4"/>
  <c r="AX248" i="4"/>
  <c r="AU248" i="4"/>
  <c r="AR248" i="4"/>
  <c r="AO248" i="4"/>
  <c r="AL248" i="4"/>
  <c r="AI248" i="4"/>
  <c r="AF248" i="4"/>
  <c r="AC248" i="4"/>
  <c r="Z248" i="4"/>
  <c r="W248" i="4"/>
  <c r="T248" i="4"/>
  <c r="Q248" i="4"/>
  <c r="N248" i="4"/>
  <c r="K248" i="4"/>
  <c r="H248" i="4"/>
  <c r="FQ247" i="4"/>
  <c r="FK247" i="4"/>
  <c r="FH247" i="4"/>
  <c r="FE247" i="4"/>
  <c r="EY247" i="4"/>
  <c r="EV247" i="4"/>
  <c r="ES247" i="4"/>
  <c r="EP247" i="4"/>
  <c r="EM247" i="4"/>
  <c r="EA247" i="4"/>
  <c r="DX247" i="4"/>
  <c r="DO247" i="4"/>
  <c r="DF247" i="4"/>
  <c r="DC247" i="4"/>
  <c r="CZ247" i="4"/>
  <c r="CW247" i="4"/>
  <c r="CT247" i="4"/>
  <c r="CQ247" i="4"/>
  <c r="CN247" i="4"/>
  <c r="CK247" i="4"/>
  <c r="CH247" i="4"/>
  <c r="CB247" i="4"/>
  <c r="BY247" i="4"/>
  <c r="BV247" i="4"/>
  <c r="BS247" i="4"/>
  <c r="BP247" i="4"/>
  <c r="BM247" i="4"/>
  <c r="BJ247" i="4"/>
  <c r="BG247" i="4"/>
  <c r="BD247" i="4"/>
  <c r="AX247" i="4"/>
  <c r="AU247" i="4"/>
  <c r="AR247" i="4"/>
  <c r="AO247" i="4"/>
  <c r="AL247" i="4"/>
  <c r="AI247" i="4"/>
  <c r="AF247" i="4"/>
  <c r="AC247" i="4"/>
  <c r="Z247" i="4"/>
  <c r="W247" i="4"/>
  <c r="T247" i="4"/>
  <c r="Q247" i="4"/>
  <c r="N247" i="4"/>
  <c r="K247" i="4"/>
  <c r="H247" i="4"/>
  <c r="FQ246" i="4"/>
  <c r="FK246" i="4"/>
  <c r="FH246" i="4"/>
  <c r="FE246" i="4"/>
  <c r="EY246" i="4"/>
  <c r="EV246" i="4"/>
  <c r="ES246" i="4"/>
  <c r="EP246" i="4"/>
  <c r="EM246" i="4"/>
  <c r="EA246" i="4"/>
  <c r="DX246" i="4"/>
  <c r="DO246" i="4"/>
  <c r="DF246" i="4"/>
  <c r="DC246" i="4"/>
  <c r="CZ246" i="4"/>
  <c r="CW246" i="4"/>
  <c r="CT246" i="4"/>
  <c r="CQ246" i="4"/>
  <c r="CN246" i="4"/>
  <c r="CK246" i="4"/>
  <c r="CH246" i="4"/>
  <c r="CB246" i="4"/>
  <c r="BY246" i="4"/>
  <c r="BV246" i="4"/>
  <c r="BS246" i="4"/>
  <c r="BP246" i="4"/>
  <c r="BM246" i="4"/>
  <c r="BJ246" i="4"/>
  <c r="BG246" i="4"/>
  <c r="BD246" i="4"/>
  <c r="AX246" i="4"/>
  <c r="AU246" i="4"/>
  <c r="AR246" i="4"/>
  <c r="AO246" i="4"/>
  <c r="AL246" i="4"/>
  <c r="AI246" i="4"/>
  <c r="AF246" i="4"/>
  <c r="AC246" i="4"/>
  <c r="Z246" i="4"/>
  <c r="W246" i="4"/>
  <c r="T246" i="4"/>
  <c r="Q246" i="4"/>
  <c r="N246" i="4"/>
  <c r="K246" i="4"/>
  <c r="H246" i="4"/>
  <c r="FQ245" i="4"/>
  <c r="FK245" i="4"/>
  <c r="FH245" i="4"/>
  <c r="FE245" i="4"/>
  <c r="EY245" i="4"/>
  <c r="EV245" i="4"/>
  <c r="ES245" i="4"/>
  <c r="EP245" i="4"/>
  <c r="EM245" i="4"/>
  <c r="EA245" i="4"/>
  <c r="DX245" i="4"/>
  <c r="DO245" i="4"/>
  <c r="DF245" i="4"/>
  <c r="DC245" i="4"/>
  <c r="CZ245" i="4"/>
  <c r="CW245" i="4"/>
  <c r="CT245" i="4"/>
  <c r="CQ245" i="4"/>
  <c r="CN245" i="4"/>
  <c r="CK245" i="4"/>
  <c r="CH245" i="4"/>
  <c r="CB245" i="4"/>
  <c r="BY245" i="4"/>
  <c r="BV245" i="4"/>
  <c r="BS245" i="4"/>
  <c r="BP245" i="4"/>
  <c r="BM245" i="4"/>
  <c r="BJ245" i="4"/>
  <c r="BG245" i="4"/>
  <c r="BD245" i="4"/>
  <c r="AX245" i="4"/>
  <c r="AU245" i="4"/>
  <c r="AR245" i="4"/>
  <c r="AO245" i="4"/>
  <c r="AL245" i="4"/>
  <c r="AI245" i="4"/>
  <c r="AF245" i="4"/>
  <c r="AC245" i="4"/>
  <c r="Z245" i="4"/>
  <c r="W245" i="4"/>
  <c r="T245" i="4"/>
  <c r="Q245" i="4"/>
  <c r="N245" i="4"/>
  <c r="K245" i="4"/>
  <c r="H245" i="4"/>
  <c r="FQ244" i="4"/>
  <c r="FK244" i="4"/>
  <c r="FH244" i="4"/>
  <c r="FE244" i="4"/>
  <c r="EY244" i="4"/>
  <c r="EV244" i="4"/>
  <c r="ES244" i="4"/>
  <c r="EP244" i="4"/>
  <c r="EM244" i="4"/>
  <c r="EA244" i="4"/>
  <c r="DX244" i="4"/>
  <c r="DO244" i="4"/>
  <c r="DF244" i="4"/>
  <c r="DC244" i="4"/>
  <c r="CZ244" i="4"/>
  <c r="CW244" i="4"/>
  <c r="CT244" i="4"/>
  <c r="CQ244" i="4"/>
  <c r="CN244" i="4"/>
  <c r="CK244" i="4"/>
  <c r="CH244" i="4"/>
  <c r="CB244" i="4"/>
  <c r="BY244" i="4"/>
  <c r="BV244" i="4"/>
  <c r="BS244" i="4"/>
  <c r="BP244" i="4"/>
  <c r="BM244" i="4"/>
  <c r="BJ244" i="4"/>
  <c r="BG244" i="4"/>
  <c r="BD244" i="4"/>
  <c r="AX244" i="4"/>
  <c r="AU244" i="4"/>
  <c r="AR244" i="4"/>
  <c r="AO244" i="4"/>
  <c r="AL244" i="4"/>
  <c r="AI244" i="4"/>
  <c r="AF244" i="4"/>
  <c r="AC244" i="4"/>
  <c r="Z244" i="4"/>
  <c r="W244" i="4"/>
  <c r="T244" i="4"/>
  <c r="Q244" i="4"/>
  <c r="N244" i="4"/>
  <c r="K244" i="4"/>
  <c r="H244" i="4"/>
  <c r="FQ243" i="4"/>
  <c r="FK243" i="4"/>
  <c r="FH243" i="4"/>
  <c r="FE243" i="4"/>
  <c r="EY243" i="4"/>
  <c r="EV243" i="4"/>
  <c r="ES243" i="4"/>
  <c r="EP243" i="4"/>
  <c r="EM243" i="4"/>
  <c r="EA243" i="4"/>
  <c r="DX243" i="4"/>
  <c r="DO243" i="4"/>
  <c r="DF243" i="4"/>
  <c r="DC243" i="4"/>
  <c r="CZ243" i="4"/>
  <c r="CW243" i="4"/>
  <c r="CT243" i="4"/>
  <c r="CQ243" i="4"/>
  <c r="CN243" i="4"/>
  <c r="CK243" i="4"/>
  <c r="CH243" i="4"/>
  <c r="CB243" i="4"/>
  <c r="BY243" i="4"/>
  <c r="BV243" i="4"/>
  <c r="BS243" i="4"/>
  <c r="BP243" i="4"/>
  <c r="BM243" i="4"/>
  <c r="BJ243" i="4"/>
  <c r="BG243" i="4"/>
  <c r="BD243" i="4"/>
  <c r="AX243" i="4"/>
  <c r="AU243" i="4"/>
  <c r="AR243" i="4"/>
  <c r="AO243" i="4"/>
  <c r="AL243" i="4"/>
  <c r="AI243" i="4"/>
  <c r="AF243" i="4"/>
  <c r="AC243" i="4"/>
  <c r="Z243" i="4"/>
  <c r="W243" i="4"/>
  <c r="T243" i="4"/>
  <c r="Q243" i="4"/>
  <c r="N243" i="4"/>
  <c r="K243" i="4"/>
  <c r="H243" i="4"/>
  <c r="FQ242" i="4"/>
  <c r="FK242" i="4"/>
  <c r="FH242" i="4"/>
  <c r="FE242" i="4"/>
  <c r="EY242" i="4"/>
  <c r="EV242" i="4"/>
  <c r="ES242" i="4"/>
  <c r="EP242" i="4"/>
  <c r="EM242" i="4"/>
  <c r="EA242" i="4"/>
  <c r="DX242" i="4"/>
  <c r="DO242" i="4"/>
  <c r="DF242" i="4"/>
  <c r="DC242" i="4"/>
  <c r="CZ242" i="4"/>
  <c r="CW242" i="4"/>
  <c r="CT242" i="4"/>
  <c r="CQ242" i="4"/>
  <c r="CN242" i="4"/>
  <c r="CK242" i="4"/>
  <c r="CH242" i="4"/>
  <c r="CB242" i="4"/>
  <c r="BY242" i="4"/>
  <c r="BV242" i="4"/>
  <c r="BS242" i="4"/>
  <c r="BP242" i="4"/>
  <c r="BM242" i="4"/>
  <c r="BJ242" i="4"/>
  <c r="BG242" i="4"/>
  <c r="BD242" i="4"/>
  <c r="AX242" i="4"/>
  <c r="AU242" i="4"/>
  <c r="AR242" i="4"/>
  <c r="AO242" i="4"/>
  <c r="AL242" i="4"/>
  <c r="AI242" i="4"/>
  <c r="AF242" i="4"/>
  <c r="AC242" i="4"/>
  <c r="Z242" i="4"/>
  <c r="W242" i="4"/>
  <c r="T242" i="4"/>
  <c r="Q242" i="4"/>
  <c r="N242" i="4"/>
  <c r="K242" i="4"/>
  <c r="H242" i="4"/>
  <c r="FQ241" i="4"/>
  <c r="FK241" i="4"/>
  <c r="FH241" i="4"/>
  <c r="FE241" i="4"/>
  <c r="EY241" i="4"/>
  <c r="EV241" i="4"/>
  <c r="ES241" i="4"/>
  <c r="EP241" i="4"/>
  <c r="EM241" i="4"/>
  <c r="EA241" i="4"/>
  <c r="DX241" i="4"/>
  <c r="DO241" i="4"/>
  <c r="DF241" i="4"/>
  <c r="DC241" i="4"/>
  <c r="CZ241" i="4"/>
  <c r="CW241" i="4"/>
  <c r="CT241" i="4"/>
  <c r="CQ241" i="4"/>
  <c r="CN241" i="4"/>
  <c r="CK241" i="4"/>
  <c r="CH241" i="4"/>
  <c r="CB241" i="4"/>
  <c r="BY241" i="4"/>
  <c r="BV241" i="4"/>
  <c r="BS241" i="4"/>
  <c r="BP241" i="4"/>
  <c r="BM241" i="4"/>
  <c r="BJ241" i="4"/>
  <c r="BG241" i="4"/>
  <c r="BD241" i="4"/>
  <c r="AX241" i="4"/>
  <c r="AU241" i="4"/>
  <c r="AR241" i="4"/>
  <c r="AO241" i="4"/>
  <c r="AL241" i="4"/>
  <c r="AI241" i="4"/>
  <c r="AF241" i="4"/>
  <c r="AC241" i="4"/>
  <c r="Z241" i="4"/>
  <c r="W241" i="4"/>
  <c r="T241" i="4"/>
  <c r="Q241" i="4"/>
  <c r="N241" i="4"/>
  <c r="K241" i="4"/>
  <c r="H241" i="4"/>
  <c r="FQ240" i="4"/>
  <c r="FK240" i="4"/>
  <c r="FH240" i="4"/>
  <c r="FE240" i="4"/>
  <c r="EY240" i="4"/>
  <c r="EV240" i="4"/>
  <c r="ES240" i="4"/>
  <c r="EP240" i="4"/>
  <c r="EM240" i="4"/>
  <c r="EA240" i="4"/>
  <c r="DX240" i="4"/>
  <c r="DO240" i="4"/>
  <c r="DF240" i="4"/>
  <c r="DC240" i="4"/>
  <c r="CZ240" i="4"/>
  <c r="CW240" i="4"/>
  <c r="CT240" i="4"/>
  <c r="CQ240" i="4"/>
  <c r="CN240" i="4"/>
  <c r="CK240" i="4"/>
  <c r="CH240" i="4"/>
  <c r="CB240" i="4"/>
  <c r="BY240" i="4"/>
  <c r="BV240" i="4"/>
  <c r="BS240" i="4"/>
  <c r="BP240" i="4"/>
  <c r="BM240" i="4"/>
  <c r="BJ240" i="4"/>
  <c r="BG240" i="4"/>
  <c r="BD240" i="4"/>
  <c r="AX240" i="4"/>
  <c r="AU240" i="4"/>
  <c r="AR240" i="4"/>
  <c r="AO240" i="4"/>
  <c r="AL240" i="4"/>
  <c r="AI240" i="4"/>
  <c r="AF240" i="4"/>
  <c r="AC240" i="4"/>
  <c r="Z240" i="4"/>
  <c r="W240" i="4"/>
  <c r="T240" i="4"/>
  <c r="Q240" i="4"/>
  <c r="N240" i="4"/>
  <c r="K240" i="4"/>
  <c r="H240" i="4"/>
  <c r="D252" i="4"/>
  <c r="C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HZ278" i="5" l="1"/>
  <c r="FS278" i="4"/>
  <c r="IA278" i="5"/>
  <c r="FR278" i="4"/>
  <c r="FS265" i="4"/>
  <c r="IA265" i="5"/>
  <c r="HZ265" i="5"/>
  <c r="FR265" i="4"/>
  <c r="HZ252" i="5"/>
  <c r="IA252" i="5"/>
  <c r="FS252" i="4"/>
  <c r="FR252" i="4"/>
  <c r="FY226" i="5"/>
  <c r="FX226" i="5"/>
  <c r="FZ225" i="5"/>
  <c r="FZ224" i="5"/>
  <c r="FZ223" i="5"/>
  <c r="FZ222" i="5"/>
  <c r="FZ221" i="5"/>
  <c r="FZ220" i="5"/>
  <c r="FZ219" i="5"/>
  <c r="FZ218" i="5"/>
  <c r="FZ217" i="5"/>
  <c r="FZ216" i="5"/>
  <c r="FZ215" i="5"/>
  <c r="FZ214" i="5"/>
  <c r="FY213" i="5"/>
  <c r="FX213" i="5"/>
  <c r="FZ212" i="5"/>
  <c r="FZ211" i="5"/>
  <c r="FZ210" i="5"/>
  <c r="FZ209" i="5"/>
  <c r="FZ208" i="5"/>
  <c r="FZ207" i="5"/>
  <c r="FZ206" i="5"/>
  <c r="FZ205" i="5"/>
  <c r="FZ204" i="5"/>
  <c r="FZ203" i="5"/>
  <c r="FZ202" i="5"/>
  <c r="FZ201" i="5"/>
  <c r="FY200" i="5"/>
  <c r="FX200" i="5"/>
  <c r="FZ199" i="5"/>
  <c r="FZ198" i="5"/>
  <c r="FZ197" i="5"/>
  <c r="FZ196" i="5"/>
  <c r="FZ195" i="5"/>
  <c r="FZ194" i="5"/>
  <c r="FZ193" i="5"/>
  <c r="FZ192" i="5"/>
  <c r="FZ191" i="5"/>
  <c r="FZ190" i="5"/>
  <c r="FZ189" i="5"/>
  <c r="FZ188" i="5"/>
  <c r="FY187" i="5"/>
  <c r="FX187" i="5"/>
  <c r="FZ186" i="5"/>
  <c r="FZ185" i="5"/>
  <c r="FZ184" i="5"/>
  <c r="FZ183" i="5"/>
  <c r="FZ182" i="5"/>
  <c r="FZ181" i="5"/>
  <c r="FZ180" i="5"/>
  <c r="FZ179" i="5"/>
  <c r="FZ178" i="5"/>
  <c r="FZ177" i="5"/>
  <c r="FZ176" i="5"/>
  <c r="FZ175" i="5"/>
  <c r="FY174" i="5"/>
  <c r="FX174" i="5"/>
  <c r="FZ173" i="5"/>
  <c r="FZ172" i="5"/>
  <c r="FZ171" i="5"/>
  <c r="FZ170" i="5"/>
  <c r="FZ169" i="5"/>
  <c r="FZ168" i="5"/>
  <c r="FZ167" i="5"/>
  <c r="FZ166" i="5"/>
  <c r="FZ165" i="5"/>
  <c r="FZ164" i="5"/>
  <c r="FZ163" i="5"/>
  <c r="FZ162" i="5"/>
  <c r="FY161" i="5"/>
  <c r="FX161" i="5"/>
  <c r="FZ160" i="5"/>
  <c r="FZ159" i="5"/>
  <c r="FZ158" i="5"/>
  <c r="FZ157" i="5"/>
  <c r="FZ156" i="5"/>
  <c r="FZ155" i="5"/>
  <c r="FZ154" i="5"/>
  <c r="FZ153" i="5"/>
  <c r="FZ152" i="5"/>
  <c r="FZ151" i="5"/>
  <c r="FZ150" i="5"/>
  <c r="FZ149" i="5"/>
  <c r="FY148" i="5"/>
  <c r="FX148" i="5"/>
  <c r="FZ147" i="5"/>
  <c r="FZ146" i="5"/>
  <c r="FZ145" i="5"/>
  <c r="FZ144" i="5"/>
  <c r="FZ143" i="5"/>
  <c r="FZ142" i="5"/>
  <c r="FZ141" i="5"/>
  <c r="FZ140" i="5"/>
  <c r="FZ139" i="5"/>
  <c r="FZ138" i="5"/>
  <c r="FZ137" i="5"/>
  <c r="FZ136" i="5"/>
  <c r="FY135" i="5"/>
  <c r="FX135" i="5"/>
  <c r="FZ134" i="5"/>
  <c r="FZ133" i="5"/>
  <c r="FZ132" i="5"/>
  <c r="FZ131" i="5"/>
  <c r="FZ130" i="5"/>
  <c r="FZ129" i="5"/>
  <c r="FZ128" i="5"/>
  <c r="FZ127" i="5"/>
  <c r="FZ126" i="5"/>
  <c r="FZ125" i="5"/>
  <c r="FZ124" i="5"/>
  <c r="FZ123" i="5"/>
  <c r="FY122" i="5"/>
  <c r="FX122" i="5"/>
  <c r="FZ121" i="5"/>
  <c r="FZ120" i="5"/>
  <c r="FZ119" i="5"/>
  <c r="FZ118" i="5"/>
  <c r="FZ117" i="5"/>
  <c r="FZ116" i="5"/>
  <c r="FZ115" i="5"/>
  <c r="FZ114" i="5"/>
  <c r="FZ113" i="5"/>
  <c r="FZ112" i="5"/>
  <c r="FZ111" i="5"/>
  <c r="FZ110" i="5"/>
  <c r="FY109" i="5"/>
  <c r="FX109" i="5"/>
  <c r="FZ108" i="5"/>
  <c r="FZ107" i="5"/>
  <c r="FZ106" i="5"/>
  <c r="FZ105" i="5"/>
  <c r="FZ104" i="5"/>
  <c r="FZ103" i="5"/>
  <c r="FZ102" i="5"/>
  <c r="FZ101" i="5"/>
  <c r="FZ100" i="5"/>
  <c r="FZ99" i="5"/>
  <c r="FZ98" i="5"/>
  <c r="FZ97" i="5"/>
  <c r="FY96" i="5"/>
  <c r="FX96" i="5"/>
  <c r="FZ95" i="5"/>
  <c r="FZ94" i="5"/>
  <c r="FZ93" i="5"/>
  <c r="FZ92" i="5"/>
  <c r="FZ91" i="5"/>
  <c r="FZ90" i="5"/>
  <c r="FZ89" i="5"/>
  <c r="FZ88" i="5"/>
  <c r="FZ87" i="5"/>
  <c r="FZ86" i="5"/>
  <c r="FZ85" i="5"/>
  <c r="FZ84" i="5"/>
  <c r="FY83" i="5"/>
  <c r="FX83" i="5"/>
  <c r="FZ82" i="5"/>
  <c r="FZ81" i="5"/>
  <c r="FZ80" i="5"/>
  <c r="FZ79" i="5"/>
  <c r="FZ78" i="5"/>
  <c r="FZ77" i="5"/>
  <c r="FZ76" i="5"/>
  <c r="FZ75" i="5"/>
  <c r="FZ74" i="5"/>
  <c r="FZ73" i="5"/>
  <c r="FZ72" i="5"/>
  <c r="FZ71" i="5"/>
  <c r="FY70" i="5"/>
  <c r="FX70" i="5"/>
  <c r="FZ69" i="5"/>
  <c r="FZ68" i="5"/>
  <c r="FZ67" i="5"/>
  <c r="FZ66" i="5"/>
  <c r="FZ65" i="5"/>
  <c r="FZ64" i="5"/>
  <c r="FZ63" i="5"/>
  <c r="FZ62" i="5"/>
  <c r="FZ61" i="5"/>
  <c r="FZ60" i="5"/>
  <c r="FZ59" i="5"/>
  <c r="FZ58" i="5"/>
  <c r="FY57" i="5"/>
  <c r="FX57" i="5"/>
  <c r="FZ56" i="5"/>
  <c r="FZ55" i="5"/>
  <c r="FZ54" i="5"/>
  <c r="FZ53" i="5"/>
  <c r="FZ52" i="5"/>
  <c r="FZ51" i="5"/>
  <c r="FZ50" i="5"/>
  <c r="FZ49" i="5"/>
  <c r="FZ48" i="5"/>
  <c r="FZ47" i="5"/>
  <c r="FZ46" i="5"/>
  <c r="FZ45" i="5"/>
  <c r="FY44" i="5"/>
  <c r="FX44" i="5"/>
  <c r="FZ43" i="5"/>
  <c r="FZ42" i="5"/>
  <c r="FZ41" i="5"/>
  <c r="FZ40" i="5"/>
  <c r="FZ39" i="5"/>
  <c r="FZ38" i="5"/>
  <c r="FZ37" i="5"/>
  <c r="FZ36" i="5"/>
  <c r="FZ35" i="5"/>
  <c r="FZ34" i="5"/>
  <c r="FZ33" i="5"/>
  <c r="FZ32" i="5"/>
  <c r="FY31" i="5"/>
  <c r="FX31" i="5"/>
  <c r="FZ30" i="5"/>
  <c r="FZ29" i="5"/>
  <c r="FZ28" i="5"/>
  <c r="FZ27" i="5"/>
  <c r="FZ26" i="5"/>
  <c r="FZ25" i="5"/>
  <c r="FZ24" i="5"/>
  <c r="FZ23" i="5"/>
  <c r="FZ22" i="5"/>
  <c r="FZ21" i="5"/>
  <c r="FZ20" i="5"/>
  <c r="FZ19" i="5"/>
  <c r="FY18" i="5"/>
  <c r="FX18" i="5"/>
  <c r="FZ17" i="5"/>
  <c r="FZ16" i="5"/>
  <c r="FZ15" i="5"/>
  <c r="FZ14" i="5"/>
  <c r="FZ13" i="5"/>
  <c r="FZ12" i="5"/>
  <c r="FZ11" i="5"/>
  <c r="FZ10" i="5"/>
  <c r="FZ9" i="5"/>
  <c r="FZ8" i="5"/>
  <c r="FZ7" i="5"/>
  <c r="FZ6" i="5"/>
  <c r="FY239" i="5"/>
  <c r="FX239" i="5"/>
  <c r="FZ238" i="5"/>
  <c r="FZ237" i="5"/>
  <c r="FZ236" i="5"/>
  <c r="FZ235" i="5"/>
  <c r="FZ234" i="5"/>
  <c r="FZ233" i="5"/>
  <c r="FZ232" i="5"/>
  <c r="FZ231" i="5"/>
  <c r="FZ230" i="5"/>
  <c r="FZ229" i="5"/>
  <c r="FZ228" i="5"/>
  <c r="FZ227" i="5"/>
  <c r="HZ235" i="5" l="1"/>
  <c r="IA238" i="5" l="1"/>
  <c r="HZ238" i="5"/>
  <c r="IA237" i="5"/>
  <c r="HZ237" i="5"/>
  <c r="IA236" i="5"/>
  <c r="HZ236" i="5"/>
  <c r="IA235" i="5"/>
  <c r="IA233" i="5"/>
  <c r="HZ233" i="5"/>
  <c r="IA232" i="5"/>
  <c r="HZ232" i="5"/>
  <c r="IA231" i="5"/>
  <c r="HZ231" i="5"/>
  <c r="IA230" i="5"/>
  <c r="HZ230" i="5"/>
  <c r="IA229" i="5"/>
  <c r="HZ229" i="5"/>
  <c r="IA228" i="5"/>
  <c r="HZ228" i="5"/>
  <c r="IA227" i="5"/>
  <c r="HZ227" i="5"/>
  <c r="IA234" i="5"/>
  <c r="HZ234" i="5"/>
  <c r="DK226" i="5"/>
  <c r="DJ226" i="5"/>
  <c r="DL225" i="5"/>
  <c r="DL224" i="5"/>
  <c r="DL223" i="5"/>
  <c r="DL222" i="5"/>
  <c r="DL221" i="5"/>
  <c r="DL220" i="5"/>
  <c r="DL219" i="5"/>
  <c r="DL218" i="5"/>
  <c r="DL217" i="5"/>
  <c r="DL216" i="5"/>
  <c r="DL215" i="5"/>
  <c r="DL214" i="5"/>
  <c r="DK213" i="5"/>
  <c r="DJ213" i="5"/>
  <c r="DL212" i="5"/>
  <c r="DL211" i="5"/>
  <c r="DL210" i="5"/>
  <c r="DL209" i="5"/>
  <c r="DL208" i="5"/>
  <c r="DL207" i="5"/>
  <c r="DL206" i="5"/>
  <c r="DL205" i="5"/>
  <c r="DL204" i="5"/>
  <c r="DL203" i="5"/>
  <c r="DL202" i="5"/>
  <c r="DL201" i="5"/>
  <c r="DK200" i="5"/>
  <c r="DJ200" i="5"/>
  <c r="DL199" i="5"/>
  <c r="DL198" i="5"/>
  <c r="DL197" i="5"/>
  <c r="DL196" i="5"/>
  <c r="DL195" i="5"/>
  <c r="DL194" i="5"/>
  <c r="DL193" i="5"/>
  <c r="DL192" i="5"/>
  <c r="DL191" i="5"/>
  <c r="DL190" i="5"/>
  <c r="DL189" i="5"/>
  <c r="DL188" i="5"/>
  <c r="DK187" i="5"/>
  <c r="DJ187" i="5"/>
  <c r="DL186" i="5"/>
  <c r="DL185" i="5"/>
  <c r="DL184" i="5"/>
  <c r="DL183" i="5"/>
  <c r="DL182" i="5"/>
  <c r="DL181" i="5"/>
  <c r="DL180" i="5"/>
  <c r="DL179" i="5"/>
  <c r="DL178" i="5"/>
  <c r="DL177" i="5"/>
  <c r="DL176" i="5"/>
  <c r="DL175" i="5"/>
  <c r="DK174" i="5"/>
  <c r="DJ174" i="5"/>
  <c r="DL173" i="5"/>
  <c r="DL172" i="5"/>
  <c r="DL171" i="5"/>
  <c r="DL170" i="5"/>
  <c r="DL169" i="5"/>
  <c r="DL168" i="5"/>
  <c r="DL167" i="5"/>
  <c r="DL166" i="5"/>
  <c r="DL165" i="5"/>
  <c r="DL164" i="5"/>
  <c r="DL163" i="5"/>
  <c r="DL162" i="5"/>
  <c r="DK161" i="5"/>
  <c r="DJ161" i="5"/>
  <c r="DL160" i="5"/>
  <c r="DL159" i="5"/>
  <c r="DL158" i="5"/>
  <c r="DL157" i="5"/>
  <c r="DL156" i="5"/>
  <c r="DL155" i="5"/>
  <c r="DL154" i="5"/>
  <c r="DL153" i="5"/>
  <c r="DL152" i="5"/>
  <c r="DL151" i="5"/>
  <c r="DL150" i="5"/>
  <c r="DL149" i="5"/>
  <c r="DK148" i="5"/>
  <c r="DJ148" i="5"/>
  <c r="DL147" i="5"/>
  <c r="DL146" i="5"/>
  <c r="DL145" i="5"/>
  <c r="DL144" i="5"/>
  <c r="DL143" i="5"/>
  <c r="DL142" i="5"/>
  <c r="DL141" i="5"/>
  <c r="DL140" i="5"/>
  <c r="DL139" i="5"/>
  <c r="DL138" i="5"/>
  <c r="DL137" i="5"/>
  <c r="DL136" i="5"/>
  <c r="DK135" i="5"/>
  <c r="DJ135" i="5"/>
  <c r="DL134" i="5"/>
  <c r="DL133" i="5"/>
  <c r="DL132" i="5"/>
  <c r="DL131" i="5"/>
  <c r="DL130" i="5"/>
  <c r="DL129" i="5"/>
  <c r="DL128" i="5"/>
  <c r="DL127" i="5"/>
  <c r="DL126" i="5"/>
  <c r="DL125" i="5"/>
  <c r="DL124" i="5"/>
  <c r="DL123" i="5"/>
  <c r="DK122" i="5"/>
  <c r="DJ122" i="5"/>
  <c r="DL121" i="5"/>
  <c r="DL120" i="5"/>
  <c r="DL119" i="5"/>
  <c r="DL118" i="5"/>
  <c r="DL117" i="5"/>
  <c r="DL116" i="5"/>
  <c r="DL115" i="5"/>
  <c r="DL114" i="5"/>
  <c r="DL113" i="5"/>
  <c r="DL112" i="5"/>
  <c r="DL111" i="5"/>
  <c r="DL110" i="5"/>
  <c r="DK109" i="5"/>
  <c r="DJ109" i="5"/>
  <c r="DL108" i="5"/>
  <c r="DL107" i="5"/>
  <c r="DL106" i="5"/>
  <c r="DL105" i="5"/>
  <c r="DL104" i="5"/>
  <c r="DL103" i="5"/>
  <c r="DL102" i="5"/>
  <c r="DL101" i="5"/>
  <c r="DL100" i="5"/>
  <c r="DL99" i="5"/>
  <c r="DL98" i="5"/>
  <c r="DL97" i="5"/>
  <c r="DK96" i="5"/>
  <c r="DJ96" i="5"/>
  <c r="DL95" i="5"/>
  <c r="DL94" i="5"/>
  <c r="DL93" i="5"/>
  <c r="DL92" i="5"/>
  <c r="DL91" i="5"/>
  <c r="DL90" i="5"/>
  <c r="DL89" i="5"/>
  <c r="DL88" i="5"/>
  <c r="DL87" i="5"/>
  <c r="DL86" i="5"/>
  <c r="DL85" i="5"/>
  <c r="DL84" i="5"/>
  <c r="DK83" i="5"/>
  <c r="DJ83" i="5"/>
  <c r="DL82" i="5"/>
  <c r="DL81" i="5"/>
  <c r="DL80" i="5"/>
  <c r="DL79" i="5"/>
  <c r="DL78" i="5"/>
  <c r="DL77" i="5"/>
  <c r="DL76" i="5"/>
  <c r="DL75" i="5"/>
  <c r="DL74" i="5"/>
  <c r="DL73" i="5"/>
  <c r="DL72" i="5"/>
  <c r="DL71" i="5"/>
  <c r="DK70" i="5"/>
  <c r="DJ70" i="5"/>
  <c r="DL69" i="5"/>
  <c r="DL68" i="5"/>
  <c r="DL67" i="5"/>
  <c r="DL66" i="5"/>
  <c r="DL65" i="5"/>
  <c r="DL64" i="5"/>
  <c r="DL63" i="5"/>
  <c r="DL62" i="5"/>
  <c r="DL61" i="5"/>
  <c r="DL60" i="5"/>
  <c r="DL59" i="5"/>
  <c r="DL58" i="5"/>
  <c r="DK57" i="5"/>
  <c r="DJ57" i="5"/>
  <c r="DL56" i="5"/>
  <c r="DL55" i="5"/>
  <c r="DL54" i="5"/>
  <c r="DL53" i="5"/>
  <c r="DL52" i="5"/>
  <c r="DL51" i="5"/>
  <c r="DL50" i="5"/>
  <c r="DL49" i="5"/>
  <c r="DL48" i="5"/>
  <c r="DL47" i="5"/>
  <c r="DL46" i="5"/>
  <c r="DL45" i="5"/>
  <c r="DK44" i="5"/>
  <c r="DJ44" i="5"/>
  <c r="DL43" i="5"/>
  <c r="DL42" i="5"/>
  <c r="DL41" i="5"/>
  <c r="DL40" i="5"/>
  <c r="DL39" i="5"/>
  <c r="DL38" i="5"/>
  <c r="DL37" i="5"/>
  <c r="DL36" i="5"/>
  <c r="DL35" i="5"/>
  <c r="DL34" i="5"/>
  <c r="DL33" i="5"/>
  <c r="DL32" i="5"/>
  <c r="DK31" i="5"/>
  <c r="DJ31" i="5"/>
  <c r="DL30" i="5"/>
  <c r="DL29" i="5"/>
  <c r="DL28" i="5"/>
  <c r="DL27" i="5"/>
  <c r="DL26" i="5"/>
  <c r="DL25" i="5"/>
  <c r="DL24" i="5"/>
  <c r="DL23" i="5"/>
  <c r="DL22" i="5"/>
  <c r="DL21" i="5"/>
  <c r="DL20" i="5"/>
  <c r="DL19" i="5"/>
  <c r="DK18" i="5"/>
  <c r="DJ18" i="5"/>
  <c r="DL17" i="5"/>
  <c r="DL16" i="5"/>
  <c r="DL15" i="5"/>
  <c r="DL14" i="5"/>
  <c r="DL13" i="5"/>
  <c r="DL12" i="5"/>
  <c r="DL11" i="5"/>
  <c r="DL10" i="5"/>
  <c r="DL9" i="5"/>
  <c r="DL8" i="5"/>
  <c r="DL7" i="5"/>
  <c r="DL6" i="5"/>
  <c r="DK239" i="5"/>
  <c r="DJ239" i="5"/>
  <c r="DL238" i="5"/>
  <c r="DL237" i="5"/>
  <c r="DL236" i="5"/>
  <c r="DL235" i="5"/>
  <c r="DL234" i="5"/>
  <c r="DL233" i="5"/>
  <c r="DL232" i="5"/>
  <c r="DL231" i="5"/>
  <c r="DL230" i="5"/>
  <c r="DL229" i="5"/>
  <c r="DL228" i="5"/>
  <c r="DL227" i="5"/>
  <c r="HG233" i="5" l="1"/>
  <c r="FS238" i="4" l="1"/>
  <c r="FR238" i="4"/>
  <c r="FS237" i="4"/>
  <c r="FR237" i="4"/>
  <c r="FS236" i="4"/>
  <c r="FR236" i="4"/>
  <c r="FS235" i="4"/>
  <c r="FR235" i="4"/>
  <c r="FS234" i="4"/>
  <c r="FR234" i="4"/>
  <c r="FS233" i="4"/>
  <c r="FR233" i="4"/>
  <c r="FS232" i="4"/>
  <c r="FR232" i="4"/>
  <c r="FS231" i="4"/>
  <c r="FR231" i="4"/>
  <c r="FS230" i="4"/>
  <c r="FR230" i="4"/>
  <c r="FS228" i="4"/>
  <c r="FR228" i="4"/>
  <c r="FS227" i="4"/>
  <c r="FR227" i="4"/>
  <c r="FS229" i="4"/>
  <c r="FR229" i="4"/>
  <c r="DE239" i="4"/>
  <c r="DD239" i="4"/>
  <c r="DF238" i="4"/>
  <c r="DF237" i="4"/>
  <c r="DF236" i="4"/>
  <c r="DF235" i="4"/>
  <c r="DF234" i="4"/>
  <c r="DF233" i="4"/>
  <c r="DF232" i="4"/>
  <c r="DF231" i="4"/>
  <c r="DF230" i="4"/>
  <c r="DF229" i="4"/>
  <c r="DF228" i="4"/>
  <c r="DF227" i="4"/>
  <c r="DE226" i="4"/>
  <c r="DD226" i="4"/>
  <c r="DF225" i="4"/>
  <c r="DF224" i="4"/>
  <c r="DF223" i="4"/>
  <c r="DF222" i="4"/>
  <c r="DF221" i="4"/>
  <c r="DF220" i="4"/>
  <c r="DF219" i="4"/>
  <c r="DF218" i="4"/>
  <c r="DF217" i="4"/>
  <c r="DE213" i="4"/>
  <c r="DD213" i="4"/>
  <c r="DE200" i="4"/>
  <c r="DD200" i="4"/>
  <c r="DF192" i="4"/>
  <c r="DE187" i="4"/>
  <c r="DD187" i="4"/>
  <c r="DE174" i="4"/>
  <c r="DD174" i="4"/>
  <c r="DF172" i="4"/>
  <c r="DF167" i="4"/>
  <c r="DE161" i="4"/>
  <c r="DD161" i="4"/>
  <c r="DE148" i="4"/>
  <c r="DD148" i="4"/>
  <c r="DE135" i="4"/>
  <c r="DD135" i="4"/>
  <c r="DE122" i="4"/>
  <c r="DD122" i="4"/>
  <c r="DE109" i="4"/>
  <c r="DD109" i="4"/>
  <c r="DE96" i="4"/>
  <c r="DD96" i="4"/>
  <c r="DE83" i="4"/>
  <c r="DD83" i="4"/>
  <c r="DE70" i="4"/>
  <c r="DD70" i="4"/>
  <c r="DE57" i="4"/>
  <c r="DD57" i="4"/>
  <c r="DE44" i="4"/>
  <c r="DD44" i="4"/>
  <c r="DE31" i="4"/>
  <c r="DD31" i="4"/>
  <c r="DE18" i="4"/>
  <c r="DD18" i="4"/>
  <c r="HX239" i="5" l="1"/>
  <c r="HW239" i="5"/>
  <c r="HU239" i="5"/>
  <c r="HT239" i="5"/>
  <c r="HR239" i="5"/>
  <c r="HQ239" i="5"/>
  <c r="HO239" i="5"/>
  <c r="HN239" i="5"/>
  <c r="HL239" i="5"/>
  <c r="HK239" i="5"/>
  <c r="HI239" i="5"/>
  <c r="HH239" i="5"/>
  <c r="HF239" i="5"/>
  <c r="HE239" i="5"/>
  <c r="HC239" i="5"/>
  <c r="HB239" i="5"/>
  <c r="GZ239" i="5"/>
  <c r="GY239" i="5"/>
  <c r="GW239" i="5"/>
  <c r="GV239" i="5"/>
  <c r="GT239" i="5"/>
  <c r="GS239" i="5"/>
  <c r="GQ239" i="5"/>
  <c r="GP239" i="5"/>
  <c r="GN239" i="5"/>
  <c r="GM239" i="5"/>
  <c r="GK239" i="5"/>
  <c r="GJ239" i="5"/>
  <c r="GH239" i="5"/>
  <c r="GG239" i="5"/>
  <c r="GE239" i="5"/>
  <c r="GD239" i="5"/>
  <c r="GB239" i="5"/>
  <c r="GA239" i="5"/>
  <c r="FV239" i="5"/>
  <c r="FU239" i="5"/>
  <c r="FS239" i="5"/>
  <c r="FR239" i="5"/>
  <c r="FP239" i="5"/>
  <c r="FO239" i="5"/>
  <c r="FM239" i="5"/>
  <c r="FL239" i="5"/>
  <c r="FG239" i="5"/>
  <c r="FF239" i="5"/>
  <c r="FD239" i="5"/>
  <c r="FC239" i="5"/>
  <c r="EX239" i="5"/>
  <c r="EW239" i="5"/>
  <c r="EU239" i="5"/>
  <c r="ET239" i="5"/>
  <c r="EO239" i="5"/>
  <c r="EN239" i="5"/>
  <c r="EL239" i="5"/>
  <c r="EK239" i="5"/>
  <c r="EF239" i="5"/>
  <c r="EE239" i="5"/>
  <c r="EC239" i="5"/>
  <c r="EB239" i="5"/>
  <c r="DZ239" i="5"/>
  <c r="DY239" i="5"/>
  <c r="DW239" i="5"/>
  <c r="DV239" i="5"/>
  <c r="DT239" i="5"/>
  <c r="DS239" i="5"/>
  <c r="DQ239" i="5"/>
  <c r="DP239" i="5"/>
  <c r="DN239" i="5"/>
  <c r="DM239" i="5"/>
  <c r="DH239" i="5"/>
  <c r="DG239" i="5"/>
  <c r="DE239" i="5"/>
  <c r="DD239" i="5"/>
  <c r="DB239" i="5"/>
  <c r="DA239" i="5"/>
  <c r="CY239" i="5"/>
  <c r="CX239" i="5"/>
  <c r="CV239" i="5"/>
  <c r="CU239" i="5"/>
  <c r="CS239" i="5"/>
  <c r="CR239" i="5"/>
  <c r="CP239" i="5"/>
  <c r="CO239" i="5"/>
  <c r="CM239" i="5"/>
  <c r="CL239" i="5"/>
  <c r="CJ239" i="5"/>
  <c r="CI239" i="5"/>
  <c r="CG239" i="5"/>
  <c r="CF239" i="5"/>
  <c r="CD239" i="5"/>
  <c r="CC239" i="5"/>
  <c r="BU239" i="5"/>
  <c r="BT239" i="5"/>
  <c r="BR239" i="5"/>
  <c r="BQ239" i="5"/>
  <c r="BO239" i="5"/>
  <c r="BN239" i="5"/>
  <c r="BL239" i="5"/>
  <c r="BK239" i="5"/>
  <c r="BI239" i="5"/>
  <c r="BH239" i="5"/>
  <c r="BF239" i="5"/>
  <c r="BE239" i="5"/>
  <c r="BC239" i="5"/>
  <c r="BB239" i="5"/>
  <c r="AZ239" i="5"/>
  <c r="AY239" i="5"/>
  <c r="AW239" i="5"/>
  <c r="AV239" i="5"/>
  <c r="AT239" i="5"/>
  <c r="AS239" i="5"/>
  <c r="AQ239" i="5"/>
  <c r="AP239" i="5"/>
  <c r="AN239" i="5"/>
  <c r="AM239" i="5"/>
  <c r="AK239" i="5"/>
  <c r="AJ239" i="5"/>
  <c r="AH239" i="5"/>
  <c r="AG239" i="5"/>
  <c r="AE239" i="5"/>
  <c r="AD239" i="5"/>
  <c r="AB239" i="5"/>
  <c r="AA239" i="5"/>
  <c r="Y239" i="5"/>
  <c r="X239" i="5"/>
  <c r="V239" i="5"/>
  <c r="U239" i="5"/>
  <c r="P239" i="5"/>
  <c r="O239" i="5"/>
  <c r="M239" i="5"/>
  <c r="L239" i="5"/>
  <c r="J239" i="5"/>
  <c r="I239" i="5"/>
  <c r="G239" i="5"/>
  <c r="F239" i="5"/>
  <c r="HY238" i="5"/>
  <c r="HV238" i="5"/>
  <c r="HS238" i="5"/>
  <c r="HP238" i="5"/>
  <c r="HM238" i="5"/>
  <c r="HJ238" i="5"/>
  <c r="HG238" i="5"/>
  <c r="HD238" i="5"/>
  <c r="HA238" i="5"/>
  <c r="GX238" i="5"/>
  <c r="GU238" i="5"/>
  <c r="GR238" i="5"/>
  <c r="GO238" i="5"/>
  <c r="GL238" i="5"/>
  <c r="GI238" i="5"/>
  <c r="GF238" i="5"/>
  <c r="GC238" i="5"/>
  <c r="FW238" i="5"/>
  <c r="FT238" i="5"/>
  <c r="FQ238" i="5"/>
  <c r="FN238" i="5"/>
  <c r="FH238" i="5"/>
  <c r="FE238" i="5"/>
  <c r="EY238" i="5"/>
  <c r="EV238" i="5"/>
  <c r="EP238" i="5"/>
  <c r="EM238" i="5"/>
  <c r="EG238" i="5"/>
  <c r="ED238" i="5"/>
  <c r="EA238" i="5"/>
  <c r="DX238" i="5"/>
  <c r="DU238" i="5"/>
  <c r="DR238" i="5"/>
  <c r="DO238" i="5"/>
  <c r="DI238" i="5"/>
  <c r="DF238" i="5"/>
  <c r="DC238" i="5"/>
  <c r="CZ238" i="5"/>
  <c r="CW238" i="5"/>
  <c r="CT238" i="5"/>
  <c r="CQ238" i="5"/>
  <c r="CN238" i="5"/>
  <c r="CK238" i="5"/>
  <c r="CH238" i="5"/>
  <c r="CE238" i="5"/>
  <c r="BV238" i="5"/>
  <c r="BS238" i="5"/>
  <c r="BP238" i="5"/>
  <c r="BM238" i="5"/>
  <c r="BJ238" i="5"/>
  <c r="BG238" i="5"/>
  <c r="BD238" i="5"/>
  <c r="BA238" i="5"/>
  <c r="AX238" i="5"/>
  <c r="AU238" i="5"/>
  <c r="AR238" i="5"/>
  <c r="AO238" i="5"/>
  <c r="AL238" i="5"/>
  <c r="AI238" i="5"/>
  <c r="AF238" i="5"/>
  <c r="AC238" i="5"/>
  <c r="Z238" i="5"/>
  <c r="W238" i="5"/>
  <c r="Q238" i="5"/>
  <c r="N238" i="5"/>
  <c r="K238" i="5"/>
  <c r="H238" i="5"/>
  <c r="HY237" i="5"/>
  <c r="HV237" i="5"/>
  <c r="HS237" i="5"/>
  <c r="HP237" i="5"/>
  <c r="HM237" i="5"/>
  <c r="HJ237" i="5"/>
  <c r="HG237" i="5"/>
  <c r="HD237" i="5"/>
  <c r="HA237" i="5"/>
  <c r="GX237" i="5"/>
  <c r="GU237" i="5"/>
  <c r="GR237" i="5"/>
  <c r="GO237" i="5"/>
  <c r="GL237" i="5"/>
  <c r="GI237" i="5"/>
  <c r="GF237" i="5"/>
  <c r="GC237" i="5"/>
  <c r="FW237" i="5"/>
  <c r="FT237" i="5"/>
  <c r="FQ237" i="5"/>
  <c r="FN237" i="5"/>
  <c r="FH237" i="5"/>
  <c r="FE237" i="5"/>
  <c r="EY237" i="5"/>
  <c r="EV237" i="5"/>
  <c r="EP237" i="5"/>
  <c r="EM237" i="5"/>
  <c r="EG237" i="5"/>
  <c r="ED237" i="5"/>
  <c r="EA237" i="5"/>
  <c r="DX237" i="5"/>
  <c r="DU237" i="5"/>
  <c r="DR237" i="5"/>
  <c r="DO237" i="5"/>
  <c r="DI237" i="5"/>
  <c r="DF237" i="5"/>
  <c r="DC237" i="5"/>
  <c r="CZ237" i="5"/>
  <c r="CW237" i="5"/>
  <c r="CT237" i="5"/>
  <c r="CQ237" i="5"/>
  <c r="CN237" i="5"/>
  <c r="CK237" i="5"/>
  <c r="CH237" i="5"/>
  <c r="CE237" i="5"/>
  <c r="BV237" i="5"/>
  <c r="BS237" i="5"/>
  <c r="BP237" i="5"/>
  <c r="BM237" i="5"/>
  <c r="BJ237" i="5"/>
  <c r="BG237" i="5"/>
  <c r="BD237" i="5"/>
  <c r="BA237" i="5"/>
  <c r="AX237" i="5"/>
  <c r="AU237" i="5"/>
  <c r="AR237" i="5"/>
  <c r="AO237" i="5"/>
  <c r="AL237" i="5"/>
  <c r="AI237" i="5"/>
  <c r="AF237" i="5"/>
  <c r="AC237" i="5"/>
  <c r="Z237" i="5"/>
  <c r="W237" i="5"/>
  <c r="Q237" i="5"/>
  <c r="N237" i="5"/>
  <c r="K237" i="5"/>
  <c r="H237" i="5"/>
  <c r="HY236" i="5"/>
  <c r="HV236" i="5"/>
  <c r="HS236" i="5"/>
  <c r="HP236" i="5"/>
  <c r="HM236" i="5"/>
  <c r="HJ236" i="5"/>
  <c r="HG236" i="5"/>
  <c r="HD236" i="5"/>
  <c r="HA236" i="5"/>
  <c r="GX236" i="5"/>
  <c r="GU236" i="5"/>
  <c r="GR236" i="5"/>
  <c r="GO236" i="5"/>
  <c r="GL236" i="5"/>
  <c r="GI236" i="5"/>
  <c r="GF236" i="5"/>
  <c r="GC236" i="5"/>
  <c r="FW236" i="5"/>
  <c r="FT236" i="5"/>
  <c r="FQ236" i="5"/>
  <c r="FN236" i="5"/>
  <c r="FH236" i="5"/>
  <c r="FE236" i="5"/>
  <c r="EY236" i="5"/>
  <c r="EV236" i="5"/>
  <c r="EP236" i="5"/>
  <c r="EM236" i="5"/>
  <c r="EG236" i="5"/>
  <c r="ED236" i="5"/>
  <c r="EA236" i="5"/>
  <c r="DX236" i="5"/>
  <c r="DU236" i="5"/>
  <c r="DR236" i="5"/>
  <c r="DO236" i="5"/>
  <c r="DI236" i="5"/>
  <c r="DF236" i="5"/>
  <c r="DC236" i="5"/>
  <c r="CZ236" i="5"/>
  <c r="CW236" i="5"/>
  <c r="CT236" i="5"/>
  <c r="CQ236" i="5"/>
  <c r="CN236" i="5"/>
  <c r="CK236" i="5"/>
  <c r="CH236" i="5"/>
  <c r="CE236" i="5"/>
  <c r="BV236" i="5"/>
  <c r="BS236" i="5"/>
  <c r="BP236" i="5"/>
  <c r="BM236" i="5"/>
  <c r="BJ236" i="5"/>
  <c r="BG236" i="5"/>
  <c r="BD236" i="5"/>
  <c r="BA236" i="5"/>
  <c r="AX236" i="5"/>
  <c r="AU236" i="5"/>
  <c r="AR236" i="5"/>
  <c r="AO236" i="5"/>
  <c r="AL236" i="5"/>
  <c r="AI236" i="5"/>
  <c r="AF236" i="5"/>
  <c r="AC236" i="5"/>
  <c r="Z236" i="5"/>
  <c r="W236" i="5"/>
  <c r="Q236" i="5"/>
  <c r="N236" i="5"/>
  <c r="K236" i="5"/>
  <c r="H236" i="5"/>
  <c r="HY235" i="5"/>
  <c r="HV235" i="5"/>
  <c r="HS235" i="5"/>
  <c r="HP235" i="5"/>
  <c r="HM235" i="5"/>
  <c r="HJ235" i="5"/>
  <c r="HG235" i="5"/>
  <c r="HD235" i="5"/>
  <c r="HA235" i="5"/>
  <c r="GX235" i="5"/>
  <c r="GU235" i="5"/>
  <c r="GR235" i="5"/>
  <c r="GO235" i="5"/>
  <c r="GL235" i="5"/>
  <c r="GI235" i="5"/>
  <c r="GF235" i="5"/>
  <c r="GC235" i="5"/>
  <c r="FW235" i="5"/>
  <c r="FT235" i="5"/>
  <c r="FQ235" i="5"/>
  <c r="FN235" i="5"/>
  <c r="FH235" i="5"/>
  <c r="FE235" i="5"/>
  <c r="EY235" i="5"/>
  <c r="EV235" i="5"/>
  <c r="EP235" i="5"/>
  <c r="EM235" i="5"/>
  <c r="EG235" i="5"/>
  <c r="ED235" i="5"/>
  <c r="EA235" i="5"/>
  <c r="DX235" i="5"/>
  <c r="DU235" i="5"/>
  <c r="DR235" i="5"/>
  <c r="DO235" i="5"/>
  <c r="DI235" i="5"/>
  <c r="DF235" i="5"/>
  <c r="DC235" i="5"/>
  <c r="CZ235" i="5"/>
  <c r="CW235" i="5"/>
  <c r="CT235" i="5"/>
  <c r="CQ235" i="5"/>
  <c r="CN235" i="5"/>
  <c r="CK235" i="5"/>
  <c r="CH235" i="5"/>
  <c r="CE235" i="5"/>
  <c r="BV235" i="5"/>
  <c r="BS235" i="5"/>
  <c r="BP235" i="5"/>
  <c r="BM235" i="5"/>
  <c r="BJ235" i="5"/>
  <c r="BG235" i="5"/>
  <c r="BD235" i="5"/>
  <c r="BA235" i="5"/>
  <c r="AX235" i="5"/>
  <c r="AU235" i="5"/>
  <c r="AR235" i="5"/>
  <c r="AO235" i="5"/>
  <c r="AL235" i="5"/>
  <c r="AI235" i="5"/>
  <c r="AF235" i="5"/>
  <c r="AC235" i="5"/>
  <c r="Z235" i="5"/>
  <c r="W235" i="5"/>
  <c r="Q235" i="5"/>
  <c r="N235" i="5"/>
  <c r="K235" i="5"/>
  <c r="H235" i="5"/>
  <c r="HY234" i="5"/>
  <c r="HV234" i="5"/>
  <c r="HS234" i="5"/>
  <c r="HP234" i="5"/>
  <c r="HM234" i="5"/>
  <c r="HJ234" i="5"/>
  <c r="HG234" i="5"/>
  <c r="HD234" i="5"/>
  <c r="HA234" i="5"/>
  <c r="GX234" i="5"/>
  <c r="GU234" i="5"/>
  <c r="GR234" i="5"/>
  <c r="GO234" i="5"/>
  <c r="GL234" i="5"/>
  <c r="GI234" i="5"/>
  <c r="GF234" i="5"/>
  <c r="GC234" i="5"/>
  <c r="FW234" i="5"/>
  <c r="FT234" i="5"/>
  <c r="FQ234" i="5"/>
  <c r="FN234" i="5"/>
  <c r="FH234" i="5"/>
  <c r="FE234" i="5"/>
  <c r="EY234" i="5"/>
  <c r="EV234" i="5"/>
  <c r="EP234" i="5"/>
  <c r="EM234" i="5"/>
  <c r="EG234" i="5"/>
  <c r="ED234" i="5"/>
  <c r="EA234" i="5"/>
  <c r="DX234" i="5"/>
  <c r="DU234" i="5"/>
  <c r="DR234" i="5"/>
  <c r="DO234" i="5"/>
  <c r="DI234" i="5"/>
  <c r="DF234" i="5"/>
  <c r="DC234" i="5"/>
  <c r="CZ234" i="5"/>
  <c r="CW234" i="5"/>
  <c r="CT234" i="5"/>
  <c r="CQ234" i="5"/>
  <c r="CN234" i="5"/>
  <c r="CK234" i="5"/>
  <c r="CH234" i="5"/>
  <c r="CE234" i="5"/>
  <c r="BV234" i="5"/>
  <c r="BS234" i="5"/>
  <c r="BP234" i="5"/>
  <c r="BM234" i="5"/>
  <c r="BJ234" i="5"/>
  <c r="BG234" i="5"/>
  <c r="BD234" i="5"/>
  <c r="BA234" i="5"/>
  <c r="AX234" i="5"/>
  <c r="AU234" i="5"/>
  <c r="AR234" i="5"/>
  <c r="AO234" i="5"/>
  <c r="AL234" i="5"/>
  <c r="AI234" i="5"/>
  <c r="AF234" i="5"/>
  <c r="AC234" i="5"/>
  <c r="Z234" i="5"/>
  <c r="W234" i="5"/>
  <c r="Q234" i="5"/>
  <c r="N234" i="5"/>
  <c r="K234" i="5"/>
  <c r="H234" i="5"/>
  <c r="HY233" i="5"/>
  <c r="HV233" i="5"/>
  <c r="HS233" i="5"/>
  <c r="HP233" i="5"/>
  <c r="HM233" i="5"/>
  <c r="HJ233" i="5"/>
  <c r="HD233" i="5"/>
  <c r="HA233" i="5"/>
  <c r="GX233" i="5"/>
  <c r="GU233" i="5"/>
  <c r="GR233" i="5"/>
  <c r="GO233" i="5"/>
  <c r="GL233" i="5"/>
  <c r="GI233" i="5"/>
  <c r="GF233" i="5"/>
  <c r="GC233" i="5"/>
  <c r="FW233" i="5"/>
  <c r="FT233" i="5"/>
  <c r="FQ233" i="5"/>
  <c r="FN233" i="5"/>
  <c r="FH233" i="5"/>
  <c r="FE233" i="5"/>
  <c r="EY233" i="5"/>
  <c r="EV233" i="5"/>
  <c r="EP233" i="5"/>
  <c r="EM233" i="5"/>
  <c r="EG233" i="5"/>
  <c r="ED233" i="5"/>
  <c r="EA233" i="5"/>
  <c r="DX233" i="5"/>
  <c r="DU233" i="5"/>
  <c r="DR233" i="5"/>
  <c r="DO233" i="5"/>
  <c r="DI233" i="5"/>
  <c r="DF233" i="5"/>
  <c r="DC233" i="5"/>
  <c r="CZ233" i="5"/>
  <c r="CW233" i="5"/>
  <c r="CT233" i="5"/>
  <c r="CQ233" i="5"/>
  <c r="CN233" i="5"/>
  <c r="CK233" i="5"/>
  <c r="CH233" i="5"/>
  <c r="CE233" i="5"/>
  <c r="BV233" i="5"/>
  <c r="BS233" i="5"/>
  <c r="BP233" i="5"/>
  <c r="BM233" i="5"/>
  <c r="BJ233" i="5"/>
  <c r="BG233" i="5"/>
  <c r="BD233" i="5"/>
  <c r="BA233" i="5"/>
  <c r="AX233" i="5"/>
  <c r="AU233" i="5"/>
  <c r="AR233" i="5"/>
  <c r="AO233" i="5"/>
  <c r="AL233" i="5"/>
  <c r="AI233" i="5"/>
  <c r="AF233" i="5"/>
  <c r="AC233" i="5"/>
  <c r="Z233" i="5"/>
  <c r="W233" i="5"/>
  <c r="Q233" i="5"/>
  <c r="N233" i="5"/>
  <c r="K233" i="5"/>
  <c r="H233" i="5"/>
  <c r="HY232" i="5"/>
  <c r="HV232" i="5"/>
  <c r="HS232" i="5"/>
  <c r="HP232" i="5"/>
  <c r="HM232" i="5"/>
  <c r="HJ232" i="5"/>
  <c r="HG232" i="5"/>
  <c r="HD232" i="5"/>
  <c r="HA232" i="5"/>
  <c r="GX232" i="5"/>
  <c r="GU232" i="5"/>
  <c r="GR232" i="5"/>
  <c r="GO232" i="5"/>
  <c r="GL232" i="5"/>
  <c r="GI232" i="5"/>
  <c r="GF232" i="5"/>
  <c r="GC232" i="5"/>
  <c r="FW232" i="5"/>
  <c r="FT232" i="5"/>
  <c r="FQ232" i="5"/>
  <c r="FN232" i="5"/>
  <c r="FH232" i="5"/>
  <c r="FE232" i="5"/>
  <c r="EY232" i="5"/>
  <c r="EV232" i="5"/>
  <c r="EP232" i="5"/>
  <c r="EM232" i="5"/>
  <c r="EG232" i="5"/>
  <c r="ED232" i="5"/>
  <c r="EA232" i="5"/>
  <c r="DX232" i="5"/>
  <c r="DU232" i="5"/>
  <c r="DR232" i="5"/>
  <c r="DO232" i="5"/>
  <c r="DI232" i="5"/>
  <c r="DF232" i="5"/>
  <c r="DC232" i="5"/>
  <c r="CZ232" i="5"/>
  <c r="CW232" i="5"/>
  <c r="CT232" i="5"/>
  <c r="CQ232" i="5"/>
  <c r="CN232" i="5"/>
  <c r="CK232" i="5"/>
  <c r="CH232" i="5"/>
  <c r="CE232" i="5"/>
  <c r="BV232" i="5"/>
  <c r="BS232" i="5"/>
  <c r="BP232" i="5"/>
  <c r="BM232" i="5"/>
  <c r="BJ232" i="5"/>
  <c r="BG232" i="5"/>
  <c r="BD232" i="5"/>
  <c r="BA232" i="5"/>
  <c r="AX232" i="5"/>
  <c r="AU232" i="5"/>
  <c r="AR232" i="5"/>
  <c r="AO232" i="5"/>
  <c r="AL232" i="5"/>
  <c r="AI232" i="5"/>
  <c r="AF232" i="5"/>
  <c r="AC232" i="5"/>
  <c r="Z232" i="5"/>
  <c r="W232" i="5"/>
  <c r="Q232" i="5"/>
  <c r="N232" i="5"/>
  <c r="K232" i="5"/>
  <c r="H232" i="5"/>
  <c r="HY231" i="5"/>
  <c r="HV231" i="5"/>
  <c r="HS231" i="5"/>
  <c r="HP231" i="5"/>
  <c r="HM231" i="5"/>
  <c r="HJ231" i="5"/>
  <c r="HG231" i="5"/>
  <c r="HD231" i="5"/>
  <c r="HA231" i="5"/>
  <c r="GX231" i="5"/>
  <c r="GU231" i="5"/>
  <c r="GR231" i="5"/>
  <c r="GO231" i="5"/>
  <c r="GL231" i="5"/>
  <c r="GI231" i="5"/>
  <c r="GF231" i="5"/>
  <c r="GC231" i="5"/>
  <c r="FW231" i="5"/>
  <c r="FT231" i="5"/>
  <c r="FQ231" i="5"/>
  <c r="FN231" i="5"/>
  <c r="FH231" i="5"/>
  <c r="FE231" i="5"/>
  <c r="EY231" i="5"/>
  <c r="EV231" i="5"/>
  <c r="EP231" i="5"/>
  <c r="EM231" i="5"/>
  <c r="EG231" i="5"/>
  <c r="ED231" i="5"/>
  <c r="EA231" i="5"/>
  <c r="DX231" i="5"/>
  <c r="DU231" i="5"/>
  <c r="DR231" i="5"/>
  <c r="DO231" i="5"/>
  <c r="DI231" i="5"/>
  <c r="DF231" i="5"/>
  <c r="DC231" i="5"/>
  <c r="CZ231" i="5"/>
  <c r="CW231" i="5"/>
  <c r="CT231" i="5"/>
  <c r="CQ231" i="5"/>
  <c r="CN231" i="5"/>
  <c r="CK231" i="5"/>
  <c r="CH231" i="5"/>
  <c r="CE231" i="5"/>
  <c r="BV231" i="5"/>
  <c r="BS231" i="5"/>
  <c r="BP231" i="5"/>
  <c r="BM231" i="5"/>
  <c r="BJ231" i="5"/>
  <c r="BG231" i="5"/>
  <c r="BD231" i="5"/>
  <c r="BA231" i="5"/>
  <c r="AX231" i="5"/>
  <c r="AU231" i="5"/>
  <c r="AR231" i="5"/>
  <c r="AO231" i="5"/>
  <c r="AL231" i="5"/>
  <c r="AI231" i="5"/>
  <c r="AF231" i="5"/>
  <c r="AC231" i="5"/>
  <c r="Z231" i="5"/>
  <c r="W231" i="5"/>
  <c r="Q231" i="5"/>
  <c r="N231" i="5"/>
  <c r="K231" i="5"/>
  <c r="H231" i="5"/>
  <c r="HY230" i="5"/>
  <c r="HV230" i="5"/>
  <c r="HS230" i="5"/>
  <c r="HP230" i="5"/>
  <c r="HM230" i="5"/>
  <c r="HJ230" i="5"/>
  <c r="HG230" i="5"/>
  <c r="HD230" i="5"/>
  <c r="HA230" i="5"/>
  <c r="GX230" i="5"/>
  <c r="GU230" i="5"/>
  <c r="GR230" i="5"/>
  <c r="GO230" i="5"/>
  <c r="GL230" i="5"/>
  <c r="GI230" i="5"/>
  <c r="GF230" i="5"/>
  <c r="GC230" i="5"/>
  <c r="FW230" i="5"/>
  <c r="FT230" i="5"/>
  <c r="FQ230" i="5"/>
  <c r="FN230" i="5"/>
  <c r="FH230" i="5"/>
  <c r="FE230" i="5"/>
  <c r="EY230" i="5"/>
  <c r="EV230" i="5"/>
  <c r="EP230" i="5"/>
  <c r="EM230" i="5"/>
  <c r="EG230" i="5"/>
  <c r="ED230" i="5"/>
  <c r="EA230" i="5"/>
  <c r="DX230" i="5"/>
  <c r="DU230" i="5"/>
  <c r="DR230" i="5"/>
  <c r="DO230" i="5"/>
  <c r="DI230" i="5"/>
  <c r="DF230" i="5"/>
  <c r="DC230" i="5"/>
  <c r="CZ230" i="5"/>
  <c r="CW230" i="5"/>
  <c r="CT230" i="5"/>
  <c r="CQ230" i="5"/>
  <c r="CN230" i="5"/>
  <c r="CK230" i="5"/>
  <c r="CH230" i="5"/>
  <c r="CE230" i="5"/>
  <c r="BV230" i="5"/>
  <c r="BS230" i="5"/>
  <c r="BP230" i="5"/>
  <c r="BM230" i="5"/>
  <c r="BJ230" i="5"/>
  <c r="BG230" i="5"/>
  <c r="BD230" i="5"/>
  <c r="BA230" i="5"/>
  <c r="AX230" i="5"/>
  <c r="AU230" i="5"/>
  <c r="AR230" i="5"/>
  <c r="AO230" i="5"/>
  <c r="AL230" i="5"/>
  <c r="AI230" i="5"/>
  <c r="AF230" i="5"/>
  <c r="AC230" i="5"/>
  <c r="Z230" i="5"/>
  <c r="W230" i="5"/>
  <c r="Q230" i="5"/>
  <c r="N230" i="5"/>
  <c r="K230" i="5"/>
  <c r="H230" i="5"/>
  <c r="HY229" i="5"/>
  <c r="HV229" i="5"/>
  <c r="HS229" i="5"/>
  <c r="HP229" i="5"/>
  <c r="HM229" i="5"/>
  <c r="HJ229" i="5"/>
  <c r="HG229" i="5"/>
  <c r="HD229" i="5"/>
  <c r="HA229" i="5"/>
  <c r="GX229" i="5"/>
  <c r="GU229" i="5"/>
  <c r="GR229" i="5"/>
  <c r="GO229" i="5"/>
  <c r="GL229" i="5"/>
  <c r="GI229" i="5"/>
  <c r="GF229" i="5"/>
  <c r="GC229" i="5"/>
  <c r="FW229" i="5"/>
  <c r="FT229" i="5"/>
  <c r="FQ229" i="5"/>
  <c r="FN229" i="5"/>
  <c r="FH229" i="5"/>
  <c r="FE229" i="5"/>
  <c r="EY229" i="5"/>
  <c r="EV229" i="5"/>
  <c r="EP229" i="5"/>
  <c r="EM229" i="5"/>
  <c r="EG229" i="5"/>
  <c r="ED229" i="5"/>
  <c r="EA229" i="5"/>
  <c r="DX229" i="5"/>
  <c r="DU229" i="5"/>
  <c r="DR229" i="5"/>
  <c r="DO229" i="5"/>
  <c r="DI229" i="5"/>
  <c r="DF229" i="5"/>
  <c r="DC229" i="5"/>
  <c r="CZ229" i="5"/>
  <c r="CW229" i="5"/>
  <c r="CT229" i="5"/>
  <c r="CQ229" i="5"/>
  <c r="CN229" i="5"/>
  <c r="CK229" i="5"/>
  <c r="CH229" i="5"/>
  <c r="CE229" i="5"/>
  <c r="BV229" i="5"/>
  <c r="BS229" i="5"/>
  <c r="BP229" i="5"/>
  <c r="BM229" i="5"/>
  <c r="BJ229" i="5"/>
  <c r="BG229" i="5"/>
  <c r="BD229" i="5"/>
  <c r="BA229" i="5"/>
  <c r="AX229" i="5"/>
  <c r="AU229" i="5"/>
  <c r="AR229" i="5"/>
  <c r="AO229" i="5"/>
  <c r="AL229" i="5"/>
  <c r="AI229" i="5"/>
  <c r="AF229" i="5"/>
  <c r="AC229" i="5"/>
  <c r="Z229" i="5"/>
  <c r="W229" i="5"/>
  <c r="Q229" i="5"/>
  <c r="N229" i="5"/>
  <c r="K229" i="5"/>
  <c r="H229" i="5"/>
  <c r="HY228" i="5"/>
  <c r="HV228" i="5"/>
  <c r="HS228" i="5"/>
  <c r="HP228" i="5"/>
  <c r="HM228" i="5"/>
  <c r="HJ228" i="5"/>
  <c r="HG228" i="5"/>
  <c r="HD228" i="5"/>
  <c r="HA228" i="5"/>
  <c r="GX228" i="5"/>
  <c r="GU228" i="5"/>
  <c r="GR228" i="5"/>
  <c r="GO228" i="5"/>
  <c r="GL228" i="5"/>
  <c r="GI228" i="5"/>
  <c r="GF228" i="5"/>
  <c r="GC228" i="5"/>
  <c r="FW228" i="5"/>
  <c r="FT228" i="5"/>
  <c r="FQ228" i="5"/>
  <c r="FN228" i="5"/>
  <c r="FH228" i="5"/>
  <c r="FE228" i="5"/>
  <c r="EY228" i="5"/>
  <c r="EV228" i="5"/>
  <c r="EP228" i="5"/>
  <c r="EM228" i="5"/>
  <c r="EG228" i="5"/>
  <c r="ED228" i="5"/>
  <c r="EA228" i="5"/>
  <c r="DX228" i="5"/>
  <c r="DU228" i="5"/>
  <c r="DR228" i="5"/>
  <c r="DO228" i="5"/>
  <c r="DI228" i="5"/>
  <c r="DF228" i="5"/>
  <c r="DC228" i="5"/>
  <c r="CZ228" i="5"/>
  <c r="CW228" i="5"/>
  <c r="CT228" i="5"/>
  <c r="CQ228" i="5"/>
  <c r="CN228" i="5"/>
  <c r="CK228" i="5"/>
  <c r="CH228" i="5"/>
  <c r="CE228" i="5"/>
  <c r="BV228" i="5"/>
  <c r="BS228" i="5"/>
  <c r="BP228" i="5"/>
  <c r="BM228" i="5"/>
  <c r="BJ228" i="5"/>
  <c r="BG228" i="5"/>
  <c r="BD228" i="5"/>
  <c r="BA228" i="5"/>
  <c r="AX228" i="5"/>
  <c r="AU228" i="5"/>
  <c r="AR228" i="5"/>
  <c r="AO228" i="5"/>
  <c r="AL228" i="5"/>
  <c r="AI228" i="5"/>
  <c r="AF228" i="5"/>
  <c r="AC228" i="5"/>
  <c r="Z228" i="5"/>
  <c r="W228" i="5"/>
  <c r="Q228" i="5"/>
  <c r="N228" i="5"/>
  <c r="K228" i="5"/>
  <c r="H228" i="5"/>
  <c r="HY227" i="5"/>
  <c r="HV227" i="5"/>
  <c r="HS227" i="5"/>
  <c r="HP227" i="5"/>
  <c r="HM227" i="5"/>
  <c r="HJ227" i="5"/>
  <c r="HG227" i="5"/>
  <c r="HD227" i="5"/>
  <c r="HA227" i="5"/>
  <c r="GX227" i="5"/>
  <c r="GU227" i="5"/>
  <c r="GR227" i="5"/>
  <c r="GO227" i="5"/>
  <c r="GL227" i="5"/>
  <c r="GI227" i="5"/>
  <c r="GF227" i="5"/>
  <c r="GC227" i="5"/>
  <c r="FW227" i="5"/>
  <c r="FT227" i="5"/>
  <c r="FQ227" i="5"/>
  <c r="FN227" i="5"/>
  <c r="FH227" i="5"/>
  <c r="FE227" i="5"/>
  <c r="EY227" i="5"/>
  <c r="EV227" i="5"/>
  <c r="EP227" i="5"/>
  <c r="EM227" i="5"/>
  <c r="EG227" i="5"/>
  <c r="ED227" i="5"/>
  <c r="EA227" i="5"/>
  <c r="DX227" i="5"/>
  <c r="DU227" i="5"/>
  <c r="DR227" i="5"/>
  <c r="DO227" i="5"/>
  <c r="DI227" i="5"/>
  <c r="DF227" i="5"/>
  <c r="DC227" i="5"/>
  <c r="CZ227" i="5"/>
  <c r="CW227" i="5"/>
  <c r="CT227" i="5"/>
  <c r="CQ227" i="5"/>
  <c r="CN227" i="5"/>
  <c r="CK227" i="5"/>
  <c r="CH227" i="5"/>
  <c r="CE227" i="5"/>
  <c r="BV227" i="5"/>
  <c r="BS227" i="5"/>
  <c r="BP227" i="5"/>
  <c r="BM227" i="5"/>
  <c r="BJ227" i="5"/>
  <c r="BG227" i="5"/>
  <c r="BD227" i="5"/>
  <c r="BA227" i="5"/>
  <c r="AX227" i="5"/>
  <c r="AU227" i="5"/>
  <c r="AR227" i="5"/>
  <c r="AO227" i="5"/>
  <c r="AL227" i="5"/>
  <c r="AI227" i="5"/>
  <c r="AF227" i="5"/>
  <c r="AC227" i="5"/>
  <c r="Z227" i="5"/>
  <c r="W227" i="5"/>
  <c r="Q227" i="5"/>
  <c r="N227" i="5"/>
  <c r="K227" i="5"/>
  <c r="H227" i="5"/>
  <c r="D239" i="5"/>
  <c r="C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FP239" i="4"/>
  <c r="FO239" i="4"/>
  <c r="FJ239" i="4"/>
  <c r="FI239" i="4"/>
  <c r="FG239" i="4"/>
  <c r="FF239" i="4"/>
  <c r="FD239" i="4"/>
  <c r="FC239" i="4"/>
  <c r="EX239" i="4"/>
  <c r="EW239" i="4"/>
  <c r="EU239" i="4"/>
  <c r="ET239" i="4"/>
  <c r="ER239" i="4"/>
  <c r="EQ239" i="4"/>
  <c r="EO239" i="4"/>
  <c r="EN239" i="4"/>
  <c r="EL239" i="4"/>
  <c r="EK239" i="4"/>
  <c r="DZ239" i="4"/>
  <c r="DY239" i="4"/>
  <c r="DW239" i="4"/>
  <c r="DV239" i="4"/>
  <c r="DN239" i="4"/>
  <c r="DM239" i="4"/>
  <c r="DB239" i="4"/>
  <c r="DA239" i="4"/>
  <c r="CY239" i="4"/>
  <c r="CX239" i="4"/>
  <c r="CV239" i="4"/>
  <c r="CU239" i="4"/>
  <c r="CS239" i="4"/>
  <c r="CR239" i="4"/>
  <c r="CP239" i="4"/>
  <c r="CO239" i="4"/>
  <c r="CM239" i="4"/>
  <c r="CL239" i="4"/>
  <c r="CJ239" i="4"/>
  <c r="CI239" i="4"/>
  <c r="CG239" i="4"/>
  <c r="CF239" i="4"/>
  <c r="CA239" i="4"/>
  <c r="BZ239" i="4"/>
  <c r="BX239" i="4"/>
  <c r="BW239" i="4"/>
  <c r="BU239" i="4"/>
  <c r="BT239" i="4"/>
  <c r="BR239" i="4"/>
  <c r="BQ239" i="4"/>
  <c r="BO239" i="4"/>
  <c r="BN239" i="4"/>
  <c r="BL239" i="4"/>
  <c r="BK239" i="4"/>
  <c r="BI239" i="4"/>
  <c r="BH239" i="4"/>
  <c r="BF239" i="4"/>
  <c r="BE239" i="4"/>
  <c r="BC239" i="4"/>
  <c r="BB239" i="4"/>
  <c r="AW239" i="4"/>
  <c r="AV239" i="4"/>
  <c r="AT239" i="4"/>
  <c r="AS239" i="4"/>
  <c r="AQ239" i="4"/>
  <c r="AP239" i="4"/>
  <c r="AN239" i="4"/>
  <c r="AM239" i="4"/>
  <c r="AK239" i="4"/>
  <c r="AJ239" i="4"/>
  <c r="AH239" i="4"/>
  <c r="AG239" i="4"/>
  <c r="AE239" i="4"/>
  <c r="AD239" i="4"/>
  <c r="AB239" i="4"/>
  <c r="AA239" i="4"/>
  <c r="Y239" i="4"/>
  <c r="X239" i="4"/>
  <c r="V239" i="4"/>
  <c r="U239" i="4"/>
  <c r="S239" i="4"/>
  <c r="R239" i="4"/>
  <c r="P239" i="4"/>
  <c r="O239" i="4"/>
  <c r="M239" i="4"/>
  <c r="L239" i="4"/>
  <c r="J239" i="4"/>
  <c r="I239" i="4"/>
  <c r="G239" i="4"/>
  <c r="F239" i="4"/>
  <c r="FQ238" i="4"/>
  <c r="FK238" i="4"/>
  <c r="FH238" i="4"/>
  <c r="FE238" i="4"/>
  <c r="EY238" i="4"/>
  <c r="EV238" i="4"/>
  <c r="ES238" i="4"/>
  <c r="EP238" i="4"/>
  <c r="EM238" i="4"/>
  <c r="EA238" i="4"/>
  <c r="DX238" i="4"/>
  <c r="DO238" i="4"/>
  <c r="DC238" i="4"/>
  <c r="CZ238" i="4"/>
  <c r="CW238" i="4"/>
  <c r="CT238" i="4"/>
  <c r="CQ238" i="4"/>
  <c r="CN238" i="4"/>
  <c r="CK238" i="4"/>
  <c r="CH238" i="4"/>
  <c r="CB238" i="4"/>
  <c r="BY238" i="4"/>
  <c r="BV238" i="4"/>
  <c r="BS238" i="4"/>
  <c r="BP238" i="4"/>
  <c r="BM238" i="4"/>
  <c r="BJ238" i="4"/>
  <c r="BG238" i="4"/>
  <c r="BD238" i="4"/>
  <c r="AX238" i="4"/>
  <c r="AU238" i="4"/>
  <c r="AR238" i="4"/>
  <c r="AO238" i="4"/>
  <c r="AL238" i="4"/>
  <c r="AI238" i="4"/>
  <c r="AF238" i="4"/>
  <c r="AC238" i="4"/>
  <c r="Z238" i="4"/>
  <c r="W238" i="4"/>
  <c r="T238" i="4"/>
  <c r="Q238" i="4"/>
  <c r="N238" i="4"/>
  <c r="K238" i="4"/>
  <c r="H238" i="4"/>
  <c r="FQ237" i="4"/>
  <c r="FK237" i="4"/>
  <c r="FH237" i="4"/>
  <c r="FE237" i="4"/>
  <c r="EY237" i="4"/>
  <c r="EV237" i="4"/>
  <c r="ES237" i="4"/>
  <c r="EP237" i="4"/>
  <c r="EM237" i="4"/>
  <c r="EA237" i="4"/>
  <c r="DX237" i="4"/>
  <c r="DO237" i="4"/>
  <c r="DC237" i="4"/>
  <c r="CZ237" i="4"/>
  <c r="CW237" i="4"/>
  <c r="CT237" i="4"/>
  <c r="CQ237" i="4"/>
  <c r="CN237" i="4"/>
  <c r="CK237" i="4"/>
  <c r="CH237" i="4"/>
  <c r="CB237" i="4"/>
  <c r="BY237" i="4"/>
  <c r="BV237" i="4"/>
  <c r="BS237" i="4"/>
  <c r="BP237" i="4"/>
  <c r="BM237" i="4"/>
  <c r="BJ237" i="4"/>
  <c r="BG237" i="4"/>
  <c r="BD237" i="4"/>
  <c r="AX237" i="4"/>
  <c r="AU237" i="4"/>
  <c r="AR237" i="4"/>
  <c r="AO237" i="4"/>
  <c r="AL237" i="4"/>
  <c r="AI237" i="4"/>
  <c r="AF237" i="4"/>
  <c r="AC237" i="4"/>
  <c r="Z237" i="4"/>
  <c r="W237" i="4"/>
  <c r="T237" i="4"/>
  <c r="Q237" i="4"/>
  <c r="N237" i="4"/>
  <c r="K237" i="4"/>
  <c r="H237" i="4"/>
  <c r="FQ236" i="4"/>
  <c r="FK236" i="4"/>
  <c r="FH236" i="4"/>
  <c r="FE236" i="4"/>
  <c r="EY236" i="4"/>
  <c r="EV236" i="4"/>
  <c r="ES236" i="4"/>
  <c r="EP236" i="4"/>
  <c r="EM236" i="4"/>
  <c r="EA236" i="4"/>
  <c r="DX236" i="4"/>
  <c r="DO236" i="4"/>
  <c r="DC236" i="4"/>
  <c r="CZ236" i="4"/>
  <c r="CW236" i="4"/>
  <c r="CT236" i="4"/>
  <c r="CQ236" i="4"/>
  <c r="CN236" i="4"/>
  <c r="CK236" i="4"/>
  <c r="CH236" i="4"/>
  <c r="CB236" i="4"/>
  <c r="BY236" i="4"/>
  <c r="BV236" i="4"/>
  <c r="BS236" i="4"/>
  <c r="BP236" i="4"/>
  <c r="BM236" i="4"/>
  <c r="BJ236" i="4"/>
  <c r="BG236" i="4"/>
  <c r="BD236" i="4"/>
  <c r="AX236" i="4"/>
  <c r="AU236" i="4"/>
  <c r="AR236" i="4"/>
  <c r="AO236" i="4"/>
  <c r="AL236" i="4"/>
  <c r="AI236" i="4"/>
  <c r="AF236" i="4"/>
  <c r="AC236" i="4"/>
  <c r="Z236" i="4"/>
  <c r="W236" i="4"/>
  <c r="T236" i="4"/>
  <c r="Q236" i="4"/>
  <c r="N236" i="4"/>
  <c r="K236" i="4"/>
  <c r="H236" i="4"/>
  <c r="FQ235" i="4"/>
  <c r="FK235" i="4"/>
  <c r="FH235" i="4"/>
  <c r="FE235" i="4"/>
  <c r="EY235" i="4"/>
  <c r="EV235" i="4"/>
  <c r="ES235" i="4"/>
  <c r="EP235" i="4"/>
  <c r="EM235" i="4"/>
  <c r="EA235" i="4"/>
  <c r="DX235" i="4"/>
  <c r="DO235" i="4"/>
  <c r="DC235" i="4"/>
  <c r="CZ235" i="4"/>
  <c r="CW235" i="4"/>
  <c r="CT235" i="4"/>
  <c r="CQ235" i="4"/>
  <c r="CN235" i="4"/>
  <c r="CK235" i="4"/>
  <c r="CH235" i="4"/>
  <c r="CB235" i="4"/>
  <c r="BY235" i="4"/>
  <c r="BV235" i="4"/>
  <c r="BS235" i="4"/>
  <c r="BP235" i="4"/>
  <c r="BM235" i="4"/>
  <c r="BJ235" i="4"/>
  <c r="BG235" i="4"/>
  <c r="BD235" i="4"/>
  <c r="AX235" i="4"/>
  <c r="AU235" i="4"/>
  <c r="AR235" i="4"/>
  <c r="AO235" i="4"/>
  <c r="AL235" i="4"/>
  <c r="AI235" i="4"/>
  <c r="AF235" i="4"/>
  <c r="AC235" i="4"/>
  <c r="Z235" i="4"/>
  <c r="W235" i="4"/>
  <c r="T235" i="4"/>
  <c r="Q235" i="4"/>
  <c r="N235" i="4"/>
  <c r="K235" i="4"/>
  <c r="H235" i="4"/>
  <c r="FQ234" i="4"/>
  <c r="FK234" i="4"/>
  <c r="FH234" i="4"/>
  <c r="FE234" i="4"/>
  <c r="EY234" i="4"/>
  <c r="EV234" i="4"/>
  <c r="ES234" i="4"/>
  <c r="EP234" i="4"/>
  <c r="EM234" i="4"/>
  <c r="EA234" i="4"/>
  <c r="DX234" i="4"/>
  <c r="DO234" i="4"/>
  <c r="DC234" i="4"/>
  <c r="CZ234" i="4"/>
  <c r="CW234" i="4"/>
  <c r="CT234" i="4"/>
  <c r="CQ234" i="4"/>
  <c r="CN234" i="4"/>
  <c r="CK234" i="4"/>
  <c r="CH234" i="4"/>
  <c r="CB234" i="4"/>
  <c r="BY234" i="4"/>
  <c r="BV234" i="4"/>
  <c r="BS234" i="4"/>
  <c r="BP234" i="4"/>
  <c r="BM234" i="4"/>
  <c r="BJ234" i="4"/>
  <c r="BG234" i="4"/>
  <c r="BD234" i="4"/>
  <c r="AX234" i="4"/>
  <c r="AU234" i="4"/>
  <c r="AR234" i="4"/>
  <c r="AO234" i="4"/>
  <c r="AL234" i="4"/>
  <c r="AI234" i="4"/>
  <c r="AF234" i="4"/>
  <c r="AC234" i="4"/>
  <c r="Z234" i="4"/>
  <c r="W234" i="4"/>
  <c r="T234" i="4"/>
  <c r="Q234" i="4"/>
  <c r="N234" i="4"/>
  <c r="K234" i="4"/>
  <c r="H234" i="4"/>
  <c r="FQ233" i="4"/>
  <c r="FK233" i="4"/>
  <c r="FH233" i="4"/>
  <c r="FE233" i="4"/>
  <c r="EY233" i="4"/>
  <c r="EV233" i="4"/>
  <c r="ES233" i="4"/>
  <c r="EP233" i="4"/>
  <c r="EM233" i="4"/>
  <c r="EA233" i="4"/>
  <c r="DX233" i="4"/>
  <c r="DO233" i="4"/>
  <c r="DC233" i="4"/>
  <c r="CZ233" i="4"/>
  <c r="CW233" i="4"/>
  <c r="CT233" i="4"/>
  <c r="CQ233" i="4"/>
  <c r="CN233" i="4"/>
  <c r="CK233" i="4"/>
  <c r="CH233" i="4"/>
  <c r="CB233" i="4"/>
  <c r="BY233" i="4"/>
  <c r="BV233" i="4"/>
  <c r="BS233" i="4"/>
  <c r="BP233" i="4"/>
  <c r="BM233" i="4"/>
  <c r="BJ233" i="4"/>
  <c r="BG233" i="4"/>
  <c r="BD233" i="4"/>
  <c r="AX233" i="4"/>
  <c r="AU233" i="4"/>
  <c r="AR233" i="4"/>
  <c r="AO233" i="4"/>
  <c r="AL233" i="4"/>
  <c r="AI233" i="4"/>
  <c r="AF233" i="4"/>
  <c r="AC233" i="4"/>
  <c r="Z233" i="4"/>
  <c r="W233" i="4"/>
  <c r="T233" i="4"/>
  <c r="Q233" i="4"/>
  <c r="N233" i="4"/>
  <c r="K233" i="4"/>
  <c r="H233" i="4"/>
  <c r="FQ232" i="4"/>
  <c r="FK232" i="4"/>
  <c r="FH232" i="4"/>
  <c r="FE232" i="4"/>
  <c r="EY232" i="4"/>
  <c r="EV232" i="4"/>
  <c r="ES232" i="4"/>
  <c r="EP232" i="4"/>
  <c r="EM232" i="4"/>
  <c r="EA232" i="4"/>
  <c r="DX232" i="4"/>
  <c r="DO232" i="4"/>
  <c r="DC232" i="4"/>
  <c r="CZ232" i="4"/>
  <c r="CW232" i="4"/>
  <c r="CT232" i="4"/>
  <c r="CQ232" i="4"/>
  <c r="CN232" i="4"/>
  <c r="CK232" i="4"/>
  <c r="CH232" i="4"/>
  <c r="CB232" i="4"/>
  <c r="BY232" i="4"/>
  <c r="BV232" i="4"/>
  <c r="BS232" i="4"/>
  <c r="BP232" i="4"/>
  <c r="BM232" i="4"/>
  <c r="BJ232" i="4"/>
  <c r="BG232" i="4"/>
  <c r="BD232" i="4"/>
  <c r="AX232" i="4"/>
  <c r="AU232" i="4"/>
  <c r="AR232" i="4"/>
  <c r="AO232" i="4"/>
  <c r="AL232" i="4"/>
  <c r="AI232" i="4"/>
  <c r="AF232" i="4"/>
  <c r="AC232" i="4"/>
  <c r="Z232" i="4"/>
  <c r="W232" i="4"/>
  <c r="T232" i="4"/>
  <c r="Q232" i="4"/>
  <c r="N232" i="4"/>
  <c r="K232" i="4"/>
  <c r="H232" i="4"/>
  <c r="FQ231" i="4"/>
  <c r="FK231" i="4"/>
  <c r="FH231" i="4"/>
  <c r="FE231" i="4"/>
  <c r="EY231" i="4"/>
  <c r="EV231" i="4"/>
  <c r="ES231" i="4"/>
  <c r="EP231" i="4"/>
  <c r="EM231" i="4"/>
  <c r="EA231" i="4"/>
  <c r="DX231" i="4"/>
  <c r="DO231" i="4"/>
  <c r="DC231" i="4"/>
  <c r="CZ231" i="4"/>
  <c r="CW231" i="4"/>
  <c r="CT231" i="4"/>
  <c r="CQ231" i="4"/>
  <c r="CN231" i="4"/>
  <c r="CK231" i="4"/>
  <c r="CH231" i="4"/>
  <c r="CB231" i="4"/>
  <c r="BY231" i="4"/>
  <c r="BV231" i="4"/>
  <c r="BS231" i="4"/>
  <c r="BP231" i="4"/>
  <c r="BM231" i="4"/>
  <c r="BJ231" i="4"/>
  <c r="BG231" i="4"/>
  <c r="BD231" i="4"/>
  <c r="AX231" i="4"/>
  <c r="AU231" i="4"/>
  <c r="AR231" i="4"/>
  <c r="AO231" i="4"/>
  <c r="AL231" i="4"/>
  <c r="AI231" i="4"/>
  <c r="AF231" i="4"/>
  <c r="AC231" i="4"/>
  <c r="Z231" i="4"/>
  <c r="W231" i="4"/>
  <c r="T231" i="4"/>
  <c r="Q231" i="4"/>
  <c r="N231" i="4"/>
  <c r="K231" i="4"/>
  <c r="H231" i="4"/>
  <c r="FQ230" i="4"/>
  <c r="FK230" i="4"/>
  <c r="FH230" i="4"/>
  <c r="FE230" i="4"/>
  <c r="EY230" i="4"/>
  <c r="EV230" i="4"/>
  <c r="ES230" i="4"/>
  <c r="EP230" i="4"/>
  <c r="EM230" i="4"/>
  <c r="EA230" i="4"/>
  <c r="DX230" i="4"/>
  <c r="DO230" i="4"/>
  <c r="DC230" i="4"/>
  <c r="CZ230" i="4"/>
  <c r="CW230" i="4"/>
  <c r="CT230" i="4"/>
  <c r="CQ230" i="4"/>
  <c r="CN230" i="4"/>
  <c r="CK230" i="4"/>
  <c r="CH230" i="4"/>
  <c r="CB230" i="4"/>
  <c r="BY230" i="4"/>
  <c r="BV230" i="4"/>
  <c r="BS230" i="4"/>
  <c r="BP230" i="4"/>
  <c r="BM230" i="4"/>
  <c r="BJ230" i="4"/>
  <c r="BG230" i="4"/>
  <c r="BD230" i="4"/>
  <c r="AX230" i="4"/>
  <c r="AU230" i="4"/>
  <c r="AR230" i="4"/>
  <c r="AO230" i="4"/>
  <c r="AL230" i="4"/>
  <c r="AI230" i="4"/>
  <c r="AF230" i="4"/>
  <c r="AC230" i="4"/>
  <c r="Z230" i="4"/>
  <c r="W230" i="4"/>
  <c r="T230" i="4"/>
  <c r="Q230" i="4"/>
  <c r="N230" i="4"/>
  <c r="K230" i="4"/>
  <c r="H230" i="4"/>
  <c r="FQ229" i="4"/>
  <c r="FK229" i="4"/>
  <c r="FH229" i="4"/>
  <c r="FE229" i="4"/>
  <c r="EY229" i="4"/>
  <c r="EV229" i="4"/>
  <c r="ES229" i="4"/>
  <c r="EP229" i="4"/>
  <c r="EM229" i="4"/>
  <c r="EA229" i="4"/>
  <c r="DX229" i="4"/>
  <c r="DO229" i="4"/>
  <c r="DC229" i="4"/>
  <c r="CZ229" i="4"/>
  <c r="CW229" i="4"/>
  <c r="CT229" i="4"/>
  <c r="CQ229" i="4"/>
  <c r="CN229" i="4"/>
  <c r="CK229" i="4"/>
  <c r="CH229" i="4"/>
  <c r="CB229" i="4"/>
  <c r="BY229" i="4"/>
  <c r="BV229" i="4"/>
  <c r="BS229" i="4"/>
  <c r="BP229" i="4"/>
  <c r="BM229" i="4"/>
  <c r="BJ229" i="4"/>
  <c r="BG229" i="4"/>
  <c r="BD229" i="4"/>
  <c r="AX229" i="4"/>
  <c r="AU229" i="4"/>
  <c r="AR229" i="4"/>
  <c r="AO229" i="4"/>
  <c r="AL229" i="4"/>
  <c r="AI229" i="4"/>
  <c r="AF229" i="4"/>
  <c r="AC229" i="4"/>
  <c r="Z229" i="4"/>
  <c r="W229" i="4"/>
  <c r="T229" i="4"/>
  <c r="Q229" i="4"/>
  <c r="N229" i="4"/>
  <c r="K229" i="4"/>
  <c r="H229" i="4"/>
  <c r="FQ228" i="4"/>
  <c r="FK228" i="4"/>
  <c r="FH228" i="4"/>
  <c r="FE228" i="4"/>
  <c r="EY228" i="4"/>
  <c r="EV228" i="4"/>
  <c r="ES228" i="4"/>
  <c r="EP228" i="4"/>
  <c r="EM228" i="4"/>
  <c r="EA228" i="4"/>
  <c r="DX228" i="4"/>
  <c r="DO228" i="4"/>
  <c r="DC228" i="4"/>
  <c r="CZ228" i="4"/>
  <c r="CW228" i="4"/>
  <c r="CT228" i="4"/>
  <c r="CQ228" i="4"/>
  <c r="CN228" i="4"/>
  <c r="CK228" i="4"/>
  <c r="CH228" i="4"/>
  <c r="CB228" i="4"/>
  <c r="BY228" i="4"/>
  <c r="BV228" i="4"/>
  <c r="BS228" i="4"/>
  <c r="BP228" i="4"/>
  <c r="BM228" i="4"/>
  <c r="BJ228" i="4"/>
  <c r="BG228" i="4"/>
  <c r="BD228" i="4"/>
  <c r="AX228" i="4"/>
  <c r="AU228" i="4"/>
  <c r="AR228" i="4"/>
  <c r="AO228" i="4"/>
  <c r="AL228" i="4"/>
  <c r="AI228" i="4"/>
  <c r="AF228" i="4"/>
  <c r="AC228" i="4"/>
  <c r="Z228" i="4"/>
  <c r="W228" i="4"/>
  <c r="T228" i="4"/>
  <c r="Q228" i="4"/>
  <c r="N228" i="4"/>
  <c r="K228" i="4"/>
  <c r="H228" i="4"/>
  <c r="FQ227" i="4"/>
  <c r="FK227" i="4"/>
  <c r="FH227" i="4"/>
  <c r="FE227" i="4"/>
  <c r="EY227" i="4"/>
  <c r="EV227" i="4"/>
  <c r="ES227" i="4"/>
  <c r="EP227" i="4"/>
  <c r="EM227" i="4"/>
  <c r="EA227" i="4"/>
  <c r="DX227" i="4"/>
  <c r="DO227" i="4"/>
  <c r="DC227" i="4"/>
  <c r="CZ227" i="4"/>
  <c r="CW227" i="4"/>
  <c r="CT227" i="4"/>
  <c r="CQ227" i="4"/>
  <c r="CN227" i="4"/>
  <c r="CK227" i="4"/>
  <c r="CH227" i="4"/>
  <c r="CB227" i="4"/>
  <c r="BY227" i="4"/>
  <c r="BV227" i="4"/>
  <c r="BS227" i="4"/>
  <c r="BP227" i="4"/>
  <c r="BM227" i="4"/>
  <c r="BJ227" i="4"/>
  <c r="BG227" i="4"/>
  <c r="BD227" i="4"/>
  <c r="AX227" i="4"/>
  <c r="AU227" i="4"/>
  <c r="AR227" i="4"/>
  <c r="AO227" i="4"/>
  <c r="AL227" i="4"/>
  <c r="AI227" i="4"/>
  <c r="AF227" i="4"/>
  <c r="AC227" i="4"/>
  <c r="Z227" i="4"/>
  <c r="W227" i="4"/>
  <c r="T227" i="4"/>
  <c r="Q227" i="4"/>
  <c r="N227" i="4"/>
  <c r="K227" i="4"/>
  <c r="H227" i="4"/>
  <c r="D239" i="4"/>
  <c r="C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IA239" i="5" l="1"/>
  <c r="HZ239" i="5"/>
  <c r="FS239" i="4"/>
  <c r="FR239" i="4"/>
  <c r="BJ30" i="4"/>
  <c r="BJ29" i="4"/>
  <c r="BJ28" i="4"/>
  <c r="BJ27" i="4"/>
  <c r="BJ26" i="4"/>
  <c r="BJ25" i="4"/>
  <c r="BJ24" i="4"/>
  <c r="BJ23" i="4"/>
  <c r="BJ22" i="4"/>
  <c r="BI226" i="4"/>
  <c r="BH226" i="4"/>
  <c r="BJ225" i="4"/>
  <c r="BJ224" i="4"/>
  <c r="BJ223" i="4"/>
  <c r="BJ222" i="4"/>
  <c r="BJ221" i="4"/>
  <c r="BJ220" i="4"/>
  <c r="BJ219" i="4"/>
  <c r="BJ218" i="4"/>
  <c r="BJ217" i="4"/>
  <c r="BI213" i="4"/>
  <c r="BH213" i="4"/>
  <c r="BI200" i="4"/>
  <c r="BH200" i="4"/>
  <c r="BI187" i="4"/>
  <c r="BH187" i="4"/>
  <c r="BI174" i="4"/>
  <c r="BH174" i="4"/>
  <c r="BI161" i="4"/>
  <c r="BH161" i="4"/>
  <c r="BI148" i="4"/>
  <c r="BH148" i="4"/>
  <c r="BI135" i="4"/>
  <c r="BH135" i="4"/>
  <c r="BI122" i="4"/>
  <c r="BH122" i="4"/>
  <c r="BI109" i="4"/>
  <c r="BH109" i="4"/>
  <c r="BI96" i="4"/>
  <c r="BH96" i="4"/>
  <c r="BI83" i="4"/>
  <c r="BH83" i="4"/>
  <c r="BI70" i="4"/>
  <c r="BH70" i="4"/>
  <c r="BI57" i="4"/>
  <c r="BH57" i="4"/>
  <c r="BI44" i="4"/>
  <c r="BH44" i="4"/>
  <c r="BI31" i="4"/>
  <c r="BH31" i="4"/>
  <c r="BI18" i="4"/>
  <c r="BH18" i="4"/>
  <c r="IA225" i="5" l="1"/>
  <c r="HZ225" i="5"/>
  <c r="IA224" i="5"/>
  <c r="HZ224" i="5"/>
  <c r="IA223" i="5"/>
  <c r="HZ223" i="5"/>
  <c r="IA222" i="5"/>
  <c r="HZ222" i="5"/>
  <c r="IA221" i="5"/>
  <c r="HZ221" i="5"/>
  <c r="IA220" i="5"/>
  <c r="HZ220" i="5"/>
  <c r="IA218" i="5"/>
  <c r="HZ218" i="5"/>
  <c r="IA217" i="5"/>
  <c r="HZ217" i="5"/>
  <c r="IA216" i="5"/>
  <c r="HZ216" i="5"/>
  <c r="IA215" i="5"/>
  <c r="HZ215" i="5"/>
  <c r="IA214" i="5"/>
  <c r="HZ214" i="5"/>
  <c r="IA219" i="5"/>
  <c r="HZ219" i="5"/>
  <c r="CV226" i="5"/>
  <c r="CU226" i="5"/>
  <c r="CW225" i="5"/>
  <c r="CW224" i="5"/>
  <c r="CW223" i="5"/>
  <c r="CW222" i="5"/>
  <c r="CW221" i="5"/>
  <c r="CW220" i="5"/>
  <c r="CW219" i="5"/>
  <c r="CW218" i="5"/>
  <c r="CW217" i="5"/>
  <c r="CV213" i="5"/>
  <c r="CU213" i="5"/>
  <c r="CV200" i="5"/>
  <c r="CU200" i="5"/>
  <c r="CV187" i="5"/>
  <c r="CU187" i="5"/>
  <c r="CV174" i="5"/>
  <c r="CU174" i="5"/>
  <c r="CV161" i="5"/>
  <c r="CU161" i="5"/>
  <c r="CV148" i="5"/>
  <c r="CU148" i="5"/>
  <c r="CV135" i="5"/>
  <c r="CU135" i="5"/>
  <c r="CV122" i="5"/>
  <c r="CU122" i="5"/>
  <c r="CV109" i="5"/>
  <c r="CU109" i="5"/>
  <c r="CV96" i="5"/>
  <c r="CU96" i="5"/>
  <c r="CV83" i="5"/>
  <c r="CU83" i="5"/>
  <c r="CV70" i="5"/>
  <c r="CU70" i="5"/>
  <c r="CV57" i="5"/>
  <c r="CU57" i="5"/>
  <c r="CV44" i="5"/>
  <c r="CU44" i="5"/>
  <c r="CV31" i="5"/>
  <c r="CU31" i="5"/>
  <c r="CV18" i="5"/>
  <c r="CU18" i="5"/>
  <c r="HY225" i="5" l="1"/>
  <c r="HV225" i="5"/>
  <c r="HS225" i="5"/>
  <c r="HP225" i="5"/>
  <c r="HM225" i="5"/>
  <c r="HJ225" i="5"/>
  <c r="HG225" i="5"/>
  <c r="HD225" i="5"/>
  <c r="HA225" i="5"/>
  <c r="GX225" i="5"/>
  <c r="GU225" i="5"/>
  <c r="GR225" i="5"/>
  <c r="GO225" i="5"/>
  <c r="GL225" i="5"/>
  <c r="GI225" i="5"/>
  <c r="GF225" i="5"/>
  <c r="GC225" i="5"/>
  <c r="FW225" i="5"/>
  <c r="FT225" i="5"/>
  <c r="FQ225" i="5"/>
  <c r="FN225" i="5"/>
  <c r="FH225" i="5"/>
  <c r="FE225" i="5"/>
  <c r="EY225" i="5"/>
  <c r="EV225" i="5"/>
  <c r="EP225" i="5"/>
  <c r="EM225" i="5"/>
  <c r="EG225" i="5"/>
  <c r="ED225" i="5"/>
  <c r="EA225" i="5"/>
  <c r="DX225" i="5"/>
  <c r="DU225" i="5"/>
  <c r="DR225" i="5"/>
  <c r="DO225" i="5"/>
  <c r="DI225" i="5"/>
  <c r="DF225" i="5"/>
  <c r="DC225" i="5"/>
  <c r="CZ225" i="5"/>
  <c r="CT225" i="5"/>
  <c r="CQ225" i="5"/>
  <c r="CN225" i="5"/>
  <c r="CK225" i="5"/>
  <c r="CH225" i="5"/>
  <c r="CE225" i="5"/>
  <c r="BV225" i="5"/>
  <c r="BS225" i="5"/>
  <c r="BP225" i="5"/>
  <c r="BM225" i="5"/>
  <c r="BJ225" i="5"/>
  <c r="BG225" i="5"/>
  <c r="BD225" i="5"/>
  <c r="BA225" i="5"/>
  <c r="AX225" i="5"/>
  <c r="AU225" i="5"/>
  <c r="AR225" i="5"/>
  <c r="AO225" i="5"/>
  <c r="AL225" i="5"/>
  <c r="AI225" i="5"/>
  <c r="AF225" i="5"/>
  <c r="AC225" i="5"/>
  <c r="Z225" i="5"/>
  <c r="W225" i="5"/>
  <c r="Q225" i="5"/>
  <c r="N225" i="5"/>
  <c r="K225" i="5"/>
  <c r="H225" i="5"/>
  <c r="E225" i="5"/>
  <c r="HY224" i="5"/>
  <c r="HV224" i="5"/>
  <c r="HS224" i="5"/>
  <c r="HP224" i="5"/>
  <c r="HM224" i="5"/>
  <c r="HJ224" i="5"/>
  <c r="HG224" i="5"/>
  <c r="HD224" i="5"/>
  <c r="HA224" i="5"/>
  <c r="GX224" i="5"/>
  <c r="GU224" i="5"/>
  <c r="GR224" i="5"/>
  <c r="GO224" i="5"/>
  <c r="GL224" i="5"/>
  <c r="GI224" i="5"/>
  <c r="GF224" i="5"/>
  <c r="GC224" i="5"/>
  <c r="FW224" i="5"/>
  <c r="FT224" i="5"/>
  <c r="FQ224" i="5"/>
  <c r="FN224" i="5"/>
  <c r="FH224" i="5"/>
  <c r="FE224" i="5"/>
  <c r="EY224" i="5"/>
  <c r="EV224" i="5"/>
  <c r="EP224" i="5"/>
  <c r="EM224" i="5"/>
  <c r="EG224" i="5"/>
  <c r="ED224" i="5"/>
  <c r="EA224" i="5"/>
  <c r="DX224" i="5"/>
  <c r="DU224" i="5"/>
  <c r="DR224" i="5"/>
  <c r="DO224" i="5"/>
  <c r="DI224" i="5"/>
  <c r="DF224" i="5"/>
  <c r="DC224" i="5"/>
  <c r="CZ224" i="5"/>
  <c r="CT224" i="5"/>
  <c r="CQ224" i="5"/>
  <c r="CN224" i="5"/>
  <c r="CK224" i="5"/>
  <c r="CH224" i="5"/>
  <c r="CE224" i="5"/>
  <c r="BV224" i="5"/>
  <c r="BS224" i="5"/>
  <c r="BP224" i="5"/>
  <c r="BM224" i="5"/>
  <c r="BJ224" i="5"/>
  <c r="BG224" i="5"/>
  <c r="BD224" i="5"/>
  <c r="BA224" i="5"/>
  <c r="AX224" i="5"/>
  <c r="AU224" i="5"/>
  <c r="AR224" i="5"/>
  <c r="AO224" i="5"/>
  <c r="AL224" i="5"/>
  <c r="AI224" i="5"/>
  <c r="AF224" i="5"/>
  <c r="AC224" i="5"/>
  <c r="Z224" i="5"/>
  <c r="W224" i="5"/>
  <c r="Q224" i="5"/>
  <c r="N224" i="5"/>
  <c r="K224" i="5"/>
  <c r="H224" i="5"/>
  <c r="E224" i="5"/>
  <c r="HY223" i="5"/>
  <c r="HV223" i="5"/>
  <c r="HS223" i="5"/>
  <c r="HP223" i="5"/>
  <c r="HM223" i="5"/>
  <c r="HJ223" i="5"/>
  <c r="HG223" i="5"/>
  <c r="HD223" i="5"/>
  <c r="HA223" i="5"/>
  <c r="GX223" i="5"/>
  <c r="GU223" i="5"/>
  <c r="GR223" i="5"/>
  <c r="GO223" i="5"/>
  <c r="GL223" i="5"/>
  <c r="GI223" i="5"/>
  <c r="GF223" i="5"/>
  <c r="GC223" i="5"/>
  <c r="FW223" i="5"/>
  <c r="FT223" i="5"/>
  <c r="FQ223" i="5"/>
  <c r="FN223" i="5"/>
  <c r="FH223" i="5"/>
  <c r="FE223" i="5"/>
  <c r="EY223" i="5"/>
  <c r="EV223" i="5"/>
  <c r="EP223" i="5"/>
  <c r="EM223" i="5"/>
  <c r="EG223" i="5"/>
  <c r="ED223" i="5"/>
  <c r="EA223" i="5"/>
  <c r="DX223" i="5"/>
  <c r="DU223" i="5"/>
  <c r="DR223" i="5"/>
  <c r="DO223" i="5"/>
  <c r="DI223" i="5"/>
  <c r="DF223" i="5"/>
  <c r="DC223" i="5"/>
  <c r="CZ223" i="5"/>
  <c r="CT223" i="5"/>
  <c r="CQ223" i="5"/>
  <c r="CN223" i="5"/>
  <c r="CK223" i="5"/>
  <c r="CH223" i="5"/>
  <c r="CE223" i="5"/>
  <c r="BV223" i="5"/>
  <c r="BS223" i="5"/>
  <c r="BP223" i="5"/>
  <c r="BM223" i="5"/>
  <c r="BJ223" i="5"/>
  <c r="BG223" i="5"/>
  <c r="BD223" i="5"/>
  <c r="BA223" i="5"/>
  <c r="AX223" i="5"/>
  <c r="AU223" i="5"/>
  <c r="AR223" i="5"/>
  <c r="AO223" i="5"/>
  <c r="AL223" i="5"/>
  <c r="AI223" i="5"/>
  <c r="AF223" i="5"/>
  <c r="AC223" i="5"/>
  <c r="Z223" i="5"/>
  <c r="W223" i="5"/>
  <c r="Q223" i="5"/>
  <c r="N223" i="5"/>
  <c r="K223" i="5"/>
  <c r="H223" i="5"/>
  <c r="E223" i="5"/>
  <c r="HY222" i="5"/>
  <c r="HV222" i="5"/>
  <c r="HS222" i="5"/>
  <c r="HP222" i="5"/>
  <c r="HM222" i="5"/>
  <c r="HJ222" i="5"/>
  <c r="HG222" i="5"/>
  <c r="HD222" i="5"/>
  <c r="HA222" i="5"/>
  <c r="GX222" i="5"/>
  <c r="GU222" i="5"/>
  <c r="GR222" i="5"/>
  <c r="GO222" i="5"/>
  <c r="GL222" i="5"/>
  <c r="GI222" i="5"/>
  <c r="GF222" i="5"/>
  <c r="GC222" i="5"/>
  <c r="FW222" i="5"/>
  <c r="FT222" i="5"/>
  <c r="FQ222" i="5"/>
  <c r="FN222" i="5"/>
  <c r="FH222" i="5"/>
  <c r="FE222" i="5"/>
  <c r="EY222" i="5"/>
  <c r="EV222" i="5"/>
  <c r="EP222" i="5"/>
  <c r="EM222" i="5"/>
  <c r="EG222" i="5"/>
  <c r="ED222" i="5"/>
  <c r="EA222" i="5"/>
  <c r="DX222" i="5"/>
  <c r="DU222" i="5"/>
  <c r="DR222" i="5"/>
  <c r="DO222" i="5"/>
  <c r="DI222" i="5"/>
  <c r="DF222" i="5"/>
  <c r="DC222" i="5"/>
  <c r="CZ222" i="5"/>
  <c r="CT222" i="5"/>
  <c r="CQ222" i="5"/>
  <c r="CN222" i="5"/>
  <c r="CK222" i="5"/>
  <c r="CH222" i="5"/>
  <c r="CE222" i="5"/>
  <c r="BV222" i="5"/>
  <c r="BS222" i="5"/>
  <c r="BP222" i="5"/>
  <c r="BM222" i="5"/>
  <c r="BJ222" i="5"/>
  <c r="BG222" i="5"/>
  <c r="BD222" i="5"/>
  <c r="BA222" i="5"/>
  <c r="AX222" i="5"/>
  <c r="AU222" i="5"/>
  <c r="AR222" i="5"/>
  <c r="AO222" i="5"/>
  <c r="AL222" i="5"/>
  <c r="AI222" i="5"/>
  <c r="AF222" i="5"/>
  <c r="AC222" i="5"/>
  <c r="Z222" i="5"/>
  <c r="W222" i="5"/>
  <c r="Q222" i="5"/>
  <c r="N222" i="5"/>
  <c r="K222" i="5"/>
  <c r="H222" i="5"/>
  <c r="E222" i="5"/>
  <c r="HY221" i="5"/>
  <c r="HV221" i="5"/>
  <c r="HS221" i="5"/>
  <c r="HP221" i="5"/>
  <c r="HM221" i="5"/>
  <c r="HJ221" i="5"/>
  <c r="HG221" i="5"/>
  <c r="HD221" i="5"/>
  <c r="HA221" i="5"/>
  <c r="GX221" i="5"/>
  <c r="GU221" i="5"/>
  <c r="GR221" i="5"/>
  <c r="GO221" i="5"/>
  <c r="GL221" i="5"/>
  <c r="GI221" i="5"/>
  <c r="GF221" i="5"/>
  <c r="GC221" i="5"/>
  <c r="FW221" i="5"/>
  <c r="FT221" i="5"/>
  <c r="FQ221" i="5"/>
  <c r="FN221" i="5"/>
  <c r="FH221" i="5"/>
  <c r="FE221" i="5"/>
  <c r="EY221" i="5"/>
  <c r="EV221" i="5"/>
  <c r="EP221" i="5"/>
  <c r="EM221" i="5"/>
  <c r="EG221" i="5"/>
  <c r="ED221" i="5"/>
  <c r="EA221" i="5"/>
  <c r="DX221" i="5"/>
  <c r="DU221" i="5"/>
  <c r="DR221" i="5"/>
  <c r="DO221" i="5"/>
  <c r="DI221" i="5"/>
  <c r="DF221" i="5"/>
  <c r="DC221" i="5"/>
  <c r="CZ221" i="5"/>
  <c r="CT221" i="5"/>
  <c r="CQ221" i="5"/>
  <c r="CN221" i="5"/>
  <c r="CK221" i="5"/>
  <c r="CH221" i="5"/>
  <c r="CE221" i="5"/>
  <c r="BV221" i="5"/>
  <c r="BS221" i="5"/>
  <c r="BP221" i="5"/>
  <c r="BM221" i="5"/>
  <c r="BJ221" i="5"/>
  <c r="BG221" i="5"/>
  <c r="BD221" i="5"/>
  <c r="BA221" i="5"/>
  <c r="AX221" i="5"/>
  <c r="AU221" i="5"/>
  <c r="AR221" i="5"/>
  <c r="AO221" i="5"/>
  <c r="AL221" i="5"/>
  <c r="AI221" i="5"/>
  <c r="AF221" i="5"/>
  <c r="AC221" i="5"/>
  <c r="Z221" i="5"/>
  <c r="W221" i="5"/>
  <c r="Q221" i="5"/>
  <c r="N221" i="5"/>
  <c r="K221" i="5"/>
  <c r="H221" i="5"/>
  <c r="E221" i="5"/>
  <c r="HY220" i="5"/>
  <c r="HV220" i="5"/>
  <c r="HS220" i="5"/>
  <c r="HP220" i="5"/>
  <c r="HM220" i="5"/>
  <c r="HJ220" i="5"/>
  <c r="HG220" i="5"/>
  <c r="HD220" i="5"/>
  <c r="HA220" i="5"/>
  <c r="GX220" i="5"/>
  <c r="GU220" i="5"/>
  <c r="GR220" i="5"/>
  <c r="GO220" i="5"/>
  <c r="GL220" i="5"/>
  <c r="GI220" i="5"/>
  <c r="GF220" i="5"/>
  <c r="GC220" i="5"/>
  <c r="FW220" i="5"/>
  <c r="FT220" i="5"/>
  <c r="FQ220" i="5"/>
  <c r="FN220" i="5"/>
  <c r="FH220" i="5"/>
  <c r="FE220" i="5"/>
  <c r="EY220" i="5"/>
  <c r="EV220" i="5"/>
  <c r="EP220" i="5"/>
  <c r="EM220" i="5"/>
  <c r="EG220" i="5"/>
  <c r="ED220" i="5"/>
  <c r="EA220" i="5"/>
  <c r="DX220" i="5"/>
  <c r="DU220" i="5"/>
  <c r="DR220" i="5"/>
  <c r="DO220" i="5"/>
  <c r="DI220" i="5"/>
  <c r="DF220" i="5"/>
  <c r="DC220" i="5"/>
  <c r="CZ220" i="5"/>
  <c r="CT220" i="5"/>
  <c r="CQ220" i="5"/>
  <c r="CN220" i="5"/>
  <c r="CK220" i="5"/>
  <c r="CH220" i="5"/>
  <c r="CE220" i="5"/>
  <c r="BV220" i="5"/>
  <c r="BS220" i="5"/>
  <c r="BP220" i="5"/>
  <c r="BM220" i="5"/>
  <c r="BJ220" i="5"/>
  <c r="BG220" i="5"/>
  <c r="BD220" i="5"/>
  <c r="BA220" i="5"/>
  <c r="AX220" i="5"/>
  <c r="AU220" i="5"/>
  <c r="AR220" i="5"/>
  <c r="AO220" i="5"/>
  <c r="AL220" i="5"/>
  <c r="AI220" i="5"/>
  <c r="AF220" i="5"/>
  <c r="AC220" i="5"/>
  <c r="Z220" i="5"/>
  <c r="W220" i="5"/>
  <c r="Q220" i="5"/>
  <c r="N220" i="5"/>
  <c r="K220" i="5"/>
  <c r="H220" i="5"/>
  <c r="E220" i="5"/>
  <c r="HY219" i="5"/>
  <c r="HV219" i="5"/>
  <c r="HS219" i="5"/>
  <c r="HP219" i="5"/>
  <c r="HM219" i="5"/>
  <c r="HJ219" i="5"/>
  <c r="HG219" i="5"/>
  <c r="HD219" i="5"/>
  <c r="HA219" i="5"/>
  <c r="GX219" i="5"/>
  <c r="GU219" i="5"/>
  <c r="GR219" i="5"/>
  <c r="GO219" i="5"/>
  <c r="GL219" i="5"/>
  <c r="GI219" i="5"/>
  <c r="GF219" i="5"/>
  <c r="GC219" i="5"/>
  <c r="FW219" i="5"/>
  <c r="FT219" i="5"/>
  <c r="FQ219" i="5"/>
  <c r="FN219" i="5"/>
  <c r="FH219" i="5"/>
  <c r="FE219" i="5"/>
  <c r="EY219" i="5"/>
  <c r="EV219" i="5"/>
  <c r="EP219" i="5"/>
  <c r="EM219" i="5"/>
  <c r="EG219" i="5"/>
  <c r="ED219" i="5"/>
  <c r="EA219" i="5"/>
  <c r="DX219" i="5"/>
  <c r="DU219" i="5"/>
  <c r="DR219" i="5"/>
  <c r="DO219" i="5"/>
  <c r="DI219" i="5"/>
  <c r="DF219" i="5"/>
  <c r="DC219" i="5"/>
  <c r="CZ219" i="5"/>
  <c r="CT219" i="5"/>
  <c r="CQ219" i="5"/>
  <c r="CN219" i="5"/>
  <c r="CK219" i="5"/>
  <c r="CH219" i="5"/>
  <c r="CE219" i="5"/>
  <c r="BV219" i="5"/>
  <c r="BS219" i="5"/>
  <c r="BP219" i="5"/>
  <c r="BM219" i="5"/>
  <c r="BJ219" i="5"/>
  <c r="BG219" i="5"/>
  <c r="BD219" i="5"/>
  <c r="BA219" i="5"/>
  <c r="AX219" i="5"/>
  <c r="AU219" i="5"/>
  <c r="AR219" i="5"/>
  <c r="AO219" i="5"/>
  <c r="AL219" i="5"/>
  <c r="AI219" i="5"/>
  <c r="AF219" i="5"/>
  <c r="AC219" i="5"/>
  <c r="Z219" i="5"/>
  <c r="W219" i="5"/>
  <c r="Q219" i="5"/>
  <c r="N219" i="5"/>
  <c r="K219" i="5"/>
  <c r="H219" i="5"/>
  <c r="E219" i="5"/>
  <c r="HY218" i="5"/>
  <c r="HV218" i="5"/>
  <c r="HS218" i="5"/>
  <c r="HP218" i="5"/>
  <c r="HM218" i="5"/>
  <c r="HJ218" i="5"/>
  <c r="HG218" i="5"/>
  <c r="HD218" i="5"/>
  <c r="HA218" i="5"/>
  <c r="GX218" i="5"/>
  <c r="GU218" i="5"/>
  <c r="GR218" i="5"/>
  <c r="GO218" i="5"/>
  <c r="GL218" i="5"/>
  <c r="GI218" i="5"/>
  <c r="GF218" i="5"/>
  <c r="GC218" i="5"/>
  <c r="FW218" i="5"/>
  <c r="FT218" i="5"/>
  <c r="FQ218" i="5"/>
  <c r="FN218" i="5"/>
  <c r="FH218" i="5"/>
  <c r="FE218" i="5"/>
  <c r="EY218" i="5"/>
  <c r="EV218" i="5"/>
  <c r="EP218" i="5"/>
  <c r="EM218" i="5"/>
  <c r="EG218" i="5"/>
  <c r="ED218" i="5"/>
  <c r="EA218" i="5"/>
  <c r="DX218" i="5"/>
  <c r="DU218" i="5"/>
  <c r="DR218" i="5"/>
  <c r="DO218" i="5"/>
  <c r="DI218" i="5"/>
  <c r="DF218" i="5"/>
  <c r="DC218" i="5"/>
  <c r="CZ218" i="5"/>
  <c r="CT218" i="5"/>
  <c r="CQ218" i="5"/>
  <c r="CN218" i="5"/>
  <c r="CK218" i="5"/>
  <c r="CH218" i="5"/>
  <c r="CE218" i="5"/>
  <c r="BV218" i="5"/>
  <c r="BS218" i="5"/>
  <c r="BP218" i="5"/>
  <c r="BM218" i="5"/>
  <c r="BJ218" i="5"/>
  <c r="BG218" i="5"/>
  <c r="BD218" i="5"/>
  <c r="BA218" i="5"/>
  <c r="AX218" i="5"/>
  <c r="AU218" i="5"/>
  <c r="AR218" i="5"/>
  <c r="AO218" i="5"/>
  <c r="AL218" i="5"/>
  <c r="AI218" i="5"/>
  <c r="AF218" i="5"/>
  <c r="AC218" i="5"/>
  <c r="Z218" i="5"/>
  <c r="W218" i="5"/>
  <c r="Q218" i="5"/>
  <c r="N218" i="5"/>
  <c r="K218" i="5"/>
  <c r="H218" i="5"/>
  <c r="E218" i="5"/>
  <c r="HY217" i="5"/>
  <c r="HV217" i="5"/>
  <c r="HS217" i="5"/>
  <c r="HP217" i="5"/>
  <c r="HM217" i="5"/>
  <c r="HJ217" i="5"/>
  <c r="HG217" i="5"/>
  <c r="HD217" i="5"/>
  <c r="HA217" i="5"/>
  <c r="GX217" i="5"/>
  <c r="GU217" i="5"/>
  <c r="GR217" i="5"/>
  <c r="GO217" i="5"/>
  <c r="GL217" i="5"/>
  <c r="GI217" i="5"/>
  <c r="GF217" i="5"/>
  <c r="GC217" i="5"/>
  <c r="FW217" i="5"/>
  <c r="FT217" i="5"/>
  <c r="FQ217" i="5"/>
  <c r="FN217" i="5"/>
  <c r="FH217" i="5"/>
  <c r="FE217" i="5"/>
  <c r="EY217" i="5"/>
  <c r="EV217" i="5"/>
  <c r="EP217" i="5"/>
  <c r="EM217" i="5"/>
  <c r="EG217" i="5"/>
  <c r="ED217" i="5"/>
  <c r="EA217" i="5"/>
  <c r="DX217" i="5"/>
  <c r="DU217" i="5"/>
  <c r="DR217" i="5"/>
  <c r="DO217" i="5"/>
  <c r="DI217" i="5"/>
  <c r="DF217" i="5"/>
  <c r="DC217" i="5"/>
  <c r="CZ217" i="5"/>
  <c r="CT217" i="5"/>
  <c r="CQ217" i="5"/>
  <c r="CN217" i="5"/>
  <c r="CK217" i="5"/>
  <c r="CH217" i="5"/>
  <c r="CE217" i="5"/>
  <c r="BV217" i="5"/>
  <c r="BS217" i="5"/>
  <c r="BP217" i="5"/>
  <c r="BM217" i="5"/>
  <c r="BJ217" i="5"/>
  <c r="BG217" i="5"/>
  <c r="BD217" i="5"/>
  <c r="BA217" i="5"/>
  <c r="AX217" i="5"/>
  <c r="AU217" i="5"/>
  <c r="AR217" i="5"/>
  <c r="AO217" i="5"/>
  <c r="AL217" i="5"/>
  <c r="AI217" i="5"/>
  <c r="AF217" i="5"/>
  <c r="AC217" i="5"/>
  <c r="Z217" i="5"/>
  <c r="W217" i="5"/>
  <c r="Q217" i="5"/>
  <c r="N217" i="5"/>
  <c r="K217" i="5"/>
  <c r="H217" i="5"/>
  <c r="E217" i="5"/>
  <c r="FQ225" i="4"/>
  <c r="FK225" i="4"/>
  <c r="FH225" i="4"/>
  <c r="FE225" i="4"/>
  <c r="EY225" i="4"/>
  <c r="EV225" i="4"/>
  <c r="ES225" i="4"/>
  <c r="EP225" i="4"/>
  <c r="EM225" i="4"/>
  <c r="EA225" i="4"/>
  <c r="DX225" i="4"/>
  <c r="DC225" i="4"/>
  <c r="CZ225" i="4"/>
  <c r="CW225" i="4"/>
  <c r="CT225" i="4"/>
  <c r="CQ225" i="4"/>
  <c r="CN225" i="4"/>
  <c r="CK225" i="4"/>
  <c r="CH225" i="4"/>
  <c r="CB225" i="4"/>
  <c r="BY225" i="4"/>
  <c r="BV225" i="4"/>
  <c r="BS225" i="4"/>
  <c r="BP225" i="4"/>
  <c r="BM225" i="4"/>
  <c r="BG225" i="4"/>
  <c r="BD225" i="4"/>
  <c r="AX225" i="4"/>
  <c r="AU225" i="4"/>
  <c r="AR225" i="4"/>
  <c r="AO225" i="4"/>
  <c r="AL225" i="4"/>
  <c r="AI225" i="4"/>
  <c r="AF225" i="4"/>
  <c r="AC225" i="4"/>
  <c r="Z225" i="4"/>
  <c r="W225" i="4"/>
  <c r="T225" i="4"/>
  <c r="Q225" i="4"/>
  <c r="N225" i="4"/>
  <c r="K225" i="4"/>
  <c r="H225" i="4"/>
  <c r="FQ224" i="4"/>
  <c r="FK224" i="4"/>
  <c r="FH224" i="4"/>
  <c r="FE224" i="4"/>
  <c r="EY224" i="4"/>
  <c r="EV224" i="4"/>
  <c r="ES224" i="4"/>
  <c r="EP224" i="4"/>
  <c r="EM224" i="4"/>
  <c r="EA224" i="4"/>
  <c r="DX224" i="4"/>
  <c r="DC224" i="4"/>
  <c r="CZ224" i="4"/>
  <c r="CW224" i="4"/>
  <c r="CT224" i="4"/>
  <c r="CQ224" i="4"/>
  <c r="CN224" i="4"/>
  <c r="CK224" i="4"/>
  <c r="CH224" i="4"/>
  <c r="CB224" i="4"/>
  <c r="BY224" i="4"/>
  <c r="BV224" i="4"/>
  <c r="BS224" i="4"/>
  <c r="BP224" i="4"/>
  <c r="BM224" i="4"/>
  <c r="BG224" i="4"/>
  <c r="BD224" i="4"/>
  <c r="AX224" i="4"/>
  <c r="AU224" i="4"/>
  <c r="AR224" i="4"/>
  <c r="AO224" i="4"/>
  <c r="AL224" i="4"/>
  <c r="AI224" i="4"/>
  <c r="AF224" i="4"/>
  <c r="AC224" i="4"/>
  <c r="Z224" i="4"/>
  <c r="W224" i="4"/>
  <c r="T224" i="4"/>
  <c r="Q224" i="4"/>
  <c r="N224" i="4"/>
  <c r="K224" i="4"/>
  <c r="H224" i="4"/>
  <c r="FQ223" i="4"/>
  <c r="FK223" i="4"/>
  <c r="FH223" i="4"/>
  <c r="FE223" i="4"/>
  <c r="EY223" i="4"/>
  <c r="EV223" i="4"/>
  <c r="ES223" i="4"/>
  <c r="EP223" i="4"/>
  <c r="EM223" i="4"/>
  <c r="EA223" i="4"/>
  <c r="DX223" i="4"/>
  <c r="DC223" i="4"/>
  <c r="CZ223" i="4"/>
  <c r="CW223" i="4"/>
  <c r="CT223" i="4"/>
  <c r="CQ223" i="4"/>
  <c r="CN223" i="4"/>
  <c r="CK223" i="4"/>
  <c r="CH223" i="4"/>
  <c r="CB223" i="4"/>
  <c r="BY223" i="4"/>
  <c r="BV223" i="4"/>
  <c r="BS223" i="4"/>
  <c r="BP223" i="4"/>
  <c r="BM223" i="4"/>
  <c r="BG223" i="4"/>
  <c r="BD223" i="4"/>
  <c r="AX223" i="4"/>
  <c r="AU223" i="4"/>
  <c r="AR223" i="4"/>
  <c r="AO223" i="4"/>
  <c r="AL223" i="4"/>
  <c r="AI223" i="4"/>
  <c r="AF223" i="4"/>
  <c r="AC223" i="4"/>
  <c r="Z223" i="4"/>
  <c r="W223" i="4"/>
  <c r="T223" i="4"/>
  <c r="Q223" i="4"/>
  <c r="N223" i="4"/>
  <c r="K223" i="4"/>
  <c r="H223" i="4"/>
  <c r="FQ222" i="4"/>
  <c r="FK222" i="4"/>
  <c r="FH222" i="4"/>
  <c r="FE222" i="4"/>
  <c r="EY222" i="4"/>
  <c r="EV222" i="4"/>
  <c r="ES222" i="4"/>
  <c r="EP222" i="4"/>
  <c r="EM222" i="4"/>
  <c r="EA222" i="4"/>
  <c r="DX222" i="4"/>
  <c r="DC222" i="4"/>
  <c r="CZ222" i="4"/>
  <c r="CW222" i="4"/>
  <c r="CT222" i="4"/>
  <c r="CQ222" i="4"/>
  <c r="CN222" i="4"/>
  <c r="CK222" i="4"/>
  <c r="CH222" i="4"/>
  <c r="CB222" i="4"/>
  <c r="BY222" i="4"/>
  <c r="BV222" i="4"/>
  <c r="BS222" i="4"/>
  <c r="BP222" i="4"/>
  <c r="BM222" i="4"/>
  <c r="BG222" i="4"/>
  <c r="BD222" i="4"/>
  <c r="AX222" i="4"/>
  <c r="AU222" i="4"/>
  <c r="AR222" i="4"/>
  <c r="AO222" i="4"/>
  <c r="AL222" i="4"/>
  <c r="AI222" i="4"/>
  <c r="AF222" i="4"/>
  <c r="AC222" i="4"/>
  <c r="Z222" i="4"/>
  <c r="W222" i="4"/>
  <c r="T222" i="4"/>
  <c r="Q222" i="4"/>
  <c r="N222" i="4"/>
  <c r="K222" i="4"/>
  <c r="H222" i="4"/>
  <c r="FQ221" i="4"/>
  <c r="FK221" i="4"/>
  <c r="FH221" i="4"/>
  <c r="FE221" i="4"/>
  <c r="EY221" i="4"/>
  <c r="EV221" i="4"/>
  <c r="ES221" i="4"/>
  <c r="EP221" i="4"/>
  <c r="EM221" i="4"/>
  <c r="EA221" i="4"/>
  <c r="DX221" i="4"/>
  <c r="DC221" i="4"/>
  <c r="CZ221" i="4"/>
  <c r="CW221" i="4"/>
  <c r="CT221" i="4"/>
  <c r="CQ221" i="4"/>
  <c r="CN221" i="4"/>
  <c r="CK221" i="4"/>
  <c r="CH221" i="4"/>
  <c r="CB221" i="4"/>
  <c r="BY221" i="4"/>
  <c r="BV221" i="4"/>
  <c r="BS221" i="4"/>
  <c r="BP221" i="4"/>
  <c r="BM221" i="4"/>
  <c r="BG221" i="4"/>
  <c r="BD221" i="4"/>
  <c r="AX221" i="4"/>
  <c r="AU221" i="4"/>
  <c r="AR221" i="4"/>
  <c r="AO221" i="4"/>
  <c r="AL221" i="4"/>
  <c r="AI221" i="4"/>
  <c r="AF221" i="4"/>
  <c r="AC221" i="4"/>
  <c r="Z221" i="4"/>
  <c r="W221" i="4"/>
  <c r="T221" i="4"/>
  <c r="Q221" i="4"/>
  <c r="N221" i="4"/>
  <c r="K221" i="4"/>
  <c r="H221" i="4"/>
  <c r="FQ220" i="4"/>
  <c r="FK220" i="4"/>
  <c r="FH220" i="4"/>
  <c r="FE220" i="4"/>
  <c r="EY220" i="4"/>
  <c r="EV220" i="4"/>
  <c r="ES220" i="4"/>
  <c r="EP220" i="4"/>
  <c r="EM220" i="4"/>
  <c r="EA220" i="4"/>
  <c r="DX220" i="4"/>
  <c r="DC220" i="4"/>
  <c r="CZ220" i="4"/>
  <c r="CW220" i="4"/>
  <c r="CT220" i="4"/>
  <c r="CQ220" i="4"/>
  <c r="CN220" i="4"/>
  <c r="CK220" i="4"/>
  <c r="CH220" i="4"/>
  <c r="CB220" i="4"/>
  <c r="BY220" i="4"/>
  <c r="BV220" i="4"/>
  <c r="BS220" i="4"/>
  <c r="BP220" i="4"/>
  <c r="BM220" i="4"/>
  <c r="BG220" i="4"/>
  <c r="BD220" i="4"/>
  <c r="AX220" i="4"/>
  <c r="AU220" i="4"/>
  <c r="AR220" i="4"/>
  <c r="AO220" i="4"/>
  <c r="AL220" i="4"/>
  <c r="AI220" i="4"/>
  <c r="AF220" i="4"/>
  <c r="AC220" i="4"/>
  <c r="Z220" i="4"/>
  <c r="W220" i="4"/>
  <c r="T220" i="4"/>
  <c r="Q220" i="4"/>
  <c r="N220" i="4"/>
  <c r="K220" i="4"/>
  <c r="H220" i="4"/>
  <c r="FQ219" i="4"/>
  <c r="FK219" i="4"/>
  <c r="FH219" i="4"/>
  <c r="FE219" i="4"/>
  <c r="EY219" i="4"/>
  <c r="EV219" i="4"/>
  <c r="ES219" i="4"/>
  <c r="EP219" i="4"/>
  <c r="EM219" i="4"/>
  <c r="EA219" i="4"/>
  <c r="DX219" i="4"/>
  <c r="DC219" i="4"/>
  <c r="CZ219" i="4"/>
  <c r="CW219" i="4"/>
  <c r="CT219" i="4"/>
  <c r="CQ219" i="4"/>
  <c r="CN219" i="4"/>
  <c r="CK219" i="4"/>
  <c r="CH219" i="4"/>
  <c r="CB219" i="4"/>
  <c r="BY219" i="4"/>
  <c r="BV219" i="4"/>
  <c r="BS219" i="4"/>
  <c r="BP219" i="4"/>
  <c r="BM219" i="4"/>
  <c r="BG219" i="4"/>
  <c r="BD219" i="4"/>
  <c r="AX219" i="4"/>
  <c r="AU219" i="4"/>
  <c r="AR219" i="4"/>
  <c r="AO219" i="4"/>
  <c r="AL219" i="4"/>
  <c r="AI219" i="4"/>
  <c r="AF219" i="4"/>
  <c r="AC219" i="4"/>
  <c r="Z219" i="4"/>
  <c r="W219" i="4"/>
  <c r="T219" i="4"/>
  <c r="Q219" i="4"/>
  <c r="N219" i="4"/>
  <c r="K219" i="4"/>
  <c r="H219" i="4"/>
  <c r="FQ218" i="4"/>
  <c r="FK218" i="4"/>
  <c r="FH218" i="4"/>
  <c r="FE218" i="4"/>
  <c r="EY218" i="4"/>
  <c r="EV218" i="4"/>
  <c r="ES218" i="4"/>
  <c r="EP218" i="4"/>
  <c r="EM218" i="4"/>
  <c r="EA218" i="4"/>
  <c r="DX218" i="4"/>
  <c r="DC218" i="4"/>
  <c r="CZ218" i="4"/>
  <c r="CW218" i="4"/>
  <c r="CT218" i="4"/>
  <c r="CQ218" i="4"/>
  <c r="CN218" i="4"/>
  <c r="CK218" i="4"/>
  <c r="CH218" i="4"/>
  <c r="CB218" i="4"/>
  <c r="BY218" i="4"/>
  <c r="BV218" i="4"/>
  <c r="BS218" i="4"/>
  <c r="BP218" i="4"/>
  <c r="BM218" i="4"/>
  <c r="BG218" i="4"/>
  <c r="BD218" i="4"/>
  <c r="AX218" i="4"/>
  <c r="AU218" i="4"/>
  <c r="AR218" i="4"/>
  <c r="AO218" i="4"/>
  <c r="AL218" i="4"/>
  <c r="AI218" i="4"/>
  <c r="AF218" i="4"/>
  <c r="AC218" i="4"/>
  <c r="Z218" i="4"/>
  <c r="W218" i="4"/>
  <c r="T218" i="4"/>
  <c r="Q218" i="4"/>
  <c r="N218" i="4"/>
  <c r="K218" i="4"/>
  <c r="H218" i="4"/>
  <c r="FQ217" i="4"/>
  <c r="FK217" i="4"/>
  <c r="FH217" i="4"/>
  <c r="FE217" i="4"/>
  <c r="EY217" i="4"/>
  <c r="EV217" i="4"/>
  <c r="ES217" i="4"/>
  <c r="EP217" i="4"/>
  <c r="EM217" i="4"/>
  <c r="EA217" i="4"/>
  <c r="DX217" i="4"/>
  <c r="DC217" i="4"/>
  <c r="CZ217" i="4"/>
  <c r="CW217" i="4"/>
  <c r="CT217" i="4"/>
  <c r="CQ217" i="4"/>
  <c r="CN217" i="4"/>
  <c r="CK217" i="4"/>
  <c r="CH217" i="4"/>
  <c r="CB217" i="4"/>
  <c r="BY217" i="4"/>
  <c r="BV217" i="4"/>
  <c r="BS217" i="4"/>
  <c r="BP217" i="4"/>
  <c r="BM217" i="4"/>
  <c r="BG217" i="4"/>
  <c r="BD217" i="4"/>
  <c r="AX217" i="4"/>
  <c r="AU217" i="4"/>
  <c r="AR217" i="4"/>
  <c r="AO217" i="4"/>
  <c r="AL217" i="4"/>
  <c r="AI217" i="4"/>
  <c r="AF217" i="4"/>
  <c r="AC217" i="4"/>
  <c r="Z217" i="4"/>
  <c r="W217" i="4"/>
  <c r="T217" i="4"/>
  <c r="Q217" i="4"/>
  <c r="N217" i="4"/>
  <c r="K217" i="4"/>
  <c r="H217" i="4"/>
  <c r="E225" i="4"/>
  <c r="E224" i="4"/>
  <c r="E223" i="4"/>
  <c r="E222" i="4"/>
  <c r="E221" i="4"/>
  <c r="E220" i="4"/>
  <c r="E219" i="4"/>
  <c r="E218" i="4"/>
  <c r="E217" i="4"/>
  <c r="GL215" i="5" l="1"/>
  <c r="FS225" i="4" l="1"/>
  <c r="FR225" i="4"/>
  <c r="FS224" i="4"/>
  <c r="FR224" i="4"/>
  <c r="FS223" i="4"/>
  <c r="FR223" i="4"/>
  <c r="FS222" i="4"/>
  <c r="FR222" i="4"/>
  <c r="FS221" i="4"/>
  <c r="FR221" i="4"/>
  <c r="FS220" i="4"/>
  <c r="FR220" i="4"/>
  <c r="FS219" i="4"/>
  <c r="FR219" i="4"/>
  <c r="FS218" i="4"/>
  <c r="FR218" i="4"/>
  <c r="FS217" i="4"/>
  <c r="FR217" i="4"/>
  <c r="FS216" i="4"/>
  <c r="FR216" i="4"/>
  <c r="FS215" i="4"/>
  <c r="FR215" i="4"/>
  <c r="FS214" i="4"/>
  <c r="FR214" i="4"/>
  <c r="AE226" i="4"/>
  <c r="AD226" i="4"/>
  <c r="AF214" i="4"/>
  <c r="AE213" i="4"/>
  <c r="AD213" i="4"/>
  <c r="AE200" i="4"/>
  <c r="AD200" i="4"/>
  <c r="AE187" i="4"/>
  <c r="AD187" i="4"/>
  <c r="AE174" i="4"/>
  <c r="AD174" i="4"/>
  <c r="AE161" i="4"/>
  <c r="AD161" i="4"/>
  <c r="AE148" i="4"/>
  <c r="AD148" i="4"/>
  <c r="AE135" i="4"/>
  <c r="AD135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FP226" i="4" l="1"/>
  <c r="FO226" i="4"/>
  <c r="FJ226" i="4"/>
  <c r="FI226" i="4"/>
  <c r="FG226" i="4"/>
  <c r="FF226" i="4"/>
  <c r="FD226" i="4"/>
  <c r="FC226" i="4"/>
  <c r="EX226" i="4"/>
  <c r="EW226" i="4"/>
  <c r="EU226" i="4"/>
  <c r="ET226" i="4"/>
  <c r="ER226" i="4"/>
  <c r="EQ226" i="4"/>
  <c r="EO226" i="4"/>
  <c r="EN226" i="4"/>
  <c r="EL226" i="4"/>
  <c r="EK226" i="4"/>
  <c r="DZ226" i="4"/>
  <c r="DY226" i="4"/>
  <c r="DW226" i="4"/>
  <c r="DV226" i="4"/>
  <c r="DB226" i="4"/>
  <c r="DA226" i="4"/>
  <c r="CY226" i="4"/>
  <c r="CX226" i="4"/>
  <c r="CV226" i="4"/>
  <c r="CU226" i="4"/>
  <c r="CS226" i="4"/>
  <c r="CR226" i="4"/>
  <c r="CP226" i="4"/>
  <c r="CO226" i="4"/>
  <c r="CM226" i="4"/>
  <c r="CL226" i="4"/>
  <c r="CJ226" i="4"/>
  <c r="CI226" i="4"/>
  <c r="CG226" i="4"/>
  <c r="CF226" i="4"/>
  <c r="CA226" i="4"/>
  <c r="BZ226" i="4"/>
  <c r="BX226" i="4"/>
  <c r="BW226" i="4"/>
  <c r="BU226" i="4"/>
  <c r="BT226" i="4"/>
  <c r="BR226" i="4"/>
  <c r="BQ226" i="4"/>
  <c r="BO226" i="4"/>
  <c r="BN226" i="4"/>
  <c r="BL226" i="4"/>
  <c r="BK226" i="4"/>
  <c r="BF226" i="4"/>
  <c r="BE226" i="4"/>
  <c r="FH216" i="4"/>
  <c r="ES216" i="4"/>
  <c r="CZ216" i="4"/>
  <c r="BG216" i="4"/>
  <c r="ES215" i="4"/>
  <c r="BS215" i="4"/>
  <c r="BG215" i="4"/>
  <c r="FH214" i="4"/>
  <c r="ES214" i="4"/>
  <c r="DC214" i="4"/>
  <c r="BV214" i="4"/>
  <c r="BC226" i="4"/>
  <c r="BB226" i="4"/>
  <c r="AW226" i="4"/>
  <c r="AV226" i="4"/>
  <c r="AT226" i="4"/>
  <c r="AS226" i="4"/>
  <c r="AQ226" i="4"/>
  <c r="AP226" i="4"/>
  <c r="AN226" i="4"/>
  <c r="AM226" i="4"/>
  <c r="AK226" i="4"/>
  <c r="AJ226" i="4"/>
  <c r="AH226" i="4"/>
  <c r="AG226" i="4"/>
  <c r="AB226" i="4"/>
  <c r="AA226" i="4"/>
  <c r="Y226" i="4"/>
  <c r="X226" i="4"/>
  <c r="V226" i="4"/>
  <c r="U226" i="4"/>
  <c r="S226" i="4"/>
  <c r="R226" i="4"/>
  <c r="P226" i="4"/>
  <c r="O226" i="4"/>
  <c r="M226" i="4"/>
  <c r="L226" i="4"/>
  <c r="J226" i="4"/>
  <c r="I226" i="4"/>
  <c r="G226" i="4"/>
  <c r="F226" i="4"/>
  <c r="D226" i="4"/>
  <c r="C226" i="4"/>
  <c r="AU216" i="4"/>
  <c r="AR216" i="4"/>
  <c r="AC216" i="4"/>
  <c r="T216" i="4"/>
  <c r="AU215" i="4"/>
  <c r="AR215" i="4"/>
  <c r="AC215" i="4"/>
  <c r="T215" i="4"/>
  <c r="AU214" i="4"/>
  <c r="AR214" i="4"/>
  <c r="AC214" i="4"/>
  <c r="T214" i="4"/>
  <c r="FS226" i="4" l="1"/>
  <c r="FR226" i="4"/>
  <c r="HX226" i="5"/>
  <c r="HW226" i="5"/>
  <c r="HU226" i="5"/>
  <c r="HT226" i="5"/>
  <c r="HR226" i="5"/>
  <c r="HQ226" i="5"/>
  <c r="HO226" i="5"/>
  <c r="HN226" i="5"/>
  <c r="HY216" i="5"/>
  <c r="HV216" i="5"/>
  <c r="HY215" i="5"/>
  <c r="HV215" i="5"/>
  <c r="HY214" i="5"/>
  <c r="HV214" i="5"/>
  <c r="HL226" i="5"/>
  <c r="HK226" i="5"/>
  <c r="HI226" i="5"/>
  <c r="HH226" i="5"/>
  <c r="HF226" i="5"/>
  <c r="HE226" i="5"/>
  <c r="HC226" i="5"/>
  <c r="HB226" i="5"/>
  <c r="GZ226" i="5"/>
  <c r="GY226" i="5"/>
  <c r="GW226" i="5"/>
  <c r="GV226" i="5"/>
  <c r="GT226" i="5"/>
  <c r="GS226" i="5"/>
  <c r="GQ226" i="5"/>
  <c r="GP226" i="5"/>
  <c r="HG216" i="5"/>
  <c r="HG215" i="5"/>
  <c r="HG214" i="5"/>
  <c r="GR214" i="5"/>
  <c r="GN226" i="5"/>
  <c r="GM226" i="5"/>
  <c r="GK226" i="5"/>
  <c r="GJ226" i="5"/>
  <c r="GH226" i="5"/>
  <c r="GG226" i="5"/>
  <c r="GE226" i="5"/>
  <c r="GD226" i="5"/>
  <c r="GB226" i="5"/>
  <c r="GA226" i="5"/>
  <c r="FV226" i="5"/>
  <c r="FU226" i="5"/>
  <c r="FS226" i="5"/>
  <c r="FR226" i="5"/>
  <c r="FP226" i="5"/>
  <c r="FO226" i="5"/>
  <c r="GL216" i="5"/>
  <c r="GC216" i="5"/>
  <c r="FT216" i="5"/>
  <c r="GC215" i="5"/>
  <c r="GL214" i="5"/>
  <c r="GC214" i="5"/>
  <c r="FM226" i="5"/>
  <c r="FL226" i="5"/>
  <c r="FG226" i="5"/>
  <c r="FF226" i="5"/>
  <c r="FD226" i="5"/>
  <c r="FC226" i="5"/>
  <c r="EX226" i="5"/>
  <c r="EW226" i="5"/>
  <c r="EU226" i="5"/>
  <c r="ET226" i="5"/>
  <c r="EO226" i="5"/>
  <c r="EN226" i="5"/>
  <c r="EL226" i="5"/>
  <c r="EK226" i="5"/>
  <c r="EF226" i="5"/>
  <c r="EE226" i="5"/>
  <c r="EV215" i="5"/>
  <c r="EC226" i="5"/>
  <c r="EB226" i="5"/>
  <c r="DZ226" i="5"/>
  <c r="DY226" i="5"/>
  <c r="DW226" i="5"/>
  <c r="DV226" i="5"/>
  <c r="DT226" i="5"/>
  <c r="DS226" i="5"/>
  <c r="DQ226" i="5"/>
  <c r="DP226" i="5"/>
  <c r="DN226" i="5"/>
  <c r="DM226" i="5"/>
  <c r="DH226" i="5"/>
  <c r="DG226" i="5"/>
  <c r="DE226" i="5"/>
  <c r="DD226" i="5"/>
  <c r="EA216" i="5"/>
  <c r="DO216" i="5"/>
  <c r="DI216" i="5"/>
  <c r="DU215" i="5"/>
  <c r="DO215" i="5"/>
  <c r="DI215" i="5"/>
  <c r="DF215" i="5"/>
  <c r="EA214" i="5"/>
  <c r="DU214" i="5"/>
  <c r="DO214" i="5"/>
  <c r="DF214" i="5"/>
  <c r="DB226" i="5"/>
  <c r="DA226" i="5"/>
  <c r="CY226" i="5"/>
  <c r="CX226" i="5"/>
  <c r="CS226" i="5"/>
  <c r="CR226" i="5"/>
  <c r="CP226" i="5"/>
  <c r="CO226" i="5"/>
  <c r="CM226" i="5"/>
  <c r="CL226" i="5"/>
  <c r="CJ226" i="5"/>
  <c r="CI226" i="5"/>
  <c r="CG226" i="5"/>
  <c r="CF226" i="5"/>
  <c r="CD226" i="5"/>
  <c r="CC226" i="5"/>
  <c r="DC216" i="5"/>
  <c r="CT216" i="5"/>
  <c r="DC215" i="5"/>
  <c r="CT214" i="5"/>
  <c r="BU226" i="5"/>
  <c r="BT226" i="5"/>
  <c r="BR226" i="5"/>
  <c r="BQ226" i="5"/>
  <c r="BO226" i="5"/>
  <c r="BN226" i="5"/>
  <c r="BL226" i="5"/>
  <c r="BK226" i="5"/>
  <c r="BI226" i="5"/>
  <c r="BH226" i="5"/>
  <c r="BF226" i="5"/>
  <c r="BE226" i="5"/>
  <c r="BC226" i="5"/>
  <c r="BB226" i="5"/>
  <c r="BJ216" i="5"/>
  <c r="BJ214" i="5"/>
  <c r="AZ226" i="5"/>
  <c r="AY226" i="5"/>
  <c r="AW226" i="5"/>
  <c r="AV226" i="5"/>
  <c r="AT226" i="5"/>
  <c r="AS226" i="5"/>
  <c r="AQ226" i="5"/>
  <c r="AP226" i="5"/>
  <c r="AN226" i="5"/>
  <c r="AM226" i="5"/>
  <c r="AK226" i="5"/>
  <c r="AJ226" i="5"/>
  <c r="AH226" i="5"/>
  <c r="AG226" i="5"/>
  <c r="AE226" i="5"/>
  <c r="AD226" i="5"/>
  <c r="AX214" i="5"/>
  <c r="AB226" i="5"/>
  <c r="AA226" i="5"/>
  <c r="Y226" i="5"/>
  <c r="X226" i="5"/>
  <c r="V226" i="5"/>
  <c r="U226" i="5"/>
  <c r="P226" i="5"/>
  <c r="O226" i="5"/>
  <c r="M226" i="5"/>
  <c r="L226" i="5"/>
  <c r="J226" i="5"/>
  <c r="I226" i="5"/>
  <c r="G226" i="5"/>
  <c r="F226" i="5"/>
  <c r="D226" i="5"/>
  <c r="C226" i="5"/>
  <c r="Z216" i="5"/>
  <c r="Q216" i="5"/>
  <c r="Q215" i="5"/>
  <c r="Z214" i="5"/>
  <c r="Q214" i="5"/>
  <c r="H214" i="5"/>
  <c r="HZ226" i="5" l="1"/>
  <c r="IA226" i="5"/>
  <c r="FS212" i="4"/>
  <c r="FR212" i="4"/>
  <c r="FS211" i="4"/>
  <c r="FR211" i="4"/>
  <c r="FS209" i="4"/>
  <c r="FR209" i="4"/>
  <c r="FS208" i="4"/>
  <c r="FR208" i="4"/>
  <c r="FS207" i="4"/>
  <c r="FR207" i="4"/>
  <c r="FS206" i="4"/>
  <c r="FR206" i="4"/>
  <c r="FS205" i="4"/>
  <c r="FR205" i="4"/>
  <c r="FS204" i="4"/>
  <c r="FR204" i="4"/>
  <c r="FS203" i="4"/>
  <c r="FR203" i="4"/>
  <c r="FS202" i="4"/>
  <c r="FR202" i="4"/>
  <c r="FS201" i="4"/>
  <c r="FR201" i="4"/>
  <c r="FS210" i="4"/>
  <c r="FR210" i="4"/>
  <c r="AL210" i="4"/>
  <c r="AK213" i="4"/>
  <c r="AJ213" i="4"/>
  <c r="AL211" i="4"/>
  <c r="AK200" i="4"/>
  <c r="AJ200" i="4"/>
  <c r="AK187" i="4"/>
  <c r="AJ187" i="4"/>
  <c r="AK174" i="4"/>
  <c r="AJ174" i="4"/>
  <c r="AK161" i="4"/>
  <c r="AJ161" i="4"/>
  <c r="AK148" i="4"/>
  <c r="AJ148" i="4"/>
  <c r="AK135" i="4"/>
  <c r="AJ135" i="4"/>
  <c r="AK122" i="4"/>
  <c r="AJ122" i="4"/>
  <c r="AK109" i="4"/>
  <c r="AJ109" i="4"/>
  <c r="AK96" i="4"/>
  <c r="AJ96" i="4"/>
  <c r="AK83" i="4"/>
  <c r="AJ83" i="4"/>
  <c r="AK70" i="4"/>
  <c r="AJ70" i="4"/>
  <c r="AK57" i="4"/>
  <c r="AJ57" i="4"/>
  <c r="AK44" i="4"/>
  <c r="AJ44" i="4"/>
  <c r="AK31" i="4"/>
  <c r="AJ31" i="4"/>
  <c r="AK18" i="4"/>
  <c r="AJ18" i="4"/>
  <c r="DC210" i="5" l="1"/>
  <c r="EU213" i="4" l="1"/>
  <c r="ET213" i="4"/>
  <c r="EV208" i="4"/>
  <c r="EU200" i="4"/>
  <c r="ET200" i="4"/>
  <c r="EU187" i="4"/>
  <c r="ET187" i="4"/>
  <c r="EU174" i="4"/>
  <c r="ET174" i="4"/>
  <c r="EU161" i="4"/>
  <c r="ET161" i="4"/>
  <c r="EU148" i="4"/>
  <c r="ET148" i="4"/>
  <c r="EU135" i="4"/>
  <c r="ET135" i="4"/>
  <c r="EU122" i="4"/>
  <c r="ET122" i="4"/>
  <c r="EU109" i="4"/>
  <c r="ET109" i="4"/>
  <c r="EU96" i="4"/>
  <c r="ET96" i="4"/>
  <c r="EU83" i="4"/>
  <c r="ET83" i="4"/>
  <c r="EU70" i="4"/>
  <c r="ET70" i="4"/>
  <c r="EU57" i="4"/>
  <c r="ET57" i="4"/>
  <c r="EU44" i="4"/>
  <c r="ET44" i="4"/>
  <c r="EU31" i="4"/>
  <c r="ET31" i="4"/>
  <c r="EU18" i="4"/>
  <c r="ET18" i="4"/>
  <c r="BX213" i="4" l="1"/>
  <c r="BW213" i="4"/>
  <c r="BY207" i="4"/>
  <c r="BX200" i="4"/>
  <c r="BW200" i="4"/>
  <c r="BX187" i="4"/>
  <c r="BW187" i="4"/>
  <c r="BX174" i="4"/>
  <c r="BW174" i="4"/>
  <c r="BX161" i="4"/>
  <c r="BW161" i="4"/>
  <c r="BX148" i="4"/>
  <c r="BW148" i="4"/>
  <c r="BX135" i="4"/>
  <c r="BW135" i="4"/>
  <c r="BX122" i="4"/>
  <c r="BW122" i="4"/>
  <c r="BX109" i="4"/>
  <c r="BW109" i="4"/>
  <c r="BX96" i="4"/>
  <c r="BW96" i="4"/>
  <c r="BX83" i="4"/>
  <c r="BW83" i="4"/>
  <c r="BX70" i="4"/>
  <c r="BW70" i="4"/>
  <c r="BX57" i="4"/>
  <c r="BW57" i="4"/>
  <c r="BX44" i="4"/>
  <c r="BW44" i="4"/>
  <c r="BX31" i="4"/>
  <c r="BW31" i="4"/>
  <c r="BX18" i="4"/>
  <c r="BW18" i="4"/>
  <c r="AI206" i="4" l="1"/>
  <c r="AH213" i="4"/>
  <c r="AG213" i="4"/>
  <c r="AH200" i="4"/>
  <c r="AG200" i="4"/>
  <c r="AH187" i="4"/>
  <c r="AG187" i="4"/>
  <c r="AH174" i="4"/>
  <c r="AG174" i="4"/>
  <c r="AH161" i="4"/>
  <c r="AG161" i="4"/>
  <c r="AH148" i="4"/>
  <c r="AG148" i="4"/>
  <c r="AH135" i="4"/>
  <c r="AG135" i="4"/>
  <c r="AH122" i="4"/>
  <c r="AG122" i="4"/>
  <c r="AH109" i="4"/>
  <c r="AG109" i="4"/>
  <c r="AH96" i="4"/>
  <c r="AG96" i="4"/>
  <c r="AH83" i="4"/>
  <c r="AG83" i="4"/>
  <c r="AH70" i="4"/>
  <c r="AG70" i="4"/>
  <c r="AH57" i="4"/>
  <c r="AG57" i="4"/>
  <c r="AH44" i="4"/>
  <c r="AG44" i="4"/>
  <c r="AH31" i="4"/>
  <c r="AG31" i="4"/>
  <c r="AH18" i="4"/>
  <c r="AG18" i="4"/>
  <c r="IA212" i="5" l="1"/>
  <c r="HZ212" i="5"/>
  <c r="IA211" i="5"/>
  <c r="HZ211" i="5"/>
  <c r="IA210" i="5"/>
  <c r="HZ210" i="5"/>
  <c r="IA209" i="5"/>
  <c r="HZ209" i="5"/>
  <c r="IA208" i="5"/>
  <c r="HZ208" i="5"/>
  <c r="IA207" i="5"/>
  <c r="HZ207" i="5"/>
  <c r="IA206" i="5"/>
  <c r="HZ206" i="5"/>
  <c r="IA204" i="5"/>
  <c r="HZ204" i="5"/>
  <c r="IA203" i="5"/>
  <c r="HZ203" i="5"/>
  <c r="IA202" i="5"/>
  <c r="HZ202" i="5"/>
  <c r="IA201" i="5"/>
  <c r="HZ201" i="5"/>
  <c r="IA205" i="5"/>
  <c r="HZ205" i="5"/>
  <c r="BJ205" i="5"/>
  <c r="FT205" i="5"/>
  <c r="FS213" i="5"/>
  <c r="FR213" i="5"/>
  <c r="FT207" i="5"/>
  <c r="FS200" i="5"/>
  <c r="FR200" i="5"/>
  <c r="FS187" i="5"/>
  <c r="FR187" i="5"/>
  <c r="FS174" i="5"/>
  <c r="FR174" i="5"/>
  <c r="FS161" i="5"/>
  <c r="FR161" i="5"/>
  <c r="FS148" i="5"/>
  <c r="FR148" i="5"/>
  <c r="FS135" i="5"/>
  <c r="FR135" i="5"/>
  <c r="FS122" i="5"/>
  <c r="FR122" i="5"/>
  <c r="FS109" i="5"/>
  <c r="FR109" i="5"/>
  <c r="FS96" i="5"/>
  <c r="FR96" i="5"/>
  <c r="FS83" i="5"/>
  <c r="FR83" i="5"/>
  <c r="FS70" i="5"/>
  <c r="FR70" i="5"/>
  <c r="FS57" i="5"/>
  <c r="FR57" i="5"/>
  <c r="FS44" i="5"/>
  <c r="FR44" i="5"/>
  <c r="FS31" i="5"/>
  <c r="FR31" i="5"/>
  <c r="FS18" i="5"/>
  <c r="FR18" i="5"/>
  <c r="BO213" i="5"/>
  <c r="BN213" i="5"/>
  <c r="BP205" i="5"/>
  <c r="BO200" i="5"/>
  <c r="BN200" i="5"/>
  <c r="BO187" i="5"/>
  <c r="BN187" i="5"/>
  <c r="BO174" i="5"/>
  <c r="BN174" i="5"/>
  <c r="BO161" i="5"/>
  <c r="BN161" i="5"/>
  <c r="BO148" i="5"/>
  <c r="BN148" i="5"/>
  <c r="BO135" i="5"/>
  <c r="BN135" i="5"/>
  <c r="BO122" i="5"/>
  <c r="BN122" i="5"/>
  <c r="BO109" i="5"/>
  <c r="BN109" i="5"/>
  <c r="BO96" i="5"/>
  <c r="BN96" i="5"/>
  <c r="BO83" i="5"/>
  <c r="BN83" i="5"/>
  <c r="BO70" i="5"/>
  <c r="BN70" i="5"/>
  <c r="BO57" i="5"/>
  <c r="BN57" i="5"/>
  <c r="BO44" i="5"/>
  <c r="BN44" i="5"/>
  <c r="BO31" i="5"/>
  <c r="BN31" i="5"/>
  <c r="BO18" i="5"/>
  <c r="BN18" i="5"/>
  <c r="GC203" i="5" l="1"/>
  <c r="HX213" i="5" l="1"/>
  <c r="HW213" i="5"/>
  <c r="HU213" i="5"/>
  <c r="HT213" i="5"/>
  <c r="HR213" i="5"/>
  <c r="HQ213" i="5"/>
  <c r="HO213" i="5"/>
  <c r="HN213" i="5"/>
  <c r="HL213" i="5"/>
  <c r="HK213" i="5"/>
  <c r="HI213" i="5"/>
  <c r="HH213" i="5"/>
  <c r="HF213" i="5"/>
  <c r="HE213" i="5"/>
  <c r="HC213" i="5"/>
  <c r="HB213" i="5"/>
  <c r="GZ213" i="5"/>
  <c r="GY213" i="5"/>
  <c r="GW213" i="5"/>
  <c r="GV213" i="5"/>
  <c r="GT213" i="5"/>
  <c r="GS213" i="5"/>
  <c r="GQ213" i="5"/>
  <c r="GP213" i="5"/>
  <c r="GN213" i="5"/>
  <c r="GM213" i="5"/>
  <c r="GK213" i="5"/>
  <c r="GJ213" i="5"/>
  <c r="GH213" i="5"/>
  <c r="GG213" i="5"/>
  <c r="BI213" i="5"/>
  <c r="BH213" i="5"/>
  <c r="GE213" i="5"/>
  <c r="GD213" i="5"/>
  <c r="GB213" i="5"/>
  <c r="GA213" i="5"/>
  <c r="FV213" i="5"/>
  <c r="FU213" i="5"/>
  <c r="FP213" i="5"/>
  <c r="FO213" i="5"/>
  <c r="FM213" i="5"/>
  <c r="FL213" i="5"/>
  <c r="FG213" i="5"/>
  <c r="FF213" i="5"/>
  <c r="FD213" i="5"/>
  <c r="FC213" i="5"/>
  <c r="EX213" i="5"/>
  <c r="EW213" i="5"/>
  <c r="EU213" i="5"/>
  <c r="ET213" i="5"/>
  <c r="EO213" i="5"/>
  <c r="EN213" i="5"/>
  <c r="EL213" i="5"/>
  <c r="EK213" i="5"/>
  <c r="EF213" i="5"/>
  <c r="EE213" i="5"/>
  <c r="EC213" i="5"/>
  <c r="EB213" i="5"/>
  <c r="DZ213" i="5"/>
  <c r="DY213" i="5"/>
  <c r="DW213" i="5"/>
  <c r="DV213" i="5"/>
  <c r="DT213" i="5"/>
  <c r="DS213" i="5"/>
  <c r="DQ213" i="5"/>
  <c r="DP213" i="5"/>
  <c r="DN213" i="5"/>
  <c r="DM213" i="5"/>
  <c r="DH213" i="5"/>
  <c r="DG213" i="5"/>
  <c r="DE213" i="5"/>
  <c r="DD213" i="5"/>
  <c r="DB213" i="5"/>
  <c r="DA213" i="5"/>
  <c r="CY213" i="5"/>
  <c r="CX213" i="5"/>
  <c r="CS213" i="5"/>
  <c r="CR213" i="5"/>
  <c r="CP213" i="5"/>
  <c r="CO213" i="5"/>
  <c r="CM213" i="5"/>
  <c r="CL213" i="5"/>
  <c r="CJ213" i="5"/>
  <c r="CI213" i="5"/>
  <c r="CG213" i="5"/>
  <c r="CF213" i="5"/>
  <c r="CD213" i="5"/>
  <c r="CC213" i="5"/>
  <c r="BU213" i="5"/>
  <c r="BT213" i="5"/>
  <c r="BR213" i="5"/>
  <c r="BQ213" i="5"/>
  <c r="BL213" i="5"/>
  <c r="BK213" i="5"/>
  <c r="BF213" i="5"/>
  <c r="BE213" i="5"/>
  <c r="BC213" i="5"/>
  <c r="BB213" i="5"/>
  <c r="AZ213" i="5"/>
  <c r="AY213" i="5"/>
  <c r="AW213" i="5"/>
  <c r="AV213" i="5"/>
  <c r="AT213" i="5"/>
  <c r="AS213" i="5"/>
  <c r="AQ213" i="5"/>
  <c r="AP213" i="5"/>
  <c r="AN213" i="5"/>
  <c r="AM213" i="5"/>
  <c r="AK213" i="5"/>
  <c r="AJ213" i="5"/>
  <c r="AH213" i="5"/>
  <c r="AG213" i="5"/>
  <c r="AE213" i="5"/>
  <c r="AD213" i="5"/>
  <c r="AB213" i="5"/>
  <c r="AA213" i="5"/>
  <c r="Y213" i="5"/>
  <c r="X213" i="5"/>
  <c r="V213" i="5"/>
  <c r="U213" i="5"/>
  <c r="P213" i="5"/>
  <c r="O213" i="5"/>
  <c r="M213" i="5"/>
  <c r="L213" i="5"/>
  <c r="J213" i="5"/>
  <c r="I213" i="5"/>
  <c r="G213" i="5"/>
  <c r="F213" i="5"/>
  <c r="D213" i="5"/>
  <c r="C213" i="5"/>
  <c r="HY212" i="5"/>
  <c r="HV212" i="5"/>
  <c r="GL212" i="5"/>
  <c r="BJ212" i="5"/>
  <c r="EG212" i="5"/>
  <c r="EA212" i="5"/>
  <c r="DU212" i="5"/>
  <c r="DO212" i="5"/>
  <c r="DF212" i="5"/>
  <c r="DC212" i="5"/>
  <c r="CT212" i="5"/>
  <c r="BS212" i="5"/>
  <c r="Z212" i="5"/>
  <c r="Q212" i="5"/>
  <c r="HY211" i="5"/>
  <c r="HV211" i="5"/>
  <c r="GR211" i="5"/>
  <c r="GL211" i="5"/>
  <c r="BJ211" i="5"/>
  <c r="GC211" i="5"/>
  <c r="FQ211" i="5"/>
  <c r="EG211" i="5"/>
  <c r="EA211" i="5"/>
  <c r="DU211" i="5"/>
  <c r="DO211" i="5"/>
  <c r="DF211" i="5"/>
  <c r="DC211" i="5"/>
  <c r="BV211" i="5"/>
  <c r="Z211" i="5"/>
  <c r="Q211" i="5"/>
  <c r="HY210" i="5"/>
  <c r="HV210" i="5"/>
  <c r="HG210" i="5"/>
  <c r="GL210" i="5"/>
  <c r="BJ210" i="5"/>
  <c r="GC210" i="5"/>
  <c r="EG210" i="5"/>
  <c r="EA210" i="5"/>
  <c r="DU210" i="5"/>
  <c r="DO210" i="5"/>
  <c r="DI210" i="5"/>
  <c r="DF210" i="5"/>
  <c r="CT210" i="5"/>
  <c r="Z210" i="5"/>
  <c r="Q210" i="5"/>
  <c r="HY209" i="5"/>
  <c r="HV209" i="5"/>
  <c r="HG209" i="5"/>
  <c r="BJ209" i="5"/>
  <c r="EA209" i="5"/>
  <c r="DU209" i="5"/>
  <c r="DF209" i="5"/>
  <c r="CT209" i="5"/>
  <c r="Z209" i="5"/>
  <c r="HY208" i="5"/>
  <c r="HV208" i="5"/>
  <c r="HM208" i="5"/>
  <c r="HG208" i="5"/>
  <c r="GL208" i="5"/>
  <c r="BJ208" i="5"/>
  <c r="GC208" i="5"/>
  <c r="EV208" i="5"/>
  <c r="EA208" i="5"/>
  <c r="DO208" i="5"/>
  <c r="DI208" i="5"/>
  <c r="DF208" i="5"/>
  <c r="DC208" i="5"/>
  <c r="CQ208" i="5"/>
  <c r="AI208" i="5"/>
  <c r="Z208" i="5"/>
  <c r="Q208" i="5"/>
  <c r="HY207" i="5"/>
  <c r="HV207" i="5"/>
  <c r="HG207" i="5"/>
  <c r="GR207" i="5"/>
  <c r="GO207" i="5"/>
  <c r="GL207" i="5"/>
  <c r="BJ207" i="5"/>
  <c r="GC207" i="5"/>
  <c r="EV207" i="5"/>
  <c r="EA207" i="5"/>
  <c r="DU207" i="5"/>
  <c r="DO207" i="5"/>
  <c r="DI207" i="5"/>
  <c r="DF207" i="5"/>
  <c r="DC207" i="5"/>
  <c r="CT207" i="5"/>
  <c r="AX207" i="5"/>
  <c r="Z207" i="5"/>
  <c r="Q207" i="5"/>
  <c r="HY206" i="5"/>
  <c r="HV206" i="5"/>
  <c r="HG206" i="5"/>
  <c r="GR206" i="5"/>
  <c r="GL206" i="5"/>
  <c r="BJ206" i="5"/>
  <c r="EV206" i="5"/>
  <c r="EM206" i="5"/>
  <c r="EA206" i="5"/>
  <c r="DU206" i="5"/>
  <c r="DO206" i="5"/>
  <c r="DC206" i="5"/>
  <c r="CT206" i="5"/>
  <c r="AX206" i="5"/>
  <c r="Z206" i="5"/>
  <c r="Q206" i="5"/>
  <c r="HY205" i="5"/>
  <c r="HV205" i="5"/>
  <c r="HG205" i="5"/>
  <c r="GL205" i="5"/>
  <c r="GC205" i="5"/>
  <c r="FQ205" i="5"/>
  <c r="EV205" i="5"/>
  <c r="EG205" i="5"/>
  <c r="EA205" i="5"/>
  <c r="DU205" i="5"/>
  <c r="DF205" i="5"/>
  <c r="DC205" i="5"/>
  <c r="CT205" i="5"/>
  <c r="Z205" i="5"/>
  <c r="Q205" i="5"/>
  <c r="HY204" i="5"/>
  <c r="HV204" i="5"/>
  <c r="HG204" i="5"/>
  <c r="GL204" i="5"/>
  <c r="BJ204" i="5"/>
  <c r="GC204" i="5"/>
  <c r="EV204" i="5"/>
  <c r="EA204" i="5"/>
  <c r="DU204" i="5"/>
  <c r="DO204" i="5"/>
  <c r="DI204" i="5"/>
  <c r="DC204" i="5"/>
  <c r="CT204" i="5"/>
  <c r="CQ204" i="5"/>
  <c r="AX204" i="5"/>
  <c r="Z204" i="5"/>
  <c r="Q204" i="5"/>
  <c r="HY203" i="5"/>
  <c r="HV203" i="5"/>
  <c r="HJ203" i="5"/>
  <c r="HG203" i="5"/>
  <c r="GL203" i="5"/>
  <c r="BJ203" i="5"/>
  <c r="EA203" i="5"/>
  <c r="DU203" i="5"/>
  <c r="DO203" i="5"/>
  <c r="DF203" i="5"/>
  <c r="DC203" i="5"/>
  <c r="CT203" i="5"/>
  <c r="CE203" i="5"/>
  <c r="Z203" i="5"/>
  <c r="Q203" i="5"/>
  <c r="HY202" i="5"/>
  <c r="HV202" i="5"/>
  <c r="HG202" i="5"/>
  <c r="GL202" i="5"/>
  <c r="BJ202" i="5"/>
  <c r="GC202" i="5"/>
  <c r="EV202" i="5"/>
  <c r="EA202" i="5"/>
  <c r="DU202" i="5"/>
  <c r="DF202" i="5"/>
  <c r="DC202" i="5"/>
  <c r="CT202" i="5"/>
  <c r="AX202" i="5"/>
  <c r="Z202" i="5"/>
  <c r="Q202" i="5"/>
  <c r="HY201" i="5"/>
  <c r="HV201" i="5"/>
  <c r="HG201" i="5"/>
  <c r="GL201" i="5"/>
  <c r="BJ201" i="5"/>
  <c r="GC201" i="5"/>
  <c r="EV201" i="5"/>
  <c r="EA201" i="5"/>
  <c r="DU201" i="5"/>
  <c r="DO201" i="5"/>
  <c r="DC201" i="5"/>
  <c r="CK201" i="5"/>
  <c r="Z201" i="5"/>
  <c r="Q201" i="5"/>
  <c r="H201" i="5"/>
  <c r="HZ213" i="5" l="1"/>
  <c r="IA213" i="5"/>
  <c r="FP213" i="4"/>
  <c r="FO213" i="4"/>
  <c r="FJ213" i="4"/>
  <c r="FI213" i="4"/>
  <c r="FG213" i="4"/>
  <c r="FF213" i="4"/>
  <c r="FD213" i="4"/>
  <c r="FC213" i="4"/>
  <c r="EX213" i="4"/>
  <c r="EW213" i="4"/>
  <c r="ER213" i="4"/>
  <c r="EQ213" i="4"/>
  <c r="EO213" i="4"/>
  <c r="EN213" i="4"/>
  <c r="EL213" i="4"/>
  <c r="EK213" i="4"/>
  <c r="AN213" i="4"/>
  <c r="AM213" i="4"/>
  <c r="DZ213" i="4"/>
  <c r="DY213" i="4"/>
  <c r="DW213" i="4"/>
  <c r="DV213" i="4"/>
  <c r="DB213" i="4"/>
  <c r="DA213" i="4"/>
  <c r="CY213" i="4"/>
  <c r="CX213" i="4"/>
  <c r="CV213" i="4"/>
  <c r="CU213" i="4"/>
  <c r="CS213" i="4"/>
  <c r="CR213" i="4"/>
  <c r="CP213" i="4"/>
  <c r="CO213" i="4"/>
  <c r="CM213" i="4"/>
  <c r="CL213" i="4"/>
  <c r="CJ213" i="4"/>
  <c r="CI213" i="4"/>
  <c r="CG213" i="4"/>
  <c r="CF213" i="4"/>
  <c r="CA213" i="4"/>
  <c r="BZ213" i="4"/>
  <c r="BU213" i="4"/>
  <c r="BT213" i="4"/>
  <c r="BR213" i="4"/>
  <c r="BQ213" i="4"/>
  <c r="BO213" i="4"/>
  <c r="BN213" i="4"/>
  <c r="BL213" i="4"/>
  <c r="BK213" i="4"/>
  <c r="BF213" i="4"/>
  <c r="BE213" i="4"/>
  <c r="BC213" i="4"/>
  <c r="BB213" i="4"/>
  <c r="AW213" i="4"/>
  <c r="AV213" i="4"/>
  <c r="AT213" i="4"/>
  <c r="AS213" i="4"/>
  <c r="AQ213" i="4"/>
  <c r="AP213" i="4"/>
  <c r="AB213" i="4"/>
  <c r="AA213" i="4"/>
  <c r="Y213" i="4"/>
  <c r="X213" i="4"/>
  <c r="V213" i="4"/>
  <c r="U213" i="4"/>
  <c r="S213" i="4"/>
  <c r="R213" i="4"/>
  <c r="P213" i="4"/>
  <c r="O213" i="4"/>
  <c r="M213" i="4"/>
  <c r="L213" i="4"/>
  <c r="J213" i="4"/>
  <c r="I213" i="4"/>
  <c r="G213" i="4"/>
  <c r="F213" i="4"/>
  <c r="D213" i="4"/>
  <c r="C213" i="4"/>
  <c r="FH212" i="4"/>
  <c r="ES212" i="4"/>
  <c r="AO212" i="4"/>
  <c r="BG212" i="4"/>
  <c r="AU212" i="4"/>
  <c r="AR212" i="4"/>
  <c r="AC212" i="4"/>
  <c r="T212" i="4"/>
  <c r="FH211" i="4"/>
  <c r="FE211" i="4"/>
  <c r="ES211" i="4"/>
  <c r="BV211" i="4"/>
  <c r="BS211" i="4"/>
  <c r="BG211" i="4"/>
  <c r="AU211" i="4"/>
  <c r="AR211" i="4"/>
  <c r="T211" i="4"/>
  <c r="FE210" i="4"/>
  <c r="ES210" i="4"/>
  <c r="BS210" i="4"/>
  <c r="BG210" i="4"/>
  <c r="AU210" i="4"/>
  <c r="AR210" i="4"/>
  <c r="AC210" i="4"/>
  <c r="T210" i="4"/>
  <c r="FH209" i="4"/>
  <c r="ES209" i="4"/>
  <c r="BV209" i="4"/>
  <c r="BS209" i="4"/>
  <c r="BG209" i="4"/>
  <c r="AU209" i="4"/>
  <c r="AR209" i="4"/>
  <c r="T209" i="4"/>
  <c r="FH208" i="4"/>
  <c r="ES208" i="4"/>
  <c r="BG208" i="4"/>
  <c r="AU208" i="4"/>
  <c r="AR208" i="4"/>
  <c r="T208" i="4"/>
  <c r="FH207" i="4"/>
  <c r="EY207" i="4"/>
  <c r="ES207" i="4"/>
  <c r="AO207" i="4"/>
  <c r="BG207" i="4"/>
  <c r="AC207" i="4"/>
  <c r="T207" i="4"/>
  <c r="FH206" i="4"/>
  <c r="ES206" i="4"/>
  <c r="BV206" i="4"/>
  <c r="BG206" i="4"/>
  <c r="AU206" i="4"/>
  <c r="AR206" i="4"/>
  <c r="AC206" i="4"/>
  <c r="T206" i="4"/>
  <c r="K206" i="4"/>
  <c r="FH205" i="4"/>
  <c r="ES205" i="4"/>
  <c r="BG205" i="4"/>
  <c r="AU205" i="4"/>
  <c r="AR205" i="4"/>
  <c r="AC205" i="4"/>
  <c r="T205" i="4"/>
  <c r="ES204" i="4"/>
  <c r="EM204" i="4"/>
  <c r="CW204" i="4"/>
  <c r="BV204" i="4"/>
  <c r="BG204" i="4"/>
  <c r="AU204" i="4"/>
  <c r="AR204" i="4"/>
  <c r="AC204" i="4"/>
  <c r="T204" i="4"/>
  <c r="E204" i="4"/>
  <c r="ES203" i="4"/>
  <c r="BV203" i="4"/>
  <c r="BG203" i="4"/>
  <c r="T203" i="4"/>
  <c r="FH202" i="4"/>
  <c r="ES202" i="4"/>
  <c r="CZ202" i="4"/>
  <c r="BV202" i="4"/>
  <c r="BS202" i="4"/>
  <c r="BG202" i="4"/>
  <c r="AU202" i="4"/>
  <c r="AR202" i="4"/>
  <c r="AC202" i="4"/>
  <c r="T202" i="4"/>
  <c r="FH201" i="4"/>
  <c r="ES201" i="4"/>
  <c r="BS201" i="4"/>
  <c r="BG201" i="4"/>
  <c r="AU201" i="4"/>
  <c r="AR201" i="4"/>
  <c r="AC201" i="4"/>
  <c r="T201" i="4"/>
  <c r="K201" i="4"/>
  <c r="H201" i="4"/>
  <c r="FS213" i="4" l="1"/>
  <c r="FR213" i="4"/>
  <c r="EA197" i="5"/>
  <c r="HY195" i="5" l="1"/>
  <c r="IA186" i="5" l="1"/>
  <c r="HZ186" i="5"/>
  <c r="IA185" i="5"/>
  <c r="HZ185" i="5"/>
  <c r="IA184" i="5"/>
  <c r="HZ184" i="5"/>
  <c r="IA183" i="5"/>
  <c r="HZ183" i="5"/>
  <c r="IA182" i="5"/>
  <c r="HZ182" i="5"/>
  <c r="IA181" i="5"/>
  <c r="HZ181" i="5"/>
  <c r="IA180" i="5"/>
  <c r="HZ180" i="5"/>
  <c r="IA179" i="5"/>
  <c r="HZ179" i="5"/>
  <c r="IA178" i="5"/>
  <c r="HZ178" i="5"/>
  <c r="IA177" i="5"/>
  <c r="HZ177" i="5"/>
  <c r="IA176" i="5"/>
  <c r="HZ176" i="5"/>
  <c r="IA175" i="5"/>
  <c r="HZ175" i="5"/>
  <c r="IA173" i="5"/>
  <c r="HZ173" i="5"/>
  <c r="IA172" i="5"/>
  <c r="HZ172" i="5"/>
  <c r="IA171" i="5"/>
  <c r="HZ171" i="5"/>
  <c r="IA170" i="5"/>
  <c r="HZ170" i="5"/>
  <c r="IA169" i="5"/>
  <c r="HZ169" i="5"/>
  <c r="IA168" i="5"/>
  <c r="HZ168" i="5"/>
  <c r="IA167" i="5"/>
  <c r="HZ167" i="5"/>
  <c r="IA166" i="5"/>
  <c r="HZ166" i="5"/>
  <c r="IA165" i="5"/>
  <c r="HZ165" i="5"/>
  <c r="IA164" i="5"/>
  <c r="HZ164" i="5"/>
  <c r="IA163" i="5"/>
  <c r="HZ163" i="5"/>
  <c r="IA162" i="5"/>
  <c r="HZ162" i="5"/>
  <c r="IA160" i="5"/>
  <c r="HZ160" i="5"/>
  <c r="IA159" i="5"/>
  <c r="HZ159" i="5"/>
  <c r="IA158" i="5"/>
  <c r="HZ158" i="5"/>
  <c r="IA157" i="5"/>
  <c r="HZ157" i="5"/>
  <c r="IA156" i="5"/>
  <c r="HZ156" i="5"/>
  <c r="IA155" i="5"/>
  <c r="HZ155" i="5"/>
  <c r="IA154" i="5"/>
  <c r="HZ154" i="5"/>
  <c r="IA153" i="5"/>
  <c r="HZ153" i="5"/>
  <c r="IA152" i="5"/>
  <c r="HZ152" i="5"/>
  <c r="IA151" i="5"/>
  <c r="HZ151" i="5"/>
  <c r="IA150" i="5"/>
  <c r="HZ150" i="5"/>
  <c r="IA149" i="5"/>
  <c r="HZ149" i="5"/>
  <c r="IA147" i="5"/>
  <c r="HZ147" i="5"/>
  <c r="IA146" i="5"/>
  <c r="HZ146" i="5"/>
  <c r="IA145" i="5"/>
  <c r="HZ145" i="5"/>
  <c r="IA144" i="5"/>
  <c r="HZ144" i="5"/>
  <c r="IA143" i="5"/>
  <c r="HZ143" i="5"/>
  <c r="IA142" i="5"/>
  <c r="HZ142" i="5"/>
  <c r="IA141" i="5"/>
  <c r="HZ141" i="5"/>
  <c r="IA140" i="5"/>
  <c r="HZ140" i="5"/>
  <c r="IA139" i="5"/>
  <c r="HZ139" i="5"/>
  <c r="IA138" i="5"/>
  <c r="HZ138" i="5"/>
  <c r="IA137" i="5"/>
  <c r="HZ137" i="5"/>
  <c r="IA136" i="5"/>
  <c r="HZ136" i="5"/>
  <c r="IA134" i="5"/>
  <c r="HZ134" i="5"/>
  <c r="IA133" i="5"/>
  <c r="HZ133" i="5"/>
  <c r="IA132" i="5"/>
  <c r="HZ132" i="5"/>
  <c r="IA131" i="5"/>
  <c r="HZ131" i="5"/>
  <c r="IA130" i="5"/>
  <c r="HZ130" i="5"/>
  <c r="IA129" i="5"/>
  <c r="HZ129" i="5"/>
  <c r="IA128" i="5"/>
  <c r="HZ128" i="5"/>
  <c r="IA127" i="5"/>
  <c r="HZ127" i="5"/>
  <c r="IA126" i="5"/>
  <c r="HZ126" i="5"/>
  <c r="IA125" i="5"/>
  <c r="HZ125" i="5"/>
  <c r="IA124" i="5"/>
  <c r="HZ124" i="5"/>
  <c r="IA123" i="5"/>
  <c r="HZ123" i="5"/>
  <c r="IA121" i="5"/>
  <c r="HZ121" i="5"/>
  <c r="IA120" i="5"/>
  <c r="HZ120" i="5"/>
  <c r="IA119" i="5"/>
  <c r="HZ119" i="5"/>
  <c r="IA118" i="5"/>
  <c r="HZ118" i="5"/>
  <c r="IA117" i="5"/>
  <c r="HZ117" i="5"/>
  <c r="IA116" i="5"/>
  <c r="HZ116" i="5"/>
  <c r="IA115" i="5"/>
  <c r="HZ115" i="5"/>
  <c r="IA114" i="5"/>
  <c r="HZ114" i="5"/>
  <c r="IA113" i="5"/>
  <c r="HZ113" i="5"/>
  <c r="IA112" i="5"/>
  <c r="HZ112" i="5"/>
  <c r="IA111" i="5"/>
  <c r="HZ111" i="5"/>
  <c r="IA110" i="5"/>
  <c r="HZ110" i="5"/>
  <c r="IA108" i="5"/>
  <c r="HZ108" i="5"/>
  <c r="IA107" i="5"/>
  <c r="HZ107" i="5"/>
  <c r="IA106" i="5"/>
  <c r="HZ106" i="5"/>
  <c r="IA105" i="5"/>
  <c r="HZ105" i="5"/>
  <c r="IA104" i="5"/>
  <c r="HZ104" i="5"/>
  <c r="IA103" i="5"/>
  <c r="HZ103" i="5"/>
  <c r="IA102" i="5"/>
  <c r="HZ102" i="5"/>
  <c r="IA101" i="5"/>
  <c r="HZ101" i="5"/>
  <c r="IA100" i="5"/>
  <c r="HZ100" i="5"/>
  <c r="IA99" i="5"/>
  <c r="HZ99" i="5"/>
  <c r="IA98" i="5"/>
  <c r="HZ98" i="5"/>
  <c r="IA97" i="5"/>
  <c r="HZ97" i="5"/>
  <c r="IA95" i="5"/>
  <c r="HZ95" i="5"/>
  <c r="IA94" i="5"/>
  <c r="HZ94" i="5"/>
  <c r="IA93" i="5"/>
  <c r="HZ93" i="5"/>
  <c r="IA92" i="5"/>
  <c r="HZ92" i="5"/>
  <c r="IA91" i="5"/>
  <c r="HZ91" i="5"/>
  <c r="IA90" i="5"/>
  <c r="HZ90" i="5"/>
  <c r="IA89" i="5"/>
  <c r="HZ89" i="5"/>
  <c r="IA88" i="5"/>
  <c r="HZ88" i="5"/>
  <c r="IA87" i="5"/>
  <c r="HZ87" i="5"/>
  <c r="IA86" i="5"/>
  <c r="HZ86" i="5"/>
  <c r="IA85" i="5"/>
  <c r="HZ85" i="5"/>
  <c r="IA84" i="5"/>
  <c r="HZ84" i="5"/>
  <c r="IA82" i="5"/>
  <c r="HZ82" i="5"/>
  <c r="IA81" i="5"/>
  <c r="HZ81" i="5"/>
  <c r="IA80" i="5"/>
  <c r="HZ80" i="5"/>
  <c r="IA79" i="5"/>
  <c r="HZ79" i="5"/>
  <c r="IA78" i="5"/>
  <c r="HZ78" i="5"/>
  <c r="IA77" i="5"/>
  <c r="HZ77" i="5"/>
  <c r="IA76" i="5"/>
  <c r="HZ76" i="5"/>
  <c r="IA75" i="5"/>
  <c r="HZ75" i="5"/>
  <c r="IA74" i="5"/>
  <c r="HZ74" i="5"/>
  <c r="IA73" i="5"/>
  <c r="HZ73" i="5"/>
  <c r="IA72" i="5"/>
  <c r="HZ72" i="5"/>
  <c r="IA71" i="5"/>
  <c r="HZ71" i="5"/>
  <c r="IA69" i="5"/>
  <c r="HZ69" i="5"/>
  <c r="IA68" i="5"/>
  <c r="HZ68" i="5"/>
  <c r="IA67" i="5"/>
  <c r="HZ67" i="5"/>
  <c r="IA66" i="5"/>
  <c r="HZ66" i="5"/>
  <c r="IA65" i="5"/>
  <c r="HZ65" i="5"/>
  <c r="IA64" i="5"/>
  <c r="HZ64" i="5"/>
  <c r="IA63" i="5"/>
  <c r="HZ63" i="5"/>
  <c r="IA62" i="5"/>
  <c r="HZ62" i="5"/>
  <c r="IA61" i="5"/>
  <c r="HZ61" i="5"/>
  <c r="IA60" i="5"/>
  <c r="HZ60" i="5"/>
  <c r="IA59" i="5"/>
  <c r="HZ59" i="5"/>
  <c r="IA58" i="5"/>
  <c r="HZ58" i="5"/>
  <c r="IA56" i="5"/>
  <c r="HZ56" i="5"/>
  <c r="IA55" i="5"/>
  <c r="HZ55" i="5"/>
  <c r="IA54" i="5"/>
  <c r="HZ54" i="5"/>
  <c r="IA53" i="5"/>
  <c r="HZ53" i="5"/>
  <c r="IA52" i="5"/>
  <c r="HZ52" i="5"/>
  <c r="IA51" i="5"/>
  <c r="HZ51" i="5"/>
  <c r="IA50" i="5"/>
  <c r="HZ50" i="5"/>
  <c r="IA49" i="5"/>
  <c r="HZ49" i="5"/>
  <c r="IA48" i="5"/>
  <c r="HZ48" i="5"/>
  <c r="IA47" i="5"/>
  <c r="HZ47" i="5"/>
  <c r="IA46" i="5"/>
  <c r="HZ46" i="5"/>
  <c r="IA45" i="5"/>
  <c r="HZ45" i="5"/>
  <c r="IA43" i="5"/>
  <c r="HZ43" i="5"/>
  <c r="IA42" i="5"/>
  <c r="HZ42" i="5"/>
  <c r="IA41" i="5"/>
  <c r="HZ41" i="5"/>
  <c r="IA40" i="5"/>
  <c r="HZ40" i="5"/>
  <c r="IA39" i="5"/>
  <c r="HZ39" i="5"/>
  <c r="IA38" i="5"/>
  <c r="HZ38" i="5"/>
  <c r="IA37" i="5"/>
  <c r="HZ37" i="5"/>
  <c r="IA36" i="5"/>
  <c r="HZ36" i="5"/>
  <c r="IA35" i="5"/>
  <c r="HZ35" i="5"/>
  <c r="IA34" i="5"/>
  <c r="HZ34" i="5"/>
  <c r="IA33" i="5"/>
  <c r="HZ33" i="5"/>
  <c r="IA32" i="5"/>
  <c r="HZ32" i="5"/>
  <c r="IA30" i="5"/>
  <c r="HZ30" i="5"/>
  <c r="IA29" i="5"/>
  <c r="HZ29" i="5"/>
  <c r="IA28" i="5"/>
  <c r="HZ28" i="5"/>
  <c r="IA27" i="5"/>
  <c r="HZ27" i="5"/>
  <c r="IA26" i="5"/>
  <c r="HZ26" i="5"/>
  <c r="IA25" i="5"/>
  <c r="HZ25" i="5"/>
  <c r="IA24" i="5"/>
  <c r="HZ24" i="5"/>
  <c r="IA23" i="5"/>
  <c r="HZ23" i="5"/>
  <c r="IA22" i="5"/>
  <c r="HZ22" i="5"/>
  <c r="IA21" i="5"/>
  <c r="HZ21" i="5"/>
  <c r="IA20" i="5"/>
  <c r="HZ20" i="5"/>
  <c r="IA19" i="5"/>
  <c r="HZ19" i="5"/>
  <c r="IA17" i="5"/>
  <c r="HZ17" i="5"/>
  <c r="IA16" i="5"/>
  <c r="HZ16" i="5"/>
  <c r="IA15" i="5"/>
  <c r="HZ15" i="5"/>
  <c r="IA14" i="5"/>
  <c r="HZ14" i="5"/>
  <c r="IA13" i="5"/>
  <c r="HZ13" i="5"/>
  <c r="IA12" i="5"/>
  <c r="HZ12" i="5"/>
  <c r="IA11" i="5"/>
  <c r="HZ11" i="5"/>
  <c r="IA10" i="5"/>
  <c r="HZ10" i="5"/>
  <c r="IA9" i="5"/>
  <c r="HZ9" i="5"/>
  <c r="IA8" i="5"/>
  <c r="HZ8" i="5"/>
  <c r="IA7" i="5"/>
  <c r="HZ7" i="5"/>
  <c r="IA6" i="5"/>
  <c r="HZ6" i="5"/>
  <c r="ES192" i="4" l="1"/>
  <c r="FR189" i="4"/>
  <c r="FS189" i="4"/>
  <c r="FR190" i="4"/>
  <c r="FS190" i="4"/>
  <c r="FR191" i="4"/>
  <c r="FS191" i="4"/>
  <c r="FR192" i="4"/>
  <c r="FS192" i="4"/>
  <c r="FR193" i="4"/>
  <c r="FS193" i="4"/>
  <c r="FR194" i="4"/>
  <c r="FS194" i="4"/>
  <c r="FR195" i="4"/>
  <c r="FS195" i="4"/>
  <c r="FR196" i="4"/>
  <c r="FS196" i="4"/>
  <c r="FR197" i="4"/>
  <c r="FS197" i="4"/>
  <c r="FR198" i="4"/>
  <c r="FS198" i="4"/>
  <c r="FR199" i="4"/>
  <c r="FS199" i="4"/>
  <c r="FR188" i="4"/>
  <c r="EV191" i="5" l="1"/>
  <c r="DC191" i="5"/>
  <c r="HZ188" i="5" l="1"/>
  <c r="DC189" i="5" l="1"/>
  <c r="EA188" i="5" l="1"/>
  <c r="AC188" i="4" l="1"/>
  <c r="HY199" i="5" l="1"/>
  <c r="HY198" i="5"/>
  <c r="HY197" i="5"/>
  <c r="HY196" i="5"/>
  <c r="HY194" i="5"/>
  <c r="HY193" i="5"/>
  <c r="HY192" i="5"/>
  <c r="HY191" i="5"/>
  <c r="HY190" i="5"/>
  <c r="HY189" i="5"/>
  <c r="HY188" i="5"/>
  <c r="HV199" i="5"/>
  <c r="HV198" i="5"/>
  <c r="HV197" i="5"/>
  <c r="HV196" i="5"/>
  <c r="HV195" i="5"/>
  <c r="HV194" i="5"/>
  <c r="HV193" i="5"/>
  <c r="HV192" i="5"/>
  <c r="HV191" i="5"/>
  <c r="HV190" i="5"/>
  <c r="HV189" i="5"/>
  <c r="HV188" i="5"/>
  <c r="HM196" i="5"/>
  <c r="HG199" i="5"/>
  <c r="HG198" i="5"/>
  <c r="HG197" i="5"/>
  <c r="HG196" i="5"/>
  <c r="HG194" i="5"/>
  <c r="HG192" i="5"/>
  <c r="HG190" i="5"/>
  <c r="HG189" i="5"/>
  <c r="HG188" i="5"/>
  <c r="HA197" i="5"/>
  <c r="GR192" i="5"/>
  <c r="GL199" i="5"/>
  <c r="GL198" i="5"/>
  <c r="GL197" i="5"/>
  <c r="GL196" i="5"/>
  <c r="GL195" i="5"/>
  <c r="GL194" i="5"/>
  <c r="GL193" i="5"/>
  <c r="GL192" i="5"/>
  <c r="GL191" i="5"/>
  <c r="GL190" i="5"/>
  <c r="GL189" i="5"/>
  <c r="GL188" i="5"/>
  <c r="BJ199" i="5"/>
  <c r="BJ198" i="5"/>
  <c r="BJ197" i="5"/>
  <c r="BJ196" i="5"/>
  <c r="BJ195" i="5"/>
  <c r="BJ194" i="5"/>
  <c r="BJ193" i="5"/>
  <c r="BJ192" i="5"/>
  <c r="BJ191" i="5"/>
  <c r="BJ190" i="5"/>
  <c r="BJ189" i="5"/>
  <c r="BJ188" i="5"/>
  <c r="GC199" i="5"/>
  <c r="GC198" i="5"/>
  <c r="GC197" i="5"/>
  <c r="GC196" i="5"/>
  <c r="GC194" i="5"/>
  <c r="GC193" i="5"/>
  <c r="GC192" i="5"/>
  <c r="GC190" i="5"/>
  <c r="GC189" i="5"/>
  <c r="GC188" i="5"/>
  <c r="FQ197" i="5"/>
  <c r="FQ192" i="5"/>
  <c r="FQ191" i="5"/>
  <c r="EV198" i="5"/>
  <c r="EV197" i="5"/>
  <c r="EV196" i="5"/>
  <c r="EV195" i="5"/>
  <c r="EV194" i="5"/>
  <c r="EV193" i="5"/>
  <c r="EV192" i="5"/>
  <c r="EV190" i="5"/>
  <c r="EM199" i="5"/>
  <c r="EM194" i="5"/>
  <c r="EM191" i="5"/>
  <c r="EM188" i="5"/>
  <c r="EG197" i="5"/>
  <c r="EG195" i="5"/>
  <c r="EG192" i="5"/>
  <c r="EG190" i="5"/>
  <c r="EG189" i="5"/>
  <c r="EA199" i="5"/>
  <c r="EA198" i="5"/>
  <c r="EA196" i="5"/>
  <c r="EA195" i="5"/>
  <c r="EA193" i="5"/>
  <c r="EA192" i="5"/>
  <c r="EA191" i="5"/>
  <c r="EA190" i="5"/>
  <c r="EA189" i="5"/>
  <c r="DU199" i="5"/>
  <c r="DU198" i="5"/>
  <c r="DU197" i="5"/>
  <c r="DU196" i="5"/>
  <c r="DU195" i="5"/>
  <c r="DU194" i="5"/>
  <c r="DU193" i="5"/>
  <c r="DU192" i="5"/>
  <c r="DU191" i="5"/>
  <c r="DU190" i="5"/>
  <c r="DU189" i="5"/>
  <c r="DU188" i="5"/>
  <c r="DO199" i="5"/>
  <c r="DO198" i="5"/>
  <c r="DO197" i="5"/>
  <c r="DO196" i="5"/>
  <c r="DO195" i="5"/>
  <c r="DO194" i="5"/>
  <c r="DO193" i="5"/>
  <c r="DO192" i="5"/>
  <c r="DO191" i="5"/>
  <c r="DO190" i="5"/>
  <c r="DO189" i="5"/>
  <c r="DO188" i="5"/>
  <c r="DI194" i="5"/>
  <c r="DI192" i="5"/>
  <c r="DI191" i="5"/>
  <c r="DI189" i="5"/>
  <c r="DI188" i="5"/>
  <c r="DF199" i="5"/>
  <c r="DF198" i="5"/>
  <c r="DF197" i="5"/>
  <c r="DF195" i="5"/>
  <c r="DF194" i="5"/>
  <c r="DF193" i="5"/>
  <c r="DF192" i="5"/>
  <c r="DF190" i="5"/>
  <c r="DF189" i="5"/>
  <c r="DF188" i="5"/>
  <c r="DC199" i="5"/>
  <c r="DC198" i="5"/>
  <c r="DC197" i="5"/>
  <c r="DC196" i="5"/>
  <c r="DC195" i="5"/>
  <c r="DC194" i="5"/>
  <c r="DC193" i="5"/>
  <c r="DC192" i="5"/>
  <c r="DC190" i="5"/>
  <c r="DC188" i="5"/>
  <c r="CT199" i="5"/>
  <c r="CT198" i="5"/>
  <c r="CT197" i="5"/>
  <c r="CT194" i="5"/>
  <c r="CT193" i="5"/>
  <c r="CT192" i="5"/>
  <c r="CT191" i="5"/>
  <c r="CT189" i="5"/>
  <c r="CT188" i="5"/>
  <c r="CQ199" i="5"/>
  <c r="CK191" i="5"/>
  <c r="AX198" i="5"/>
  <c r="AX197" i="5"/>
  <c r="AX196" i="5"/>
  <c r="AX194" i="5"/>
  <c r="AX193" i="5"/>
  <c r="AX191" i="5"/>
  <c r="AR194" i="5"/>
  <c r="AR191" i="5"/>
  <c r="AR189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H198" i="5"/>
  <c r="H197" i="5"/>
  <c r="H193" i="5"/>
  <c r="H192" i="5"/>
  <c r="H189" i="5"/>
  <c r="HX200" i="5"/>
  <c r="HW200" i="5"/>
  <c r="HU200" i="5"/>
  <c r="HT200" i="5"/>
  <c r="HR200" i="5"/>
  <c r="HQ200" i="5"/>
  <c r="HO200" i="5"/>
  <c r="HN200" i="5"/>
  <c r="HL200" i="5"/>
  <c r="HK200" i="5"/>
  <c r="HI200" i="5"/>
  <c r="HH200" i="5"/>
  <c r="HF200" i="5"/>
  <c r="HE200" i="5"/>
  <c r="HC200" i="5"/>
  <c r="HB200" i="5"/>
  <c r="GZ200" i="5"/>
  <c r="GY200" i="5"/>
  <c r="GW200" i="5"/>
  <c r="GV200" i="5"/>
  <c r="GT200" i="5"/>
  <c r="GS200" i="5"/>
  <c r="GQ200" i="5"/>
  <c r="GP200" i="5"/>
  <c r="GN200" i="5"/>
  <c r="GM200" i="5"/>
  <c r="GK200" i="5"/>
  <c r="GJ200" i="5"/>
  <c r="GH200" i="5"/>
  <c r="GG200" i="5"/>
  <c r="BI200" i="5"/>
  <c r="BH200" i="5"/>
  <c r="GE200" i="5"/>
  <c r="GD200" i="5"/>
  <c r="GB200" i="5"/>
  <c r="GA200" i="5"/>
  <c r="FV200" i="5"/>
  <c r="FU200" i="5"/>
  <c r="FP200" i="5"/>
  <c r="FO200" i="5"/>
  <c r="FM200" i="5"/>
  <c r="FL200" i="5"/>
  <c r="FG200" i="5"/>
  <c r="FF200" i="5"/>
  <c r="FD200" i="5"/>
  <c r="FC200" i="5"/>
  <c r="EX200" i="5"/>
  <c r="EW200" i="5"/>
  <c r="EU200" i="5"/>
  <c r="ET200" i="5"/>
  <c r="EO200" i="5"/>
  <c r="EN200" i="5"/>
  <c r="EL200" i="5"/>
  <c r="EK200" i="5"/>
  <c r="EF200" i="5"/>
  <c r="EE200" i="5"/>
  <c r="EC200" i="5"/>
  <c r="EB200" i="5"/>
  <c r="DZ200" i="5"/>
  <c r="DY200" i="5"/>
  <c r="DW200" i="5"/>
  <c r="DV200" i="5"/>
  <c r="DT200" i="5"/>
  <c r="DS200" i="5"/>
  <c r="DQ200" i="5"/>
  <c r="DP200" i="5"/>
  <c r="DN200" i="5"/>
  <c r="DM200" i="5"/>
  <c r="DH200" i="5"/>
  <c r="DG200" i="5"/>
  <c r="DE200" i="5"/>
  <c r="DD200" i="5"/>
  <c r="DB200" i="5"/>
  <c r="DA200" i="5"/>
  <c r="CY200" i="5"/>
  <c r="CX200" i="5"/>
  <c r="CS200" i="5"/>
  <c r="CR200" i="5"/>
  <c r="CP200" i="5"/>
  <c r="CO200" i="5"/>
  <c r="CM200" i="5"/>
  <c r="CL200" i="5"/>
  <c r="CJ200" i="5"/>
  <c r="CI200" i="5"/>
  <c r="CG200" i="5"/>
  <c r="CF200" i="5"/>
  <c r="CD200" i="5"/>
  <c r="CC200" i="5"/>
  <c r="BU200" i="5"/>
  <c r="BT200" i="5"/>
  <c r="BR200" i="5"/>
  <c r="BQ200" i="5"/>
  <c r="BL200" i="5"/>
  <c r="BK200" i="5"/>
  <c r="BF200" i="5"/>
  <c r="BE200" i="5"/>
  <c r="BC200" i="5"/>
  <c r="BB200" i="5"/>
  <c r="AZ200" i="5"/>
  <c r="AY200" i="5"/>
  <c r="AW200" i="5"/>
  <c r="AV200" i="5"/>
  <c r="AT200" i="5"/>
  <c r="AS200" i="5"/>
  <c r="AQ200" i="5"/>
  <c r="AP200" i="5"/>
  <c r="AN200" i="5"/>
  <c r="AM200" i="5"/>
  <c r="AK200" i="5"/>
  <c r="AJ200" i="5"/>
  <c r="AH200" i="5"/>
  <c r="AG200" i="5"/>
  <c r="AE200" i="5"/>
  <c r="AD200" i="5"/>
  <c r="AB200" i="5"/>
  <c r="AA200" i="5"/>
  <c r="Y200" i="5"/>
  <c r="X200" i="5"/>
  <c r="V200" i="5"/>
  <c r="U200" i="5"/>
  <c r="P200" i="5"/>
  <c r="O200" i="5"/>
  <c r="M200" i="5"/>
  <c r="L200" i="5"/>
  <c r="J200" i="5"/>
  <c r="I200" i="5"/>
  <c r="G200" i="5"/>
  <c r="F200" i="5"/>
  <c r="D200" i="5"/>
  <c r="C200" i="5"/>
  <c r="IA199" i="5"/>
  <c r="HZ199" i="5"/>
  <c r="Q199" i="5"/>
  <c r="IA198" i="5"/>
  <c r="HZ198" i="5"/>
  <c r="Q198" i="5"/>
  <c r="IA197" i="5"/>
  <c r="HZ197" i="5"/>
  <c r="Q197" i="5"/>
  <c r="IA196" i="5"/>
  <c r="HZ196" i="5"/>
  <c r="Q196" i="5"/>
  <c r="IA195" i="5"/>
  <c r="HZ195" i="5"/>
  <c r="Q195" i="5"/>
  <c r="IA194" i="5"/>
  <c r="HZ194" i="5"/>
  <c r="Q194" i="5"/>
  <c r="IA193" i="5"/>
  <c r="HZ193" i="5"/>
  <c r="Q193" i="5"/>
  <c r="IA192" i="5"/>
  <c r="HZ192" i="5"/>
  <c r="Q192" i="5"/>
  <c r="IA191" i="5"/>
  <c r="HZ191" i="5"/>
  <c r="Q191" i="5"/>
  <c r="IA190" i="5"/>
  <c r="HZ190" i="5"/>
  <c r="Q190" i="5"/>
  <c r="IA189" i="5"/>
  <c r="HZ189" i="5"/>
  <c r="Q189" i="5"/>
  <c r="IA188" i="5"/>
  <c r="Q188" i="5"/>
  <c r="FK193" i="4"/>
  <c r="FK192" i="4"/>
  <c r="FK190" i="4"/>
  <c r="FK188" i="4"/>
  <c r="EY199" i="4"/>
  <c r="EY198" i="4"/>
  <c r="EY195" i="4"/>
  <c r="EY194" i="4"/>
  <c r="EY192" i="4"/>
  <c r="EY188" i="4"/>
  <c r="FH199" i="4"/>
  <c r="FH198" i="4"/>
  <c r="FH197" i="4"/>
  <c r="FH194" i="4"/>
  <c r="FH192" i="4"/>
  <c r="FH191" i="4"/>
  <c r="FH190" i="4"/>
  <c r="FH189" i="4"/>
  <c r="ES199" i="4"/>
  <c r="ES198" i="4"/>
  <c r="ES197" i="4"/>
  <c r="ES196" i="4"/>
  <c r="ES195" i="4"/>
  <c r="ES194" i="4"/>
  <c r="ES193" i="4"/>
  <c r="ES191" i="4"/>
  <c r="ES190" i="4"/>
  <c r="ES189" i="4"/>
  <c r="ES188" i="4"/>
  <c r="DC199" i="4"/>
  <c r="CZ198" i="4"/>
  <c r="CW188" i="4"/>
  <c r="BV197" i="4"/>
  <c r="BV196" i="4"/>
  <c r="BV193" i="4"/>
  <c r="BS199" i="4"/>
  <c r="BS198" i="4"/>
  <c r="BS196" i="4"/>
  <c r="BS195" i="4"/>
  <c r="BS190" i="4"/>
  <c r="BS189" i="4"/>
  <c r="BS188" i="4"/>
  <c r="BG199" i="4"/>
  <c r="BG198" i="4"/>
  <c r="BG197" i="4"/>
  <c r="BG195" i="4"/>
  <c r="BG194" i="4"/>
  <c r="BG193" i="4"/>
  <c r="BG192" i="4"/>
  <c r="BG191" i="4"/>
  <c r="BG190" i="4"/>
  <c r="BG189" i="4"/>
  <c r="BG188" i="4"/>
  <c r="AU199" i="4"/>
  <c r="AU198" i="4"/>
  <c r="AU197" i="4"/>
  <c r="AU196" i="4"/>
  <c r="AU195" i="4"/>
  <c r="AU194" i="4"/>
  <c r="AU193" i="4"/>
  <c r="AU192" i="4"/>
  <c r="AU191" i="4"/>
  <c r="AU188" i="4"/>
  <c r="AR199" i="4"/>
  <c r="AR198" i="4"/>
  <c r="AR197" i="4"/>
  <c r="AR196" i="4"/>
  <c r="AR194" i="4"/>
  <c r="AR192" i="4"/>
  <c r="AR191" i="4"/>
  <c r="AR190" i="4"/>
  <c r="AR189" i="4"/>
  <c r="AR188" i="4"/>
  <c r="AC199" i="4"/>
  <c r="AC198" i="4"/>
  <c r="AC194" i="4"/>
  <c r="AC189" i="4"/>
  <c r="W192" i="4"/>
  <c r="W191" i="4"/>
  <c r="W190" i="4"/>
  <c r="T199" i="4"/>
  <c r="T198" i="4"/>
  <c r="T197" i="4"/>
  <c r="T196" i="4"/>
  <c r="T195" i="4"/>
  <c r="T192" i="4"/>
  <c r="N193" i="4"/>
  <c r="N191" i="4"/>
  <c r="K195" i="4"/>
  <c r="K192" i="4"/>
  <c r="K188" i="4"/>
  <c r="H198" i="4"/>
  <c r="H197" i="4"/>
  <c r="H195" i="4"/>
  <c r="H189" i="4"/>
  <c r="E191" i="4"/>
  <c r="E192" i="4"/>
  <c r="E194" i="4"/>
  <c r="E195" i="4"/>
  <c r="E198" i="4"/>
  <c r="FP200" i="4"/>
  <c r="FO200" i="4"/>
  <c r="FJ200" i="4"/>
  <c r="FI200" i="4"/>
  <c r="EX200" i="4"/>
  <c r="EW200" i="4"/>
  <c r="FG200" i="4"/>
  <c r="FF200" i="4"/>
  <c r="FD200" i="4"/>
  <c r="FC200" i="4"/>
  <c r="ER200" i="4"/>
  <c r="EQ200" i="4"/>
  <c r="EO200" i="4"/>
  <c r="EN200" i="4"/>
  <c r="EL200" i="4"/>
  <c r="EK200" i="4"/>
  <c r="AN200" i="4"/>
  <c r="AM200" i="4"/>
  <c r="DZ200" i="4"/>
  <c r="DY200" i="4"/>
  <c r="DW200" i="4"/>
  <c r="DV200" i="4"/>
  <c r="DB200" i="4"/>
  <c r="DA200" i="4"/>
  <c r="CY200" i="4"/>
  <c r="CX200" i="4"/>
  <c r="CV200" i="4"/>
  <c r="CU200" i="4"/>
  <c r="CS200" i="4"/>
  <c r="CR200" i="4"/>
  <c r="CP200" i="4"/>
  <c r="CO200" i="4"/>
  <c r="CM200" i="4"/>
  <c r="CL200" i="4"/>
  <c r="CJ200" i="4"/>
  <c r="CI200" i="4"/>
  <c r="CG200" i="4"/>
  <c r="CF200" i="4"/>
  <c r="CA200" i="4"/>
  <c r="BZ200" i="4"/>
  <c r="BU200" i="4"/>
  <c r="BT200" i="4"/>
  <c r="BR200" i="4"/>
  <c r="BQ200" i="4"/>
  <c r="BO200" i="4"/>
  <c r="BN200" i="4"/>
  <c r="BL200" i="4"/>
  <c r="BK200" i="4"/>
  <c r="BF200" i="4"/>
  <c r="BE200" i="4"/>
  <c r="BC200" i="4"/>
  <c r="BB200" i="4"/>
  <c r="AW200" i="4"/>
  <c r="AV200" i="4"/>
  <c r="AT200" i="4"/>
  <c r="AS200" i="4"/>
  <c r="AQ200" i="4"/>
  <c r="AP200" i="4"/>
  <c r="AB200" i="4"/>
  <c r="AA200" i="4"/>
  <c r="Y200" i="4"/>
  <c r="X200" i="4"/>
  <c r="V200" i="4"/>
  <c r="U200" i="4"/>
  <c r="S200" i="4"/>
  <c r="R200" i="4"/>
  <c r="P200" i="4"/>
  <c r="O200" i="4"/>
  <c r="M200" i="4"/>
  <c r="L200" i="4"/>
  <c r="J200" i="4"/>
  <c r="I200" i="4"/>
  <c r="G200" i="4"/>
  <c r="F200" i="4"/>
  <c r="D200" i="4"/>
  <c r="C200" i="4"/>
  <c r="FS188" i="4"/>
  <c r="FS200" i="4" l="1"/>
  <c r="FR200" i="4"/>
  <c r="HZ200" i="5"/>
  <c r="IA200" i="5"/>
  <c r="AN187" i="5"/>
  <c r="AM187" i="5"/>
  <c r="AO186" i="5"/>
  <c r="AN174" i="5"/>
  <c r="AM174" i="5"/>
  <c r="AN161" i="5"/>
  <c r="AM161" i="5"/>
  <c r="AN148" i="5"/>
  <c r="AM148" i="5"/>
  <c r="AN135" i="5"/>
  <c r="AM135" i="5"/>
  <c r="AN122" i="5"/>
  <c r="AM122" i="5"/>
  <c r="AN109" i="5"/>
  <c r="AM109" i="5"/>
  <c r="AN96" i="5"/>
  <c r="AM96" i="5"/>
  <c r="AN83" i="5"/>
  <c r="AM83" i="5"/>
  <c r="AN70" i="5"/>
  <c r="AM70" i="5"/>
  <c r="AN57" i="5"/>
  <c r="AM57" i="5"/>
  <c r="AN44" i="5"/>
  <c r="AM44" i="5"/>
  <c r="AN31" i="5"/>
  <c r="AM31" i="5"/>
  <c r="AN18" i="5"/>
  <c r="AM18" i="5"/>
  <c r="DC186" i="4" l="1"/>
  <c r="BG186" i="4"/>
  <c r="GC185" i="5" l="1"/>
  <c r="N183" i="4" l="1"/>
  <c r="CG187" i="5" l="1"/>
  <c r="CF187" i="5"/>
  <c r="CH182" i="5"/>
  <c r="CG174" i="5"/>
  <c r="CF174" i="5"/>
  <c r="CG161" i="5"/>
  <c r="CF161" i="5"/>
  <c r="CG148" i="5"/>
  <c r="CF148" i="5"/>
  <c r="CG135" i="5"/>
  <c r="CF135" i="5"/>
  <c r="CG122" i="5"/>
  <c r="CF122" i="5"/>
  <c r="CG109" i="5"/>
  <c r="CF109" i="5"/>
  <c r="CG96" i="5"/>
  <c r="CF96" i="5"/>
  <c r="CG83" i="5"/>
  <c r="CF83" i="5"/>
  <c r="CG70" i="5"/>
  <c r="CF70" i="5"/>
  <c r="CG57" i="5"/>
  <c r="CF57" i="5"/>
  <c r="CG44" i="5"/>
  <c r="CF44" i="5"/>
  <c r="CG31" i="5"/>
  <c r="CF31" i="5"/>
  <c r="CG18" i="5"/>
  <c r="CF18" i="5"/>
  <c r="FS181" i="4" l="1"/>
  <c r="CK181" i="5" l="1"/>
  <c r="FR176" i="4" l="1"/>
  <c r="FS176" i="4"/>
  <c r="FR177" i="4"/>
  <c r="FS177" i="4"/>
  <c r="FR178" i="4"/>
  <c r="FS178" i="4"/>
  <c r="FR179" i="4"/>
  <c r="FS179" i="4"/>
  <c r="FR180" i="4"/>
  <c r="FS180" i="4"/>
  <c r="FR181" i="4"/>
  <c r="FR182" i="4"/>
  <c r="FS182" i="4"/>
  <c r="FR183" i="4"/>
  <c r="FS183" i="4"/>
  <c r="FR184" i="4"/>
  <c r="FS184" i="4"/>
  <c r="FR185" i="4"/>
  <c r="FS185" i="4"/>
  <c r="FR186" i="4"/>
  <c r="FS186" i="4"/>
  <c r="FS175" i="4"/>
  <c r="FR175" i="4"/>
  <c r="EY181" i="4"/>
  <c r="EX187" i="4"/>
  <c r="EW187" i="4"/>
  <c r="EX174" i="4"/>
  <c r="EW174" i="4"/>
  <c r="EX161" i="4"/>
  <c r="EW161" i="4"/>
  <c r="EX148" i="4"/>
  <c r="EW148" i="4"/>
  <c r="EX135" i="4"/>
  <c r="EW135" i="4"/>
  <c r="EX122" i="4"/>
  <c r="EW122" i="4"/>
  <c r="EX109" i="4"/>
  <c r="EW109" i="4"/>
  <c r="EX96" i="4"/>
  <c r="EW96" i="4"/>
  <c r="EX83" i="4"/>
  <c r="EW83" i="4"/>
  <c r="EX70" i="4"/>
  <c r="EW70" i="4"/>
  <c r="EX57" i="4"/>
  <c r="EW57" i="4"/>
  <c r="EX44" i="4"/>
  <c r="EW44" i="4"/>
  <c r="EX31" i="4"/>
  <c r="EW31" i="4"/>
  <c r="EX18" i="4"/>
  <c r="EW18" i="4"/>
  <c r="AR180" i="5" l="1"/>
  <c r="DW187" i="5" l="1"/>
  <c r="DV187" i="5"/>
  <c r="DX179" i="5"/>
  <c r="DW174" i="5"/>
  <c r="DV174" i="5"/>
  <c r="DW161" i="5"/>
  <c r="DV161" i="5"/>
  <c r="DW148" i="5"/>
  <c r="DV148" i="5"/>
  <c r="DW135" i="5"/>
  <c r="DV135" i="5"/>
  <c r="DW122" i="5"/>
  <c r="DV122" i="5"/>
  <c r="DW109" i="5"/>
  <c r="DV109" i="5"/>
  <c r="DW96" i="5"/>
  <c r="DV96" i="5"/>
  <c r="DW83" i="5"/>
  <c r="DV83" i="5"/>
  <c r="DW70" i="5"/>
  <c r="DV70" i="5"/>
  <c r="DW57" i="5"/>
  <c r="DV57" i="5"/>
  <c r="DW44" i="5"/>
  <c r="DV44" i="5"/>
  <c r="DW31" i="5"/>
  <c r="DV31" i="5"/>
  <c r="DW18" i="5"/>
  <c r="DV18" i="5"/>
  <c r="CE179" i="5"/>
  <c r="DC178" i="5" l="1"/>
  <c r="AB187" i="5"/>
  <c r="AA187" i="5"/>
  <c r="AC178" i="5"/>
  <c r="AB174" i="5"/>
  <c r="AA174" i="5"/>
  <c r="AB161" i="5"/>
  <c r="AA161" i="5"/>
  <c r="AB148" i="5"/>
  <c r="AA148" i="5"/>
  <c r="AB135" i="5"/>
  <c r="AA135" i="5"/>
  <c r="AB122" i="5"/>
  <c r="AA122" i="5"/>
  <c r="AB109" i="5"/>
  <c r="AA109" i="5"/>
  <c r="AB96" i="5"/>
  <c r="AA96" i="5"/>
  <c r="AB83" i="5"/>
  <c r="AA83" i="5"/>
  <c r="AB70" i="5"/>
  <c r="AA70" i="5"/>
  <c r="AB57" i="5"/>
  <c r="AA57" i="5"/>
  <c r="AB44" i="5"/>
  <c r="AA44" i="5"/>
  <c r="AB31" i="5"/>
  <c r="AA31" i="5"/>
  <c r="AB18" i="5"/>
  <c r="AA18" i="5"/>
  <c r="HY186" i="5" l="1"/>
  <c r="HY185" i="5"/>
  <c r="HY184" i="5"/>
  <c r="HY183" i="5"/>
  <c r="HY182" i="5"/>
  <c r="HY181" i="5"/>
  <c r="HY180" i="5"/>
  <c r="HY179" i="5"/>
  <c r="HY178" i="5"/>
  <c r="HY177" i="5"/>
  <c r="HY176" i="5"/>
  <c r="HY175" i="5"/>
  <c r="HV186" i="5"/>
  <c r="HV185" i="5"/>
  <c r="HV184" i="5"/>
  <c r="HV183" i="5"/>
  <c r="HV182" i="5"/>
  <c r="HV181" i="5"/>
  <c r="HV180" i="5"/>
  <c r="HV179" i="5"/>
  <c r="HV178" i="5"/>
  <c r="HV177" i="5"/>
  <c r="HV176" i="5"/>
  <c r="HV175" i="5"/>
  <c r="HS181" i="5"/>
  <c r="HS179" i="5"/>
  <c r="HS175" i="5"/>
  <c r="HG186" i="5"/>
  <c r="HG185" i="5"/>
  <c r="HG184" i="5"/>
  <c r="HG183" i="5"/>
  <c r="HG182" i="5"/>
  <c r="HG181" i="5"/>
  <c r="HG180" i="5"/>
  <c r="HG179" i="5"/>
  <c r="HG178" i="5"/>
  <c r="HG177" i="5"/>
  <c r="HG176" i="5"/>
  <c r="HG175" i="5"/>
  <c r="GR179" i="5"/>
  <c r="GL186" i="5"/>
  <c r="GL185" i="5"/>
  <c r="GL184" i="5"/>
  <c r="GL183" i="5"/>
  <c r="GL182" i="5"/>
  <c r="GL181" i="5"/>
  <c r="GL180" i="5"/>
  <c r="GL179" i="5"/>
  <c r="GL178" i="5"/>
  <c r="GL177" i="5"/>
  <c r="GL176" i="5"/>
  <c r="GL175" i="5"/>
  <c r="BJ186" i="5"/>
  <c r="BJ185" i="5"/>
  <c r="BJ184" i="5"/>
  <c r="BJ183" i="5"/>
  <c r="BJ182" i="5"/>
  <c r="BJ181" i="5"/>
  <c r="BJ180" i="5"/>
  <c r="BJ179" i="5"/>
  <c r="BJ178" i="5"/>
  <c r="BJ177" i="5"/>
  <c r="BJ176" i="5"/>
  <c r="BJ175" i="5"/>
  <c r="GC186" i="5"/>
  <c r="GC184" i="5"/>
  <c r="GC183" i="5"/>
  <c r="GC182" i="5"/>
  <c r="GC181" i="5"/>
  <c r="GC180" i="5"/>
  <c r="GC179" i="5"/>
  <c r="GC178" i="5"/>
  <c r="GC177" i="5"/>
  <c r="GC175" i="5"/>
  <c r="FQ183" i="5"/>
  <c r="FQ180" i="5"/>
  <c r="FH181" i="5"/>
  <c r="FH177" i="5"/>
  <c r="EV186" i="5"/>
  <c r="EV183" i="5"/>
  <c r="EV182" i="5"/>
  <c r="EV181" i="5"/>
  <c r="EV180" i="5"/>
  <c r="EV179" i="5"/>
  <c r="EM186" i="5"/>
  <c r="EM185" i="5"/>
  <c r="EM184" i="5"/>
  <c r="EM183" i="5"/>
  <c r="EM181" i="5"/>
  <c r="EG186" i="5"/>
  <c r="EG183" i="5"/>
  <c r="EG182" i="5"/>
  <c r="EG181" i="5"/>
  <c r="EG178" i="5"/>
  <c r="EA186" i="5"/>
  <c r="EA185" i="5"/>
  <c r="EA184" i="5"/>
  <c r="EA183" i="5"/>
  <c r="EA182" i="5"/>
  <c r="EA181" i="5"/>
  <c r="EA180" i="5"/>
  <c r="EA179" i="5"/>
  <c r="EA178" i="5"/>
  <c r="EA177" i="5"/>
  <c r="EA176" i="5"/>
  <c r="EA175" i="5"/>
  <c r="DU186" i="5"/>
  <c r="DU185" i="5"/>
  <c r="DU184" i="5"/>
  <c r="DU183" i="5"/>
  <c r="DU182" i="5"/>
  <c r="DU181" i="5"/>
  <c r="DU180" i="5"/>
  <c r="DU179" i="5"/>
  <c r="DU178" i="5"/>
  <c r="DU177" i="5"/>
  <c r="DU176" i="5"/>
  <c r="DU175" i="5"/>
  <c r="DO186" i="5"/>
  <c r="DO185" i="5"/>
  <c r="DO184" i="5"/>
  <c r="DO183" i="5"/>
  <c r="DO182" i="5"/>
  <c r="DO181" i="5"/>
  <c r="DO180" i="5"/>
  <c r="DO179" i="5"/>
  <c r="DO177" i="5"/>
  <c r="DO176" i="5"/>
  <c r="DO175" i="5"/>
  <c r="DI185" i="5"/>
  <c r="DI184" i="5"/>
  <c r="DI183" i="5"/>
  <c r="DI181" i="5"/>
  <c r="DI178" i="5"/>
  <c r="DF186" i="5"/>
  <c r="DF185" i="5"/>
  <c r="DF184" i="5"/>
  <c r="DF183" i="5"/>
  <c r="DF181" i="5"/>
  <c r="DF180" i="5"/>
  <c r="DF178" i="5"/>
  <c r="DF176" i="5"/>
  <c r="DF175" i="5"/>
  <c r="DC186" i="5"/>
  <c r="DC185" i="5"/>
  <c r="DC184" i="5"/>
  <c r="DC183" i="5"/>
  <c r="DC182" i="5"/>
  <c r="DC181" i="5"/>
  <c r="DC180" i="5"/>
  <c r="DC179" i="5"/>
  <c r="DC175" i="5"/>
  <c r="CT186" i="5"/>
  <c r="CT185" i="5"/>
  <c r="CT184" i="5"/>
  <c r="CT182" i="5"/>
  <c r="CT181" i="5"/>
  <c r="CT179" i="5"/>
  <c r="CT178" i="5"/>
  <c r="CT177" i="5"/>
  <c r="CT176" i="5"/>
  <c r="CT175" i="5"/>
  <c r="CQ184" i="5"/>
  <c r="CE184" i="5"/>
  <c r="CE183" i="5"/>
  <c r="AX186" i="5"/>
  <c r="AX185" i="5"/>
  <c r="AX184" i="5"/>
  <c r="AX183" i="5"/>
  <c r="AX182" i="5"/>
  <c r="AX179" i="5"/>
  <c r="AX177" i="5"/>
  <c r="AX176" i="5"/>
  <c r="AR181" i="5"/>
  <c r="AI180" i="5"/>
  <c r="AI17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H183" i="5"/>
  <c r="HX187" i="5"/>
  <c r="HW187" i="5"/>
  <c r="HU187" i="5"/>
  <c r="HT187" i="5"/>
  <c r="HR187" i="5"/>
  <c r="HQ187" i="5"/>
  <c r="HO187" i="5"/>
  <c r="HN187" i="5"/>
  <c r="HL187" i="5"/>
  <c r="HK187" i="5"/>
  <c r="HI187" i="5"/>
  <c r="HH187" i="5"/>
  <c r="HF187" i="5"/>
  <c r="HE187" i="5"/>
  <c r="HC187" i="5"/>
  <c r="HB187" i="5"/>
  <c r="GZ187" i="5"/>
  <c r="GY187" i="5"/>
  <c r="GW187" i="5"/>
  <c r="GV187" i="5"/>
  <c r="GT187" i="5"/>
  <c r="GS187" i="5"/>
  <c r="GQ187" i="5"/>
  <c r="GP187" i="5"/>
  <c r="GN187" i="5"/>
  <c r="GM187" i="5"/>
  <c r="GK187" i="5"/>
  <c r="GJ187" i="5"/>
  <c r="GH187" i="5"/>
  <c r="GG187" i="5"/>
  <c r="BI187" i="5"/>
  <c r="BH187" i="5"/>
  <c r="GE187" i="5"/>
  <c r="GD187" i="5"/>
  <c r="GB187" i="5"/>
  <c r="GA187" i="5"/>
  <c r="FV187" i="5"/>
  <c r="FU187" i="5"/>
  <c r="FP187" i="5"/>
  <c r="FO187" i="5"/>
  <c r="FM187" i="5"/>
  <c r="FL187" i="5"/>
  <c r="FG187" i="5"/>
  <c r="FF187" i="5"/>
  <c r="FD187" i="5"/>
  <c r="FC187" i="5"/>
  <c r="EX187" i="5"/>
  <c r="EW187" i="5"/>
  <c r="EU187" i="5"/>
  <c r="ET187" i="5"/>
  <c r="EO187" i="5"/>
  <c r="EN187" i="5"/>
  <c r="EL187" i="5"/>
  <c r="EK187" i="5"/>
  <c r="EF187" i="5"/>
  <c r="EE187" i="5"/>
  <c r="EC187" i="5"/>
  <c r="EB187" i="5"/>
  <c r="DZ187" i="5"/>
  <c r="DY187" i="5"/>
  <c r="DT187" i="5"/>
  <c r="DS187" i="5"/>
  <c r="DQ187" i="5"/>
  <c r="DP187" i="5"/>
  <c r="DN187" i="5"/>
  <c r="DM187" i="5"/>
  <c r="DH187" i="5"/>
  <c r="DG187" i="5"/>
  <c r="DE187" i="5"/>
  <c r="DD187" i="5"/>
  <c r="DB187" i="5"/>
  <c r="DA187" i="5"/>
  <c r="CY187" i="5"/>
  <c r="CX187" i="5"/>
  <c r="CS187" i="5"/>
  <c r="CR187" i="5"/>
  <c r="CP187" i="5"/>
  <c r="CO187" i="5"/>
  <c r="CM187" i="5"/>
  <c r="CL187" i="5"/>
  <c r="CJ187" i="5"/>
  <c r="CI187" i="5"/>
  <c r="CD187" i="5"/>
  <c r="CC187" i="5"/>
  <c r="BU187" i="5"/>
  <c r="BT187" i="5"/>
  <c r="BR187" i="5"/>
  <c r="BQ187" i="5"/>
  <c r="BL187" i="5"/>
  <c r="BK187" i="5"/>
  <c r="BF187" i="5"/>
  <c r="BE187" i="5"/>
  <c r="BC187" i="5"/>
  <c r="BB187" i="5"/>
  <c r="AZ187" i="5"/>
  <c r="AY187" i="5"/>
  <c r="AW187" i="5"/>
  <c r="AV187" i="5"/>
  <c r="AT187" i="5"/>
  <c r="AS187" i="5"/>
  <c r="AQ187" i="5"/>
  <c r="AP187" i="5"/>
  <c r="AK187" i="5"/>
  <c r="AJ187" i="5"/>
  <c r="AH187" i="5"/>
  <c r="AG187" i="5"/>
  <c r="AE187" i="5"/>
  <c r="AD187" i="5"/>
  <c r="Y187" i="5"/>
  <c r="X187" i="5"/>
  <c r="V187" i="5"/>
  <c r="U187" i="5"/>
  <c r="P187" i="5"/>
  <c r="O187" i="5"/>
  <c r="M187" i="5"/>
  <c r="L187" i="5"/>
  <c r="J187" i="5"/>
  <c r="I187" i="5"/>
  <c r="G187" i="5"/>
  <c r="F187" i="5"/>
  <c r="D187" i="5"/>
  <c r="C187" i="5"/>
  <c r="FK185" i="4"/>
  <c r="FK179" i="4"/>
  <c r="FK178" i="4"/>
  <c r="FK176" i="4"/>
  <c r="FH185" i="4"/>
  <c r="FH184" i="4"/>
  <c r="FH183" i="4"/>
  <c r="FH178" i="4"/>
  <c r="FH177" i="4"/>
  <c r="FH176" i="4"/>
  <c r="ES186" i="4"/>
  <c r="ES185" i="4"/>
  <c r="ES184" i="4"/>
  <c r="ES183" i="4"/>
  <c r="ES182" i="4"/>
  <c r="ES181" i="4"/>
  <c r="ES180" i="4"/>
  <c r="ES179" i="4"/>
  <c r="ES178" i="4"/>
  <c r="ES177" i="4"/>
  <c r="ES176" i="4"/>
  <c r="ES175" i="4"/>
  <c r="EP185" i="4"/>
  <c r="DC183" i="4"/>
  <c r="DC179" i="4"/>
  <c r="CZ184" i="4"/>
  <c r="CZ176" i="4"/>
  <c r="CW186" i="4"/>
  <c r="CW184" i="4"/>
  <c r="CW181" i="4"/>
  <c r="CW178" i="4"/>
  <c r="BV185" i="4"/>
  <c r="BV184" i="4"/>
  <c r="BV183" i="4"/>
  <c r="BV182" i="4"/>
  <c r="BV181" i="4"/>
  <c r="BV179" i="4"/>
  <c r="BV178" i="4"/>
  <c r="BV177" i="4"/>
  <c r="BV176" i="4"/>
  <c r="BV175" i="4"/>
  <c r="BS186" i="4"/>
  <c r="BS179" i="4"/>
  <c r="BS177" i="4"/>
  <c r="BG185" i="4"/>
  <c r="BG184" i="4"/>
  <c r="BG183" i="4"/>
  <c r="BG182" i="4"/>
  <c r="BG181" i="4"/>
  <c r="BG180" i="4"/>
  <c r="BG179" i="4"/>
  <c r="BG178" i="4"/>
  <c r="BG177" i="4"/>
  <c r="BG176" i="4"/>
  <c r="BG175" i="4"/>
  <c r="AU186" i="4"/>
  <c r="AU185" i="4"/>
  <c r="AU184" i="4"/>
  <c r="AU183" i="4"/>
  <c r="AU182" i="4"/>
  <c r="AU181" i="4"/>
  <c r="AU180" i="4"/>
  <c r="AU179" i="4"/>
  <c r="AU178" i="4"/>
  <c r="AU177" i="4"/>
  <c r="AU176" i="4"/>
  <c r="AU175" i="4"/>
  <c r="AR186" i="4"/>
  <c r="AR185" i="4"/>
  <c r="AR184" i="4"/>
  <c r="AR183" i="4"/>
  <c r="AR182" i="4"/>
  <c r="AR181" i="4"/>
  <c r="AR180" i="4"/>
  <c r="AR179" i="4"/>
  <c r="AR178" i="4"/>
  <c r="AR176" i="4"/>
  <c r="AR175" i="4"/>
  <c r="AC186" i="4"/>
  <c r="AC183" i="4"/>
  <c r="AC182" i="4"/>
  <c r="AC181" i="4"/>
  <c r="AC180" i="4"/>
  <c r="AC179" i="4"/>
  <c r="AC178" i="4"/>
  <c r="AC177" i="4"/>
  <c r="AC176" i="4"/>
  <c r="AC175" i="4"/>
  <c r="W182" i="4"/>
  <c r="W181" i="4"/>
  <c r="W180" i="4"/>
  <c r="W177" i="4"/>
  <c r="W176" i="4"/>
  <c r="W175" i="4"/>
  <c r="T178" i="4"/>
  <c r="K183" i="4"/>
  <c r="H185" i="4"/>
  <c r="H184" i="4"/>
  <c r="H183" i="4"/>
  <c r="H177" i="4"/>
  <c r="H176" i="4"/>
  <c r="E183" i="4"/>
  <c r="E184" i="4"/>
  <c r="FP187" i="4"/>
  <c r="FO187" i="4"/>
  <c r="FJ187" i="4"/>
  <c r="FI187" i="4"/>
  <c r="FG187" i="4"/>
  <c r="FF187" i="4"/>
  <c r="FD187" i="4"/>
  <c r="FC187" i="4"/>
  <c r="ER187" i="4"/>
  <c r="EQ187" i="4"/>
  <c r="EO187" i="4"/>
  <c r="EN187" i="4"/>
  <c r="EL187" i="4"/>
  <c r="EK187" i="4"/>
  <c r="AN187" i="4"/>
  <c r="AM187" i="4"/>
  <c r="DZ187" i="4"/>
  <c r="DY187" i="4"/>
  <c r="DW187" i="4"/>
  <c r="DV187" i="4"/>
  <c r="DB187" i="4"/>
  <c r="DA187" i="4"/>
  <c r="CY187" i="4"/>
  <c r="CX187" i="4"/>
  <c r="CV187" i="4"/>
  <c r="CU187" i="4"/>
  <c r="CS187" i="4"/>
  <c r="CR187" i="4"/>
  <c r="CP187" i="4"/>
  <c r="CO187" i="4"/>
  <c r="CM187" i="4"/>
  <c r="CL187" i="4"/>
  <c r="CJ187" i="4"/>
  <c r="CI187" i="4"/>
  <c r="CG187" i="4"/>
  <c r="CF187" i="4"/>
  <c r="CA187" i="4"/>
  <c r="BZ187" i="4"/>
  <c r="BU187" i="4"/>
  <c r="BT187" i="4"/>
  <c r="BR187" i="4"/>
  <c r="BQ187" i="4"/>
  <c r="BO187" i="4"/>
  <c r="BN187" i="4"/>
  <c r="BL187" i="4"/>
  <c r="BK187" i="4"/>
  <c r="BF187" i="4"/>
  <c r="BE187" i="4"/>
  <c r="BC187" i="4"/>
  <c r="BB187" i="4"/>
  <c r="AW187" i="4"/>
  <c r="AV187" i="4"/>
  <c r="AT187" i="4"/>
  <c r="AS187" i="4"/>
  <c r="AQ187" i="4"/>
  <c r="AP187" i="4"/>
  <c r="AB187" i="4"/>
  <c r="AA187" i="4"/>
  <c r="Y187" i="4"/>
  <c r="X187" i="4"/>
  <c r="V187" i="4"/>
  <c r="U187" i="4"/>
  <c r="S187" i="4"/>
  <c r="R187" i="4"/>
  <c r="P187" i="4"/>
  <c r="O187" i="4"/>
  <c r="M187" i="4"/>
  <c r="L187" i="4"/>
  <c r="J187" i="4"/>
  <c r="I187" i="4"/>
  <c r="G187" i="4"/>
  <c r="F187" i="4"/>
  <c r="D187" i="4"/>
  <c r="C187" i="4"/>
  <c r="HZ187" i="5" l="1"/>
  <c r="IA187" i="5"/>
  <c r="FS187" i="4"/>
  <c r="FR187" i="4"/>
  <c r="EP173" i="4"/>
  <c r="AR173" i="4"/>
  <c r="M174" i="5" l="1"/>
  <c r="L174" i="5"/>
  <c r="N172" i="5"/>
  <c r="M161" i="5"/>
  <c r="L161" i="5"/>
  <c r="M148" i="5"/>
  <c r="L148" i="5"/>
  <c r="M135" i="5"/>
  <c r="L135" i="5"/>
  <c r="M122" i="5"/>
  <c r="L122" i="5"/>
  <c r="M109" i="5"/>
  <c r="L109" i="5"/>
  <c r="M96" i="5"/>
  <c r="L96" i="5"/>
  <c r="M83" i="5"/>
  <c r="L83" i="5"/>
  <c r="M70" i="5"/>
  <c r="L70" i="5"/>
  <c r="M57" i="5"/>
  <c r="L57" i="5"/>
  <c r="M44" i="5"/>
  <c r="L44" i="5"/>
  <c r="M31" i="5"/>
  <c r="L31" i="5"/>
  <c r="M18" i="5"/>
  <c r="L18" i="5"/>
  <c r="FR163" i="4" l="1"/>
  <c r="FS163" i="4"/>
  <c r="FR164" i="4"/>
  <c r="FS164" i="4"/>
  <c r="FR165" i="4"/>
  <c r="FS165" i="4"/>
  <c r="FR166" i="4"/>
  <c r="FS166" i="4"/>
  <c r="FR167" i="4"/>
  <c r="FS167" i="4"/>
  <c r="FR168" i="4"/>
  <c r="FS168" i="4"/>
  <c r="FR169" i="4"/>
  <c r="FS169" i="4"/>
  <c r="FR170" i="4"/>
  <c r="FS170" i="4"/>
  <c r="FR171" i="4"/>
  <c r="FS171" i="4"/>
  <c r="FR172" i="4"/>
  <c r="FS172" i="4"/>
  <c r="FR173" i="4"/>
  <c r="FS173" i="4"/>
  <c r="FS162" i="4"/>
  <c r="FR162" i="4"/>
  <c r="J174" i="5" l="1"/>
  <c r="I174" i="5"/>
  <c r="K164" i="5"/>
  <c r="J161" i="5"/>
  <c r="I161" i="5"/>
  <c r="J148" i="5"/>
  <c r="I148" i="5"/>
  <c r="J135" i="5"/>
  <c r="I135" i="5"/>
  <c r="J122" i="5"/>
  <c r="I122" i="5"/>
  <c r="J109" i="5"/>
  <c r="I109" i="5"/>
  <c r="J96" i="5"/>
  <c r="I96" i="5"/>
  <c r="J83" i="5"/>
  <c r="I83" i="5"/>
  <c r="J70" i="5"/>
  <c r="I70" i="5"/>
  <c r="J57" i="5"/>
  <c r="I57" i="5"/>
  <c r="J44" i="5"/>
  <c r="I44" i="5"/>
  <c r="J31" i="5"/>
  <c r="I31" i="5"/>
  <c r="J18" i="5"/>
  <c r="I18" i="5"/>
  <c r="Q163" i="4" l="1"/>
  <c r="P174" i="4"/>
  <c r="O174" i="4"/>
  <c r="Q173" i="4"/>
  <c r="Q166" i="4"/>
  <c r="P161" i="4"/>
  <c r="O161" i="4"/>
  <c r="P148" i="4"/>
  <c r="O148" i="4"/>
  <c r="P135" i="4"/>
  <c r="O135" i="4"/>
  <c r="P122" i="4"/>
  <c r="O122" i="4"/>
  <c r="P109" i="4"/>
  <c r="O109" i="4"/>
  <c r="P96" i="4"/>
  <c r="O96" i="4"/>
  <c r="P83" i="4"/>
  <c r="O83" i="4"/>
  <c r="P70" i="4"/>
  <c r="O70" i="4"/>
  <c r="P57" i="4"/>
  <c r="O57" i="4"/>
  <c r="P44" i="4"/>
  <c r="O44" i="4"/>
  <c r="P31" i="4"/>
  <c r="O31" i="4"/>
  <c r="P18" i="4"/>
  <c r="O18" i="4"/>
  <c r="GX163" i="5" l="1"/>
  <c r="GW174" i="5"/>
  <c r="GV174" i="5"/>
  <c r="GW161" i="5"/>
  <c r="GV161" i="5"/>
  <c r="GW148" i="5"/>
  <c r="GV148" i="5"/>
  <c r="GW135" i="5"/>
  <c r="GV135" i="5"/>
  <c r="GW122" i="5"/>
  <c r="GV122" i="5"/>
  <c r="GW109" i="5"/>
  <c r="GV109" i="5"/>
  <c r="GW96" i="5"/>
  <c r="GV96" i="5"/>
  <c r="GW83" i="5"/>
  <c r="GV83" i="5"/>
  <c r="GW70" i="5"/>
  <c r="GV70" i="5"/>
  <c r="GW57" i="5"/>
  <c r="GV57" i="5"/>
  <c r="GW44" i="5"/>
  <c r="GV44" i="5"/>
  <c r="GW31" i="5"/>
  <c r="GV31" i="5"/>
  <c r="GW18" i="5"/>
  <c r="GV18" i="5"/>
  <c r="FR160" i="4" l="1"/>
  <c r="FS160" i="4"/>
  <c r="FQ168" i="4"/>
  <c r="FK171" i="4"/>
  <c r="FH173" i="4"/>
  <c r="FH172" i="4"/>
  <c r="FH171" i="4"/>
  <c r="FH169" i="4"/>
  <c r="FH166" i="4"/>
  <c r="FH163" i="4"/>
  <c r="FH162" i="4"/>
  <c r="ES173" i="4"/>
  <c r="ES172" i="4"/>
  <c r="ES171" i="4"/>
  <c r="ES170" i="4"/>
  <c r="ES169" i="4"/>
  <c r="ES167" i="4"/>
  <c r="ES166" i="4"/>
  <c r="ES164" i="4"/>
  <c r="ES163" i="4"/>
  <c r="DC162" i="4"/>
  <c r="CZ169" i="4"/>
  <c r="CZ163" i="4"/>
  <c r="CW172" i="4"/>
  <c r="CW168" i="4"/>
  <c r="CW163" i="4"/>
  <c r="CH171" i="4"/>
  <c r="CH170" i="4"/>
  <c r="CH164" i="4"/>
  <c r="BV171" i="4"/>
  <c r="BV170" i="4"/>
  <c r="BV169" i="4"/>
  <c r="BV168" i="4"/>
  <c r="BV167" i="4"/>
  <c r="BV166" i="4"/>
  <c r="BV165" i="4"/>
  <c r="BV164" i="4"/>
  <c r="BV163" i="4"/>
  <c r="BV162" i="4"/>
  <c r="BS173" i="4"/>
  <c r="BS172" i="4"/>
  <c r="BS171" i="4"/>
  <c r="BS170" i="4"/>
  <c r="BS169" i="4"/>
  <c r="BS168" i="4"/>
  <c r="BS165" i="4"/>
  <c r="BS164" i="4"/>
  <c r="BG173" i="4"/>
  <c r="BG172" i="4"/>
  <c r="BG171" i="4"/>
  <c r="BG170" i="4"/>
  <c r="BG169" i="4"/>
  <c r="BG168" i="4"/>
  <c r="BG167" i="4"/>
  <c r="BG166" i="4"/>
  <c r="BG165" i="4"/>
  <c r="BG164" i="4"/>
  <c r="BG163" i="4"/>
  <c r="BG162" i="4"/>
  <c r="AU173" i="4"/>
  <c r="AU172" i="4"/>
  <c r="AU171" i="4"/>
  <c r="AU170" i="4"/>
  <c r="AU169" i="4"/>
  <c r="AU168" i="4"/>
  <c r="AU167" i="4"/>
  <c r="AU166" i="4"/>
  <c r="AU165" i="4"/>
  <c r="AU164" i="4"/>
  <c r="AU163" i="4"/>
  <c r="AR172" i="4"/>
  <c r="AR171" i="4"/>
  <c r="AR170" i="4"/>
  <c r="AR168" i="4"/>
  <c r="AR166" i="4"/>
  <c r="AR165" i="4"/>
  <c r="AR164" i="4"/>
  <c r="AR162" i="4"/>
  <c r="AC172" i="4"/>
  <c r="AC171" i="4"/>
  <c r="AC169" i="4"/>
  <c r="AC164" i="4"/>
  <c r="AC162" i="4"/>
  <c r="W173" i="4"/>
  <c r="W172" i="4"/>
  <c r="W171" i="4"/>
  <c r="W169" i="4"/>
  <c r="W164" i="4"/>
  <c r="T169" i="4"/>
  <c r="T168" i="4"/>
  <c r="T167" i="4"/>
  <c r="K172" i="4"/>
  <c r="K171" i="4"/>
  <c r="K169" i="4"/>
  <c r="K168" i="4"/>
  <c r="K165" i="4"/>
  <c r="H171" i="4"/>
  <c r="H170" i="4"/>
  <c r="H165" i="4"/>
  <c r="H164" i="4"/>
  <c r="E169" i="4"/>
  <c r="FP174" i="4"/>
  <c r="FO174" i="4"/>
  <c r="FJ174" i="4"/>
  <c r="FI174" i="4"/>
  <c r="FG174" i="4"/>
  <c r="FF174" i="4"/>
  <c r="FD174" i="4"/>
  <c r="FC174" i="4"/>
  <c r="ER174" i="4"/>
  <c r="EQ174" i="4"/>
  <c r="EO174" i="4"/>
  <c r="EN174" i="4"/>
  <c r="EL174" i="4"/>
  <c r="EK174" i="4"/>
  <c r="AN174" i="4"/>
  <c r="AM174" i="4"/>
  <c r="DZ174" i="4"/>
  <c r="DY174" i="4"/>
  <c r="DW174" i="4"/>
  <c r="DV174" i="4"/>
  <c r="DB174" i="4"/>
  <c r="DA174" i="4"/>
  <c r="CY174" i="4"/>
  <c r="CX174" i="4"/>
  <c r="CV174" i="4"/>
  <c r="CU174" i="4"/>
  <c r="CS174" i="4"/>
  <c r="CR174" i="4"/>
  <c r="CP174" i="4"/>
  <c r="CO174" i="4"/>
  <c r="CM174" i="4"/>
  <c r="CL174" i="4"/>
  <c r="CJ174" i="4"/>
  <c r="CI174" i="4"/>
  <c r="CG174" i="4"/>
  <c r="CF174" i="4"/>
  <c r="CA174" i="4"/>
  <c r="BZ174" i="4"/>
  <c r="BU174" i="4"/>
  <c r="BT174" i="4"/>
  <c r="BR174" i="4"/>
  <c r="BQ174" i="4"/>
  <c r="BO174" i="4"/>
  <c r="BN174" i="4"/>
  <c r="BL174" i="4"/>
  <c r="BK174" i="4"/>
  <c r="BF174" i="4"/>
  <c r="BE174" i="4"/>
  <c r="BC174" i="4"/>
  <c r="BB174" i="4"/>
  <c r="AW174" i="4"/>
  <c r="AV174" i="4"/>
  <c r="AT174" i="4"/>
  <c r="AS174" i="4"/>
  <c r="AQ174" i="4"/>
  <c r="AP174" i="4"/>
  <c r="AB174" i="4"/>
  <c r="AA174" i="4"/>
  <c r="Y174" i="4"/>
  <c r="X174" i="4"/>
  <c r="V174" i="4"/>
  <c r="U174" i="4"/>
  <c r="S174" i="4"/>
  <c r="R174" i="4"/>
  <c r="M174" i="4"/>
  <c r="L174" i="4"/>
  <c r="J174" i="4"/>
  <c r="I174" i="4"/>
  <c r="G174" i="4"/>
  <c r="F174" i="4"/>
  <c r="D174" i="4"/>
  <c r="C174" i="4"/>
  <c r="HY173" i="5"/>
  <c r="HY172" i="5"/>
  <c r="HY171" i="5"/>
  <c r="HY170" i="5"/>
  <c r="HY169" i="5"/>
  <c r="HY168" i="5"/>
  <c r="HY167" i="5"/>
  <c r="HY166" i="5"/>
  <c r="HY165" i="5"/>
  <c r="HY164" i="5"/>
  <c r="HY163" i="5"/>
  <c r="HY162" i="5"/>
  <c r="HV173" i="5"/>
  <c r="HV172" i="5"/>
  <c r="HV171" i="5"/>
  <c r="HV170" i="5"/>
  <c r="HV169" i="5"/>
  <c r="HV168" i="5"/>
  <c r="HV167" i="5"/>
  <c r="HV166" i="5"/>
  <c r="HV165" i="5"/>
  <c r="HV164" i="5"/>
  <c r="HV163" i="5"/>
  <c r="HV162" i="5"/>
  <c r="HG173" i="5"/>
  <c r="HG171" i="5"/>
  <c r="HG169" i="5"/>
  <c r="HG168" i="5"/>
  <c r="HG167" i="5"/>
  <c r="HG166" i="5"/>
  <c r="HG165" i="5"/>
  <c r="HG164" i="5"/>
  <c r="HG163" i="5"/>
  <c r="HG162" i="5"/>
  <c r="GO168" i="5"/>
  <c r="GL173" i="5"/>
  <c r="GL172" i="5"/>
  <c r="GL171" i="5"/>
  <c r="GL170" i="5"/>
  <c r="GL169" i="5"/>
  <c r="GL168" i="5"/>
  <c r="GL166" i="5"/>
  <c r="GL165" i="5"/>
  <c r="GL164" i="5"/>
  <c r="GL163" i="5"/>
  <c r="GL162" i="5"/>
  <c r="BJ173" i="5"/>
  <c r="BJ172" i="5"/>
  <c r="BJ171" i="5"/>
  <c r="BJ170" i="5"/>
  <c r="BJ169" i="5"/>
  <c r="BJ168" i="5"/>
  <c r="BJ167" i="5"/>
  <c r="BJ165" i="5"/>
  <c r="BJ164" i="5"/>
  <c r="BJ163" i="5"/>
  <c r="BJ162" i="5"/>
  <c r="GC173" i="5"/>
  <c r="GC172" i="5"/>
  <c r="GC171" i="5"/>
  <c r="GC170" i="5"/>
  <c r="GC169" i="5"/>
  <c r="GC168" i="5"/>
  <c r="GC167" i="5"/>
  <c r="GC166" i="5"/>
  <c r="GC165" i="5"/>
  <c r="GC163" i="5"/>
  <c r="GC162" i="5"/>
  <c r="FQ169" i="5"/>
  <c r="EV173" i="5"/>
  <c r="EV172" i="5"/>
  <c r="EV171" i="5"/>
  <c r="EV170" i="5"/>
  <c r="EV167" i="5"/>
  <c r="EV166" i="5"/>
  <c r="EV165" i="5"/>
  <c r="EM171" i="5"/>
  <c r="EM169" i="5"/>
  <c r="EM168" i="5"/>
  <c r="EM167" i="5"/>
  <c r="EM166" i="5"/>
  <c r="EM164" i="5"/>
  <c r="EM163" i="5"/>
  <c r="EM162" i="5"/>
  <c r="EG173" i="5"/>
  <c r="ED170" i="5"/>
  <c r="EA173" i="5"/>
  <c r="EA172" i="5"/>
  <c r="EA171" i="5"/>
  <c r="EA170" i="5"/>
  <c r="EA169" i="5"/>
  <c r="EA168" i="5"/>
  <c r="EA167" i="5"/>
  <c r="EA166" i="5"/>
  <c r="EA165" i="5"/>
  <c r="EA164" i="5"/>
  <c r="EA163" i="5"/>
  <c r="EA162" i="5"/>
  <c r="DU173" i="5"/>
  <c r="DU172" i="5"/>
  <c r="DU171" i="5"/>
  <c r="DU170" i="5"/>
  <c r="DU169" i="5"/>
  <c r="DU168" i="5"/>
  <c r="DU167" i="5"/>
  <c r="DU166" i="5"/>
  <c r="DU165" i="5"/>
  <c r="DU164" i="5"/>
  <c r="DU163" i="5"/>
  <c r="DU162" i="5"/>
  <c r="DO173" i="5"/>
  <c r="DO172" i="5"/>
  <c r="DO171" i="5"/>
  <c r="DO169" i="5"/>
  <c r="DO168" i="5"/>
  <c r="DO167" i="5"/>
  <c r="DO166" i="5"/>
  <c r="DO165" i="5"/>
  <c r="DO164" i="5"/>
  <c r="DO163" i="5"/>
  <c r="DO162" i="5"/>
  <c r="DI165" i="5"/>
  <c r="DF173" i="5"/>
  <c r="DF172" i="5"/>
  <c r="DF170" i="5"/>
  <c r="DF168" i="5"/>
  <c r="DF167" i="5"/>
  <c r="DF166" i="5"/>
  <c r="DF164" i="5"/>
  <c r="DF162" i="5"/>
  <c r="DC172" i="5"/>
  <c r="DC171" i="5"/>
  <c r="DC170" i="5"/>
  <c r="DC169" i="5"/>
  <c r="DC168" i="5"/>
  <c r="DC166" i="5"/>
  <c r="DC165" i="5"/>
  <c r="DC163" i="5"/>
  <c r="DC162" i="5"/>
  <c r="CT173" i="5"/>
  <c r="CT172" i="5"/>
  <c r="CT171" i="5"/>
  <c r="CT170" i="5"/>
  <c r="CT169" i="5"/>
  <c r="CT168" i="5"/>
  <c r="CT167" i="5"/>
  <c r="CT166" i="5"/>
  <c r="CT165" i="5"/>
  <c r="CT164" i="5"/>
  <c r="CT163" i="5"/>
  <c r="CT162" i="5"/>
  <c r="CK170" i="5"/>
  <c r="BV165" i="5"/>
  <c r="AX173" i="5"/>
  <c r="AX171" i="5"/>
  <c r="AX170" i="5"/>
  <c r="AX168" i="5"/>
  <c r="AX167" i="5"/>
  <c r="AX164" i="5"/>
  <c r="AX163" i="5"/>
  <c r="AI173" i="5"/>
  <c r="AI170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H169" i="5"/>
  <c r="HX174" i="5"/>
  <c r="HW174" i="5"/>
  <c r="HU174" i="5"/>
  <c r="HT174" i="5"/>
  <c r="HR174" i="5"/>
  <c r="HQ174" i="5"/>
  <c r="HO174" i="5"/>
  <c r="HN174" i="5"/>
  <c r="HL174" i="5"/>
  <c r="HK174" i="5"/>
  <c r="HI174" i="5"/>
  <c r="HH174" i="5"/>
  <c r="HF174" i="5"/>
  <c r="HE174" i="5"/>
  <c r="HC174" i="5"/>
  <c r="HB174" i="5"/>
  <c r="GZ174" i="5"/>
  <c r="GY174" i="5"/>
  <c r="GT174" i="5"/>
  <c r="GS174" i="5"/>
  <c r="GQ174" i="5"/>
  <c r="GP174" i="5"/>
  <c r="GN174" i="5"/>
  <c r="GM174" i="5"/>
  <c r="GK174" i="5"/>
  <c r="GJ174" i="5"/>
  <c r="GH174" i="5"/>
  <c r="GG174" i="5"/>
  <c r="BI174" i="5"/>
  <c r="BH174" i="5"/>
  <c r="GE174" i="5"/>
  <c r="GD174" i="5"/>
  <c r="GB174" i="5"/>
  <c r="GA174" i="5"/>
  <c r="FV174" i="5"/>
  <c r="FU174" i="5"/>
  <c r="FP174" i="5"/>
  <c r="FO174" i="5"/>
  <c r="FM174" i="5"/>
  <c r="FL174" i="5"/>
  <c r="FG174" i="5"/>
  <c r="FF174" i="5"/>
  <c r="FD174" i="5"/>
  <c r="FC174" i="5"/>
  <c r="EX174" i="5"/>
  <c r="EW174" i="5"/>
  <c r="EU174" i="5"/>
  <c r="ET174" i="5"/>
  <c r="EO174" i="5"/>
  <c r="EN174" i="5"/>
  <c r="EL174" i="5"/>
  <c r="EK174" i="5"/>
  <c r="EF174" i="5"/>
  <c r="EE174" i="5"/>
  <c r="EC174" i="5"/>
  <c r="EB174" i="5"/>
  <c r="DZ174" i="5"/>
  <c r="DY174" i="5"/>
  <c r="DT174" i="5"/>
  <c r="DS174" i="5"/>
  <c r="DQ174" i="5"/>
  <c r="DP174" i="5"/>
  <c r="DN174" i="5"/>
  <c r="DM174" i="5"/>
  <c r="DH174" i="5"/>
  <c r="DG174" i="5"/>
  <c r="DE174" i="5"/>
  <c r="DD174" i="5"/>
  <c r="DB174" i="5"/>
  <c r="DA174" i="5"/>
  <c r="CY174" i="5"/>
  <c r="CX174" i="5"/>
  <c r="CS174" i="5"/>
  <c r="CR174" i="5"/>
  <c r="CP174" i="5"/>
  <c r="CO174" i="5"/>
  <c r="CM174" i="5"/>
  <c r="CL174" i="5"/>
  <c r="CJ174" i="5"/>
  <c r="CI174" i="5"/>
  <c r="CD174" i="5"/>
  <c r="CC174" i="5"/>
  <c r="BU174" i="5"/>
  <c r="BT174" i="5"/>
  <c r="BR174" i="5"/>
  <c r="BQ174" i="5"/>
  <c r="BL174" i="5"/>
  <c r="BK174" i="5"/>
  <c r="BF174" i="5"/>
  <c r="BE174" i="5"/>
  <c r="BC174" i="5"/>
  <c r="BB174" i="5"/>
  <c r="AZ174" i="5"/>
  <c r="AY174" i="5"/>
  <c r="AW174" i="5"/>
  <c r="AV174" i="5"/>
  <c r="AT174" i="5"/>
  <c r="AS174" i="5"/>
  <c r="AQ174" i="5"/>
  <c r="AP174" i="5"/>
  <c r="AK174" i="5"/>
  <c r="AJ174" i="5"/>
  <c r="AH174" i="5"/>
  <c r="AG174" i="5"/>
  <c r="AE174" i="5"/>
  <c r="AD174" i="5"/>
  <c r="Y174" i="5"/>
  <c r="X174" i="5"/>
  <c r="V174" i="5"/>
  <c r="U174" i="5"/>
  <c r="P174" i="5"/>
  <c r="O174" i="5"/>
  <c r="G174" i="5"/>
  <c r="F174" i="5"/>
  <c r="D174" i="5"/>
  <c r="C174" i="5"/>
  <c r="HZ174" i="5" l="1"/>
  <c r="IA174" i="5"/>
  <c r="FS174" i="4"/>
  <c r="FR174" i="4"/>
  <c r="FR150" i="4" l="1"/>
  <c r="FS150" i="4"/>
  <c r="FR151" i="4"/>
  <c r="FS151" i="4"/>
  <c r="FR152" i="4"/>
  <c r="FS152" i="4"/>
  <c r="FR153" i="4"/>
  <c r="FS153" i="4"/>
  <c r="FR154" i="4"/>
  <c r="FS154" i="4"/>
  <c r="FR155" i="4"/>
  <c r="FS155" i="4"/>
  <c r="FR156" i="4"/>
  <c r="FS156" i="4"/>
  <c r="FR157" i="4"/>
  <c r="FS157" i="4"/>
  <c r="FR158" i="4"/>
  <c r="FS158" i="4"/>
  <c r="FR159" i="4"/>
  <c r="FS159" i="4"/>
  <c r="FS149" i="4"/>
  <c r="FR149" i="4"/>
  <c r="CW159" i="4"/>
  <c r="CV161" i="4"/>
  <c r="CU161" i="4"/>
  <c r="CV148" i="4"/>
  <c r="CU148" i="4"/>
  <c r="CV135" i="4"/>
  <c r="CU135" i="4"/>
  <c r="CV122" i="4"/>
  <c r="CU122" i="4"/>
  <c r="CV109" i="4"/>
  <c r="CU109" i="4"/>
  <c r="CV96" i="4"/>
  <c r="CU96" i="4"/>
  <c r="CV83" i="4"/>
  <c r="CU83" i="4"/>
  <c r="CV70" i="4"/>
  <c r="CU70" i="4"/>
  <c r="CV57" i="4"/>
  <c r="CU57" i="4"/>
  <c r="CV44" i="4"/>
  <c r="CU44" i="4"/>
  <c r="CV31" i="4"/>
  <c r="CU31" i="4"/>
  <c r="CV18" i="4"/>
  <c r="CU18" i="4"/>
  <c r="V161" i="4" l="1"/>
  <c r="U161" i="4"/>
  <c r="W158" i="4"/>
  <c r="W156" i="4"/>
  <c r="W155" i="4"/>
  <c r="W154" i="4"/>
  <c r="V148" i="4"/>
  <c r="U148" i="4"/>
  <c r="V135" i="4"/>
  <c r="U135" i="4"/>
  <c r="V122" i="4"/>
  <c r="U122" i="4"/>
  <c r="V109" i="4"/>
  <c r="U109" i="4"/>
  <c r="V96" i="4"/>
  <c r="U96" i="4"/>
  <c r="V83" i="4"/>
  <c r="U83" i="4"/>
  <c r="V70" i="4"/>
  <c r="U70" i="4"/>
  <c r="V57" i="4"/>
  <c r="U57" i="4"/>
  <c r="V44" i="4"/>
  <c r="U44" i="4"/>
  <c r="V31" i="4"/>
  <c r="U31" i="4"/>
  <c r="V18" i="4"/>
  <c r="U18" i="4"/>
  <c r="X18" i="4"/>
  <c r="Y18" i="4"/>
  <c r="X31" i="4"/>
  <c r="Y31" i="4"/>
  <c r="X44" i="4"/>
  <c r="Y44" i="4"/>
  <c r="X57" i="4"/>
  <c r="Y57" i="4"/>
  <c r="X70" i="4"/>
  <c r="Y70" i="4"/>
  <c r="Z76" i="4"/>
  <c r="X83" i="4"/>
  <c r="Y83" i="4"/>
  <c r="X96" i="4"/>
  <c r="Y96" i="4"/>
  <c r="X109" i="4"/>
  <c r="Y109" i="4"/>
  <c r="X122" i="4"/>
  <c r="Y122" i="4"/>
  <c r="X135" i="4"/>
  <c r="Y135" i="4"/>
  <c r="X148" i="4"/>
  <c r="Y148" i="4"/>
  <c r="X161" i="4"/>
  <c r="Y161" i="4"/>
  <c r="DU154" i="5" l="1"/>
  <c r="BV153" i="4" l="1"/>
  <c r="DU153" i="5" l="1"/>
  <c r="DC153" i="5"/>
  <c r="CH149" i="4" l="1"/>
  <c r="ES160" i="4" l="1"/>
  <c r="FH159" i="4"/>
  <c r="ES159" i="4"/>
  <c r="FH158" i="4"/>
  <c r="ES158" i="4"/>
  <c r="FH157" i="4"/>
  <c r="FE156" i="4"/>
  <c r="ES156" i="4"/>
  <c r="ES155" i="4"/>
  <c r="FH154" i="4"/>
  <c r="ES154" i="4"/>
  <c r="FH153" i="4"/>
  <c r="ES153" i="4"/>
  <c r="FH152" i="4"/>
  <c r="ES152" i="4"/>
  <c r="ES151" i="4"/>
  <c r="FH150" i="4"/>
  <c r="ES150" i="4"/>
  <c r="FK149" i="4"/>
  <c r="FH149" i="4"/>
  <c r="ES149" i="4"/>
  <c r="AO159" i="4"/>
  <c r="EM158" i="4"/>
  <c r="EM151" i="4"/>
  <c r="CZ160" i="4"/>
  <c r="CZ158" i="4"/>
  <c r="CZ157" i="4"/>
  <c r="CZ156" i="4"/>
  <c r="CZ153" i="4"/>
  <c r="CH160" i="4"/>
  <c r="CH159" i="4"/>
  <c r="BV159" i="4"/>
  <c r="CH158" i="4"/>
  <c r="BV158" i="4"/>
  <c r="CH157" i="4"/>
  <c r="BV157" i="4"/>
  <c r="CH156" i="4"/>
  <c r="BV156" i="4"/>
  <c r="CH155" i="4"/>
  <c r="CB155" i="4"/>
  <c r="BV155" i="4"/>
  <c r="CH154" i="4"/>
  <c r="BV154" i="4"/>
  <c r="CH153" i="4"/>
  <c r="CH152" i="4"/>
  <c r="CH151" i="4"/>
  <c r="BV151" i="4"/>
  <c r="CH150" i="4"/>
  <c r="BV150" i="4"/>
  <c r="BV149" i="4"/>
  <c r="BS160" i="4"/>
  <c r="BG160" i="4"/>
  <c r="BG159" i="4"/>
  <c r="BS158" i="4"/>
  <c r="BG158" i="4"/>
  <c r="BS157" i="4"/>
  <c r="BG157" i="4"/>
  <c r="BG156" i="4"/>
  <c r="BS155" i="4"/>
  <c r="BG155" i="4"/>
  <c r="BS154" i="4"/>
  <c r="BG154" i="4"/>
  <c r="BS153" i="4"/>
  <c r="BG153" i="4"/>
  <c r="BS152" i="4"/>
  <c r="BG152" i="4"/>
  <c r="BS151" i="4"/>
  <c r="BG151" i="4"/>
  <c r="BG150" i="4"/>
  <c r="BS149" i="4"/>
  <c r="BG149" i="4"/>
  <c r="AU160" i="4"/>
  <c r="AR160" i="4"/>
  <c r="AC160" i="4"/>
  <c r="AU159" i="4"/>
  <c r="AR159" i="4"/>
  <c r="AC159" i="4"/>
  <c r="AU158" i="4"/>
  <c r="AR158" i="4"/>
  <c r="AU157" i="4"/>
  <c r="AR157" i="4"/>
  <c r="AU156" i="4"/>
  <c r="AR156" i="4"/>
  <c r="AU155" i="4"/>
  <c r="AR155" i="4"/>
  <c r="AU154" i="4"/>
  <c r="AU153" i="4"/>
  <c r="AU152" i="4"/>
  <c r="AU151" i="4"/>
  <c r="AR151" i="4"/>
  <c r="AU150" i="4"/>
  <c r="AU149" i="4"/>
  <c r="AR149" i="4"/>
  <c r="HY160" i="5"/>
  <c r="HV160" i="5"/>
  <c r="HY159" i="5"/>
  <c r="HV159" i="5"/>
  <c r="HY158" i="5"/>
  <c r="HV158" i="5"/>
  <c r="HY157" i="5"/>
  <c r="HV157" i="5"/>
  <c r="HY156" i="5"/>
  <c r="HV156" i="5"/>
  <c r="HY155" i="5"/>
  <c r="HV155" i="5"/>
  <c r="HY154" i="5"/>
  <c r="HV154" i="5"/>
  <c r="HY153" i="5"/>
  <c r="HV153" i="5"/>
  <c r="HY152" i="5"/>
  <c r="HV152" i="5"/>
  <c r="HY151" i="5"/>
  <c r="HV151" i="5"/>
  <c r="HY150" i="5"/>
  <c r="HV150" i="5"/>
  <c r="HY149" i="5"/>
  <c r="HV149" i="5"/>
  <c r="HG159" i="5"/>
  <c r="HG157" i="5"/>
  <c r="HJ156" i="5"/>
  <c r="HG156" i="5"/>
  <c r="HM155" i="5"/>
  <c r="HG155" i="5"/>
  <c r="HG154" i="5"/>
  <c r="HG153" i="5"/>
  <c r="HG152" i="5"/>
  <c r="HG151" i="5"/>
  <c r="HG150" i="5"/>
  <c r="HG149" i="5"/>
  <c r="GR160" i="5"/>
  <c r="GL160" i="5"/>
  <c r="GO159" i="5"/>
  <c r="GL159" i="5"/>
  <c r="GL158" i="5"/>
  <c r="GL157" i="5"/>
  <c r="GO156" i="5"/>
  <c r="GL156" i="5"/>
  <c r="GL155" i="5"/>
  <c r="GL154" i="5"/>
  <c r="GO153" i="5"/>
  <c r="GL153" i="5"/>
  <c r="GO152" i="5"/>
  <c r="GL152" i="5"/>
  <c r="GL151" i="5"/>
  <c r="GL150" i="5"/>
  <c r="GL149" i="5"/>
  <c r="BJ160" i="5"/>
  <c r="GC160" i="5"/>
  <c r="BJ159" i="5"/>
  <c r="GC159" i="5"/>
  <c r="BJ158" i="5"/>
  <c r="GC158" i="5"/>
  <c r="BJ157" i="5"/>
  <c r="GC157" i="5"/>
  <c r="BJ156" i="5"/>
  <c r="GC156" i="5"/>
  <c r="BJ155" i="5"/>
  <c r="BJ154" i="5"/>
  <c r="GC154" i="5"/>
  <c r="BJ153" i="5"/>
  <c r="GC153" i="5"/>
  <c r="BJ152" i="5"/>
  <c r="GC152" i="5"/>
  <c r="BJ151" i="5"/>
  <c r="GC151" i="5"/>
  <c r="FQ151" i="5"/>
  <c r="BJ150" i="5"/>
  <c r="GC150" i="5"/>
  <c r="BJ149" i="5"/>
  <c r="EV160" i="5"/>
  <c r="EV159" i="5"/>
  <c r="EV158" i="5"/>
  <c r="EV157" i="5"/>
  <c r="EV156" i="5"/>
  <c r="EV155" i="5"/>
  <c r="EV154" i="5"/>
  <c r="EV153" i="5"/>
  <c r="EV152" i="5"/>
  <c r="EV151" i="5"/>
  <c r="EV150" i="5"/>
  <c r="EV149" i="5"/>
  <c r="EA160" i="5"/>
  <c r="EM159" i="5"/>
  <c r="EA159" i="5"/>
  <c r="EM158" i="5"/>
  <c r="EA158" i="5"/>
  <c r="EM157" i="5"/>
  <c r="EG157" i="5"/>
  <c r="EA157" i="5"/>
  <c r="EA156" i="5"/>
  <c r="EM155" i="5"/>
  <c r="EA155" i="5"/>
  <c r="EM154" i="5"/>
  <c r="EA154" i="5"/>
  <c r="EA153" i="5"/>
  <c r="EA152" i="5"/>
  <c r="EA151" i="5"/>
  <c r="EM150" i="5"/>
  <c r="EA150" i="5"/>
  <c r="EM149" i="5"/>
  <c r="EA149" i="5"/>
  <c r="DO160" i="5"/>
  <c r="DF160" i="5"/>
  <c r="DU159" i="5"/>
  <c r="DO159" i="5"/>
  <c r="DF159" i="5"/>
  <c r="DU158" i="5"/>
  <c r="DO158" i="5"/>
  <c r="DF158" i="5"/>
  <c r="DU157" i="5"/>
  <c r="DO156" i="5"/>
  <c r="DF156" i="5"/>
  <c r="DU155" i="5"/>
  <c r="DO155" i="5"/>
  <c r="DF155" i="5"/>
  <c r="DO154" i="5"/>
  <c r="DF154" i="5"/>
  <c r="DO153" i="5"/>
  <c r="DI153" i="5"/>
  <c r="DF153" i="5"/>
  <c r="DU152" i="5"/>
  <c r="DO152" i="5"/>
  <c r="DI152" i="5"/>
  <c r="DO151" i="5"/>
  <c r="DF151" i="5"/>
  <c r="DU150" i="5"/>
  <c r="DO150" i="5"/>
  <c r="DF150" i="5"/>
  <c r="DU149" i="5"/>
  <c r="DO149" i="5"/>
  <c r="DF149" i="5"/>
  <c r="CT160" i="5"/>
  <c r="CT159" i="5"/>
  <c r="DC158" i="5"/>
  <c r="CT158" i="5"/>
  <c r="DC157" i="5"/>
  <c r="CT157" i="5"/>
  <c r="DC156" i="5"/>
  <c r="CT156" i="5"/>
  <c r="DC155" i="5"/>
  <c r="CT155" i="5"/>
  <c r="CT154" i="5"/>
  <c r="CT153" i="5"/>
  <c r="DC152" i="5"/>
  <c r="CT152" i="5"/>
  <c r="DC151" i="5"/>
  <c r="CT151" i="5"/>
  <c r="DC150" i="5"/>
  <c r="CT150" i="5"/>
  <c r="DC149" i="5"/>
  <c r="CT149" i="5"/>
  <c r="CK159" i="5"/>
  <c r="CK158" i="5"/>
  <c r="BS152" i="5"/>
  <c r="AX160" i="5"/>
  <c r="AX156" i="5"/>
  <c r="AX155" i="5"/>
  <c r="AX153" i="5"/>
  <c r="AI156" i="5"/>
  <c r="AU155" i="5"/>
  <c r="AI154" i="5"/>
  <c r="AR152" i="5"/>
  <c r="AI151" i="5"/>
  <c r="K160" i="4"/>
  <c r="T159" i="4"/>
  <c r="N159" i="4"/>
  <c r="N158" i="4"/>
  <c r="H158" i="4"/>
  <c r="N156" i="4"/>
  <c r="K156" i="4"/>
  <c r="K155" i="4"/>
  <c r="E155" i="4"/>
  <c r="T152" i="4"/>
  <c r="H152" i="4"/>
  <c r="H151" i="4"/>
  <c r="E150" i="4"/>
  <c r="K149" i="4"/>
  <c r="Z160" i="5"/>
  <c r="Z159" i="5"/>
  <c r="Z158" i="5"/>
  <c r="Z157" i="5"/>
  <c r="Z156" i="5"/>
  <c r="Z154" i="5"/>
  <c r="Z153" i="5"/>
  <c r="Z152" i="5"/>
  <c r="Z151" i="5"/>
  <c r="Z150" i="5"/>
  <c r="H160" i="5"/>
  <c r="H156" i="5"/>
  <c r="H149" i="5"/>
  <c r="HX161" i="5"/>
  <c r="HW161" i="5"/>
  <c r="HU161" i="5"/>
  <c r="HT161" i="5"/>
  <c r="HR161" i="5"/>
  <c r="HQ161" i="5"/>
  <c r="HO161" i="5"/>
  <c r="HN161" i="5"/>
  <c r="HL161" i="5"/>
  <c r="HK161" i="5"/>
  <c r="HI161" i="5"/>
  <c r="HH161" i="5"/>
  <c r="HF161" i="5"/>
  <c r="HE161" i="5"/>
  <c r="HC161" i="5"/>
  <c r="HB161" i="5"/>
  <c r="GZ161" i="5"/>
  <c r="GY161" i="5"/>
  <c r="GT161" i="5"/>
  <c r="GS161" i="5"/>
  <c r="GQ161" i="5"/>
  <c r="GP161" i="5"/>
  <c r="GN161" i="5"/>
  <c r="GM161" i="5"/>
  <c r="GK161" i="5"/>
  <c r="GJ161" i="5"/>
  <c r="GH161" i="5"/>
  <c r="GG161" i="5"/>
  <c r="BI161" i="5"/>
  <c r="BH161" i="5"/>
  <c r="GE161" i="5"/>
  <c r="GD161" i="5"/>
  <c r="GB161" i="5"/>
  <c r="GA161" i="5"/>
  <c r="FV161" i="5"/>
  <c r="FU161" i="5"/>
  <c r="FP161" i="5"/>
  <c r="FO161" i="5"/>
  <c r="FM161" i="5"/>
  <c r="FL161" i="5"/>
  <c r="FG161" i="5"/>
  <c r="FF161" i="5"/>
  <c r="FD161" i="5"/>
  <c r="FC161" i="5"/>
  <c r="EX161" i="5"/>
  <c r="EW161" i="5"/>
  <c r="EU161" i="5"/>
  <c r="ET161" i="5"/>
  <c r="EO161" i="5"/>
  <c r="EN161" i="5"/>
  <c r="EL161" i="5"/>
  <c r="EK161" i="5"/>
  <c r="EF161" i="5"/>
  <c r="EE161" i="5"/>
  <c r="EC161" i="5"/>
  <c r="EB161" i="5"/>
  <c r="DZ161" i="5"/>
  <c r="DY161" i="5"/>
  <c r="DT161" i="5"/>
  <c r="DS161" i="5"/>
  <c r="DQ161" i="5"/>
  <c r="DP161" i="5"/>
  <c r="DN161" i="5"/>
  <c r="DM161" i="5"/>
  <c r="DH161" i="5"/>
  <c r="DG161" i="5"/>
  <c r="DE161" i="5"/>
  <c r="DD161" i="5"/>
  <c r="DB161" i="5"/>
  <c r="DA161" i="5"/>
  <c r="CY161" i="5"/>
  <c r="CX161" i="5"/>
  <c r="CS161" i="5"/>
  <c r="CR161" i="5"/>
  <c r="CP161" i="5"/>
  <c r="CO161" i="5"/>
  <c r="CM161" i="5"/>
  <c r="CL161" i="5"/>
  <c r="CJ161" i="5"/>
  <c r="CI161" i="5"/>
  <c r="CD161" i="5"/>
  <c r="CC161" i="5"/>
  <c r="BU161" i="5"/>
  <c r="BT161" i="5"/>
  <c r="BR161" i="5"/>
  <c r="BQ161" i="5"/>
  <c r="BL161" i="5"/>
  <c r="BK161" i="5"/>
  <c r="BF161" i="5"/>
  <c r="BE161" i="5"/>
  <c r="BC161" i="5"/>
  <c r="BB161" i="5"/>
  <c r="AZ161" i="5"/>
  <c r="AY161" i="5"/>
  <c r="AW161" i="5"/>
  <c r="AV161" i="5"/>
  <c r="AT161" i="5"/>
  <c r="AS161" i="5"/>
  <c r="AQ161" i="5"/>
  <c r="AP161" i="5"/>
  <c r="AK161" i="5"/>
  <c r="AJ161" i="5"/>
  <c r="AH161" i="5"/>
  <c r="AG161" i="5"/>
  <c r="AE161" i="5"/>
  <c r="AD161" i="5"/>
  <c r="Y161" i="5"/>
  <c r="X161" i="5"/>
  <c r="V161" i="5"/>
  <c r="U161" i="5"/>
  <c r="P161" i="5"/>
  <c r="O161" i="5"/>
  <c r="G161" i="5"/>
  <c r="F161" i="5"/>
  <c r="D161" i="5"/>
  <c r="C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FP161" i="4"/>
  <c r="FO161" i="4"/>
  <c r="FJ161" i="4"/>
  <c r="FI161" i="4"/>
  <c r="FG161" i="4"/>
  <c r="FF161" i="4"/>
  <c r="FD161" i="4"/>
  <c r="FC161" i="4"/>
  <c r="ER161" i="4"/>
  <c r="EQ161" i="4"/>
  <c r="EO161" i="4"/>
  <c r="EN161" i="4"/>
  <c r="EL161" i="4"/>
  <c r="EK161" i="4"/>
  <c r="AN161" i="4"/>
  <c r="AM161" i="4"/>
  <c r="DZ161" i="4"/>
  <c r="DY161" i="4"/>
  <c r="DW161" i="4"/>
  <c r="DV161" i="4"/>
  <c r="DB161" i="4"/>
  <c r="DA161" i="4"/>
  <c r="CY161" i="4"/>
  <c r="CX161" i="4"/>
  <c r="CS161" i="4"/>
  <c r="CR161" i="4"/>
  <c r="CP161" i="4"/>
  <c r="CO161" i="4"/>
  <c r="CM161" i="4"/>
  <c r="CL161" i="4"/>
  <c r="CJ161" i="4"/>
  <c r="CI161" i="4"/>
  <c r="CG161" i="4"/>
  <c r="CF161" i="4"/>
  <c r="CA161" i="4"/>
  <c r="BZ161" i="4"/>
  <c r="BU161" i="4"/>
  <c r="BT161" i="4"/>
  <c r="BR161" i="4"/>
  <c r="BQ161" i="4"/>
  <c r="BO161" i="4"/>
  <c r="BN161" i="4"/>
  <c r="BL161" i="4"/>
  <c r="BK161" i="4"/>
  <c r="BF161" i="4"/>
  <c r="BE161" i="4"/>
  <c r="BC161" i="4"/>
  <c r="BB161" i="4"/>
  <c r="AW161" i="4"/>
  <c r="AV161" i="4"/>
  <c r="AT161" i="4"/>
  <c r="AS161" i="4"/>
  <c r="AQ161" i="4"/>
  <c r="AP161" i="4"/>
  <c r="AB161" i="4"/>
  <c r="AA161" i="4"/>
  <c r="S161" i="4"/>
  <c r="R161" i="4"/>
  <c r="M161" i="4"/>
  <c r="L161" i="4"/>
  <c r="J161" i="4"/>
  <c r="I161" i="4"/>
  <c r="G161" i="4"/>
  <c r="F161" i="4"/>
  <c r="D161" i="4"/>
  <c r="C161" i="4"/>
  <c r="HZ161" i="5" l="1"/>
  <c r="IA161" i="5"/>
  <c r="FR161" i="4"/>
  <c r="FS161" i="4"/>
  <c r="FR137" i="4"/>
  <c r="FS137" i="4"/>
  <c r="FR138" i="4"/>
  <c r="FS138" i="4"/>
  <c r="FR139" i="4"/>
  <c r="FS139" i="4"/>
  <c r="FR140" i="4"/>
  <c r="FS140" i="4"/>
  <c r="FR141" i="4"/>
  <c r="FS141" i="4"/>
  <c r="FR142" i="4"/>
  <c r="FS142" i="4"/>
  <c r="FR143" i="4"/>
  <c r="FS143" i="4"/>
  <c r="FR144" i="4"/>
  <c r="FS144" i="4"/>
  <c r="FR145" i="4"/>
  <c r="FS145" i="4"/>
  <c r="FR146" i="4"/>
  <c r="FS146" i="4"/>
  <c r="FR147" i="4"/>
  <c r="FS147" i="4"/>
  <c r="FS136" i="4"/>
  <c r="FR136" i="4"/>
  <c r="FJ148" i="4"/>
  <c r="FI148" i="4"/>
  <c r="FK147" i="4"/>
  <c r="FJ135" i="4"/>
  <c r="FI135" i="4"/>
  <c r="FJ122" i="4"/>
  <c r="FI122" i="4"/>
  <c r="FJ109" i="4"/>
  <c r="FI109" i="4"/>
  <c r="FJ96" i="4"/>
  <c r="FI96" i="4"/>
  <c r="FJ83" i="4"/>
  <c r="FI83" i="4"/>
  <c r="FJ70" i="4"/>
  <c r="FI70" i="4"/>
  <c r="FJ57" i="4"/>
  <c r="FI57" i="4"/>
  <c r="FJ44" i="4"/>
  <c r="FI44" i="4"/>
  <c r="FJ31" i="4"/>
  <c r="FI31" i="4"/>
  <c r="FJ18" i="4"/>
  <c r="FI18" i="4"/>
  <c r="AW148" i="4"/>
  <c r="AV148" i="4"/>
  <c r="AX147" i="4"/>
  <c r="AW135" i="4"/>
  <c r="AV135" i="4"/>
  <c r="AW122" i="4"/>
  <c r="AV122" i="4"/>
  <c r="AW109" i="4"/>
  <c r="AV109" i="4"/>
  <c r="AW96" i="4"/>
  <c r="AV96" i="4"/>
  <c r="AW83" i="4"/>
  <c r="AV83" i="4"/>
  <c r="AW70" i="4"/>
  <c r="AV70" i="4"/>
  <c r="AW57" i="4"/>
  <c r="AV57" i="4"/>
  <c r="AW44" i="4"/>
  <c r="AV44" i="4"/>
  <c r="AW31" i="4"/>
  <c r="AV31" i="4"/>
  <c r="AW18" i="4"/>
  <c r="AV18" i="4"/>
  <c r="EA147" i="5" l="1"/>
  <c r="AO143" i="4" l="1"/>
  <c r="AN148" i="4"/>
  <c r="AM148" i="4"/>
  <c r="AN135" i="4"/>
  <c r="AM135" i="4"/>
  <c r="AN122" i="4"/>
  <c r="AM122" i="4"/>
  <c r="AN109" i="4"/>
  <c r="AM109" i="4"/>
  <c r="AN96" i="4"/>
  <c r="AM96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ES142" i="4" l="1"/>
  <c r="ER148" i="4"/>
  <c r="EQ148" i="4"/>
  <c r="ES147" i="4"/>
  <c r="ES146" i="4"/>
  <c r="ES145" i="4"/>
  <c r="ES144" i="4"/>
  <c r="ES143" i="4"/>
  <c r="ER135" i="4"/>
  <c r="EQ135" i="4"/>
  <c r="ER122" i="4"/>
  <c r="EQ122" i="4"/>
  <c r="ER109" i="4"/>
  <c r="EQ109" i="4"/>
  <c r="ER96" i="4"/>
  <c r="EQ96" i="4"/>
  <c r="ER83" i="4"/>
  <c r="EQ83" i="4"/>
  <c r="ER70" i="4"/>
  <c r="EQ70" i="4"/>
  <c r="ER57" i="4"/>
  <c r="EQ57" i="4"/>
  <c r="ER44" i="4"/>
  <c r="EQ44" i="4"/>
  <c r="ER31" i="4"/>
  <c r="EQ31" i="4"/>
  <c r="ER18" i="4"/>
  <c r="EQ18" i="4"/>
  <c r="FE7" i="4"/>
  <c r="FE12" i="4"/>
  <c r="FE14" i="4"/>
  <c r="FE15" i="4"/>
  <c r="FE16" i="4"/>
  <c r="FE17" i="4"/>
  <c r="FC18" i="4"/>
  <c r="FD18" i="4"/>
  <c r="FE19" i="4"/>
  <c r="FE21" i="4"/>
  <c r="FE26" i="4"/>
  <c r="FE27" i="4"/>
  <c r="FE28" i="4"/>
  <c r="FE29" i="4"/>
  <c r="FE30" i="4"/>
  <c r="FC31" i="4"/>
  <c r="FD31" i="4"/>
  <c r="FE33" i="4"/>
  <c r="FE42" i="4"/>
  <c r="FE43" i="4"/>
  <c r="FC44" i="4"/>
  <c r="FD44" i="4"/>
  <c r="FE47" i="4"/>
  <c r="FE48" i="4"/>
  <c r="FE51" i="4"/>
  <c r="FE53" i="4"/>
  <c r="FE54" i="4"/>
  <c r="FE56" i="4"/>
  <c r="FC57" i="4"/>
  <c r="FD57" i="4"/>
  <c r="FC70" i="4"/>
  <c r="FD70" i="4"/>
  <c r="FE71" i="4"/>
  <c r="FE73" i="4"/>
  <c r="FC83" i="4"/>
  <c r="FD83" i="4"/>
  <c r="FE86" i="4"/>
  <c r="FE95" i="4"/>
  <c r="FC96" i="4"/>
  <c r="FD96" i="4"/>
  <c r="FE101" i="4"/>
  <c r="FE102" i="4"/>
  <c r="FC109" i="4"/>
  <c r="FD109" i="4"/>
  <c r="FE110" i="4"/>
  <c r="FE117" i="4"/>
  <c r="FC122" i="4"/>
  <c r="FD122" i="4"/>
  <c r="FE123" i="4"/>
  <c r="FE132" i="4"/>
  <c r="FE133" i="4"/>
  <c r="FC135" i="4"/>
  <c r="FD135" i="4"/>
  <c r="FE137" i="4"/>
  <c r="FE138" i="4"/>
  <c r="FE142" i="4"/>
  <c r="FE145" i="4"/>
  <c r="FE146" i="4"/>
  <c r="FC148" i="4"/>
  <c r="FD148" i="4"/>
  <c r="FD135" i="5" l="1"/>
  <c r="FC135" i="5"/>
  <c r="FD122" i="5"/>
  <c r="FC122" i="5"/>
  <c r="FD109" i="5"/>
  <c r="FC109" i="5"/>
  <c r="FD96" i="5"/>
  <c r="FC96" i="5"/>
  <c r="FD83" i="5"/>
  <c r="FC83" i="5"/>
  <c r="FD70" i="5"/>
  <c r="FC70" i="5"/>
  <c r="FD57" i="5"/>
  <c r="FC57" i="5"/>
  <c r="FD44" i="5"/>
  <c r="FC44" i="5"/>
  <c r="FD31" i="5"/>
  <c r="FC31" i="5"/>
  <c r="FD18" i="5"/>
  <c r="FC18" i="5"/>
  <c r="BL135" i="5"/>
  <c r="BK135" i="5"/>
  <c r="BL122" i="5"/>
  <c r="BK122" i="5"/>
  <c r="BL109" i="5"/>
  <c r="BK109" i="5"/>
  <c r="BL96" i="5"/>
  <c r="BK96" i="5"/>
  <c r="BL83" i="5"/>
  <c r="BK83" i="5"/>
  <c r="BL70" i="5"/>
  <c r="BK70" i="5"/>
  <c r="BL57" i="5"/>
  <c r="BK57" i="5"/>
  <c r="BL44" i="5"/>
  <c r="BK44" i="5"/>
  <c r="BL31" i="5"/>
  <c r="BK31" i="5"/>
  <c r="BL18" i="5"/>
  <c r="BK18" i="5"/>
  <c r="FD148" i="5" l="1"/>
  <c r="FC148" i="5"/>
  <c r="FE142" i="5"/>
  <c r="BV142" i="5"/>
  <c r="BS142" i="5"/>
  <c r="BL148" i="5"/>
  <c r="BK148" i="5"/>
  <c r="BM142" i="5"/>
  <c r="DB148" i="4" l="1"/>
  <c r="DA148" i="4"/>
  <c r="DC140" i="4"/>
  <c r="DB135" i="4"/>
  <c r="DA135" i="4"/>
  <c r="DB122" i="4"/>
  <c r="DA122" i="4"/>
  <c r="DB109" i="4"/>
  <c r="DA109" i="4"/>
  <c r="DB96" i="4"/>
  <c r="DA96" i="4"/>
  <c r="DB83" i="4"/>
  <c r="DA83" i="4"/>
  <c r="DB70" i="4"/>
  <c r="DA70" i="4"/>
  <c r="DB57" i="4"/>
  <c r="DA57" i="4"/>
  <c r="DB44" i="4"/>
  <c r="DA44" i="4"/>
  <c r="DB31" i="4"/>
  <c r="DA31" i="4"/>
  <c r="DB18" i="4"/>
  <c r="DA18" i="4"/>
  <c r="CS148" i="4"/>
  <c r="CR148" i="4"/>
  <c r="CT140" i="4"/>
  <c r="CS135" i="4"/>
  <c r="CR135" i="4"/>
  <c r="CS122" i="4"/>
  <c r="CR122" i="4"/>
  <c r="CS109" i="4"/>
  <c r="CR109" i="4"/>
  <c r="CS96" i="4"/>
  <c r="CR96" i="4"/>
  <c r="CS83" i="4"/>
  <c r="CR83" i="4"/>
  <c r="CS70" i="4"/>
  <c r="CR70" i="4"/>
  <c r="CS57" i="4"/>
  <c r="CR57" i="4"/>
  <c r="CS44" i="4"/>
  <c r="CR44" i="4"/>
  <c r="CS31" i="4"/>
  <c r="CR31" i="4"/>
  <c r="CS18" i="4"/>
  <c r="CR18" i="4"/>
  <c r="DO139" i="5" l="1"/>
  <c r="GO138" i="5" l="1"/>
  <c r="GC138" i="5"/>
  <c r="DF138" i="5"/>
  <c r="AI138" i="5"/>
  <c r="H138" i="5"/>
  <c r="HY138" i="5"/>
  <c r="HV138" i="5"/>
  <c r="HG138" i="5"/>
  <c r="GL138" i="5"/>
  <c r="BJ138" i="5"/>
  <c r="EV138" i="5"/>
  <c r="EM138" i="5"/>
  <c r="EA138" i="5"/>
  <c r="DU138" i="5"/>
  <c r="DO138" i="5"/>
  <c r="CT138" i="5"/>
  <c r="BV138" i="5"/>
  <c r="Z138" i="5"/>
  <c r="Q138" i="5"/>
  <c r="AX137" i="5" l="1"/>
  <c r="HY137" i="5"/>
  <c r="HV137" i="5"/>
  <c r="HG137" i="5"/>
  <c r="GL137" i="5"/>
  <c r="BJ137" i="5"/>
  <c r="EV137" i="5"/>
  <c r="EM137" i="5"/>
  <c r="EA137" i="5"/>
  <c r="DU137" i="5"/>
  <c r="DO137" i="5"/>
  <c r="CT137" i="5"/>
  <c r="BV137" i="5"/>
  <c r="Z137" i="5"/>
  <c r="Q137" i="5"/>
  <c r="CG148" i="4" l="1"/>
  <c r="CF148" i="4"/>
  <c r="CH147" i="4"/>
  <c r="CH146" i="4"/>
  <c r="CH145" i="4"/>
  <c r="CH144" i="4"/>
  <c r="CH143" i="4"/>
  <c r="CH142" i="4"/>
  <c r="CH141" i="4"/>
  <c r="CH140" i="4"/>
  <c r="CH139" i="4"/>
  <c r="CH138" i="4"/>
  <c r="CH137" i="4"/>
  <c r="CH136" i="4"/>
  <c r="CG135" i="4"/>
  <c r="CF135" i="4"/>
  <c r="CG122" i="4"/>
  <c r="CF122" i="4"/>
  <c r="CG109" i="4"/>
  <c r="CF109" i="4"/>
  <c r="CG96" i="4"/>
  <c r="CF96" i="4"/>
  <c r="CG83" i="4"/>
  <c r="CF83" i="4"/>
  <c r="CG70" i="4"/>
  <c r="CF70" i="4"/>
  <c r="CG57" i="4"/>
  <c r="CF57" i="4"/>
  <c r="CG44" i="4"/>
  <c r="CF44" i="4"/>
  <c r="CG31" i="4"/>
  <c r="CF31" i="4"/>
  <c r="CG18" i="4"/>
  <c r="CF18" i="4"/>
  <c r="GL136" i="5" l="1"/>
  <c r="GC136" i="5"/>
  <c r="EM136" i="5"/>
  <c r="DO136" i="5"/>
  <c r="BV136" i="5"/>
  <c r="BS136" i="5"/>
  <c r="HY136" i="5"/>
  <c r="HV136" i="5"/>
  <c r="HG136" i="5"/>
  <c r="BJ136" i="5"/>
  <c r="EV136" i="5"/>
  <c r="EA136" i="5"/>
  <c r="DU136" i="5"/>
  <c r="DF136" i="5"/>
  <c r="CT136" i="5"/>
  <c r="Z136" i="5"/>
  <c r="Q136" i="5"/>
  <c r="H136" i="5"/>
  <c r="HX148" i="5" l="1"/>
  <c r="HW148" i="5"/>
  <c r="HY147" i="5"/>
  <c r="HY146" i="5"/>
  <c r="HY145" i="5"/>
  <c r="HY144" i="5"/>
  <c r="HY143" i="5"/>
  <c r="HY142" i="5"/>
  <c r="HY141" i="5"/>
  <c r="HY140" i="5"/>
  <c r="HY139" i="5"/>
  <c r="HU148" i="5"/>
  <c r="HT148" i="5"/>
  <c r="HV147" i="5"/>
  <c r="HV146" i="5"/>
  <c r="HV145" i="5"/>
  <c r="HV144" i="5"/>
  <c r="HV143" i="5"/>
  <c r="HV142" i="5"/>
  <c r="HV141" i="5"/>
  <c r="HV140" i="5"/>
  <c r="HV139" i="5"/>
  <c r="HR148" i="5"/>
  <c r="HQ148" i="5"/>
  <c r="HS147" i="5"/>
  <c r="HS143" i="5"/>
  <c r="HO148" i="5"/>
  <c r="HN148" i="5"/>
  <c r="HL148" i="5"/>
  <c r="HK148" i="5"/>
  <c r="HI148" i="5"/>
  <c r="HH148" i="5"/>
  <c r="HJ145" i="5"/>
  <c r="HF148" i="5"/>
  <c r="HE148" i="5"/>
  <c r="HG147" i="5"/>
  <c r="HG146" i="5"/>
  <c r="HG145" i="5"/>
  <c r="HG144" i="5"/>
  <c r="HG143" i="5"/>
  <c r="HG141" i="5"/>
  <c r="HG140" i="5"/>
  <c r="HG139" i="5"/>
  <c r="HC148" i="5"/>
  <c r="HB148" i="5"/>
  <c r="GZ148" i="5"/>
  <c r="GY148" i="5"/>
  <c r="GT148" i="5"/>
  <c r="GS148" i="5"/>
  <c r="GQ148" i="5"/>
  <c r="GP148" i="5"/>
  <c r="GR139" i="5"/>
  <c r="GN148" i="5"/>
  <c r="GM148" i="5"/>
  <c r="GK148" i="5"/>
  <c r="GJ148" i="5"/>
  <c r="GL147" i="5"/>
  <c r="GL146" i="5"/>
  <c r="GL145" i="5"/>
  <c r="GL144" i="5"/>
  <c r="GL143" i="5"/>
  <c r="GL142" i="5"/>
  <c r="GL141" i="5"/>
  <c r="GL140" i="5"/>
  <c r="GL139" i="5"/>
  <c r="GH148" i="5"/>
  <c r="GG148" i="5"/>
  <c r="BI148" i="5"/>
  <c r="BH148" i="5"/>
  <c r="BJ147" i="5"/>
  <c r="BJ146" i="5"/>
  <c r="BJ145" i="5"/>
  <c r="BJ144" i="5"/>
  <c r="BJ143" i="5"/>
  <c r="BJ142" i="5"/>
  <c r="BJ141" i="5"/>
  <c r="BJ140" i="5"/>
  <c r="BJ139" i="5"/>
  <c r="GE148" i="5"/>
  <c r="GD148" i="5"/>
  <c r="GB148" i="5"/>
  <c r="GA148" i="5"/>
  <c r="GC147" i="5"/>
  <c r="GC145" i="5"/>
  <c r="GC144" i="5"/>
  <c r="GC143" i="5"/>
  <c r="GC142" i="5"/>
  <c r="GC140" i="5"/>
  <c r="FV148" i="5"/>
  <c r="FU148" i="5"/>
  <c r="FP148" i="5"/>
  <c r="FO148" i="5"/>
  <c r="FQ146" i="5"/>
  <c r="FM148" i="5"/>
  <c r="FL148" i="5"/>
  <c r="FG148" i="5"/>
  <c r="FF148" i="5"/>
  <c r="EX148" i="5"/>
  <c r="EW148" i="5"/>
  <c r="EU148" i="5"/>
  <c r="ET148" i="5"/>
  <c r="EV144" i="5"/>
  <c r="EV143" i="5"/>
  <c r="EV142" i="5"/>
  <c r="EV140" i="5"/>
  <c r="EV139" i="5"/>
  <c r="EO148" i="5"/>
  <c r="EN148" i="5"/>
  <c r="EL148" i="5"/>
  <c r="EK148" i="5"/>
  <c r="EM147" i="5"/>
  <c r="EM146" i="5"/>
  <c r="EM145" i="5"/>
  <c r="EM144" i="5"/>
  <c r="EM143" i="5"/>
  <c r="EM141" i="5"/>
  <c r="EM140" i="5"/>
  <c r="EM139" i="5"/>
  <c r="EF148" i="5"/>
  <c r="EE148" i="5"/>
  <c r="EC148" i="5"/>
  <c r="EB148" i="5"/>
  <c r="DZ148" i="5"/>
  <c r="DY148" i="5"/>
  <c r="EA146" i="5"/>
  <c r="EA145" i="5"/>
  <c r="EA144" i="5"/>
  <c r="EA143" i="5"/>
  <c r="EA142" i="5"/>
  <c r="EA141" i="5"/>
  <c r="EA140" i="5"/>
  <c r="DT148" i="5"/>
  <c r="DS148" i="5"/>
  <c r="DU146" i="5"/>
  <c r="DU145" i="5"/>
  <c r="DU144" i="5"/>
  <c r="DU143" i="5"/>
  <c r="DU142" i="5"/>
  <c r="DU141" i="5"/>
  <c r="DU140" i="5"/>
  <c r="DU139" i="5"/>
  <c r="DQ148" i="5"/>
  <c r="DP148" i="5"/>
  <c r="DN148" i="5"/>
  <c r="DM148" i="5"/>
  <c r="DO147" i="5"/>
  <c r="DO146" i="5"/>
  <c r="DO145" i="5"/>
  <c r="DO144" i="5"/>
  <c r="DO143" i="5"/>
  <c r="DO142" i="5"/>
  <c r="DO141" i="5"/>
  <c r="DO140" i="5"/>
  <c r="DH148" i="5"/>
  <c r="DG148" i="5"/>
  <c r="DI145" i="5"/>
  <c r="DE148" i="5"/>
  <c r="DD148" i="5"/>
  <c r="DF147" i="5"/>
  <c r="DF146" i="5"/>
  <c r="DF145" i="5"/>
  <c r="DF144" i="5"/>
  <c r="DF143" i="5"/>
  <c r="DF142" i="5"/>
  <c r="DF141" i="5"/>
  <c r="DF140" i="5"/>
  <c r="DF139" i="5"/>
  <c r="DB148" i="5"/>
  <c r="DA148" i="5"/>
  <c r="DC146" i="5"/>
  <c r="DC145" i="5"/>
  <c r="DC144" i="5"/>
  <c r="DC142" i="5"/>
  <c r="DC139" i="5"/>
  <c r="CY148" i="5"/>
  <c r="CX148" i="5"/>
  <c r="CS148" i="5"/>
  <c r="CR148" i="5"/>
  <c r="CT147" i="5"/>
  <c r="CT146" i="5"/>
  <c r="CT145" i="5"/>
  <c r="CT144" i="5"/>
  <c r="CT143" i="5"/>
  <c r="CT142" i="5"/>
  <c r="CT141" i="5"/>
  <c r="CT140" i="5"/>
  <c r="CT139" i="5"/>
  <c r="CP148" i="5"/>
  <c r="CO148" i="5"/>
  <c r="CM148" i="5"/>
  <c r="CL148" i="5"/>
  <c r="CJ148" i="5"/>
  <c r="CI148" i="5"/>
  <c r="CD148" i="5"/>
  <c r="CC148" i="5"/>
  <c r="CE146" i="5"/>
  <c r="BU148" i="5"/>
  <c r="BT148" i="5"/>
  <c r="BV146" i="5"/>
  <c r="BV145" i="5"/>
  <c r="BV144" i="5"/>
  <c r="BV141" i="5"/>
  <c r="BV140" i="5"/>
  <c r="BV139" i="5"/>
  <c r="BR148" i="5"/>
  <c r="BQ148" i="5"/>
  <c r="BS146" i="5"/>
  <c r="BS143" i="5"/>
  <c r="BS139" i="5"/>
  <c r="BF148" i="5"/>
  <c r="BE148" i="5"/>
  <c r="BC148" i="5"/>
  <c r="BB148" i="5"/>
  <c r="AZ148" i="5"/>
  <c r="AY148" i="5"/>
  <c r="AW148" i="5"/>
  <c r="AV148" i="5"/>
  <c r="AX144" i="5"/>
  <c r="AX141" i="5"/>
  <c r="AX139" i="5"/>
  <c r="AT148" i="5"/>
  <c r="AS148" i="5"/>
  <c r="AQ148" i="5"/>
  <c r="AP148" i="5"/>
  <c r="AK148" i="5"/>
  <c r="AJ148" i="5"/>
  <c r="AH148" i="5"/>
  <c r="AG148" i="5"/>
  <c r="AI147" i="5"/>
  <c r="AI144" i="5"/>
  <c r="AI142" i="5"/>
  <c r="AE148" i="5"/>
  <c r="AD148" i="5"/>
  <c r="Y148" i="5"/>
  <c r="X148" i="5"/>
  <c r="Z147" i="5"/>
  <c r="Z146" i="5"/>
  <c r="Z144" i="5"/>
  <c r="Z143" i="5"/>
  <c r="Z142" i="5"/>
  <c r="Z139" i="5"/>
  <c r="V148" i="5"/>
  <c r="U148" i="5"/>
  <c r="P148" i="5"/>
  <c r="O148" i="5"/>
  <c r="Q147" i="5"/>
  <c r="Q146" i="5"/>
  <c r="Q145" i="5"/>
  <c r="Q144" i="5"/>
  <c r="Q143" i="5"/>
  <c r="Q142" i="5"/>
  <c r="Q141" i="5"/>
  <c r="Q140" i="5"/>
  <c r="Q139" i="5"/>
  <c r="G148" i="5"/>
  <c r="F148" i="5"/>
  <c r="H144" i="5"/>
  <c r="H142" i="5"/>
  <c r="H140" i="5"/>
  <c r="H139" i="5"/>
  <c r="D148" i="5"/>
  <c r="C148" i="5"/>
  <c r="FP148" i="4"/>
  <c r="FO148" i="4"/>
  <c r="FG148" i="4"/>
  <c r="FF148" i="4"/>
  <c r="FH146" i="4"/>
  <c r="FH143" i="4"/>
  <c r="FH142" i="4"/>
  <c r="FH138" i="4"/>
  <c r="FH137" i="4"/>
  <c r="EO148" i="4"/>
  <c r="EN148" i="4"/>
  <c r="EP141" i="4"/>
  <c r="EP140" i="4"/>
  <c r="EP139" i="4"/>
  <c r="EP138" i="4"/>
  <c r="EP137" i="4"/>
  <c r="EP136" i="4"/>
  <c r="EL148" i="4"/>
  <c r="EK148" i="4"/>
  <c r="EM146" i="4"/>
  <c r="EM142" i="4"/>
  <c r="EM140" i="4"/>
  <c r="EM139" i="4"/>
  <c r="EM138" i="4"/>
  <c r="DZ148" i="4"/>
  <c r="DY148" i="4"/>
  <c r="DW148" i="4"/>
  <c r="DV148" i="4"/>
  <c r="CY148" i="4"/>
  <c r="CX148" i="4"/>
  <c r="CZ147" i="4"/>
  <c r="CZ143" i="4"/>
  <c r="CZ142" i="4"/>
  <c r="CP148" i="4"/>
  <c r="CO148" i="4"/>
  <c r="CM148" i="4"/>
  <c r="CL148" i="4"/>
  <c r="CJ148" i="4"/>
  <c r="CI148" i="4"/>
  <c r="CA148" i="4"/>
  <c r="BZ148" i="4"/>
  <c r="BU148" i="4"/>
  <c r="BT148" i="4"/>
  <c r="BV146" i="4"/>
  <c r="BV145" i="4"/>
  <c r="BV144" i="4"/>
  <c r="BV143" i="4"/>
  <c r="BV142" i="4"/>
  <c r="BV141" i="4"/>
  <c r="BV139" i="4"/>
  <c r="BV138" i="4"/>
  <c r="BV137" i="4"/>
  <c r="BV136" i="4"/>
  <c r="BR148" i="4"/>
  <c r="BQ148" i="4"/>
  <c r="BS146" i="4"/>
  <c r="BS145" i="4"/>
  <c r="BS144" i="4"/>
  <c r="BS140" i="4"/>
  <c r="BS139" i="4"/>
  <c r="BS137" i="4"/>
  <c r="BS136" i="4"/>
  <c r="BO148" i="4"/>
  <c r="BN148" i="4"/>
  <c r="BL148" i="4"/>
  <c r="BK148" i="4"/>
  <c r="BF148" i="4"/>
  <c r="BE148" i="4"/>
  <c r="BG147" i="4"/>
  <c r="BG146" i="4"/>
  <c r="BG145" i="4"/>
  <c r="BG144" i="4"/>
  <c r="BG143" i="4"/>
  <c r="BG142" i="4"/>
  <c r="BG141" i="4"/>
  <c r="BG140" i="4"/>
  <c r="BG139" i="4"/>
  <c r="BG138" i="4"/>
  <c r="BG137" i="4"/>
  <c r="BG136" i="4"/>
  <c r="BC148" i="4"/>
  <c r="BB148" i="4"/>
  <c r="AT148" i="4"/>
  <c r="AS148" i="4"/>
  <c r="AU146" i="4"/>
  <c r="AU145" i="4"/>
  <c r="AU144" i="4"/>
  <c r="AU143" i="4"/>
  <c r="AU142" i="4"/>
  <c r="AU141" i="4"/>
  <c r="AU140" i="4"/>
  <c r="AU139" i="4"/>
  <c r="AU138" i="4"/>
  <c r="AU137" i="4"/>
  <c r="AQ148" i="4"/>
  <c r="AP148" i="4"/>
  <c r="AR141" i="4"/>
  <c r="AB148" i="4"/>
  <c r="AA148" i="4"/>
  <c r="AC144" i="4"/>
  <c r="AC142" i="4"/>
  <c r="AC141" i="4"/>
  <c r="AC138" i="4"/>
  <c r="S148" i="4"/>
  <c r="R148" i="4"/>
  <c r="M148" i="4"/>
  <c r="L148" i="4"/>
  <c r="J148" i="4"/>
  <c r="I148" i="4"/>
  <c r="K142" i="4"/>
  <c r="K138" i="4"/>
  <c r="K136" i="4"/>
  <c r="G148" i="4"/>
  <c r="F148" i="4"/>
  <c r="H147" i="4"/>
  <c r="H146" i="4"/>
  <c r="H143" i="4"/>
  <c r="H142" i="4"/>
  <c r="H141" i="4"/>
  <c r="H140" i="4"/>
  <c r="E142" i="4"/>
  <c r="E146" i="4"/>
  <c r="D148" i="4"/>
  <c r="C148" i="4"/>
  <c r="HZ148" i="5" l="1"/>
  <c r="IA148" i="5"/>
  <c r="FR148" i="4"/>
  <c r="FS148" i="4"/>
  <c r="BJ134" i="5"/>
  <c r="AI134" i="5"/>
  <c r="AF134" i="5"/>
  <c r="H134" i="5"/>
  <c r="HY134" i="5"/>
  <c r="HV134" i="5"/>
  <c r="HG134" i="5"/>
  <c r="EV134" i="5"/>
  <c r="EA134" i="5"/>
  <c r="DU134" i="5"/>
  <c r="DF134" i="5"/>
  <c r="DC134" i="5"/>
  <c r="CT134" i="5"/>
  <c r="Z134" i="5"/>
  <c r="Q134" i="5"/>
  <c r="FR124" i="4" l="1"/>
  <c r="FS124" i="4"/>
  <c r="FR125" i="4"/>
  <c r="FS125" i="4"/>
  <c r="FR126" i="4"/>
  <c r="FS126" i="4"/>
  <c r="FR127" i="4"/>
  <c r="FS127" i="4"/>
  <c r="FR128" i="4"/>
  <c r="FS128" i="4"/>
  <c r="FR129" i="4"/>
  <c r="FS129" i="4"/>
  <c r="FR130" i="4"/>
  <c r="FS130" i="4"/>
  <c r="FR131" i="4"/>
  <c r="FS131" i="4"/>
  <c r="FR132" i="4"/>
  <c r="FS132" i="4"/>
  <c r="FR133" i="4"/>
  <c r="FS133" i="4"/>
  <c r="FR134" i="4"/>
  <c r="FS134" i="4"/>
  <c r="FS123" i="4"/>
  <c r="FR123" i="4"/>
  <c r="CA135" i="4"/>
  <c r="BZ135" i="4"/>
  <c r="CB134" i="4"/>
  <c r="CA122" i="4"/>
  <c r="BZ122" i="4"/>
  <c r="CA109" i="4"/>
  <c r="BZ109" i="4"/>
  <c r="CA96" i="4"/>
  <c r="BZ96" i="4"/>
  <c r="CA83" i="4"/>
  <c r="BZ83" i="4"/>
  <c r="CA70" i="4"/>
  <c r="BZ70" i="4"/>
  <c r="CA57" i="4"/>
  <c r="BZ57" i="4"/>
  <c r="CA44" i="4"/>
  <c r="BZ44" i="4"/>
  <c r="CA31" i="4"/>
  <c r="BZ31" i="4"/>
  <c r="CA18" i="4"/>
  <c r="BZ18" i="4"/>
  <c r="HV133" i="5" l="1"/>
  <c r="HG133" i="5"/>
  <c r="EM133" i="5"/>
  <c r="CK133" i="5"/>
  <c r="HY133" i="5"/>
  <c r="GL133" i="5"/>
  <c r="BJ133" i="5"/>
  <c r="GC133" i="5"/>
  <c r="EV133" i="5"/>
  <c r="EA133" i="5"/>
  <c r="DU133" i="5"/>
  <c r="DO133" i="5"/>
  <c r="DF133" i="5"/>
  <c r="DC133" i="5"/>
  <c r="CT133" i="5"/>
  <c r="BV133" i="5"/>
  <c r="Z133" i="5"/>
  <c r="Q133" i="5"/>
  <c r="HJ132" i="5" l="1"/>
  <c r="BJ132" i="5"/>
  <c r="BI135" i="5"/>
  <c r="BH135" i="5"/>
  <c r="BI122" i="5"/>
  <c r="BH122" i="5"/>
  <c r="BI109" i="5"/>
  <c r="BH109" i="5"/>
  <c r="BI96" i="5"/>
  <c r="BH96" i="5"/>
  <c r="BJ91" i="5"/>
  <c r="BI83" i="5"/>
  <c r="BH83" i="5"/>
  <c r="BI70" i="5"/>
  <c r="BH70" i="5"/>
  <c r="BI57" i="5"/>
  <c r="BH57" i="5"/>
  <c r="BI44" i="5"/>
  <c r="BH44" i="5"/>
  <c r="BI31" i="5"/>
  <c r="BH31" i="5"/>
  <c r="BI18" i="5"/>
  <c r="BH18" i="5"/>
  <c r="BJ12" i="5"/>
  <c r="EV132" i="5"/>
  <c r="EA132" i="5"/>
  <c r="DZ109" i="5"/>
  <c r="DY109" i="5"/>
  <c r="DZ44" i="5"/>
  <c r="DY44" i="5"/>
  <c r="DZ31" i="5"/>
  <c r="DY31" i="5"/>
  <c r="DZ18" i="5"/>
  <c r="DY18" i="5"/>
  <c r="DZ135" i="5"/>
  <c r="DY135" i="5"/>
  <c r="DZ122" i="5"/>
  <c r="DY122" i="5"/>
  <c r="DZ96" i="5"/>
  <c r="DY96" i="5"/>
  <c r="DZ83" i="5"/>
  <c r="DY83" i="5"/>
  <c r="DZ70" i="5"/>
  <c r="DY70" i="5"/>
  <c r="DZ57" i="5"/>
  <c r="DY57" i="5"/>
  <c r="DC132" i="5"/>
  <c r="CT132" i="5"/>
  <c r="CS135" i="5"/>
  <c r="CR135" i="5"/>
  <c r="CS122" i="5"/>
  <c r="CR122" i="5"/>
  <c r="CS109" i="5"/>
  <c r="CR109" i="5"/>
  <c r="CS96" i="5"/>
  <c r="CR96" i="5"/>
  <c r="CS83" i="5"/>
  <c r="CR83" i="5"/>
  <c r="CS70" i="5"/>
  <c r="CR70" i="5"/>
  <c r="CS57" i="5"/>
  <c r="CR57" i="5"/>
  <c r="CS44" i="5"/>
  <c r="CR44" i="5"/>
  <c r="CS31" i="5"/>
  <c r="CR31" i="5"/>
  <c r="CS18" i="5"/>
  <c r="CR18" i="5"/>
  <c r="BV132" i="5"/>
  <c r="Z132" i="5"/>
  <c r="X135" i="5"/>
  <c r="Y135" i="5"/>
  <c r="Y31" i="5"/>
  <c r="X31" i="5"/>
  <c r="Y18" i="5"/>
  <c r="X18" i="5"/>
  <c r="Y122" i="5"/>
  <c r="X122" i="5"/>
  <c r="Y109" i="5"/>
  <c r="X109" i="5"/>
  <c r="Y96" i="5"/>
  <c r="X96" i="5"/>
  <c r="Y83" i="5"/>
  <c r="X83" i="5"/>
  <c r="Y70" i="5"/>
  <c r="X70" i="5"/>
  <c r="Y57" i="5"/>
  <c r="X57" i="5"/>
  <c r="Y44" i="5"/>
  <c r="X44" i="5"/>
  <c r="H132" i="5"/>
  <c r="HY132" i="5"/>
  <c r="HV132" i="5"/>
  <c r="HG132" i="5"/>
  <c r="GO132" i="5"/>
  <c r="GL132" i="5"/>
  <c r="GC132" i="5"/>
  <c r="DU132" i="5"/>
  <c r="DO132" i="5"/>
  <c r="DF132" i="5"/>
  <c r="Q132" i="5"/>
  <c r="AU132" i="4" l="1"/>
  <c r="AC132" i="4"/>
  <c r="AT135" i="4"/>
  <c r="AS135" i="4"/>
  <c r="AU133" i="4"/>
  <c r="AQ135" i="4"/>
  <c r="AP135" i="4"/>
  <c r="AB135" i="4"/>
  <c r="AA135" i="4"/>
  <c r="AC134" i="4"/>
  <c r="AC133" i="4"/>
  <c r="GO131" i="5" l="1"/>
  <c r="DU131" i="5"/>
  <c r="HY131" i="5"/>
  <c r="HV131" i="5"/>
  <c r="HG131" i="5"/>
  <c r="GL131" i="5"/>
  <c r="GC131" i="5"/>
  <c r="EV131" i="5"/>
  <c r="EM131" i="5"/>
  <c r="DO131" i="5"/>
  <c r="DF131" i="5"/>
  <c r="BV131" i="5"/>
  <c r="Q131" i="5"/>
  <c r="GR130" i="5" l="1"/>
  <c r="DF130" i="5"/>
  <c r="HG130" i="5"/>
  <c r="GC130" i="5"/>
  <c r="FQ130" i="5"/>
  <c r="EV130" i="5"/>
  <c r="BV130" i="5"/>
  <c r="FP135" i="4" l="1"/>
  <c r="FO135" i="4"/>
  <c r="FG135" i="4"/>
  <c r="FF135" i="4"/>
  <c r="EO135" i="4"/>
  <c r="EN135" i="4"/>
  <c r="EL135" i="4"/>
  <c r="EK135" i="4"/>
  <c r="DZ135" i="4"/>
  <c r="DY135" i="4"/>
  <c r="DW135" i="4"/>
  <c r="DV135" i="4"/>
  <c r="CY135" i="4"/>
  <c r="CX135" i="4"/>
  <c r="CP135" i="4"/>
  <c r="CO135" i="4"/>
  <c r="CM135" i="4"/>
  <c r="CL135" i="4"/>
  <c r="CJ135" i="4"/>
  <c r="CI135" i="4"/>
  <c r="BU135" i="4"/>
  <c r="BT135" i="4"/>
  <c r="BR135" i="4"/>
  <c r="BQ135" i="4"/>
  <c r="BO135" i="4"/>
  <c r="BN135" i="4"/>
  <c r="BL135" i="4"/>
  <c r="BK135" i="4"/>
  <c r="BF135" i="4"/>
  <c r="BE135" i="4"/>
  <c r="BC135" i="4"/>
  <c r="BB135" i="4"/>
  <c r="S135" i="4"/>
  <c r="R135" i="4"/>
  <c r="M135" i="4"/>
  <c r="L135" i="4"/>
  <c r="J135" i="4"/>
  <c r="I135" i="4"/>
  <c r="G135" i="4"/>
  <c r="F135" i="4"/>
  <c r="HX135" i="5"/>
  <c r="HW135" i="5"/>
  <c r="HU135" i="5"/>
  <c r="HT135" i="5"/>
  <c r="HR135" i="5"/>
  <c r="HQ135" i="5"/>
  <c r="HO135" i="5"/>
  <c r="HN135" i="5"/>
  <c r="HL135" i="5"/>
  <c r="HK135" i="5"/>
  <c r="HI135" i="5"/>
  <c r="HH135" i="5"/>
  <c r="HF135" i="5"/>
  <c r="HE135" i="5"/>
  <c r="HC135" i="5"/>
  <c r="HB135" i="5"/>
  <c r="GZ135" i="5"/>
  <c r="GY135" i="5"/>
  <c r="GT135" i="5"/>
  <c r="GS135" i="5"/>
  <c r="GQ135" i="5"/>
  <c r="GP135" i="5"/>
  <c r="GN135" i="5"/>
  <c r="GM135" i="5"/>
  <c r="GK135" i="5"/>
  <c r="GJ135" i="5"/>
  <c r="GH135" i="5"/>
  <c r="GG135" i="5"/>
  <c r="GE135" i="5"/>
  <c r="GD135" i="5"/>
  <c r="GB135" i="5"/>
  <c r="GA135" i="5"/>
  <c r="FV135" i="5"/>
  <c r="FU135" i="5"/>
  <c r="FP135" i="5"/>
  <c r="FO135" i="5"/>
  <c r="FM135" i="5"/>
  <c r="FL135" i="5"/>
  <c r="FG135" i="5"/>
  <c r="FF135" i="5"/>
  <c r="EX135" i="5"/>
  <c r="EW135" i="5"/>
  <c r="EU135" i="5"/>
  <c r="ET135" i="5"/>
  <c r="EO135" i="5"/>
  <c r="EN135" i="5"/>
  <c r="EL135" i="5"/>
  <c r="EK135" i="5"/>
  <c r="EF135" i="5"/>
  <c r="EE135" i="5"/>
  <c r="EC135" i="5"/>
  <c r="EB135" i="5"/>
  <c r="DT135" i="5"/>
  <c r="DS135" i="5"/>
  <c r="DQ135" i="5"/>
  <c r="DP135" i="5"/>
  <c r="DN135" i="5"/>
  <c r="DM135" i="5"/>
  <c r="DH135" i="5"/>
  <c r="DG135" i="5"/>
  <c r="DE135" i="5"/>
  <c r="DD135" i="5"/>
  <c r="DB135" i="5"/>
  <c r="DA135" i="5"/>
  <c r="CY135" i="5"/>
  <c r="CX135" i="5"/>
  <c r="CP135" i="5"/>
  <c r="CO135" i="5"/>
  <c r="CM135" i="5"/>
  <c r="CL135" i="5"/>
  <c r="CJ135" i="5"/>
  <c r="CI135" i="5"/>
  <c r="CD135" i="5"/>
  <c r="CC135" i="5"/>
  <c r="BU135" i="5"/>
  <c r="BT135" i="5"/>
  <c r="BR135" i="5"/>
  <c r="BQ135" i="5"/>
  <c r="BF135" i="5"/>
  <c r="BE135" i="5"/>
  <c r="BC135" i="5"/>
  <c r="BB135" i="5"/>
  <c r="AZ135" i="5"/>
  <c r="AY135" i="5"/>
  <c r="AW135" i="5"/>
  <c r="AV135" i="5"/>
  <c r="AT135" i="5"/>
  <c r="AS135" i="5"/>
  <c r="AQ135" i="5"/>
  <c r="AP135" i="5"/>
  <c r="AK135" i="5"/>
  <c r="AJ135" i="5"/>
  <c r="AH135" i="5"/>
  <c r="AG135" i="5"/>
  <c r="AE135" i="5"/>
  <c r="AD135" i="5"/>
  <c r="V135" i="5"/>
  <c r="U135" i="5"/>
  <c r="P135" i="5"/>
  <c r="O135" i="5"/>
  <c r="G135" i="5"/>
  <c r="F135" i="5"/>
  <c r="HV130" i="5"/>
  <c r="HV129" i="5"/>
  <c r="HY130" i="5"/>
  <c r="HY129" i="5"/>
  <c r="HG129" i="5"/>
  <c r="GL129" i="5"/>
  <c r="GL130" i="5"/>
  <c r="EV129" i="5"/>
  <c r="EM130" i="5"/>
  <c r="DU129" i="5"/>
  <c r="BS129" i="5"/>
  <c r="BV129" i="5"/>
  <c r="DC129" i="5"/>
  <c r="DF129" i="5"/>
  <c r="DI129" i="5"/>
  <c r="DO129" i="5"/>
  <c r="DO130" i="5"/>
  <c r="AX130" i="5"/>
  <c r="AI130" i="5"/>
  <c r="Q130" i="5"/>
  <c r="Q129" i="5"/>
  <c r="H130" i="5"/>
  <c r="H129" i="5"/>
  <c r="HG78" i="5" l="1"/>
  <c r="HJ127" i="5"/>
  <c r="FQ89" i="5"/>
  <c r="AU56" i="4"/>
  <c r="FS17" i="4" l="1"/>
  <c r="FR17" i="4"/>
  <c r="FS16" i="4"/>
  <c r="FR16" i="4"/>
  <c r="FS15" i="4"/>
  <c r="FR15" i="4"/>
  <c r="FS14" i="4"/>
  <c r="FR14" i="4"/>
  <c r="FS13" i="4"/>
  <c r="FR13" i="4"/>
  <c r="FS12" i="4"/>
  <c r="FR12" i="4"/>
  <c r="FS11" i="4"/>
  <c r="FR11" i="4"/>
  <c r="FS10" i="4"/>
  <c r="FR10" i="4"/>
  <c r="FS9" i="4"/>
  <c r="FR9" i="4"/>
  <c r="FS8" i="4"/>
  <c r="FR8" i="4"/>
  <c r="FS7" i="4"/>
  <c r="FR7" i="4"/>
  <c r="FS6" i="4"/>
  <c r="FR6" i="4"/>
  <c r="FS30" i="4"/>
  <c r="FR30" i="4"/>
  <c r="FS29" i="4"/>
  <c r="FR29" i="4"/>
  <c r="FS28" i="4"/>
  <c r="FR28" i="4"/>
  <c r="FS27" i="4"/>
  <c r="FR27" i="4"/>
  <c r="FS26" i="4"/>
  <c r="FR26" i="4"/>
  <c r="FS25" i="4"/>
  <c r="FR25" i="4"/>
  <c r="FS24" i="4"/>
  <c r="FR24" i="4"/>
  <c r="FS23" i="4"/>
  <c r="FR23" i="4"/>
  <c r="FS22" i="4"/>
  <c r="FR22" i="4"/>
  <c r="FS21" i="4"/>
  <c r="FR21" i="4"/>
  <c r="FS20" i="4"/>
  <c r="FR20" i="4"/>
  <c r="FS19" i="4"/>
  <c r="FR19" i="4"/>
  <c r="FS43" i="4"/>
  <c r="FR43" i="4"/>
  <c r="FS42" i="4"/>
  <c r="FR42" i="4"/>
  <c r="FS41" i="4"/>
  <c r="FR41" i="4"/>
  <c r="FS40" i="4"/>
  <c r="FR40" i="4"/>
  <c r="FS39" i="4"/>
  <c r="FR39" i="4"/>
  <c r="FS38" i="4"/>
  <c r="FR38" i="4"/>
  <c r="FS37" i="4"/>
  <c r="FR37" i="4"/>
  <c r="FS36" i="4"/>
  <c r="FR36" i="4"/>
  <c r="FS35" i="4"/>
  <c r="FR35" i="4"/>
  <c r="FS34" i="4"/>
  <c r="FR34" i="4"/>
  <c r="FS33" i="4"/>
  <c r="FR33" i="4"/>
  <c r="FS32" i="4"/>
  <c r="FR32" i="4"/>
  <c r="FS56" i="4"/>
  <c r="FR56" i="4"/>
  <c r="FS55" i="4"/>
  <c r="FR55" i="4"/>
  <c r="FS54" i="4"/>
  <c r="FR54" i="4"/>
  <c r="FS53" i="4"/>
  <c r="FR53" i="4"/>
  <c r="FS52" i="4"/>
  <c r="FR52" i="4"/>
  <c r="FS51" i="4"/>
  <c r="FR51" i="4"/>
  <c r="FS50" i="4"/>
  <c r="FR50" i="4"/>
  <c r="FS49" i="4"/>
  <c r="FR49" i="4"/>
  <c r="FS48" i="4"/>
  <c r="FR48" i="4"/>
  <c r="FS47" i="4"/>
  <c r="FR47" i="4"/>
  <c r="FS46" i="4"/>
  <c r="FR46" i="4"/>
  <c r="FS45" i="4"/>
  <c r="FR45" i="4"/>
  <c r="GC68" i="5"/>
  <c r="GC67" i="5"/>
  <c r="HY128" i="5"/>
  <c r="HY127" i="5"/>
  <c r="HY126" i="5"/>
  <c r="HY125" i="5"/>
  <c r="HY124" i="5"/>
  <c r="HY123" i="5"/>
  <c r="HY121" i="5"/>
  <c r="HY120" i="5"/>
  <c r="HY119" i="5"/>
  <c r="HY118" i="5"/>
  <c r="HY117" i="5"/>
  <c r="HY116" i="5"/>
  <c r="HY115" i="5"/>
  <c r="HY114" i="5"/>
  <c r="HY113" i="5"/>
  <c r="HY112" i="5"/>
  <c r="HY111" i="5"/>
  <c r="HY110" i="5"/>
  <c r="HY108" i="5"/>
  <c r="HY107" i="5"/>
  <c r="HY106" i="5"/>
  <c r="HY105" i="5"/>
  <c r="HY104" i="5"/>
  <c r="HY103" i="5"/>
  <c r="HY102" i="5"/>
  <c r="HY101" i="5"/>
  <c r="HY100" i="5"/>
  <c r="HY99" i="5"/>
  <c r="HY98" i="5"/>
  <c r="HY97" i="5"/>
  <c r="HY95" i="5"/>
  <c r="HY94" i="5"/>
  <c r="HY93" i="5"/>
  <c r="HY92" i="5"/>
  <c r="HY91" i="5"/>
  <c r="HY90" i="5"/>
  <c r="HY89" i="5"/>
  <c r="HY88" i="5"/>
  <c r="HY87" i="5"/>
  <c r="HY86" i="5"/>
  <c r="HY85" i="5"/>
  <c r="HY84" i="5"/>
  <c r="HY82" i="5"/>
  <c r="HY81" i="5"/>
  <c r="HY80" i="5"/>
  <c r="HY79" i="5"/>
  <c r="HY78" i="5"/>
  <c r="HY77" i="5"/>
  <c r="HY76" i="5"/>
  <c r="HY75" i="5"/>
  <c r="HY74" i="5"/>
  <c r="HY73" i="5"/>
  <c r="HY72" i="5"/>
  <c r="HY71" i="5"/>
  <c r="HY69" i="5"/>
  <c r="HY67" i="5"/>
  <c r="HY65" i="5"/>
  <c r="HY64" i="5"/>
  <c r="HY63" i="5"/>
  <c r="HY62" i="5"/>
  <c r="HY61" i="5"/>
  <c r="HY59" i="5"/>
  <c r="HY58" i="5"/>
  <c r="HY56" i="5"/>
  <c r="HY54" i="5"/>
  <c r="HY53" i="5"/>
  <c r="HY52" i="5"/>
  <c r="HY51" i="5"/>
  <c r="HY50" i="5"/>
  <c r="HY49" i="5"/>
  <c r="HY48" i="5"/>
  <c r="HY47" i="5"/>
  <c r="HY46" i="5"/>
  <c r="HY43" i="5"/>
  <c r="HY42" i="5"/>
  <c r="HY41" i="5"/>
  <c r="HY40" i="5"/>
  <c r="HY39" i="5"/>
  <c r="HY38" i="5"/>
  <c r="HY36" i="5"/>
  <c r="HY35" i="5"/>
  <c r="HY34" i="5"/>
  <c r="HY32" i="5"/>
  <c r="HY30" i="5"/>
  <c r="HY29" i="5"/>
  <c r="HY28" i="5"/>
  <c r="HY27" i="5"/>
  <c r="HY26" i="5"/>
  <c r="HY25" i="5"/>
  <c r="HY24" i="5"/>
  <c r="HY23" i="5"/>
  <c r="HY22" i="5"/>
  <c r="HY21" i="5"/>
  <c r="HY20" i="5"/>
  <c r="HY19" i="5"/>
  <c r="HY17" i="5"/>
  <c r="HY16" i="5"/>
  <c r="HY15" i="5"/>
  <c r="HY14" i="5"/>
  <c r="HY13" i="5"/>
  <c r="HY12" i="5"/>
  <c r="HY11" i="5"/>
  <c r="HY10" i="5"/>
  <c r="HY9" i="5"/>
  <c r="HY8" i="5"/>
  <c r="HY7" i="5"/>
  <c r="HY6" i="5"/>
  <c r="HV128" i="5"/>
  <c r="HV127" i="5"/>
  <c r="HV126" i="5"/>
  <c r="HV125" i="5"/>
  <c r="HV124" i="5"/>
  <c r="HV123" i="5"/>
  <c r="HV121" i="5"/>
  <c r="HV120" i="5"/>
  <c r="HV119" i="5"/>
  <c r="HV118" i="5"/>
  <c r="HV117" i="5"/>
  <c r="HV116" i="5"/>
  <c r="HV115" i="5"/>
  <c r="HV114" i="5"/>
  <c r="HV113" i="5"/>
  <c r="HV112" i="5"/>
  <c r="HV111" i="5"/>
  <c r="HV110" i="5"/>
  <c r="HV108" i="5"/>
  <c r="HV107" i="5"/>
  <c r="HV106" i="5"/>
  <c r="HV105" i="5"/>
  <c r="HV104" i="5"/>
  <c r="HV103" i="5"/>
  <c r="HV102" i="5"/>
  <c r="HV101" i="5"/>
  <c r="HV100" i="5"/>
  <c r="HV99" i="5"/>
  <c r="HV98" i="5"/>
  <c r="HV97" i="5"/>
  <c r="HV95" i="5"/>
  <c r="HV94" i="5"/>
  <c r="HV93" i="5"/>
  <c r="HV92" i="5"/>
  <c r="HV91" i="5"/>
  <c r="HV90" i="5"/>
  <c r="HV89" i="5"/>
  <c r="HV88" i="5"/>
  <c r="HV87" i="5"/>
  <c r="HV86" i="5"/>
  <c r="HV85" i="5"/>
  <c r="HV84" i="5"/>
  <c r="HV82" i="5"/>
  <c r="HV81" i="5"/>
  <c r="HV80" i="5"/>
  <c r="HV79" i="5"/>
  <c r="HV78" i="5"/>
  <c r="HV77" i="5"/>
  <c r="HV76" i="5"/>
  <c r="HV75" i="5"/>
  <c r="HV74" i="5"/>
  <c r="HV73" i="5"/>
  <c r="HV72" i="5"/>
  <c r="HV71" i="5"/>
  <c r="HV69" i="5"/>
  <c r="HV68" i="5"/>
  <c r="HV67" i="5"/>
  <c r="HV66" i="5"/>
  <c r="HV65" i="5"/>
  <c r="HV64" i="5"/>
  <c r="HV63" i="5"/>
  <c r="HV62" i="5"/>
  <c r="HV61" i="5"/>
  <c r="HV60" i="5"/>
  <c r="HV59" i="5"/>
  <c r="HV58" i="5"/>
  <c r="HV56" i="5"/>
  <c r="HV55" i="5"/>
  <c r="HV54" i="5"/>
  <c r="HV53" i="5"/>
  <c r="HV52" i="5"/>
  <c r="HV51" i="5"/>
  <c r="HV50" i="5"/>
  <c r="HV49" i="5"/>
  <c r="HV48" i="5"/>
  <c r="HV47" i="5"/>
  <c r="HV46" i="5"/>
  <c r="HV43" i="5"/>
  <c r="HV42" i="5"/>
  <c r="HV41" i="5"/>
  <c r="HV40" i="5"/>
  <c r="HV39" i="5"/>
  <c r="HV38" i="5"/>
  <c r="HV36" i="5"/>
  <c r="HV35" i="5"/>
  <c r="HV34" i="5"/>
  <c r="HV33" i="5"/>
  <c r="HV32" i="5"/>
  <c r="HV30" i="5"/>
  <c r="HV29" i="5"/>
  <c r="HV28" i="5"/>
  <c r="HV27" i="5"/>
  <c r="HV26" i="5"/>
  <c r="HV25" i="5"/>
  <c r="HV23" i="5"/>
  <c r="HV22" i="5"/>
  <c r="HV21" i="5"/>
  <c r="HV20" i="5"/>
  <c r="HV19" i="5"/>
  <c r="HV17" i="5"/>
  <c r="HV16" i="5"/>
  <c r="HV15" i="5"/>
  <c r="HV14" i="5"/>
  <c r="HV11" i="5"/>
  <c r="HV10" i="5"/>
  <c r="HV9" i="5"/>
  <c r="HV8" i="5"/>
  <c r="HV7" i="5"/>
  <c r="HS107" i="5"/>
  <c r="HS69" i="5"/>
  <c r="HU122" i="5"/>
  <c r="HT122" i="5"/>
  <c r="HU109" i="5"/>
  <c r="HT109" i="5"/>
  <c r="HU96" i="5"/>
  <c r="HT96" i="5"/>
  <c r="HU83" i="5"/>
  <c r="HT83" i="5"/>
  <c r="HU70" i="5"/>
  <c r="HT70" i="5"/>
  <c r="HU57" i="5"/>
  <c r="HT57" i="5"/>
  <c r="HU44" i="5"/>
  <c r="HT44" i="5"/>
  <c r="HU31" i="5"/>
  <c r="HT31" i="5"/>
  <c r="HU18" i="5"/>
  <c r="HT18" i="5"/>
  <c r="HR122" i="5"/>
  <c r="HQ122" i="5"/>
  <c r="HR109" i="5"/>
  <c r="HQ109" i="5"/>
  <c r="HR96" i="5"/>
  <c r="HQ96" i="5"/>
  <c r="HR83" i="5"/>
  <c r="HQ83" i="5"/>
  <c r="HR70" i="5"/>
  <c r="HQ70" i="5"/>
  <c r="HR57" i="5"/>
  <c r="HQ57" i="5"/>
  <c r="HR44" i="5"/>
  <c r="HQ44" i="5"/>
  <c r="HR31" i="5"/>
  <c r="HQ31" i="5"/>
  <c r="HR18" i="5"/>
  <c r="HQ18" i="5"/>
  <c r="HP93" i="5"/>
  <c r="HP75" i="5"/>
  <c r="HM23" i="5"/>
  <c r="HJ126" i="5"/>
  <c r="HJ78" i="5"/>
  <c r="HJ77" i="5"/>
  <c r="HJ54" i="5"/>
  <c r="HG128" i="5"/>
  <c r="HG127" i="5"/>
  <c r="HG126" i="5"/>
  <c r="HG125" i="5"/>
  <c r="HG124" i="5"/>
  <c r="HG123" i="5"/>
  <c r="HG120" i="5"/>
  <c r="HG119" i="5"/>
  <c r="HG117" i="5"/>
  <c r="HG116" i="5"/>
  <c r="HG115" i="5"/>
  <c r="HG114" i="5"/>
  <c r="HG113" i="5"/>
  <c r="HG112" i="5"/>
  <c r="HG111" i="5"/>
  <c r="HG107" i="5"/>
  <c r="HG106" i="5"/>
  <c r="HG104" i="5"/>
  <c r="HG103" i="5"/>
  <c r="HG102" i="5"/>
  <c r="HG101" i="5"/>
  <c r="HG100" i="5"/>
  <c r="HG99" i="5"/>
  <c r="HG98" i="5"/>
  <c r="HG97" i="5"/>
  <c r="HG95" i="5"/>
  <c r="HG93" i="5"/>
  <c r="HG91" i="5"/>
  <c r="HG90" i="5"/>
  <c r="HG89" i="5"/>
  <c r="HG88" i="5"/>
  <c r="HG87" i="5"/>
  <c r="HG86" i="5"/>
  <c r="HG85" i="5"/>
  <c r="HG84" i="5"/>
  <c r="HG82" i="5"/>
  <c r="HG79" i="5"/>
  <c r="HG77" i="5"/>
  <c r="HG76" i="5"/>
  <c r="HG75" i="5"/>
  <c r="HG74" i="5"/>
  <c r="HG73" i="5"/>
  <c r="HG72" i="5"/>
  <c r="HG71" i="5"/>
  <c r="HG69" i="5"/>
  <c r="HG68" i="5"/>
  <c r="HG67" i="5"/>
  <c r="HG65" i="5"/>
  <c r="HG64" i="5"/>
  <c r="HG62" i="5"/>
  <c r="HG61" i="5"/>
  <c r="HG60" i="5"/>
  <c r="HG59" i="5"/>
  <c r="HG55" i="5"/>
  <c r="HG54" i="5"/>
  <c r="HG53" i="5"/>
  <c r="HG52" i="5"/>
  <c r="HG51" i="5"/>
  <c r="HG50" i="5"/>
  <c r="HG49" i="5"/>
  <c r="HG48" i="5"/>
  <c r="HG46" i="5"/>
  <c r="HG45" i="5"/>
  <c r="HG38" i="5"/>
  <c r="HG43" i="5"/>
  <c r="HG42" i="5"/>
  <c r="HG41" i="5"/>
  <c r="HG40" i="5"/>
  <c r="HG39" i="5"/>
  <c r="HG26" i="5"/>
  <c r="HG16" i="5"/>
  <c r="HG14" i="5"/>
  <c r="HG13" i="5"/>
  <c r="HG12" i="5"/>
  <c r="HG11" i="5"/>
  <c r="HG10" i="5"/>
  <c r="HG9" i="5"/>
  <c r="HG8" i="5"/>
  <c r="HG6" i="5"/>
  <c r="HD34" i="5"/>
  <c r="HD30" i="5"/>
  <c r="HD29" i="5"/>
  <c r="HD28" i="5"/>
  <c r="HD27" i="5"/>
  <c r="HD26" i="5"/>
  <c r="HD25" i="5"/>
  <c r="HD24" i="5"/>
  <c r="HD23" i="5"/>
  <c r="HD22" i="5"/>
  <c r="HD21" i="5"/>
  <c r="HD20" i="5"/>
  <c r="HD19" i="5"/>
  <c r="HD17" i="5"/>
  <c r="HD16" i="5"/>
  <c r="HD13" i="5"/>
  <c r="HD10" i="5"/>
  <c r="HD9" i="5"/>
  <c r="HD8" i="5"/>
  <c r="HD7" i="5"/>
  <c r="HD6" i="5"/>
  <c r="HA65" i="5"/>
  <c r="GZ122" i="5"/>
  <c r="GY122" i="5"/>
  <c r="GZ109" i="5"/>
  <c r="GY109" i="5"/>
  <c r="GZ96" i="5"/>
  <c r="GY96" i="5"/>
  <c r="GZ83" i="5"/>
  <c r="GY83" i="5"/>
  <c r="GZ70" i="5"/>
  <c r="GY70" i="5"/>
  <c r="GZ57" i="5"/>
  <c r="GY57" i="5"/>
  <c r="GZ44" i="5"/>
  <c r="GY44" i="5"/>
  <c r="GZ31" i="5"/>
  <c r="GY31" i="5"/>
  <c r="GZ18" i="5"/>
  <c r="GY18" i="5"/>
  <c r="HC122" i="5"/>
  <c r="HB122" i="5"/>
  <c r="HC109" i="5"/>
  <c r="HB109" i="5"/>
  <c r="HC96" i="5"/>
  <c r="HB96" i="5"/>
  <c r="HC83" i="5"/>
  <c r="HB83" i="5"/>
  <c r="HC70" i="5"/>
  <c r="HB70" i="5"/>
  <c r="HC57" i="5"/>
  <c r="HB57" i="5"/>
  <c r="HC44" i="5"/>
  <c r="HB44" i="5"/>
  <c r="HC31" i="5"/>
  <c r="HB31" i="5"/>
  <c r="HC18" i="5"/>
  <c r="HB18" i="5"/>
  <c r="HF122" i="5"/>
  <c r="HE122" i="5"/>
  <c r="HF109" i="5"/>
  <c r="HE109" i="5"/>
  <c r="HF96" i="5"/>
  <c r="HE96" i="5"/>
  <c r="HF83" i="5"/>
  <c r="HE83" i="5"/>
  <c r="HF70" i="5"/>
  <c r="HE70" i="5"/>
  <c r="HF57" i="5"/>
  <c r="HE57" i="5"/>
  <c r="HF44" i="5"/>
  <c r="HE44" i="5"/>
  <c r="HF31" i="5"/>
  <c r="HE31" i="5"/>
  <c r="HF18" i="5"/>
  <c r="HE18" i="5"/>
  <c r="HI122" i="5"/>
  <c r="HH122" i="5"/>
  <c r="HI109" i="5"/>
  <c r="HH109" i="5"/>
  <c r="HI96" i="5"/>
  <c r="HH96" i="5"/>
  <c r="HI83" i="5"/>
  <c r="HH83" i="5"/>
  <c r="HI70" i="5"/>
  <c r="HH70" i="5"/>
  <c r="HI57" i="5"/>
  <c r="HH57" i="5"/>
  <c r="HI44" i="5"/>
  <c r="HH44" i="5"/>
  <c r="HI31" i="5"/>
  <c r="HH31" i="5"/>
  <c r="HI18" i="5"/>
  <c r="HH18" i="5"/>
  <c r="HL122" i="5"/>
  <c r="HK122" i="5"/>
  <c r="HL109" i="5"/>
  <c r="HK109" i="5"/>
  <c r="HL96" i="5"/>
  <c r="HK96" i="5"/>
  <c r="HL83" i="5"/>
  <c r="HK83" i="5"/>
  <c r="HL70" i="5"/>
  <c r="HK70" i="5"/>
  <c r="HL57" i="5"/>
  <c r="HK57" i="5"/>
  <c r="HL44" i="5"/>
  <c r="HK44" i="5"/>
  <c r="HL31" i="5"/>
  <c r="HK31" i="5"/>
  <c r="HL18" i="5"/>
  <c r="HK18" i="5"/>
  <c r="HO122" i="5"/>
  <c r="HN122" i="5"/>
  <c r="HO109" i="5"/>
  <c r="HN109" i="5"/>
  <c r="HO96" i="5"/>
  <c r="HN96" i="5"/>
  <c r="HO83" i="5"/>
  <c r="HN83" i="5"/>
  <c r="HO70" i="5"/>
  <c r="HN70" i="5"/>
  <c r="HO57" i="5"/>
  <c r="HN57" i="5"/>
  <c r="HO44" i="5"/>
  <c r="HN44" i="5"/>
  <c r="HO31" i="5"/>
  <c r="HN31" i="5"/>
  <c r="HO18" i="5"/>
  <c r="HN18" i="5"/>
  <c r="GU120" i="5"/>
  <c r="GU43" i="5"/>
  <c r="GR126" i="5"/>
  <c r="GR113" i="5"/>
  <c r="GR111" i="5"/>
  <c r="GR106" i="5"/>
  <c r="GR105" i="5"/>
  <c r="GR104" i="5"/>
  <c r="GR102" i="5"/>
  <c r="GR99" i="5"/>
  <c r="GR97" i="5"/>
  <c r="GR95" i="5"/>
  <c r="GR94" i="5"/>
  <c r="GR91" i="5"/>
  <c r="GR89" i="5"/>
  <c r="GR87" i="5"/>
  <c r="GR85" i="5"/>
  <c r="GR82" i="5"/>
  <c r="GR78" i="5"/>
  <c r="GR72" i="5"/>
  <c r="GR71" i="5"/>
  <c r="GR64" i="5"/>
  <c r="GR62" i="5"/>
  <c r="GR60" i="5"/>
  <c r="GR59" i="5"/>
  <c r="GR58" i="5"/>
  <c r="GR54" i="5"/>
  <c r="GR52" i="5"/>
  <c r="GR50" i="5"/>
  <c r="GR49" i="5"/>
  <c r="GR47" i="5"/>
  <c r="GR46" i="5"/>
  <c r="GR45" i="5"/>
  <c r="GR43" i="5"/>
  <c r="GR42" i="5"/>
  <c r="GR41" i="5"/>
  <c r="GR40" i="5"/>
  <c r="GR39" i="5"/>
  <c r="GR37" i="5"/>
  <c r="GR36" i="5"/>
  <c r="GR34" i="5"/>
  <c r="GR33" i="5"/>
  <c r="GR32" i="5"/>
  <c r="GR29" i="5"/>
  <c r="GR28" i="5"/>
  <c r="GR27" i="5"/>
  <c r="GR26" i="5"/>
  <c r="GR25" i="5"/>
  <c r="GR24" i="5"/>
  <c r="GR23" i="5"/>
  <c r="GR22" i="5"/>
  <c r="GR21" i="5"/>
  <c r="GR20" i="5"/>
  <c r="GR17" i="5"/>
  <c r="GR16" i="5"/>
  <c r="GR14" i="5"/>
  <c r="GR12" i="5"/>
  <c r="GR11" i="5"/>
  <c r="GR10" i="5"/>
  <c r="GR9" i="5"/>
  <c r="GR8" i="5"/>
  <c r="GR7" i="5"/>
  <c r="GR6" i="5"/>
  <c r="GO127" i="5"/>
  <c r="GO121" i="5"/>
  <c r="GO120" i="5"/>
  <c r="GO119" i="5"/>
  <c r="GO50" i="5"/>
  <c r="GO6" i="5"/>
  <c r="GN122" i="5"/>
  <c r="GM122" i="5"/>
  <c r="GN109" i="5"/>
  <c r="GM109" i="5"/>
  <c r="GN96" i="5"/>
  <c r="GM96" i="5"/>
  <c r="GN83" i="5"/>
  <c r="GM83" i="5"/>
  <c r="GN70" i="5"/>
  <c r="GM70" i="5"/>
  <c r="GN57" i="5"/>
  <c r="GM57" i="5"/>
  <c r="GN44" i="5"/>
  <c r="GM44" i="5"/>
  <c r="GN31" i="5"/>
  <c r="GM31" i="5"/>
  <c r="GN18" i="5"/>
  <c r="GM18" i="5"/>
  <c r="GQ122" i="5"/>
  <c r="GP122" i="5"/>
  <c r="GQ109" i="5"/>
  <c r="GP109" i="5"/>
  <c r="GQ96" i="5"/>
  <c r="GP96" i="5"/>
  <c r="GQ83" i="5"/>
  <c r="GP83" i="5"/>
  <c r="GQ70" i="5"/>
  <c r="GP70" i="5"/>
  <c r="GQ57" i="5"/>
  <c r="GP57" i="5"/>
  <c r="GQ44" i="5"/>
  <c r="GP44" i="5"/>
  <c r="GQ31" i="5"/>
  <c r="GP31" i="5"/>
  <c r="GQ18" i="5"/>
  <c r="GP18" i="5"/>
  <c r="GT122" i="5"/>
  <c r="GS122" i="5"/>
  <c r="GT109" i="5"/>
  <c r="GS109" i="5"/>
  <c r="GT96" i="5"/>
  <c r="GS96" i="5"/>
  <c r="GT83" i="5"/>
  <c r="GS83" i="5"/>
  <c r="GT70" i="5"/>
  <c r="GS70" i="5"/>
  <c r="GT57" i="5"/>
  <c r="GS57" i="5"/>
  <c r="GT44" i="5"/>
  <c r="GS44" i="5"/>
  <c r="GT31" i="5"/>
  <c r="GS31" i="5"/>
  <c r="GT18" i="5"/>
  <c r="GS18" i="5"/>
  <c r="GL128" i="5"/>
  <c r="GL127" i="5"/>
  <c r="GL126" i="5"/>
  <c r="GL125" i="5"/>
  <c r="GL124" i="5"/>
  <c r="GL123" i="5"/>
  <c r="GL121" i="5"/>
  <c r="GL120" i="5"/>
  <c r="GL119" i="5"/>
  <c r="GL118" i="5"/>
  <c r="GL117" i="5"/>
  <c r="GL116" i="5"/>
  <c r="GL115" i="5"/>
  <c r="GL114" i="5"/>
  <c r="GL113" i="5"/>
  <c r="GL112" i="5"/>
  <c r="GL111" i="5"/>
  <c r="GL110" i="5"/>
  <c r="GL108" i="5"/>
  <c r="GL107" i="5"/>
  <c r="GL106" i="5"/>
  <c r="GL105" i="5"/>
  <c r="GL104" i="5"/>
  <c r="GL103" i="5"/>
  <c r="GL102" i="5"/>
  <c r="GL101" i="5"/>
  <c r="GL100" i="5"/>
  <c r="GL99" i="5"/>
  <c r="GL98" i="5"/>
  <c r="GL97" i="5"/>
  <c r="GL95" i="5"/>
  <c r="GL94" i="5"/>
  <c r="GL93" i="5"/>
  <c r="GL92" i="5"/>
  <c r="GL91" i="5"/>
  <c r="GL90" i="5"/>
  <c r="GL89" i="5"/>
  <c r="GL88" i="5"/>
  <c r="GL87" i="5"/>
  <c r="GL86" i="5"/>
  <c r="GL85" i="5"/>
  <c r="GL84" i="5"/>
  <c r="GL82" i="5"/>
  <c r="GL81" i="5"/>
  <c r="GL80" i="5"/>
  <c r="GL79" i="5"/>
  <c r="GL78" i="5"/>
  <c r="GL77" i="5"/>
  <c r="GL76" i="5"/>
  <c r="GL75" i="5"/>
  <c r="GL74" i="5"/>
  <c r="GL73" i="5"/>
  <c r="GL72" i="5"/>
  <c r="GL71" i="5"/>
  <c r="GL69" i="5"/>
  <c r="GL68" i="5"/>
  <c r="GL67" i="5"/>
  <c r="GL66" i="5"/>
  <c r="GL65" i="5"/>
  <c r="GL64" i="5"/>
  <c r="GL63" i="5"/>
  <c r="GL62" i="5"/>
  <c r="GL61" i="5"/>
  <c r="GL60" i="5"/>
  <c r="GL59" i="5"/>
  <c r="GL58" i="5"/>
  <c r="GL56" i="5"/>
  <c r="GL55" i="5"/>
  <c r="GL54" i="5"/>
  <c r="GL53" i="5"/>
  <c r="GL52" i="5"/>
  <c r="GL51" i="5"/>
  <c r="GL50" i="5"/>
  <c r="GL49" i="5"/>
  <c r="GL48" i="5"/>
  <c r="GL47" i="5"/>
  <c r="GL46" i="5"/>
  <c r="GL45" i="5"/>
  <c r="GL43" i="5"/>
  <c r="GL42" i="5"/>
  <c r="GL41" i="5"/>
  <c r="GL40" i="5"/>
  <c r="GL39" i="5"/>
  <c r="GL38" i="5"/>
  <c r="GL37" i="5"/>
  <c r="GL36" i="5"/>
  <c r="GL35" i="5"/>
  <c r="GL34" i="5"/>
  <c r="GL33" i="5"/>
  <c r="GL32" i="5"/>
  <c r="GL30" i="5"/>
  <c r="GL29" i="5"/>
  <c r="GL28" i="5"/>
  <c r="GL27" i="5"/>
  <c r="GL26" i="5"/>
  <c r="GL25" i="5"/>
  <c r="GL24" i="5"/>
  <c r="GL23" i="5"/>
  <c r="GL22" i="5"/>
  <c r="GL20" i="5"/>
  <c r="GL19" i="5"/>
  <c r="GL17" i="5"/>
  <c r="GL16" i="5"/>
  <c r="GL15" i="5"/>
  <c r="GL14" i="5"/>
  <c r="GL13" i="5"/>
  <c r="GL12" i="5"/>
  <c r="GL11" i="5"/>
  <c r="GL10" i="5"/>
  <c r="GL9" i="5"/>
  <c r="GL8" i="5"/>
  <c r="GL7" i="5"/>
  <c r="GL6" i="5"/>
  <c r="GI12" i="5"/>
  <c r="GI91" i="5"/>
  <c r="GF71" i="5"/>
  <c r="GF58" i="5"/>
  <c r="GC128" i="5"/>
  <c r="GC127" i="5"/>
  <c r="GC126" i="5"/>
  <c r="GC124" i="5"/>
  <c r="GC123" i="5"/>
  <c r="GC121" i="5"/>
  <c r="GC120" i="5"/>
  <c r="GC118" i="5"/>
  <c r="GC116" i="5"/>
  <c r="GC115" i="5"/>
  <c r="GC114" i="5"/>
  <c r="GC113" i="5"/>
  <c r="GC111" i="5"/>
  <c r="GC110" i="5"/>
  <c r="GC107" i="5"/>
  <c r="GC106" i="5"/>
  <c r="GC105" i="5"/>
  <c r="GC104" i="5"/>
  <c r="GC103" i="5"/>
  <c r="GC102" i="5"/>
  <c r="GC101" i="5"/>
  <c r="GC100" i="5"/>
  <c r="GC99" i="5"/>
  <c r="GC98" i="5"/>
  <c r="GC97" i="5"/>
  <c r="GC94" i="5"/>
  <c r="GC93" i="5"/>
  <c r="GC92" i="5"/>
  <c r="GC91" i="5"/>
  <c r="GC90" i="5"/>
  <c r="GC89" i="5"/>
  <c r="GC85" i="5"/>
  <c r="GC84" i="5"/>
  <c r="GC82" i="5"/>
  <c r="GC79" i="5"/>
  <c r="GC77" i="5"/>
  <c r="GC74" i="5"/>
  <c r="GC73" i="5"/>
  <c r="GC71" i="5"/>
  <c r="GC64" i="5"/>
  <c r="GC62" i="5"/>
  <c r="GC61" i="5"/>
  <c r="GC60" i="5"/>
  <c r="GC42" i="5"/>
  <c r="GC41" i="5"/>
  <c r="GC40" i="5"/>
  <c r="GC39" i="5"/>
  <c r="GC36" i="5"/>
  <c r="GC34" i="5"/>
  <c r="GC30" i="5"/>
  <c r="GC29" i="5"/>
  <c r="GC27" i="5"/>
  <c r="GC26" i="5"/>
  <c r="GC25" i="5"/>
  <c r="GC24" i="5"/>
  <c r="GC23" i="5"/>
  <c r="GC22" i="5"/>
  <c r="GC21" i="5"/>
  <c r="GC20" i="5"/>
  <c r="GC17" i="5"/>
  <c r="GC16" i="5"/>
  <c r="GC15" i="5"/>
  <c r="GC14" i="5"/>
  <c r="GC13" i="5"/>
  <c r="GC12" i="5"/>
  <c r="GC11" i="5"/>
  <c r="GC10" i="5"/>
  <c r="GC9" i="5"/>
  <c r="GC8" i="5"/>
  <c r="GC6" i="5"/>
  <c r="FW116" i="5"/>
  <c r="FQ102" i="5"/>
  <c r="FQ87" i="5"/>
  <c r="FQ85" i="5"/>
  <c r="FQ76" i="5"/>
  <c r="FQ73" i="5"/>
  <c r="FQ69" i="5"/>
  <c r="FQ68" i="5"/>
  <c r="FQ65" i="5"/>
  <c r="FQ64" i="5"/>
  <c r="FQ60" i="5"/>
  <c r="FQ59" i="5"/>
  <c r="FQ58" i="5"/>
  <c r="FQ55" i="5"/>
  <c r="FQ54" i="5"/>
  <c r="FQ51" i="5"/>
  <c r="FQ50" i="5"/>
  <c r="FQ49" i="5"/>
  <c r="FQ45" i="5"/>
  <c r="FQ43" i="5"/>
  <c r="FQ42" i="5"/>
  <c r="FQ39" i="5"/>
  <c r="FQ38" i="5"/>
  <c r="FQ35" i="5"/>
  <c r="FQ29" i="5"/>
  <c r="FQ28" i="5"/>
  <c r="FQ20" i="5"/>
  <c r="FQ15" i="5"/>
  <c r="FQ14" i="5"/>
  <c r="FQ13" i="5"/>
  <c r="FQ10" i="5"/>
  <c r="FQ8" i="5"/>
  <c r="HV44" i="5" l="1"/>
  <c r="FN120" i="5"/>
  <c r="FN30" i="5"/>
  <c r="FN25" i="5"/>
  <c r="FN20" i="5"/>
  <c r="FN10" i="5"/>
  <c r="FN9" i="5"/>
  <c r="FM122" i="5"/>
  <c r="FL122" i="5"/>
  <c r="FM109" i="5"/>
  <c r="FL109" i="5"/>
  <c r="FM96" i="5"/>
  <c r="FL96" i="5"/>
  <c r="FM83" i="5"/>
  <c r="FL83" i="5"/>
  <c r="FM70" i="5"/>
  <c r="FL70" i="5"/>
  <c r="FM57" i="5"/>
  <c r="FL57" i="5"/>
  <c r="FM44" i="5"/>
  <c r="FL44" i="5"/>
  <c r="FM31" i="5"/>
  <c r="FL31" i="5"/>
  <c r="FM18" i="5"/>
  <c r="FL18" i="5"/>
  <c r="FP122" i="5"/>
  <c r="FO122" i="5"/>
  <c r="FP109" i="5"/>
  <c r="FO109" i="5"/>
  <c r="FP96" i="5"/>
  <c r="FO96" i="5"/>
  <c r="FP83" i="5"/>
  <c r="FO83" i="5"/>
  <c r="FP70" i="5"/>
  <c r="FO70" i="5"/>
  <c r="FP57" i="5"/>
  <c r="FO57" i="5"/>
  <c r="FP44" i="5"/>
  <c r="FO44" i="5"/>
  <c r="FP31" i="5"/>
  <c r="FO31" i="5"/>
  <c r="FP18" i="5"/>
  <c r="FO18" i="5"/>
  <c r="FV122" i="5"/>
  <c r="FU122" i="5"/>
  <c r="FV109" i="5"/>
  <c r="FU109" i="5"/>
  <c r="FV96" i="5"/>
  <c r="FU96" i="5"/>
  <c r="FV83" i="5"/>
  <c r="FU83" i="5"/>
  <c r="FV70" i="5"/>
  <c r="FU70" i="5"/>
  <c r="FV57" i="5"/>
  <c r="FU57" i="5"/>
  <c r="FV44" i="5"/>
  <c r="FU44" i="5"/>
  <c r="FV31" i="5"/>
  <c r="FU31" i="5"/>
  <c r="FV18" i="5"/>
  <c r="FU18" i="5"/>
  <c r="GB122" i="5"/>
  <c r="GA122" i="5"/>
  <c r="GB109" i="5"/>
  <c r="GA109" i="5"/>
  <c r="GB96" i="5"/>
  <c r="GA96" i="5"/>
  <c r="GB83" i="5"/>
  <c r="GA83" i="5"/>
  <c r="GB70" i="5"/>
  <c r="GA70" i="5"/>
  <c r="GB57" i="5"/>
  <c r="GA57" i="5"/>
  <c r="GB44" i="5"/>
  <c r="GA44" i="5"/>
  <c r="GB31" i="5"/>
  <c r="GA31" i="5"/>
  <c r="GB18" i="5"/>
  <c r="GA18" i="5"/>
  <c r="GE122" i="5"/>
  <c r="GD122" i="5"/>
  <c r="GE109" i="5"/>
  <c r="GD109" i="5"/>
  <c r="GE96" i="5"/>
  <c r="GD96" i="5"/>
  <c r="GE83" i="5"/>
  <c r="GD83" i="5"/>
  <c r="GE70" i="5"/>
  <c r="GD70" i="5"/>
  <c r="GE57" i="5"/>
  <c r="GD57" i="5"/>
  <c r="GE44" i="5"/>
  <c r="GD44" i="5"/>
  <c r="GE31" i="5"/>
  <c r="GD31" i="5"/>
  <c r="GE18" i="5"/>
  <c r="GD18" i="5"/>
  <c r="GH122" i="5"/>
  <c r="GG122" i="5"/>
  <c r="GH109" i="5"/>
  <c r="GG109" i="5"/>
  <c r="GH96" i="5"/>
  <c r="GG96" i="5"/>
  <c r="GH83" i="5"/>
  <c r="GG83" i="5"/>
  <c r="GH70" i="5"/>
  <c r="GG70" i="5"/>
  <c r="GH57" i="5"/>
  <c r="GG57" i="5"/>
  <c r="GH44" i="5"/>
  <c r="GG44" i="5"/>
  <c r="GH31" i="5"/>
  <c r="GG31" i="5"/>
  <c r="GH18" i="5"/>
  <c r="GG18" i="5"/>
  <c r="GK122" i="5"/>
  <c r="GJ122" i="5"/>
  <c r="GK109" i="5"/>
  <c r="GJ109" i="5"/>
  <c r="GK96" i="5"/>
  <c r="GJ96" i="5"/>
  <c r="GK83" i="5"/>
  <c r="GJ83" i="5"/>
  <c r="GK70" i="5"/>
  <c r="GJ70" i="5"/>
  <c r="GK57" i="5"/>
  <c r="GJ57" i="5"/>
  <c r="GK44" i="5"/>
  <c r="GJ44" i="5"/>
  <c r="GK31" i="5"/>
  <c r="GJ31" i="5"/>
  <c r="GK18" i="5"/>
  <c r="GJ18" i="5"/>
  <c r="FH41" i="5"/>
  <c r="EY65" i="5"/>
  <c r="EY61" i="5"/>
  <c r="EV128" i="5"/>
  <c r="EV127" i="5"/>
  <c r="EV126" i="5"/>
  <c r="EV125" i="5"/>
  <c r="EV124" i="5"/>
  <c r="EV123" i="5"/>
  <c r="EV120" i="5"/>
  <c r="EV119" i="5"/>
  <c r="EV118" i="5"/>
  <c r="EV116" i="5"/>
  <c r="EV114" i="5"/>
  <c r="EV111" i="5"/>
  <c r="EV110" i="5"/>
  <c r="EV108" i="5"/>
  <c r="EV107" i="5"/>
  <c r="EV106" i="5"/>
  <c r="EV105" i="5"/>
  <c r="EV104" i="5"/>
  <c r="EV103" i="5"/>
  <c r="EV102" i="5"/>
  <c r="EV101" i="5"/>
  <c r="EV100" i="5"/>
  <c r="EV99" i="5"/>
  <c r="EV98" i="5"/>
  <c r="EV97" i="5"/>
  <c r="EV95" i="5"/>
  <c r="EV94" i="5"/>
  <c r="EV93" i="5"/>
  <c r="EV92" i="5"/>
  <c r="EV91" i="5"/>
  <c r="EV90" i="5"/>
  <c r="EV87" i="5"/>
  <c r="EV86" i="5"/>
  <c r="EV85" i="5"/>
  <c r="EV84" i="5"/>
  <c r="EV82" i="5"/>
  <c r="EV81" i="5"/>
  <c r="EV80" i="5"/>
  <c r="EV79" i="5"/>
  <c r="EV78" i="5"/>
  <c r="EV77" i="5"/>
  <c r="EV76" i="5"/>
  <c r="EV75" i="5"/>
  <c r="EV74" i="5"/>
  <c r="EV73" i="5"/>
  <c r="EV71" i="5"/>
  <c r="EV69" i="5"/>
  <c r="EV68" i="5"/>
  <c r="EV67" i="5"/>
  <c r="EV66" i="5"/>
  <c r="EV65" i="5"/>
  <c r="EV63" i="5"/>
  <c r="EV62" i="5"/>
  <c r="EV61" i="5"/>
  <c r="EV60" i="5"/>
  <c r="EV59" i="5"/>
  <c r="EV58" i="5"/>
  <c r="EV56" i="5"/>
  <c r="EV55" i="5"/>
  <c r="EV54" i="5"/>
  <c r="EV52" i="5"/>
  <c r="EV51" i="5"/>
  <c r="EV50" i="5"/>
  <c r="EV49" i="5"/>
  <c r="EV48" i="5"/>
  <c r="EV47" i="5"/>
  <c r="EV36" i="5"/>
  <c r="EV35" i="5"/>
  <c r="EV39" i="5"/>
  <c r="EV38" i="5"/>
  <c r="EV42" i="5"/>
  <c r="EV30" i="5"/>
  <c r="EV29" i="5"/>
  <c r="EV28" i="5"/>
  <c r="EV27" i="5"/>
  <c r="EV26" i="5"/>
  <c r="EV25" i="5"/>
  <c r="EV24" i="5"/>
  <c r="EV23" i="5"/>
  <c r="EV22" i="5"/>
  <c r="EV21" i="5"/>
  <c r="EV20" i="5"/>
  <c r="EV8" i="5"/>
  <c r="EV7" i="5"/>
  <c r="EV6" i="5"/>
  <c r="EV11" i="5"/>
  <c r="EV10" i="5"/>
  <c r="EV16" i="5"/>
  <c r="EV15" i="5"/>
  <c r="EV14" i="5"/>
  <c r="EV13" i="5"/>
  <c r="EP95" i="5" l="1"/>
  <c r="EP85" i="5"/>
  <c r="EP81" i="5"/>
  <c r="EP75" i="5"/>
  <c r="EP46" i="5"/>
  <c r="EP32" i="5"/>
  <c r="EP41" i="5"/>
  <c r="EP39" i="5"/>
  <c r="EP27" i="5"/>
  <c r="EP26" i="5"/>
  <c r="EP25" i="5"/>
  <c r="EP23" i="5"/>
  <c r="EP21" i="5"/>
  <c r="EP16" i="5"/>
  <c r="EP6" i="5"/>
  <c r="EM123" i="5"/>
  <c r="EM120" i="5"/>
  <c r="EM116" i="5"/>
  <c r="EM108" i="5"/>
  <c r="EM106" i="5"/>
  <c r="EM105" i="5"/>
  <c r="EM104" i="5"/>
  <c r="EM103" i="5"/>
  <c r="EM102" i="5"/>
  <c r="EM101" i="5"/>
  <c r="EM100" i="5"/>
  <c r="EM99" i="5"/>
  <c r="EM98" i="5"/>
  <c r="EM97" i="5"/>
  <c r="EM95" i="5"/>
  <c r="EM94" i="5"/>
  <c r="EM93" i="5"/>
  <c r="EM92" i="5"/>
  <c r="EM91" i="5"/>
  <c r="EM90" i="5"/>
  <c r="EM89" i="5"/>
  <c r="EM88" i="5"/>
  <c r="EM87" i="5"/>
  <c r="EM86" i="5"/>
  <c r="EM85" i="5"/>
  <c r="EM84" i="5"/>
  <c r="EM81" i="5"/>
  <c r="EM76" i="5"/>
  <c r="EM75" i="5"/>
  <c r="EM73" i="5"/>
  <c r="EM72" i="5"/>
  <c r="EM71" i="5"/>
  <c r="EM69" i="5"/>
  <c r="EM68" i="5"/>
  <c r="EM67" i="5"/>
  <c r="EM66" i="5"/>
  <c r="EM65" i="5"/>
  <c r="EM64" i="5"/>
  <c r="EM63" i="5"/>
  <c r="EM61" i="5"/>
  <c r="EM58" i="5"/>
  <c r="EM54" i="5"/>
  <c r="EM52" i="5"/>
  <c r="EM50" i="5"/>
  <c r="EM49" i="5"/>
  <c r="EM48" i="5"/>
  <c r="EM45" i="5"/>
  <c r="EM43" i="5"/>
  <c r="EM41" i="5"/>
  <c r="EM40" i="5"/>
  <c r="EM32" i="5"/>
  <c r="EM30" i="5"/>
  <c r="EM29" i="5"/>
  <c r="EM28" i="5"/>
  <c r="EM27" i="5"/>
  <c r="EM26" i="5"/>
  <c r="EM25" i="5"/>
  <c r="EM24" i="5"/>
  <c r="EM23" i="5"/>
  <c r="EM21" i="5"/>
  <c r="EM20" i="5"/>
  <c r="EM19" i="5"/>
  <c r="EM16" i="5"/>
  <c r="EM15" i="5"/>
  <c r="EM14" i="5"/>
  <c r="EM13" i="5"/>
  <c r="EM12" i="5"/>
  <c r="EM11" i="5"/>
  <c r="EM8" i="5"/>
  <c r="EM7" i="5"/>
  <c r="EM6" i="5"/>
  <c r="EL122" i="5"/>
  <c r="EK122" i="5"/>
  <c r="EL109" i="5"/>
  <c r="EK109" i="5"/>
  <c r="EL96" i="5"/>
  <c r="EK96" i="5"/>
  <c r="EL83" i="5"/>
  <c r="EK83" i="5"/>
  <c r="EL70" i="5"/>
  <c r="EK70" i="5"/>
  <c r="EL57" i="5"/>
  <c r="EK57" i="5"/>
  <c r="EL44" i="5"/>
  <c r="EK44" i="5"/>
  <c r="EL31" i="5"/>
  <c r="EK31" i="5"/>
  <c r="EL18" i="5"/>
  <c r="EK18" i="5"/>
  <c r="EO122" i="5"/>
  <c r="EN122" i="5"/>
  <c r="EO109" i="5"/>
  <c r="EN109" i="5"/>
  <c r="EO96" i="5"/>
  <c r="EN96" i="5"/>
  <c r="EO83" i="5"/>
  <c r="EN83" i="5"/>
  <c r="EO70" i="5"/>
  <c r="EN70" i="5"/>
  <c r="EO57" i="5"/>
  <c r="EN57" i="5"/>
  <c r="EO44" i="5"/>
  <c r="EN44" i="5"/>
  <c r="EO31" i="5"/>
  <c r="EN31" i="5"/>
  <c r="EO18" i="5"/>
  <c r="EN18" i="5"/>
  <c r="EU122" i="5"/>
  <c r="ET122" i="5"/>
  <c r="EU109" i="5"/>
  <c r="ET109" i="5"/>
  <c r="EU96" i="5"/>
  <c r="ET96" i="5"/>
  <c r="EU83" i="5"/>
  <c r="ET83" i="5"/>
  <c r="EU70" i="5"/>
  <c r="ET70" i="5"/>
  <c r="EU57" i="5"/>
  <c r="ET57" i="5"/>
  <c r="EU44" i="5"/>
  <c r="ET44" i="5"/>
  <c r="EU31" i="5"/>
  <c r="ET31" i="5"/>
  <c r="EU18" i="5"/>
  <c r="ET18" i="5"/>
  <c r="EX122" i="5"/>
  <c r="EW122" i="5"/>
  <c r="EX109" i="5"/>
  <c r="EW109" i="5"/>
  <c r="EX96" i="5"/>
  <c r="EW96" i="5"/>
  <c r="EX83" i="5"/>
  <c r="EW83" i="5"/>
  <c r="EX70" i="5"/>
  <c r="EW70" i="5"/>
  <c r="EX57" i="5"/>
  <c r="EW57" i="5"/>
  <c r="EX44" i="5"/>
  <c r="EW44" i="5"/>
  <c r="EX31" i="5"/>
  <c r="EW31" i="5"/>
  <c r="EX18" i="5"/>
  <c r="EW18" i="5"/>
  <c r="FG122" i="5"/>
  <c r="FF122" i="5"/>
  <c r="FG109" i="5"/>
  <c r="FF109" i="5"/>
  <c r="FG96" i="5"/>
  <c r="FF96" i="5"/>
  <c r="FG83" i="5"/>
  <c r="FF83" i="5"/>
  <c r="FG70" i="5"/>
  <c r="FF70" i="5"/>
  <c r="FG57" i="5"/>
  <c r="FF57" i="5"/>
  <c r="FG44" i="5"/>
  <c r="FF44" i="5"/>
  <c r="FG31" i="5"/>
  <c r="FF31" i="5"/>
  <c r="FG18" i="5"/>
  <c r="FF18" i="5"/>
  <c r="EG103" i="5"/>
  <c r="EG81" i="5"/>
  <c r="EG76" i="5"/>
  <c r="EG75" i="5"/>
  <c r="EG73" i="5"/>
  <c r="EG72" i="5"/>
  <c r="EG68" i="5"/>
  <c r="EG61" i="5"/>
  <c r="EG56" i="5"/>
  <c r="EG50" i="5"/>
  <c r="EG48" i="5"/>
  <c r="EG47" i="5"/>
  <c r="EG46" i="5"/>
  <c r="EG45" i="5"/>
  <c r="EG43" i="5"/>
  <c r="EG41" i="5"/>
  <c r="EG40" i="5"/>
  <c r="EG39" i="5"/>
  <c r="EG28" i="5"/>
  <c r="EG21" i="5"/>
  <c r="EG19" i="5"/>
  <c r="EG12" i="5"/>
  <c r="EG8" i="5"/>
  <c r="EG6" i="5"/>
  <c r="ED36" i="5"/>
  <c r="ED35" i="5"/>
  <c r="ED34" i="5"/>
  <c r="ED33" i="5"/>
  <c r="ED30" i="5"/>
  <c r="ED29" i="5"/>
  <c r="ED26" i="5"/>
  <c r="ED25" i="5"/>
  <c r="ED24" i="5"/>
  <c r="ED23" i="5"/>
  <c r="ED20" i="5"/>
  <c r="ED16" i="5"/>
  <c r="ED13" i="5"/>
  <c r="ED12" i="5"/>
  <c r="ED11" i="5"/>
  <c r="ED10" i="5"/>
  <c r="ED9" i="5"/>
  <c r="ED8" i="5"/>
  <c r="ED7" i="5"/>
  <c r="ED6" i="5"/>
  <c r="DU128" i="5"/>
  <c r="DU127" i="5"/>
  <c r="DU126" i="5"/>
  <c r="DU125" i="5"/>
  <c r="DU123" i="5"/>
  <c r="DU121" i="5"/>
  <c r="DU120" i="5"/>
  <c r="DU118" i="5"/>
  <c r="DU117" i="5"/>
  <c r="DU116" i="5"/>
  <c r="DU115" i="5"/>
  <c r="DU114" i="5"/>
  <c r="DU113" i="5"/>
  <c r="DU112" i="5"/>
  <c r="DU111" i="5"/>
  <c r="DU110" i="5"/>
  <c r="DU108" i="5"/>
  <c r="DU107" i="5"/>
  <c r="DU106" i="5"/>
  <c r="DU105" i="5"/>
  <c r="DU104" i="5"/>
  <c r="DU103" i="5"/>
  <c r="DU102" i="5"/>
  <c r="DU101" i="5"/>
  <c r="DU97" i="5"/>
  <c r="DU95" i="5"/>
  <c r="DU93" i="5"/>
  <c r="DU92" i="5"/>
  <c r="DU91" i="5"/>
  <c r="DU90" i="5"/>
  <c r="DU88" i="5"/>
  <c r="DU86" i="5"/>
  <c r="DU84" i="5"/>
  <c r="DU82" i="5"/>
  <c r="DU80" i="5"/>
  <c r="DU79" i="5"/>
  <c r="DU78" i="5"/>
  <c r="DU77" i="5"/>
  <c r="DU75" i="5"/>
  <c r="DU73" i="5"/>
  <c r="DU69" i="5"/>
  <c r="DU68" i="5"/>
  <c r="DU66" i="5"/>
  <c r="DU65" i="5"/>
  <c r="DU64" i="5"/>
  <c r="DU62" i="5"/>
  <c r="DU61" i="5"/>
  <c r="DU60" i="5"/>
  <c r="DU59" i="5"/>
  <c r="DU58" i="5"/>
  <c r="DU56" i="5"/>
  <c r="DU55" i="5"/>
  <c r="DU54" i="5"/>
  <c r="DU53" i="5"/>
  <c r="DU52" i="5"/>
  <c r="DU51" i="5"/>
  <c r="DU50" i="5"/>
  <c r="DU49" i="5"/>
  <c r="DU47" i="5"/>
  <c r="DU45" i="5"/>
  <c r="DU43" i="5"/>
  <c r="DU42" i="5"/>
  <c r="DU41" i="5"/>
  <c r="DU40" i="5"/>
  <c r="DU39" i="5"/>
  <c r="DU37" i="5"/>
  <c r="DU36" i="5"/>
  <c r="DU34" i="5"/>
  <c r="DU32" i="5"/>
  <c r="DU30" i="5"/>
  <c r="DU29" i="5"/>
  <c r="DU28" i="5"/>
  <c r="DU26" i="5"/>
  <c r="DU24" i="5"/>
  <c r="DU22" i="5"/>
  <c r="DU20" i="5"/>
  <c r="DU16" i="5"/>
  <c r="DU15" i="5"/>
  <c r="DU14" i="5"/>
  <c r="DU13" i="5"/>
  <c r="DU11" i="5"/>
  <c r="DU10" i="5"/>
  <c r="DU9" i="5"/>
  <c r="DR30" i="5"/>
  <c r="DR14" i="5"/>
  <c r="DR9" i="5"/>
  <c r="DO128" i="5"/>
  <c r="DO127" i="5"/>
  <c r="DO126" i="5"/>
  <c r="DO124" i="5"/>
  <c r="DO123" i="5"/>
  <c r="DO120" i="5"/>
  <c r="DO119" i="5"/>
  <c r="DO118" i="5"/>
  <c r="DO117" i="5"/>
  <c r="DO116" i="5"/>
  <c r="DO115" i="5"/>
  <c r="DO114" i="5"/>
  <c r="DO113" i="5"/>
  <c r="DO112" i="5"/>
  <c r="DO111" i="5"/>
  <c r="DO110" i="5"/>
  <c r="DO108" i="5"/>
  <c r="DO107" i="5"/>
  <c r="DO106" i="5"/>
  <c r="DO105" i="5"/>
  <c r="DO104" i="5"/>
  <c r="DO103" i="5"/>
  <c r="DO102" i="5"/>
  <c r="DO100" i="5"/>
  <c r="DO99" i="5"/>
  <c r="DO98" i="5"/>
  <c r="DO94" i="5"/>
  <c r="DO93" i="5"/>
  <c r="DO92" i="5"/>
  <c r="DO91" i="5"/>
  <c r="DO90" i="5"/>
  <c r="DO89" i="5"/>
  <c r="DO87" i="5"/>
  <c r="DO86" i="5"/>
  <c r="DO85" i="5"/>
  <c r="DO84" i="5"/>
  <c r="DO81" i="5"/>
  <c r="DO80" i="5"/>
  <c r="DO79" i="5"/>
  <c r="DO78" i="5"/>
  <c r="DO77" i="5"/>
  <c r="DO74" i="5"/>
  <c r="DO73" i="5"/>
  <c r="DO72" i="5"/>
  <c r="DO71" i="5"/>
  <c r="DO69" i="5"/>
  <c r="DO68" i="5"/>
  <c r="DO67" i="5"/>
  <c r="DO66" i="5"/>
  <c r="DO65" i="5"/>
  <c r="DO64" i="5"/>
  <c r="DO63" i="5"/>
  <c r="DO62" i="5"/>
  <c r="DO61" i="5"/>
  <c r="DO60" i="5"/>
  <c r="DO59" i="5"/>
  <c r="DO58" i="5"/>
  <c r="DO56" i="5"/>
  <c r="DO55" i="5"/>
  <c r="DO54" i="5"/>
  <c r="DO52" i="5"/>
  <c r="DO51" i="5"/>
  <c r="DO50" i="5"/>
  <c r="DO49" i="5"/>
  <c r="DO48" i="5"/>
  <c r="DO47" i="5"/>
  <c r="DO45" i="5"/>
  <c r="DO43" i="5"/>
  <c r="DO42" i="5"/>
  <c r="DO40" i="5"/>
  <c r="DO39" i="5"/>
  <c r="DO38" i="5"/>
  <c r="DO37" i="5"/>
  <c r="DO36" i="5"/>
  <c r="DO35" i="5"/>
  <c r="DO34" i="5"/>
  <c r="DO33" i="5"/>
  <c r="DO32" i="5"/>
  <c r="DO30" i="5"/>
  <c r="DO29" i="5"/>
  <c r="DO28" i="5"/>
  <c r="DO27" i="5"/>
  <c r="DO26" i="5"/>
  <c r="DO25" i="5"/>
  <c r="DO24" i="5"/>
  <c r="DO22" i="5"/>
  <c r="DO21" i="5"/>
  <c r="DO20" i="5"/>
  <c r="DO19" i="5"/>
  <c r="DO17" i="5"/>
  <c r="DO14" i="5"/>
  <c r="DO13" i="5"/>
  <c r="DO12" i="5"/>
  <c r="DO11" i="5"/>
  <c r="DO10" i="5"/>
  <c r="DO9" i="5"/>
  <c r="DO8" i="5"/>
  <c r="DO7" i="5"/>
  <c r="DO6" i="5"/>
  <c r="DI125" i="5"/>
  <c r="DI124" i="5"/>
  <c r="DI123" i="5"/>
  <c r="DI116" i="5"/>
  <c r="DI114" i="5"/>
  <c r="DI113" i="5"/>
  <c r="DI112" i="5"/>
  <c r="DI111" i="5"/>
  <c r="DI108" i="5"/>
  <c r="DI107" i="5"/>
  <c r="DI106" i="5"/>
  <c r="DI103" i="5"/>
  <c r="DI99" i="5"/>
  <c r="DI98" i="5"/>
  <c r="DI97" i="5"/>
  <c r="DI95" i="5"/>
  <c r="DI92" i="5"/>
  <c r="DI86" i="5"/>
  <c r="DI84" i="5"/>
  <c r="DI72" i="5"/>
  <c r="DI69" i="5"/>
  <c r="DI68" i="5"/>
  <c r="DI65" i="5"/>
  <c r="DI64" i="5"/>
  <c r="DI63" i="5"/>
  <c r="DI60" i="5"/>
  <c r="DI59" i="5"/>
  <c r="DI55" i="5"/>
  <c r="DI52" i="5"/>
  <c r="DI34" i="5"/>
  <c r="DI43" i="5"/>
  <c r="DI29" i="5"/>
  <c r="DI28" i="5"/>
  <c r="DI26" i="5"/>
  <c r="DI25" i="5"/>
  <c r="DI24" i="5"/>
  <c r="DI23" i="5"/>
  <c r="DI22" i="5"/>
  <c r="DI20" i="5"/>
  <c r="DI17" i="5"/>
  <c r="DI16" i="5"/>
  <c r="DI14" i="5"/>
  <c r="DI13" i="5"/>
  <c r="DI12" i="5"/>
  <c r="DI11" i="5"/>
  <c r="DI10" i="5"/>
  <c r="DI9" i="5"/>
  <c r="DI8" i="5"/>
  <c r="DI7" i="5"/>
  <c r="DI6" i="5"/>
  <c r="DF128" i="5"/>
  <c r="DF127" i="5"/>
  <c r="DF126" i="5"/>
  <c r="DF125" i="5"/>
  <c r="DF124" i="5"/>
  <c r="DF120" i="5"/>
  <c r="DF119" i="5"/>
  <c r="DF117" i="5"/>
  <c r="DF116" i="5"/>
  <c r="DF115" i="5"/>
  <c r="DF114" i="5"/>
  <c r="DF111" i="5"/>
  <c r="DF110" i="5"/>
  <c r="DF108" i="5"/>
  <c r="DF106" i="5"/>
  <c r="DF105" i="5"/>
  <c r="DF104" i="5"/>
  <c r="DF103" i="5"/>
  <c r="DF100" i="5"/>
  <c r="DF99" i="5"/>
  <c r="DF95" i="5"/>
  <c r="DF92" i="5"/>
  <c r="DF91" i="5"/>
  <c r="DF89" i="5"/>
  <c r="DF88" i="5"/>
  <c r="DF87" i="5"/>
  <c r="DF86" i="5"/>
  <c r="DF85" i="5"/>
  <c r="DF82" i="5"/>
  <c r="DF80" i="5"/>
  <c r="DF79" i="5"/>
  <c r="DF78" i="5"/>
  <c r="DF77" i="5"/>
  <c r="DF75" i="5"/>
  <c r="DF74" i="5"/>
  <c r="DF73" i="5"/>
  <c r="DF72" i="5"/>
  <c r="DF71" i="5"/>
  <c r="DF67" i="5"/>
  <c r="DF66" i="5"/>
  <c r="DF65" i="5"/>
  <c r="DF64" i="5"/>
  <c r="DF63" i="5"/>
  <c r="DF62" i="5"/>
  <c r="DF61" i="5"/>
  <c r="DF60" i="5"/>
  <c r="DF59" i="5"/>
  <c r="DF53" i="5"/>
  <c r="DF52" i="5"/>
  <c r="DF50" i="5"/>
  <c r="DF49" i="5"/>
  <c r="DF47" i="5"/>
  <c r="DF46" i="5"/>
  <c r="DF45" i="5"/>
  <c r="DF43" i="5"/>
  <c r="DF40" i="5"/>
  <c r="DF39" i="5"/>
  <c r="DF38" i="5"/>
  <c r="DF37" i="5"/>
  <c r="DF36" i="5"/>
  <c r="DF35" i="5"/>
  <c r="DF34" i="5"/>
  <c r="DF33" i="5"/>
  <c r="DF32" i="5"/>
  <c r="DF30" i="5"/>
  <c r="DF29" i="5"/>
  <c r="DF28" i="5"/>
  <c r="DF27" i="5"/>
  <c r="DF26" i="5"/>
  <c r="DF25" i="5"/>
  <c r="DF23" i="5"/>
  <c r="DF21" i="5"/>
  <c r="DF11" i="5"/>
  <c r="DF12" i="5"/>
  <c r="DF13" i="5"/>
  <c r="DF14" i="5"/>
  <c r="DF15" i="5"/>
  <c r="DF16" i="5"/>
  <c r="DF10" i="5"/>
  <c r="DC126" i="5"/>
  <c r="DC121" i="5"/>
  <c r="DC120" i="5"/>
  <c r="DC117" i="5"/>
  <c r="DC114" i="5"/>
  <c r="DC113" i="5"/>
  <c r="DC111" i="5"/>
  <c r="DC105" i="5"/>
  <c r="DC102" i="5"/>
  <c r="DC98" i="5"/>
  <c r="DC95" i="5"/>
  <c r="DC94" i="5"/>
  <c r="DC93" i="5"/>
  <c r="DC88" i="5"/>
  <c r="DC84" i="5"/>
  <c r="DC80" i="5"/>
  <c r="DC69" i="5"/>
  <c r="DC63" i="5"/>
  <c r="DC49" i="5"/>
  <c r="DC41" i="5"/>
  <c r="DC40" i="5"/>
  <c r="DC39" i="5"/>
  <c r="DC38" i="5"/>
  <c r="DC36" i="5"/>
  <c r="DC30" i="5"/>
  <c r="DC29" i="5"/>
  <c r="DC25" i="5"/>
  <c r="DC24" i="5"/>
  <c r="DC21" i="5"/>
  <c r="DC20" i="5"/>
  <c r="DC15" i="5"/>
  <c r="DC14" i="5"/>
  <c r="DC13" i="5"/>
  <c r="DC12" i="5"/>
  <c r="DC10" i="5"/>
  <c r="DC9" i="5"/>
  <c r="DC8" i="5"/>
  <c r="DC7" i="5"/>
  <c r="DC6" i="5"/>
  <c r="CZ26" i="5"/>
  <c r="CZ16" i="5"/>
  <c r="CQ79" i="5"/>
  <c r="CN65" i="5"/>
  <c r="CK67" i="5"/>
  <c r="CE82" i="5" l="1"/>
  <c r="CE81" i="5"/>
  <c r="CE64" i="5"/>
  <c r="CE53" i="5"/>
  <c r="CE52" i="5"/>
  <c r="CE42" i="5"/>
  <c r="CE35" i="5"/>
  <c r="CE24" i="5"/>
  <c r="CE20" i="5"/>
  <c r="CE14" i="5"/>
  <c r="CE13" i="5"/>
  <c r="CE11" i="5"/>
  <c r="CE7" i="5"/>
  <c r="CE6" i="5"/>
  <c r="BV99" i="5"/>
  <c r="BV94" i="5"/>
  <c r="BV80" i="5"/>
  <c r="BV69" i="5"/>
  <c r="BV68" i="5"/>
  <c r="BV65" i="5"/>
  <c r="BV64" i="5"/>
  <c r="BV58" i="5"/>
  <c r="BV51" i="5"/>
  <c r="BV42" i="5"/>
  <c r="BV37" i="5"/>
  <c r="BV36" i="5"/>
  <c r="BV35" i="5"/>
  <c r="BV30" i="5"/>
  <c r="BV26" i="5"/>
  <c r="BV24" i="5"/>
  <c r="BV10" i="5"/>
  <c r="BS14" i="5"/>
  <c r="BS10" i="5"/>
  <c r="BS7" i="5"/>
  <c r="BD55" i="5"/>
  <c r="BD39" i="5"/>
  <c r="BC122" i="5"/>
  <c r="BB122" i="5"/>
  <c r="BC109" i="5"/>
  <c r="BB109" i="5"/>
  <c r="BC96" i="5"/>
  <c r="BB96" i="5"/>
  <c r="BC83" i="5"/>
  <c r="BB83" i="5"/>
  <c r="BC70" i="5"/>
  <c r="BB70" i="5"/>
  <c r="BC57" i="5"/>
  <c r="BB57" i="5"/>
  <c r="BC44" i="5"/>
  <c r="BB44" i="5"/>
  <c r="BC31" i="5"/>
  <c r="BB31" i="5"/>
  <c r="BC18" i="5"/>
  <c r="BB18" i="5"/>
  <c r="BG40" i="5"/>
  <c r="BA99" i="5"/>
  <c r="BA93" i="5"/>
  <c r="BA54" i="5"/>
  <c r="BA53" i="5"/>
  <c r="BA52" i="5"/>
  <c r="BA51" i="5"/>
  <c r="BA48" i="5"/>
  <c r="BA47" i="5"/>
  <c r="BA40" i="5"/>
  <c r="BA29" i="5"/>
  <c r="AX121" i="5"/>
  <c r="AX118" i="5"/>
  <c r="AX115" i="5"/>
  <c r="AX104" i="5"/>
  <c r="AX103" i="5"/>
  <c r="AX92" i="5"/>
  <c r="AX62" i="5"/>
  <c r="AX58" i="5"/>
  <c r="AX56" i="5"/>
  <c r="AX41" i="5"/>
  <c r="AX40" i="5"/>
  <c r="AX38" i="5"/>
  <c r="AX35" i="5"/>
  <c r="AX32" i="5"/>
  <c r="AX14" i="5"/>
  <c r="AX9" i="5"/>
  <c r="AR19" i="5" l="1"/>
  <c r="AR16" i="5"/>
  <c r="AR15" i="5"/>
  <c r="AQ122" i="5"/>
  <c r="AP122" i="5"/>
  <c r="AQ109" i="5"/>
  <c r="AP109" i="5"/>
  <c r="AQ96" i="5"/>
  <c r="AP96" i="5"/>
  <c r="AQ83" i="5"/>
  <c r="AP83" i="5"/>
  <c r="AQ70" i="5"/>
  <c r="AP70" i="5"/>
  <c r="AQ57" i="5"/>
  <c r="AP57" i="5"/>
  <c r="AQ44" i="5"/>
  <c r="AP44" i="5"/>
  <c r="AQ31" i="5"/>
  <c r="AP31" i="5"/>
  <c r="AQ18" i="5"/>
  <c r="AP18" i="5"/>
  <c r="AL115" i="5"/>
  <c r="AK122" i="5"/>
  <c r="AJ122" i="5"/>
  <c r="AK109" i="5"/>
  <c r="AJ109" i="5"/>
  <c r="AK96" i="5"/>
  <c r="AJ96" i="5"/>
  <c r="AK83" i="5"/>
  <c r="AJ83" i="5"/>
  <c r="AK70" i="5"/>
  <c r="AJ70" i="5"/>
  <c r="AK57" i="5"/>
  <c r="AJ57" i="5"/>
  <c r="AK44" i="5"/>
  <c r="AJ44" i="5"/>
  <c r="AK31" i="5"/>
  <c r="AJ31" i="5"/>
  <c r="AK18" i="5"/>
  <c r="AJ18" i="5"/>
  <c r="AH122" i="5"/>
  <c r="AG122" i="5"/>
  <c r="AH109" i="5"/>
  <c r="AG109" i="5"/>
  <c r="AH96" i="5"/>
  <c r="AG96" i="5"/>
  <c r="AH83" i="5"/>
  <c r="AG83" i="5"/>
  <c r="AH70" i="5"/>
  <c r="AG70" i="5"/>
  <c r="AH57" i="5"/>
  <c r="AG57" i="5"/>
  <c r="AH44" i="5"/>
  <c r="AG44" i="5"/>
  <c r="AH31" i="5"/>
  <c r="AG31" i="5"/>
  <c r="AH18" i="5"/>
  <c r="AG18" i="5"/>
  <c r="AF29" i="5"/>
  <c r="AF24" i="5"/>
  <c r="AF19" i="5"/>
  <c r="AF15" i="5"/>
  <c r="AF14" i="5"/>
  <c r="AF12" i="5"/>
  <c r="AF8" i="5"/>
  <c r="AF7" i="5"/>
  <c r="W103" i="5"/>
  <c r="Q128" i="5"/>
  <c r="Q127" i="5"/>
  <c r="Q126" i="5"/>
  <c r="Q125" i="5"/>
  <c r="Q124" i="5"/>
  <c r="Q123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97" i="5"/>
  <c r="Q108" i="5"/>
  <c r="Q106" i="5"/>
  <c r="Q105" i="5"/>
  <c r="Q104" i="5"/>
  <c r="Q103" i="5"/>
  <c r="Q102" i="5"/>
  <c r="Q101" i="5"/>
  <c r="Q100" i="5"/>
  <c r="Q99" i="5"/>
  <c r="Q98" i="5"/>
  <c r="Q95" i="5"/>
  <c r="Q94" i="5"/>
  <c r="Q93" i="5"/>
  <c r="Q92" i="5"/>
  <c r="Q91" i="5"/>
  <c r="Q90" i="5"/>
  <c r="Q89" i="5"/>
  <c r="Q88" i="5"/>
  <c r="Q87" i="5"/>
  <c r="Q86" i="5"/>
  <c r="Q85" i="5"/>
  <c r="Q84" i="5"/>
  <c r="O83" i="5"/>
  <c r="P83" i="5"/>
  <c r="Q82" i="5"/>
  <c r="Q81" i="5"/>
  <c r="Q80" i="5"/>
  <c r="Q79" i="5"/>
  <c r="Q78" i="5"/>
  <c r="Q77" i="5"/>
  <c r="Q76" i="5"/>
  <c r="Q75" i="5"/>
  <c r="Q74" i="5"/>
  <c r="Q73" i="5"/>
  <c r="Q72" i="5"/>
  <c r="Q71" i="5"/>
  <c r="Q69" i="5"/>
  <c r="Q68" i="5"/>
  <c r="Q66" i="5"/>
  <c r="Q65" i="5"/>
  <c r="Q64" i="5"/>
  <c r="Q63" i="5"/>
  <c r="Q62" i="5"/>
  <c r="Q61" i="5"/>
  <c r="Q60" i="5"/>
  <c r="Q59" i="5"/>
  <c r="Q58" i="5"/>
  <c r="Q56" i="5"/>
  <c r="Q55" i="5"/>
  <c r="Q54" i="5"/>
  <c r="Q53" i="5"/>
  <c r="Q52" i="5"/>
  <c r="Q51" i="5"/>
  <c r="Q50" i="5"/>
  <c r="Q49" i="5"/>
  <c r="Q48" i="5"/>
  <c r="Q47" i="5"/>
  <c r="Q45" i="5"/>
  <c r="Q43" i="5"/>
  <c r="Q42" i="5"/>
  <c r="Q41" i="5"/>
  <c r="Q39" i="5"/>
  <c r="Q25" i="5"/>
  <c r="Q17" i="5"/>
  <c r="Q16" i="5"/>
  <c r="Q15" i="5"/>
  <c r="Q14" i="5"/>
  <c r="Q13" i="5"/>
  <c r="Q7" i="5"/>
  <c r="Q6" i="5"/>
  <c r="H112" i="5"/>
  <c r="H105" i="5"/>
  <c r="H107" i="5"/>
  <c r="H58" i="5"/>
  <c r="H56" i="5"/>
  <c r="E7" i="5"/>
  <c r="E6" i="5"/>
  <c r="G122" i="5"/>
  <c r="F122" i="5"/>
  <c r="G109" i="5"/>
  <c r="F109" i="5"/>
  <c r="G96" i="5"/>
  <c r="F96" i="5"/>
  <c r="G83" i="5"/>
  <c r="F83" i="5"/>
  <c r="G70" i="5"/>
  <c r="F70" i="5"/>
  <c r="G57" i="5"/>
  <c r="F57" i="5"/>
  <c r="G44" i="5"/>
  <c r="F44" i="5"/>
  <c r="G31" i="5"/>
  <c r="F31" i="5"/>
  <c r="G18" i="5"/>
  <c r="F18" i="5"/>
  <c r="FS121" i="4"/>
  <c r="FR121" i="4"/>
  <c r="FS120" i="4"/>
  <c r="FR120" i="4"/>
  <c r="FS119" i="4"/>
  <c r="FR119" i="4"/>
  <c r="FS118" i="4"/>
  <c r="FR118" i="4"/>
  <c r="FS117" i="4"/>
  <c r="FR117" i="4"/>
  <c r="FS116" i="4"/>
  <c r="FR116" i="4"/>
  <c r="FS115" i="4"/>
  <c r="FR115" i="4"/>
  <c r="FS114" i="4"/>
  <c r="FR114" i="4"/>
  <c r="FS113" i="4"/>
  <c r="FR113" i="4"/>
  <c r="FS112" i="4"/>
  <c r="FR112" i="4"/>
  <c r="FS111" i="4"/>
  <c r="FR111" i="4"/>
  <c r="FS110" i="4"/>
  <c r="FR110" i="4"/>
  <c r="FS108" i="4"/>
  <c r="FR108" i="4"/>
  <c r="FS107" i="4"/>
  <c r="FR107" i="4"/>
  <c r="FS106" i="4"/>
  <c r="FR106" i="4"/>
  <c r="FS105" i="4"/>
  <c r="FR105" i="4"/>
  <c r="FS104" i="4"/>
  <c r="FR104" i="4"/>
  <c r="FS103" i="4"/>
  <c r="FR103" i="4"/>
  <c r="FS102" i="4"/>
  <c r="FR102" i="4"/>
  <c r="FS101" i="4"/>
  <c r="FR101" i="4"/>
  <c r="FS100" i="4"/>
  <c r="FR100" i="4"/>
  <c r="FS99" i="4"/>
  <c r="FR99" i="4"/>
  <c r="FS98" i="4"/>
  <c r="FR98" i="4"/>
  <c r="FS97" i="4"/>
  <c r="FR97" i="4"/>
  <c r="FS95" i="4"/>
  <c r="FR95" i="4"/>
  <c r="FS94" i="4"/>
  <c r="FR94" i="4"/>
  <c r="FS93" i="4"/>
  <c r="FR93" i="4"/>
  <c r="FS92" i="4"/>
  <c r="FR92" i="4"/>
  <c r="FS91" i="4"/>
  <c r="FR91" i="4"/>
  <c r="FS90" i="4"/>
  <c r="FR90" i="4"/>
  <c r="FS89" i="4"/>
  <c r="FR89" i="4"/>
  <c r="FS88" i="4"/>
  <c r="FR88" i="4"/>
  <c r="FS87" i="4"/>
  <c r="FR87" i="4"/>
  <c r="FS86" i="4"/>
  <c r="FR86" i="4"/>
  <c r="FS85" i="4"/>
  <c r="FR85" i="4"/>
  <c r="FS84" i="4"/>
  <c r="FR84" i="4"/>
  <c r="FS82" i="4"/>
  <c r="FR82" i="4"/>
  <c r="FS81" i="4"/>
  <c r="FR81" i="4"/>
  <c r="FS80" i="4"/>
  <c r="FR80" i="4"/>
  <c r="FS79" i="4"/>
  <c r="FR79" i="4"/>
  <c r="FS78" i="4"/>
  <c r="FR78" i="4"/>
  <c r="FS77" i="4"/>
  <c r="FR77" i="4"/>
  <c r="FS76" i="4"/>
  <c r="FR76" i="4"/>
  <c r="FS75" i="4"/>
  <c r="FR75" i="4"/>
  <c r="FS74" i="4"/>
  <c r="FR74" i="4"/>
  <c r="FS73" i="4"/>
  <c r="FR73" i="4"/>
  <c r="FS72" i="4"/>
  <c r="FR72" i="4"/>
  <c r="FS71" i="4"/>
  <c r="FR71" i="4"/>
  <c r="FR59" i="4"/>
  <c r="FS59" i="4"/>
  <c r="FR60" i="4"/>
  <c r="FS60" i="4"/>
  <c r="FR61" i="4"/>
  <c r="FS61" i="4"/>
  <c r="FR62" i="4"/>
  <c r="FS62" i="4"/>
  <c r="FR63" i="4"/>
  <c r="FS63" i="4"/>
  <c r="FR64" i="4"/>
  <c r="FS64" i="4"/>
  <c r="FR65" i="4"/>
  <c r="FS65" i="4"/>
  <c r="FR66" i="4"/>
  <c r="FS66" i="4"/>
  <c r="FR67" i="4"/>
  <c r="FS67" i="4"/>
  <c r="FR68" i="4"/>
  <c r="FS68" i="4"/>
  <c r="FR69" i="4"/>
  <c r="FS69" i="4"/>
  <c r="FS58" i="4"/>
  <c r="FR58" i="4"/>
  <c r="FH127" i="4"/>
  <c r="FH126" i="4"/>
  <c r="FH125" i="4"/>
  <c r="FH124" i="4"/>
  <c r="FH123" i="4"/>
  <c r="FH121" i="4"/>
  <c r="FH120" i="4"/>
  <c r="FH119" i="4"/>
  <c r="FH118" i="4"/>
  <c r="FH117" i="4"/>
  <c r="FH116" i="4"/>
  <c r="FH115" i="4"/>
  <c r="FH99" i="4"/>
  <c r="FH94" i="4"/>
  <c r="FH79" i="4"/>
  <c r="FH73" i="4"/>
  <c r="FH33" i="4"/>
  <c r="FH28" i="4"/>
  <c r="FH26" i="4"/>
  <c r="FH24" i="4"/>
  <c r="FH22" i="4"/>
  <c r="EP123" i="4"/>
  <c r="EP121" i="4"/>
  <c r="EP60" i="4"/>
  <c r="EP35" i="4"/>
  <c r="EP27" i="4"/>
  <c r="EP25" i="4"/>
  <c r="EP19" i="4"/>
  <c r="EP9" i="4"/>
  <c r="EM125" i="4"/>
  <c r="EM124" i="4"/>
  <c r="EM116" i="4"/>
  <c r="EM113" i="4"/>
  <c r="EM107" i="4"/>
  <c r="EM102" i="4"/>
  <c r="EM100" i="4"/>
  <c r="EM91" i="4"/>
  <c r="EM87" i="4"/>
  <c r="EM80" i="4"/>
  <c r="EM77" i="4"/>
  <c r="EM67" i="4"/>
  <c r="EM65" i="4"/>
  <c r="EM59" i="4"/>
  <c r="EM46" i="4"/>
  <c r="EM49" i="4"/>
  <c r="EM42" i="4"/>
  <c r="EM38" i="4"/>
  <c r="EM36" i="4"/>
  <c r="EM25" i="4"/>
  <c r="EM21" i="4"/>
  <c r="EM20" i="4"/>
  <c r="EM8" i="4"/>
  <c r="EA72" i="4"/>
  <c r="DX93" i="4"/>
  <c r="CZ119" i="4"/>
  <c r="CZ107" i="4"/>
  <c r="CZ102" i="4"/>
  <c r="CZ101" i="4"/>
  <c r="CZ91" i="4"/>
  <c r="CZ93" i="4"/>
  <c r="CZ90" i="4"/>
  <c r="CZ88" i="4"/>
  <c r="CZ81" i="4"/>
  <c r="CZ73" i="4"/>
  <c r="CZ61" i="4"/>
  <c r="CZ60" i="4"/>
  <c r="CZ56" i="4"/>
  <c r="CZ54" i="4"/>
  <c r="CZ49" i="4"/>
  <c r="CZ45" i="4"/>
  <c r="CZ42" i="4"/>
  <c r="CZ41" i="4"/>
  <c r="CZ40" i="4"/>
  <c r="CZ39" i="4"/>
  <c r="CZ33" i="4"/>
  <c r="CZ30" i="4"/>
  <c r="CZ26" i="4"/>
  <c r="CQ56" i="4"/>
  <c r="CQ55" i="4"/>
  <c r="CN108" i="4"/>
  <c r="CK26" i="4"/>
  <c r="CK6" i="4"/>
  <c r="BV128" i="4"/>
  <c r="BV127" i="4"/>
  <c r="BV125" i="4"/>
  <c r="BV124" i="4"/>
  <c r="BV121" i="4"/>
  <c r="BV119" i="4"/>
  <c r="BV117" i="4"/>
  <c r="BV115" i="4"/>
  <c r="BV114" i="4"/>
  <c r="BV113" i="4"/>
  <c r="BV112" i="4"/>
  <c r="BV110" i="4"/>
  <c r="BV107" i="4"/>
  <c r="BV106" i="4"/>
  <c r="BV103" i="4"/>
  <c r="BV102" i="4"/>
  <c r="BV101" i="4"/>
  <c r="BV94" i="4"/>
  <c r="BV92" i="4"/>
  <c r="BV90" i="4"/>
  <c r="BV89" i="4"/>
  <c r="BV80" i="4"/>
  <c r="BV75" i="4"/>
  <c r="BV74" i="4"/>
  <c r="BV67" i="4"/>
  <c r="BV15" i="4"/>
  <c r="BV10" i="4"/>
  <c r="BV8" i="4"/>
  <c r="BS124" i="4"/>
  <c r="BS120" i="4"/>
  <c r="BS119" i="4"/>
  <c r="BS117" i="4"/>
  <c r="BS115" i="4"/>
  <c r="BS114" i="4"/>
  <c r="BS106" i="4"/>
  <c r="BS105" i="4"/>
  <c r="BS104" i="4"/>
  <c r="BS102" i="4"/>
  <c r="BS93" i="4"/>
  <c r="BS92" i="4"/>
  <c r="BS91" i="4"/>
  <c r="BS87" i="4"/>
  <c r="BS85" i="4"/>
  <c r="BS82" i="4"/>
  <c r="BS81" i="4"/>
  <c r="BS80" i="4"/>
  <c r="BS78" i="4"/>
  <c r="BS77" i="4"/>
  <c r="BS75" i="4"/>
  <c r="BS74" i="4"/>
  <c r="BS73" i="4"/>
  <c r="BS65" i="4"/>
  <c r="BS63" i="4"/>
  <c r="BS52" i="4"/>
  <c r="BS35" i="4"/>
  <c r="BS30" i="4"/>
  <c r="BS29" i="4"/>
  <c r="BS27" i="4"/>
  <c r="BS26" i="4"/>
  <c r="BS25" i="4"/>
  <c r="BS21" i="4"/>
  <c r="BS20" i="4"/>
  <c r="BO122" i="4"/>
  <c r="BN122" i="4"/>
  <c r="BO109" i="4"/>
  <c r="BN109" i="4"/>
  <c r="BO96" i="4"/>
  <c r="BN96" i="4"/>
  <c r="BO83" i="4"/>
  <c r="BN83" i="4"/>
  <c r="BO70" i="4"/>
  <c r="BN70" i="4"/>
  <c r="BO57" i="4"/>
  <c r="BN57" i="4"/>
  <c r="BO44" i="4"/>
  <c r="BN44" i="4"/>
  <c r="BO31" i="4"/>
  <c r="BN31" i="4"/>
  <c r="BO18" i="4"/>
  <c r="BN18" i="4"/>
  <c r="BS132" i="4"/>
  <c r="BS130" i="4"/>
  <c r="BS129" i="4"/>
  <c r="BR122" i="4"/>
  <c r="BQ122" i="4"/>
  <c r="BR109" i="4"/>
  <c r="BQ109" i="4"/>
  <c r="BR96" i="4"/>
  <c r="BQ96" i="4"/>
  <c r="BR83" i="4"/>
  <c r="BQ83" i="4"/>
  <c r="BR70" i="4"/>
  <c r="BQ70" i="4"/>
  <c r="BR57" i="4"/>
  <c r="BQ57" i="4"/>
  <c r="BR44" i="4"/>
  <c r="BQ44" i="4"/>
  <c r="BR31" i="4"/>
  <c r="BQ31" i="4"/>
  <c r="BR18" i="4"/>
  <c r="BQ18" i="4"/>
  <c r="BM22" i="4"/>
  <c r="BL122" i="4"/>
  <c r="BK122" i="4"/>
  <c r="BL109" i="4"/>
  <c r="BK109" i="4"/>
  <c r="BL96" i="4"/>
  <c r="BK96" i="4"/>
  <c r="BL83" i="4"/>
  <c r="BK83" i="4"/>
  <c r="BL70" i="4"/>
  <c r="BK70" i="4"/>
  <c r="BL57" i="4"/>
  <c r="BK57" i="4"/>
  <c r="BL44" i="4"/>
  <c r="BK44" i="4"/>
  <c r="BL31" i="4"/>
  <c r="BK31" i="4"/>
  <c r="BL18" i="4"/>
  <c r="BK18" i="4"/>
  <c r="BG128" i="4"/>
  <c r="BG127" i="4"/>
  <c r="BG126" i="4"/>
  <c r="BG125" i="4"/>
  <c r="BG124" i="4"/>
  <c r="BG123" i="4"/>
  <c r="BG121" i="4"/>
  <c r="BG120" i="4"/>
  <c r="BG119" i="4"/>
  <c r="BG118" i="4"/>
  <c r="BG117" i="4"/>
  <c r="BG116" i="4"/>
  <c r="BG115" i="4"/>
  <c r="BG113" i="4"/>
  <c r="BG112" i="4"/>
  <c r="BG110" i="4"/>
  <c r="BG108" i="4"/>
  <c r="BG105" i="4"/>
  <c r="BG103" i="4"/>
  <c r="BG102" i="4"/>
  <c r="BG101" i="4"/>
  <c r="BG99" i="4"/>
  <c r="BG98" i="4"/>
  <c r="BG97" i="4"/>
  <c r="BG95" i="4"/>
  <c r="BG94" i="4"/>
  <c r="BG93" i="4"/>
  <c r="BG92" i="4"/>
  <c r="BG91" i="4"/>
  <c r="BG90" i="4"/>
  <c r="BG89" i="4"/>
  <c r="BG88" i="4"/>
  <c r="BG87" i="4"/>
  <c r="BG86" i="4"/>
  <c r="BG85" i="4"/>
  <c r="BG84" i="4"/>
  <c r="BG82" i="4"/>
  <c r="BG81" i="4"/>
  <c r="BG80" i="4"/>
  <c r="BG79" i="4"/>
  <c r="BG78" i="4"/>
  <c r="BG77" i="4"/>
  <c r="BG76" i="4"/>
  <c r="BG75" i="4"/>
  <c r="BG74" i="4"/>
  <c r="BG73" i="4"/>
  <c r="BG71" i="4"/>
  <c r="BG69" i="4"/>
  <c r="BG68" i="4"/>
  <c r="BG66" i="4"/>
  <c r="BG65" i="4"/>
  <c r="BG64" i="4"/>
  <c r="BG63" i="4"/>
  <c r="BG62" i="4"/>
  <c r="BG59" i="4"/>
  <c r="BG58" i="4"/>
  <c r="BG56" i="4"/>
  <c r="BG51" i="4"/>
  <c r="BG50" i="4"/>
  <c r="BG38" i="4"/>
  <c r="BG19" i="4"/>
  <c r="BG9" i="4"/>
  <c r="BD90" i="4"/>
  <c r="BD85" i="4"/>
  <c r="BD32" i="4"/>
  <c r="BD29" i="4"/>
  <c r="BD28" i="4"/>
  <c r="BD25" i="4"/>
  <c r="BD22" i="4"/>
  <c r="BC122" i="4"/>
  <c r="BB122" i="4"/>
  <c r="BC109" i="4"/>
  <c r="BB109" i="4"/>
  <c r="BC96" i="4"/>
  <c r="BB96" i="4"/>
  <c r="BC83" i="4"/>
  <c r="BB83" i="4"/>
  <c r="BC70" i="4"/>
  <c r="BB70" i="4"/>
  <c r="BC57" i="4"/>
  <c r="BB57" i="4"/>
  <c r="BC44" i="4"/>
  <c r="BB44" i="4"/>
  <c r="BC31" i="4"/>
  <c r="BB31" i="4"/>
  <c r="BC18" i="4"/>
  <c r="BB18" i="4"/>
  <c r="AU129" i="4"/>
  <c r="AU128" i="4"/>
  <c r="AU127" i="4"/>
  <c r="AU126" i="4"/>
  <c r="AU125" i="4"/>
  <c r="AU124" i="4"/>
  <c r="AU123" i="4"/>
  <c r="AU121" i="4"/>
  <c r="AU120" i="4"/>
  <c r="AU119" i="4"/>
  <c r="AU118" i="4"/>
  <c r="AU117" i="4"/>
  <c r="AU116" i="4"/>
  <c r="AU115" i="4"/>
  <c r="AU114" i="4"/>
  <c r="AU113" i="4"/>
  <c r="AU112" i="4"/>
  <c r="AU111" i="4"/>
  <c r="AU110" i="4"/>
  <c r="AU108" i="4"/>
  <c r="AU107" i="4"/>
  <c r="AU106" i="4"/>
  <c r="AU105" i="4"/>
  <c r="AU104" i="4"/>
  <c r="AU103" i="4"/>
  <c r="AU102" i="4"/>
  <c r="AU101" i="4"/>
  <c r="AU100" i="4"/>
  <c r="AU99" i="4"/>
  <c r="AU98" i="4"/>
  <c r="AU95" i="4"/>
  <c r="AU94" i="4"/>
  <c r="AU93" i="4"/>
  <c r="AU91" i="4"/>
  <c r="AU90" i="4"/>
  <c r="AU89" i="4"/>
  <c r="AU88" i="4"/>
  <c r="AU87" i="4"/>
  <c r="AU86" i="4"/>
  <c r="AU85" i="4"/>
  <c r="AU84" i="4"/>
  <c r="AU82" i="4"/>
  <c r="AU81" i="4"/>
  <c r="AU80" i="4"/>
  <c r="AU79" i="4"/>
  <c r="AU78" i="4"/>
  <c r="AU76" i="4"/>
  <c r="AU74" i="4"/>
  <c r="AU73" i="4"/>
  <c r="AU72" i="4"/>
  <c r="AU68" i="4"/>
  <c r="AU67" i="4"/>
  <c r="AU66" i="4"/>
  <c r="AU65" i="4"/>
  <c r="AU64" i="4"/>
  <c r="AU63" i="4"/>
  <c r="AU54" i="4"/>
  <c r="AU53" i="4"/>
  <c r="AU52" i="4"/>
  <c r="AU42" i="4"/>
  <c r="AU40" i="4"/>
  <c r="AU38" i="4"/>
  <c r="AU37" i="4"/>
  <c r="AU36" i="4"/>
  <c r="AU34" i="4"/>
  <c r="AU33" i="4"/>
  <c r="AU30" i="4"/>
  <c r="AU29" i="4"/>
  <c r="AU26" i="4"/>
  <c r="AU25" i="4"/>
  <c r="AU24" i="4"/>
  <c r="AU23" i="4"/>
  <c r="AU22" i="4"/>
  <c r="AU21" i="4"/>
  <c r="AU19" i="4"/>
  <c r="AU17" i="4"/>
  <c r="AU16" i="4"/>
  <c r="AU15" i="4"/>
  <c r="AU13" i="4"/>
  <c r="AU11" i="4"/>
  <c r="AU9" i="4"/>
  <c r="AU8" i="4"/>
  <c r="AU7" i="4"/>
  <c r="AR106" i="4"/>
  <c r="AC128" i="4"/>
  <c r="AC127" i="4"/>
  <c r="AC126" i="4"/>
  <c r="AC125" i="4"/>
  <c r="AC124" i="4"/>
  <c r="AC123" i="4"/>
  <c r="AC121" i="4"/>
  <c r="AC120" i="4"/>
  <c r="AC117" i="4"/>
  <c r="AC116" i="4"/>
  <c r="AC115" i="4"/>
  <c r="AC112" i="4"/>
  <c r="AC111" i="4"/>
  <c r="AC110" i="4"/>
  <c r="AC107" i="4"/>
  <c r="AC106" i="4"/>
  <c r="AC105" i="4"/>
  <c r="AC102" i="4"/>
  <c r="AC100" i="4"/>
  <c r="AC99" i="4"/>
  <c r="AC98" i="4"/>
  <c r="AC97" i="4"/>
  <c r="AC95" i="4"/>
  <c r="AC93" i="4"/>
  <c r="AC92" i="4"/>
  <c r="AC91" i="4"/>
  <c r="AC90" i="4"/>
  <c r="AC89" i="4"/>
  <c r="AC88" i="4"/>
  <c r="AC86" i="4"/>
  <c r="AC84" i="4"/>
  <c r="AC82" i="4"/>
  <c r="AC81" i="4"/>
  <c r="AC80" i="4"/>
  <c r="AC79" i="4"/>
  <c r="AC78" i="4"/>
  <c r="AC77" i="4"/>
  <c r="AC76" i="4"/>
  <c r="AC75" i="4"/>
  <c r="AC74" i="4"/>
  <c r="AC73" i="4"/>
  <c r="AC71" i="4"/>
  <c r="AC69" i="4"/>
  <c r="AC67" i="4"/>
  <c r="AC66" i="4"/>
  <c r="AC65" i="4"/>
  <c r="AC64" i="4"/>
  <c r="AC63" i="4"/>
  <c r="AC61" i="4"/>
  <c r="AC60" i="4"/>
  <c r="AC59" i="4"/>
  <c r="AC56" i="4"/>
  <c r="AC55" i="4"/>
  <c r="AC54" i="4"/>
  <c r="AC53" i="4"/>
  <c r="AC52" i="4"/>
  <c r="AC51" i="4"/>
  <c r="AC49" i="4"/>
  <c r="AC48" i="4"/>
  <c r="AC47" i="4"/>
  <c r="AC40" i="4"/>
  <c r="AC38" i="4"/>
  <c r="AC36" i="4"/>
  <c r="AC35" i="4"/>
  <c r="AC34" i="4"/>
  <c r="AC33" i="4"/>
  <c r="AC30" i="4"/>
  <c r="AC29" i="4"/>
  <c r="AC28" i="4"/>
  <c r="AC27" i="4"/>
  <c r="AC26" i="4"/>
  <c r="AC25" i="4"/>
  <c r="AC24" i="4"/>
  <c r="AC22" i="4"/>
  <c r="AC21" i="4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131" i="4"/>
  <c r="AC130" i="4"/>
  <c r="AC129" i="4"/>
  <c r="AB122" i="4"/>
  <c r="AA122" i="4"/>
  <c r="AB109" i="4"/>
  <c r="AA109" i="4"/>
  <c r="AB96" i="4"/>
  <c r="AA96" i="4"/>
  <c r="AB83" i="4"/>
  <c r="AA83" i="4"/>
  <c r="AB70" i="4"/>
  <c r="AA70" i="4"/>
  <c r="AB57" i="4"/>
  <c r="AA57" i="4"/>
  <c r="AB44" i="4"/>
  <c r="AA44" i="4"/>
  <c r="AB31" i="4"/>
  <c r="AA31" i="4"/>
  <c r="AB18" i="4"/>
  <c r="AA18" i="4"/>
  <c r="T117" i="4"/>
  <c r="T111" i="4"/>
  <c r="T108" i="4"/>
  <c r="T107" i="4"/>
  <c r="T106" i="4"/>
  <c r="T103" i="4"/>
  <c r="T97" i="4"/>
  <c r="T93" i="4"/>
  <c r="T88" i="4"/>
  <c r="T78" i="4"/>
  <c r="T75" i="4"/>
  <c r="T74" i="4"/>
  <c r="T72" i="4"/>
  <c r="T71" i="4"/>
  <c r="T69" i="4"/>
  <c r="T65" i="4"/>
  <c r="T64" i="4"/>
  <c r="T63" i="4"/>
  <c r="T61" i="4"/>
  <c r="T58" i="4"/>
  <c r="T56" i="4"/>
  <c r="T55" i="4"/>
  <c r="T54" i="4"/>
  <c r="T53" i="4"/>
  <c r="T52" i="4"/>
  <c r="T50" i="4"/>
  <c r="T49" i="4"/>
  <c r="T48" i="4"/>
  <c r="T47" i="4"/>
  <c r="T46" i="4"/>
  <c r="T43" i="4"/>
  <c r="T37" i="4"/>
  <c r="T36" i="4"/>
  <c r="T23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N51" i="4"/>
  <c r="N42" i="4"/>
  <c r="N37" i="4"/>
  <c r="N30" i="4"/>
  <c r="N26" i="4"/>
  <c r="N25" i="4"/>
  <c r="N23" i="4"/>
  <c r="M122" i="4"/>
  <c r="L122" i="4"/>
  <c r="M109" i="4"/>
  <c r="L109" i="4"/>
  <c r="M96" i="4"/>
  <c r="L96" i="4"/>
  <c r="M83" i="4"/>
  <c r="L83" i="4"/>
  <c r="M70" i="4"/>
  <c r="L70" i="4"/>
  <c r="M57" i="4"/>
  <c r="L57" i="4"/>
  <c r="M44" i="4"/>
  <c r="L44" i="4"/>
  <c r="M31" i="4"/>
  <c r="L31" i="4"/>
  <c r="M18" i="4"/>
  <c r="L18" i="4"/>
  <c r="K125" i="4"/>
  <c r="K127" i="4"/>
  <c r="K120" i="4"/>
  <c r="K119" i="4"/>
  <c r="K107" i="4"/>
  <c r="K88" i="4"/>
  <c r="K132" i="4"/>
  <c r="J122" i="4"/>
  <c r="I122" i="4"/>
  <c r="J109" i="4"/>
  <c r="I109" i="4"/>
  <c r="J96" i="4"/>
  <c r="I96" i="4"/>
  <c r="J83" i="4"/>
  <c r="I83" i="4"/>
  <c r="J70" i="4"/>
  <c r="I70" i="4"/>
  <c r="J57" i="4"/>
  <c r="I57" i="4"/>
  <c r="J44" i="4"/>
  <c r="I44" i="4"/>
  <c r="J31" i="4"/>
  <c r="I31" i="4"/>
  <c r="J18" i="4"/>
  <c r="I18" i="4"/>
  <c r="H111" i="4"/>
  <c r="H105" i="4"/>
  <c r="H87" i="4"/>
  <c r="H86" i="4"/>
  <c r="H79" i="4"/>
  <c r="H78" i="4"/>
  <c r="H77" i="4"/>
  <c r="H71" i="4"/>
  <c r="H68" i="4"/>
  <c r="H67" i="4"/>
  <c r="H62" i="4"/>
  <c r="H60" i="4"/>
  <c r="H54" i="4"/>
  <c r="H50" i="4"/>
  <c r="H49" i="4"/>
  <c r="H17" i="4"/>
  <c r="H16" i="4"/>
  <c r="H14" i="4"/>
  <c r="H8" i="4"/>
  <c r="E88" i="4"/>
  <c r="E80" i="4"/>
  <c r="E55" i="4"/>
  <c r="E54" i="4"/>
  <c r="E53" i="4"/>
  <c r="E51" i="4"/>
  <c r="E50" i="4"/>
  <c r="E46" i="4"/>
  <c r="E45" i="4"/>
  <c r="E42" i="4"/>
  <c r="E41" i="4"/>
  <c r="E40" i="4"/>
  <c r="E39" i="4"/>
  <c r="E38" i="4"/>
  <c r="E35" i="4"/>
  <c r="E34" i="4"/>
  <c r="E32" i="4"/>
  <c r="E30" i="4"/>
  <c r="E22" i="4"/>
  <c r="E20" i="4"/>
  <c r="E17" i="4"/>
  <c r="E15" i="4"/>
  <c r="E13" i="4"/>
  <c r="E11" i="4"/>
  <c r="E7" i="4"/>
  <c r="FP122" i="4"/>
  <c r="FO122" i="4"/>
  <c r="FP109" i="4"/>
  <c r="FO109" i="4"/>
  <c r="FP96" i="4"/>
  <c r="FO96" i="4"/>
  <c r="FP83" i="4"/>
  <c r="FO83" i="4"/>
  <c r="FP70" i="4"/>
  <c r="FO70" i="4"/>
  <c r="FP57" i="4"/>
  <c r="FO57" i="4"/>
  <c r="FP44" i="4"/>
  <c r="FO44" i="4"/>
  <c r="FP31" i="4"/>
  <c r="FO31" i="4"/>
  <c r="FP18" i="4"/>
  <c r="FO18" i="4"/>
  <c r="FH134" i="4"/>
  <c r="FH130" i="4"/>
  <c r="FH129" i="4"/>
  <c r="FG122" i="4"/>
  <c r="FF122" i="4"/>
  <c r="FG109" i="4"/>
  <c r="FF109" i="4"/>
  <c r="FG96" i="4"/>
  <c r="FF96" i="4"/>
  <c r="FG83" i="4"/>
  <c r="FF83" i="4"/>
  <c r="FG70" i="4"/>
  <c r="FF70" i="4"/>
  <c r="FG57" i="4"/>
  <c r="FF57" i="4"/>
  <c r="FG44" i="4"/>
  <c r="FF44" i="4"/>
  <c r="FG31" i="4"/>
  <c r="FF31" i="4"/>
  <c r="FG18" i="4"/>
  <c r="FF18" i="4"/>
  <c r="EP133" i="4"/>
  <c r="EO122" i="4"/>
  <c r="EN122" i="4"/>
  <c r="EO109" i="4"/>
  <c r="EN109" i="4"/>
  <c r="EO96" i="4"/>
  <c r="EN96" i="4"/>
  <c r="EO83" i="4"/>
  <c r="EN83" i="4"/>
  <c r="EO70" i="4"/>
  <c r="EN70" i="4"/>
  <c r="EO57" i="4"/>
  <c r="EN57" i="4"/>
  <c r="EO44" i="4"/>
  <c r="EN44" i="4"/>
  <c r="EO31" i="4"/>
  <c r="EN31" i="4"/>
  <c r="EO18" i="4"/>
  <c r="EN18" i="4"/>
  <c r="EM134" i="4"/>
  <c r="EM129" i="4"/>
  <c r="EL122" i="4"/>
  <c r="EK122" i="4"/>
  <c r="EL109" i="4"/>
  <c r="EK109" i="4"/>
  <c r="EL96" i="4"/>
  <c r="EK96" i="4"/>
  <c r="EL83" i="4"/>
  <c r="EK83" i="4"/>
  <c r="EL70" i="4"/>
  <c r="EK70" i="4"/>
  <c r="EL57" i="4"/>
  <c r="EK57" i="4"/>
  <c r="EL44" i="4"/>
  <c r="EK44" i="4"/>
  <c r="EL31" i="4"/>
  <c r="EK31" i="4"/>
  <c r="EL18" i="4"/>
  <c r="EK18" i="4"/>
  <c r="DZ122" i="4"/>
  <c r="DY122" i="4"/>
  <c r="DZ109" i="4"/>
  <c r="DY109" i="4"/>
  <c r="DZ96" i="4"/>
  <c r="DY96" i="4"/>
  <c r="DZ83" i="4"/>
  <c r="DY83" i="4"/>
  <c r="DZ70" i="4"/>
  <c r="DY70" i="4"/>
  <c r="DZ57" i="4"/>
  <c r="DY57" i="4"/>
  <c r="DZ44" i="4"/>
  <c r="DY44" i="4"/>
  <c r="DZ31" i="4"/>
  <c r="DY31" i="4"/>
  <c r="DZ18" i="4"/>
  <c r="DY18" i="4"/>
  <c r="DW122" i="4"/>
  <c r="DV122" i="4"/>
  <c r="DW109" i="4"/>
  <c r="DV109" i="4"/>
  <c r="DW96" i="4"/>
  <c r="DV96" i="4"/>
  <c r="DW83" i="4"/>
  <c r="DV83" i="4"/>
  <c r="DW70" i="4"/>
  <c r="DV70" i="4"/>
  <c r="DW57" i="4"/>
  <c r="DV57" i="4"/>
  <c r="DW44" i="4"/>
  <c r="DV44" i="4"/>
  <c r="DW31" i="4"/>
  <c r="DV31" i="4"/>
  <c r="DW18" i="4"/>
  <c r="DV18" i="4"/>
  <c r="CZ130" i="4"/>
  <c r="CY122" i="4"/>
  <c r="CX122" i="4"/>
  <c r="CY109" i="4"/>
  <c r="CX109" i="4"/>
  <c r="CY96" i="4"/>
  <c r="CX96" i="4"/>
  <c r="CY83" i="4"/>
  <c r="CX83" i="4"/>
  <c r="CY70" i="4"/>
  <c r="CX70" i="4"/>
  <c r="CY57" i="4"/>
  <c r="CX57" i="4"/>
  <c r="CY44" i="4"/>
  <c r="CX44" i="4"/>
  <c r="CY31" i="4"/>
  <c r="CX31" i="4"/>
  <c r="CY18" i="4"/>
  <c r="CX18" i="4"/>
  <c r="CP122" i="4"/>
  <c r="CO122" i="4"/>
  <c r="CP109" i="4"/>
  <c r="CO109" i="4"/>
  <c r="CP96" i="4"/>
  <c r="CO96" i="4"/>
  <c r="CP83" i="4"/>
  <c r="CO83" i="4"/>
  <c r="CP70" i="4"/>
  <c r="CO70" i="4"/>
  <c r="CP57" i="4"/>
  <c r="CO57" i="4"/>
  <c r="CP44" i="4"/>
  <c r="CO44" i="4"/>
  <c r="CP31" i="4"/>
  <c r="CO31" i="4"/>
  <c r="CP18" i="4"/>
  <c r="CO18" i="4"/>
  <c r="CM122" i="4"/>
  <c r="CL122" i="4"/>
  <c r="CM109" i="4"/>
  <c r="CL109" i="4"/>
  <c r="CM96" i="4"/>
  <c r="CL96" i="4"/>
  <c r="CM83" i="4"/>
  <c r="CL83" i="4"/>
  <c r="CM70" i="4"/>
  <c r="CL70" i="4"/>
  <c r="CM57" i="4"/>
  <c r="CL57" i="4"/>
  <c r="CM44" i="4"/>
  <c r="CL44" i="4"/>
  <c r="CM31" i="4"/>
  <c r="CL31" i="4"/>
  <c r="CM18" i="4"/>
  <c r="CL18" i="4"/>
  <c r="CJ122" i="4"/>
  <c r="CI122" i="4"/>
  <c r="CJ109" i="4"/>
  <c r="CI109" i="4"/>
  <c r="CJ96" i="4"/>
  <c r="CI96" i="4"/>
  <c r="CJ83" i="4"/>
  <c r="CI83" i="4"/>
  <c r="CJ70" i="4"/>
  <c r="CI70" i="4"/>
  <c r="CJ57" i="4"/>
  <c r="CI57" i="4"/>
  <c r="CJ44" i="4"/>
  <c r="CI44" i="4"/>
  <c r="CJ31" i="4"/>
  <c r="CI31" i="4"/>
  <c r="CJ18" i="4"/>
  <c r="CI18" i="4"/>
  <c r="BV134" i="4"/>
  <c r="BV133" i="4"/>
  <c r="BV131" i="4"/>
  <c r="BV130" i="4"/>
  <c r="BV129" i="4"/>
  <c r="BU122" i="4"/>
  <c r="BT122" i="4"/>
  <c r="BU109" i="4"/>
  <c r="BT109" i="4"/>
  <c r="BU96" i="4"/>
  <c r="BT96" i="4"/>
  <c r="BU83" i="4"/>
  <c r="BT83" i="4"/>
  <c r="BU70" i="4"/>
  <c r="BT70" i="4"/>
  <c r="BU57" i="4"/>
  <c r="BT57" i="4"/>
  <c r="BU44" i="4"/>
  <c r="BT44" i="4"/>
  <c r="BU31" i="4"/>
  <c r="BT31" i="4"/>
  <c r="BU18" i="4"/>
  <c r="BT18" i="4"/>
  <c r="BG134" i="4"/>
  <c r="BG133" i="4"/>
  <c r="BG132" i="4"/>
  <c r="BG131" i="4"/>
  <c r="BG130" i="4"/>
  <c r="BG129" i="4"/>
  <c r="BF122" i="4"/>
  <c r="BE122" i="4"/>
  <c r="BF109" i="4"/>
  <c r="BE109" i="4"/>
  <c r="BF96" i="4"/>
  <c r="BE96" i="4"/>
  <c r="BF83" i="4"/>
  <c r="BE83" i="4"/>
  <c r="BF70" i="4"/>
  <c r="BE70" i="4"/>
  <c r="BF57" i="4"/>
  <c r="BE57" i="4"/>
  <c r="BF44" i="4"/>
  <c r="BE44" i="4"/>
  <c r="BF31" i="4"/>
  <c r="BE31" i="4"/>
  <c r="BF18" i="4"/>
  <c r="BE18" i="4"/>
  <c r="AU131" i="4"/>
  <c r="AU130" i="4"/>
  <c r="AT122" i="4"/>
  <c r="AS122" i="4"/>
  <c r="AT109" i="4"/>
  <c r="AS109" i="4"/>
  <c r="AT96" i="4"/>
  <c r="AS96" i="4"/>
  <c r="AT83" i="4"/>
  <c r="AS83" i="4"/>
  <c r="AT70" i="4"/>
  <c r="AS70" i="4"/>
  <c r="AT57" i="4"/>
  <c r="AS57" i="4"/>
  <c r="AT44" i="4"/>
  <c r="AS44" i="4"/>
  <c r="AT31" i="4"/>
  <c r="AS31" i="4"/>
  <c r="AT18" i="4"/>
  <c r="AS18" i="4"/>
  <c r="AQ122" i="4"/>
  <c r="AP122" i="4"/>
  <c r="AQ109" i="4"/>
  <c r="AP109" i="4"/>
  <c r="AQ96" i="4"/>
  <c r="AP96" i="4"/>
  <c r="AQ83" i="4"/>
  <c r="AP83" i="4"/>
  <c r="AQ70" i="4"/>
  <c r="AP70" i="4"/>
  <c r="AQ57" i="4"/>
  <c r="AP57" i="4"/>
  <c r="AQ44" i="4"/>
  <c r="AP44" i="4"/>
  <c r="AQ31" i="4"/>
  <c r="AP31" i="4"/>
  <c r="AQ18" i="4"/>
  <c r="AP18" i="4"/>
  <c r="S122" i="4"/>
  <c r="R122" i="4"/>
  <c r="S109" i="4"/>
  <c r="R109" i="4"/>
  <c r="S96" i="4"/>
  <c r="R96" i="4"/>
  <c r="S83" i="4"/>
  <c r="R83" i="4"/>
  <c r="S70" i="4"/>
  <c r="R70" i="4"/>
  <c r="S57" i="4"/>
  <c r="R57" i="4"/>
  <c r="S44" i="4"/>
  <c r="R44" i="4"/>
  <c r="S31" i="4"/>
  <c r="R31" i="4"/>
  <c r="S18" i="4"/>
  <c r="R18" i="4"/>
  <c r="G122" i="4"/>
  <c r="F122" i="4"/>
  <c r="G109" i="4"/>
  <c r="F109" i="4"/>
  <c r="G96" i="4"/>
  <c r="F96" i="4"/>
  <c r="G83" i="4"/>
  <c r="F83" i="4"/>
  <c r="G70" i="4"/>
  <c r="F70" i="4"/>
  <c r="G57" i="4"/>
  <c r="F57" i="4"/>
  <c r="G44" i="4"/>
  <c r="F44" i="4"/>
  <c r="G31" i="4"/>
  <c r="F31" i="4"/>
  <c r="G18" i="4"/>
  <c r="F18" i="4"/>
  <c r="D135" i="4"/>
  <c r="FS135" i="4" s="1"/>
  <c r="C135" i="4"/>
  <c r="FR135" i="4" s="1"/>
  <c r="E132" i="4"/>
  <c r="E131" i="4"/>
  <c r="D122" i="4"/>
  <c r="C122" i="4"/>
  <c r="D109" i="4"/>
  <c r="C109" i="4"/>
  <c r="D96" i="4"/>
  <c r="C96" i="4"/>
  <c r="D83" i="4"/>
  <c r="C83" i="4"/>
  <c r="D70" i="4"/>
  <c r="C70" i="4"/>
  <c r="D57" i="4"/>
  <c r="C57" i="4"/>
  <c r="D44" i="4"/>
  <c r="C44" i="4"/>
  <c r="D31" i="4"/>
  <c r="C31" i="4"/>
  <c r="D18" i="4"/>
  <c r="C18" i="4"/>
  <c r="HX122" i="5"/>
  <c r="HW122" i="5"/>
  <c r="HX109" i="5"/>
  <c r="HW109" i="5"/>
  <c r="HX96" i="5"/>
  <c r="HW96" i="5"/>
  <c r="HX83" i="5"/>
  <c r="HW83" i="5"/>
  <c r="HX70" i="5"/>
  <c r="HW70" i="5"/>
  <c r="HX57" i="5"/>
  <c r="HW57" i="5"/>
  <c r="HX44" i="5"/>
  <c r="HW44" i="5"/>
  <c r="HX31" i="5"/>
  <c r="HW31" i="5"/>
  <c r="HX18" i="5"/>
  <c r="HW18" i="5"/>
  <c r="EF122" i="5"/>
  <c r="EE122" i="5"/>
  <c r="EF109" i="5"/>
  <c r="EE109" i="5"/>
  <c r="EF96" i="5"/>
  <c r="EE96" i="5"/>
  <c r="EF83" i="5"/>
  <c r="EE83" i="5"/>
  <c r="EF70" i="5"/>
  <c r="EE70" i="5"/>
  <c r="EF57" i="5"/>
  <c r="EE57" i="5"/>
  <c r="EF44" i="5"/>
  <c r="EE44" i="5"/>
  <c r="EF31" i="5"/>
  <c r="EE31" i="5"/>
  <c r="EF18" i="5"/>
  <c r="EE18" i="5"/>
  <c r="EC122" i="5"/>
  <c r="EB122" i="5"/>
  <c r="EC109" i="5"/>
  <c r="EB109" i="5"/>
  <c r="EC96" i="5"/>
  <c r="EB96" i="5"/>
  <c r="EC83" i="5"/>
  <c r="EB83" i="5"/>
  <c r="EC70" i="5"/>
  <c r="EB70" i="5"/>
  <c r="EC57" i="5"/>
  <c r="EB57" i="5"/>
  <c r="EC44" i="5"/>
  <c r="EB44" i="5"/>
  <c r="EC31" i="5"/>
  <c r="EB31" i="5"/>
  <c r="EC18" i="5"/>
  <c r="EB18" i="5"/>
  <c r="DT122" i="5"/>
  <c r="DS122" i="5"/>
  <c r="DT109" i="5"/>
  <c r="DS109" i="5"/>
  <c r="DT96" i="5"/>
  <c r="DS96" i="5"/>
  <c r="DT83" i="5"/>
  <c r="DS83" i="5"/>
  <c r="DT70" i="5"/>
  <c r="DS70" i="5"/>
  <c r="DT57" i="5"/>
  <c r="DS57" i="5"/>
  <c r="DT44" i="5"/>
  <c r="DS44" i="5"/>
  <c r="DT31" i="5"/>
  <c r="DS31" i="5"/>
  <c r="DT18" i="5"/>
  <c r="DS18" i="5"/>
  <c r="DQ122" i="5"/>
  <c r="DP122" i="5"/>
  <c r="DQ109" i="5"/>
  <c r="DP109" i="5"/>
  <c r="DQ96" i="5"/>
  <c r="DP96" i="5"/>
  <c r="DQ83" i="5"/>
  <c r="DP83" i="5"/>
  <c r="DQ70" i="5"/>
  <c r="DP70" i="5"/>
  <c r="DQ57" i="5"/>
  <c r="DP57" i="5"/>
  <c r="DQ44" i="5"/>
  <c r="DP44" i="5"/>
  <c r="DQ31" i="5"/>
  <c r="DP31" i="5"/>
  <c r="DQ18" i="5"/>
  <c r="DP18" i="5"/>
  <c r="DN122" i="5"/>
  <c r="DM122" i="5"/>
  <c r="DN109" i="5"/>
  <c r="DM109" i="5"/>
  <c r="DN96" i="5"/>
  <c r="DM96" i="5"/>
  <c r="DN83" i="5"/>
  <c r="DM83" i="5"/>
  <c r="DN70" i="5"/>
  <c r="DM70" i="5"/>
  <c r="DN57" i="5"/>
  <c r="DM57" i="5"/>
  <c r="DN44" i="5"/>
  <c r="DM44" i="5"/>
  <c r="DN31" i="5"/>
  <c r="DM31" i="5"/>
  <c r="DN18" i="5"/>
  <c r="DM18" i="5"/>
  <c r="DH122" i="5"/>
  <c r="DG122" i="5"/>
  <c r="DH109" i="5"/>
  <c r="DG109" i="5"/>
  <c r="DH96" i="5"/>
  <c r="DG96" i="5"/>
  <c r="DH83" i="5"/>
  <c r="DG83" i="5"/>
  <c r="DH70" i="5"/>
  <c r="DG70" i="5"/>
  <c r="DH57" i="5"/>
  <c r="DG57" i="5"/>
  <c r="DH44" i="5"/>
  <c r="DG44" i="5"/>
  <c r="DH31" i="5"/>
  <c r="DG31" i="5"/>
  <c r="DH18" i="5"/>
  <c r="DG18" i="5"/>
  <c r="DE122" i="5"/>
  <c r="DD122" i="5"/>
  <c r="DE109" i="5"/>
  <c r="DD109" i="5"/>
  <c r="DE96" i="5"/>
  <c r="DD96" i="5"/>
  <c r="DE83" i="5"/>
  <c r="DD83" i="5"/>
  <c r="DE70" i="5"/>
  <c r="DD70" i="5"/>
  <c r="DE57" i="5"/>
  <c r="DD57" i="5"/>
  <c r="DE44" i="5"/>
  <c r="DD44" i="5"/>
  <c r="DE31" i="5"/>
  <c r="DD31" i="5"/>
  <c r="DE18" i="5"/>
  <c r="DD18" i="5"/>
  <c r="DB122" i="5"/>
  <c r="DA122" i="5"/>
  <c r="DB109" i="5"/>
  <c r="DA109" i="5"/>
  <c r="DB96" i="5"/>
  <c r="DA96" i="5"/>
  <c r="DB83" i="5"/>
  <c r="DA83" i="5"/>
  <c r="DB70" i="5"/>
  <c r="DA70" i="5"/>
  <c r="DB57" i="5"/>
  <c r="DA57" i="5"/>
  <c r="DB44" i="5"/>
  <c r="DA44" i="5"/>
  <c r="DB31" i="5"/>
  <c r="DA31" i="5"/>
  <c r="DB18" i="5"/>
  <c r="DA18" i="5"/>
  <c r="CY122" i="5"/>
  <c r="CX122" i="5"/>
  <c r="CY109" i="5"/>
  <c r="CX109" i="5"/>
  <c r="CY96" i="5"/>
  <c r="CX96" i="5"/>
  <c r="CY83" i="5"/>
  <c r="CX83" i="5"/>
  <c r="CY70" i="5"/>
  <c r="CX70" i="5"/>
  <c r="CY57" i="5"/>
  <c r="CX57" i="5"/>
  <c r="CY44" i="5"/>
  <c r="CX44" i="5"/>
  <c r="CY31" i="5"/>
  <c r="CX31" i="5"/>
  <c r="CY18" i="5"/>
  <c r="CX18" i="5"/>
  <c r="CP122" i="5"/>
  <c r="CO122" i="5"/>
  <c r="CP109" i="5"/>
  <c r="CO109" i="5"/>
  <c r="CP96" i="5"/>
  <c r="CO96" i="5"/>
  <c r="CP83" i="5"/>
  <c r="CO83" i="5"/>
  <c r="CP70" i="5"/>
  <c r="CO70" i="5"/>
  <c r="CP57" i="5"/>
  <c r="CO57" i="5"/>
  <c r="CP44" i="5"/>
  <c r="CO44" i="5"/>
  <c r="CP31" i="5"/>
  <c r="CO31" i="5"/>
  <c r="CP18" i="5"/>
  <c r="CO18" i="5"/>
  <c r="CM122" i="5"/>
  <c r="CL122" i="5"/>
  <c r="CM109" i="5"/>
  <c r="CL109" i="5"/>
  <c r="CM96" i="5"/>
  <c r="CL96" i="5"/>
  <c r="CM83" i="5"/>
  <c r="CL83" i="5"/>
  <c r="CM70" i="5"/>
  <c r="CL70" i="5"/>
  <c r="CM57" i="5"/>
  <c r="CL57" i="5"/>
  <c r="CM44" i="5"/>
  <c r="CL44" i="5"/>
  <c r="CM31" i="5"/>
  <c r="CL31" i="5"/>
  <c r="CM18" i="5"/>
  <c r="CL18" i="5"/>
  <c r="CJ122" i="5"/>
  <c r="CI122" i="5"/>
  <c r="CJ109" i="5"/>
  <c r="CI109" i="5"/>
  <c r="CJ96" i="5"/>
  <c r="CI96" i="5"/>
  <c r="CJ83" i="5"/>
  <c r="CI83" i="5"/>
  <c r="CJ70" i="5"/>
  <c r="CI70" i="5"/>
  <c r="CJ57" i="5"/>
  <c r="CI57" i="5"/>
  <c r="CJ44" i="5"/>
  <c r="CI44" i="5"/>
  <c r="CJ31" i="5"/>
  <c r="CI31" i="5"/>
  <c r="CJ18" i="5"/>
  <c r="CI18" i="5"/>
  <c r="CD122" i="5"/>
  <c r="CC122" i="5"/>
  <c r="CD109" i="5"/>
  <c r="CC109" i="5"/>
  <c r="CD96" i="5"/>
  <c r="CC96" i="5"/>
  <c r="CD83" i="5"/>
  <c r="CC83" i="5"/>
  <c r="CD70" i="5"/>
  <c r="CC70" i="5"/>
  <c r="CD57" i="5"/>
  <c r="CC57" i="5"/>
  <c r="CD44" i="5"/>
  <c r="CC44" i="5"/>
  <c r="CD31" i="5"/>
  <c r="CC31" i="5"/>
  <c r="CD18" i="5"/>
  <c r="CC18" i="5"/>
  <c r="BU122" i="5"/>
  <c r="BT122" i="5"/>
  <c r="BU109" i="5"/>
  <c r="BT109" i="5"/>
  <c r="BU96" i="5"/>
  <c r="BT96" i="5"/>
  <c r="BU83" i="5"/>
  <c r="BT83" i="5"/>
  <c r="BU70" i="5"/>
  <c r="BT70" i="5"/>
  <c r="BU57" i="5"/>
  <c r="BT57" i="5"/>
  <c r="BU44" i="5"/>
  <c r="BT44" i="5"/>
  <c r="BU31" i="5"/>
  <c r="BT31" i="5"/>
  <c r="BU18" i="5"/>
  <c r="BT18" i="5"/>
  <c r="BR122" i="5"/>
  <c r="BQ122" i="5"/>
  <c r="BR109" i="5"/>
  <c r="BQ109" i="5"/>
  <c r="BR96" i="5"/>
  <c r="BQ96" i="5"/>
  <c r="BR83" i="5"/>
  <c r="BQ83" i="5"/>
  <c r="BR70" i="5"/>
  <c r="BQ70" i="5"/>
  <c r="BR57" i="5"/>
  <c r="BQ57" i="5"/>
  <c r="BR44" i="5"/>
  <c r="BQ44" i="5"/>
  <c r="BR31" i="5"/>
  <c r="BQ31" i="5"/>
  <c r="BR18" i="5"/>
  <c r="BQ18" i="5"/>
  <c r="BF122" i="5"/>
  <c r="BE122" i="5"/>
  <c r="BF109" i="5"/>
  <c r="BE109" i="5"/>
  <c r="BF96" i="5"/>
  <c r="BE96" i="5"/>
  <c r="BF83" i="5"/>
  <c r="BE83" i="5"/>
  <c r="BF70" i="5"/>
  <c r="BE70" i="5"/>
  <c r="BF57" i="5"/>
  <c r="BE57" i="5"/>
  <c r="BF44" i="5"/>
  <c r="BE44" i="5"/>
  <c r="BF31" i="5"/>
  <c r="BE31" i="5"/>
  <c r="BF18" i="5"/>
  <c r="BE18" i="5"/>
  <c r="AZ122" i="5"/>
  <c r="AY122" i="5"/>
  <c r="AZ109" i="5"/>
  <c r="AY109" i="5"/>
  <c r="AZ96" i="5"/>
  <c r="AY96" i="5"/>
  <c r="AZ83" i="5"/>
  <c r="AY83" i="5"/>
  <c r="AZ70" i="5"/>
  <c r="AY70" i="5"/>
  <c r="AZ57" i="5"/>
  <c r="AY57" i="5"/>
  <c r="AZ44" i="5"/>
  <c r="AY44" i="5"/>
  <c r="AZ31" i="5"/>
  <c r="AY31" i="5"/>
  <c r="AZ18" i="5"/>
  <c r="AY18" i="5"/>
  <c r="AW122" i="5"/>
  <c r="AV122" i="5"/>
  <c r="AW109" i="5"/>
  <c r="AV109" i="5"/>
  <c r="AW96" i="5"/>
  <c r="AV96" i="5"/>
  <c r="AW83" i="5"/>
  <c r="AV83" i="5"/>
  <c r="AW70" i="5"/>
  <c r="AV70" i="5"/>
  <c r="AW57" i="5"/>
  <c r="AV57" i="5"/>
  <c r="AW44" i="5"/>
  <c r="AV44" i="5"/>
  <c r="AW31" i="5"/>
  <c r="AV31" i="5"/>
  <c r="AW18" i="5"/>
  <c r="AV18" i="5"/>
  <c r="AT122" i="5"/>
  <c r="AS122" i="5"/>
  <c r="AT109" i="5"/>
  <c r="AS109" i="5"/>
  <c r="AT96" i="5"/>
  <c r="AS96" i="5"/>
  <c r="AT83" i="5"/>
  <c r="AS83" i="5"/>
  <c r="AT70" i="5"/>
  <c r="AS70" i="5"/>
  <c r="AT57" i="5"/>
  <c r="AS57" i="5"/>
  <c r="AT44" i="5"/>
  <c r="AS44" i="5"/>
  <c r="AT31" i="5"/>
  <c r="AS31" i="5"/>
  <c r="AT18" i="5"/>
  <c r="AS18" i="5"/>
  <c r="AE122" i="5"/>
  <c r="AD122" i="5"/>
  <c r="AE109" i="5"/>
  <c r="AD109" i="5"/>
  <c r="AE96" i="5"/>
  <c r="AD96" i="5"/>
  <c r="AE83" i="5"/>
  <c r="AD83" i="5"/>
  <c r="AE70" i="5"/>
  <c r="AD70" i="5"/>
  <c r="AE57" i="5"/>
  <c r="AD57" i="5"/>
  <c r="AE44" i="5"/>
  <c r="AD44" i="5"/>
  <c r="AE31" i="5"/>
  <c r="AD31" i="5"/>
  <c r="AE18" i="5"/>
  <c r="AD18" i="5"/>
  <c r="V122" i="5"/>
  <c r="U122" i="5"/>
  <c r="V109" i="5"/>
  <c r="U109" i="5"/>
  <c r="V96" i="5"/>
  <c r="U96" i="5"/>
  <c r="V83" i="5"/>
  <c r="U83" i="5"/>
  <c r="V70" i="5"/>
  <c r="U70" i="5"/>
  <c r="V57" i="5"/>
  <c r="U57" i="5"/>
  <c r="V44" i="5"/>
  <c r="U44" i="5"/>
  <c r="V31" i="5"/>
  <c r="U31" i="5"/>
  <c r="V18" i="5"/>
  <c r="U18" i="5"/>
  <c r="P122" i="5"/>
  <c r="O122" i="5"/>
  <c r="P109" i="5"/>
  <c r="O109" i="5"/>
  <c r="P96" i="5"/>
  <c r="O96" i="5"/>
  <c r="P70" i="5"/>
  <c r="O70" i="5"/>
  <c r="P57" i="5"/>
  <c r="O57" i="5"/>
  <c r="P44" i="5"/>
  <c r="O44" i="5"/>
  <c r="P31" i="5"/>
  <c r="O31" i="5"/>
  <c r="P18" i="5"/>
  <c r="O18" i="5"/>
  <c r="D135" i="5"/>
  <c r="IA135" i="5" s="1"/>
  <c r="C135" i="5"/>
  <c r="HZ135" i="5" s="1"/>
  <c r="D122" i="5"/>
  <c r="C122" i="5"/>
  <c r="D109" i="5"/>
  <c r="C109" i="5"/>
  <c r="D96" i="5"/>
  <c r="C96" i="5"/>
  <c r="D83" i="5"/>
  <c r="C83" i="5"/>
  <c r="D70" i="5"/>
  <c r="C70" i="5"/>
  <c r="D57" i="5"/>
  <c r="C57" i="5"/>
  <c r="D44" i="5"/>
  <c r="C44" i="5"/>
  <c r="D31" i="5"/>
  <c r="C31" i="5"/>
  <c r="D18" i="5"/>
  <c r="C18" i="5"/>
  <c r="IA70" i="5" l="1"/>
  <c r="IA122" i="5"/>
  <c r="IA96" i="5"/>
  <c r="IA44" i="5"/>
  <c r="IA18" i="5"/>
  <c r="HZ31" i="5"/>
  <c r="HZ57" i="5"/>
  <c r="HZ83" i="5"/>
  <c r="HZ109" i="5"/>
  <c r="IA31" i="5"/>
  <c r="IA57" i="5"/>
  <c r="IA83" i="5"/>
  <c r="IA109" i="5"/>
  <c r="HZ18" i="5"/>
  <c r="HZ44" i="5"/>
  <c r="HZ70" i="5"/>
  <c r="HZ96" i="5"/>
  <c r="HZ122" i="5"/>
  <c r="FS18" i="4"/>
  <c r="FS44" i="4"/>
  <c r="FS70" i="4"/>
  <c r="FS96" i="4"/>
  <c r="FS122" i="4"/>
  <c r="FR83" i="4"/>
  <c r="FR109" i="4"/>
  <c r="FS109" i="4"/>
  <c r="FR18" i="4"/>
  <c r="FR44" i="4"/>
  <c r="FR70" i="4"/>
  <c r="FR96" i="4"/>
  <c r="FR122" i="4"/>
  <c r="FR31" i="4"/>
  <c r="FR57" i="4"/>
  <c r="FS31" i="4"/>
  <c r="FS57" i="4"/>
  <c r="FS83" i="4"/>
</calcChain>
</file>

<file path=xl/sharedStrings.xml><?xml version="1.0" encoding="utf-8"?>
<sst xmlns="http://schemas.openxmlformats.org/spreadsheetml/2006/main" count="1100" uniqueCount="117">
  <si>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</si>
  <si>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</si>
  <si>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</si>
  <si>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</si>
  <si>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</si>
  <si>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</si>
  <si>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</si>
  <si>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</si>
  <si>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</si>
  <si>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</si>
  <si>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</si>
  <si>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</si>
  <si>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</si>
  <si>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</si>
  <si>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</si>
  <si>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</si>
  <si>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Canada</t>
  </si>
  <si>
    <t>China</t>
  </si>
  <si>
    <t>France</t>
  </si>
  <si>
    <t>Germany</t>
  </si>
  <si>
    <t>India</t>
  </si>
  <si>
    <t>Italy</t>
  </si>
  <si>
    <t>Netherlands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</si>
  <si>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</si>
  <si>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</si>
  <si>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</si>
  <si>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</si>
  <si>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</si>
  <si>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</si>
  <si>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</si>
  <si>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</si>
  <si>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</si>
  <si>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</si>
  <si>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>Angola</t>
  </si>
  <si>
    <t>Kenya</t>
  </si>
  <si>
    <t>Malaysia</t>
  </si>
  <si>
    <t>Mauritius</t>
  </si>
  <si>
    <t>Seychelles</t>
  </si>
  <si>
    <t>Taiwan, Prov of China</t>
  </si>
  <si>
    <t>Unknown</t>
  </si>
  <si>
    <t>Zambia</t>
  </si>
  <si>
    <t>Cameroon</t>
  </si>
  <si>
    <t>Ghana</t>
  </si>
  <si>
    <t>Mexico</t>
  </si>
  <si>
    <t>Spain</t>
  </si>
  <si>
    <t>Tanzania</t>
  </si>
  <si>
    <t>Thailand</t>
  </si>
  <si>
    <t>Uganda</t>
  </si>
  <si>
    <t>Indonesia</t>
  </si>
  <si>
    <t>Saint Helena</t>
  </si>
  <si>
    <t>Exports</t>
  </si>
  <si>
    <t>Qatar</t>
  </si>
  <si>
    <t>Austria</t>
  </si>
  <si>
    <t>Belgium</t>
  </si>
  <si>
    <t>Brazil</t>
  </si>
  <si>
    <t>Hong Kong</t>
  </si>
  <si>
    <t>Ireland</t>
  </si>
  <si>
    <t>Israel</t>
  </si>
  <si>
    <t>Slovakia</t>
  </si>
  <si>
    <t>South Africa</t>
  </si>
  <si>
    <t>United Kingdom</t>
  </si>
  <si>
    <t>United States</t>
  </si>
  <si>
    <t>Albania</t>
  </si>
  <si>
    <t>Chad</t>
  </si>
  <si>
    <t>Congo</t>
  </si>
  <si>
    <t>Congo, Dem Rep Of</t>
  </si>
  <si>
    <t>Cote D Ivoire</t>
  </si>
  <si>
    <t>Denmark</t>
  </si>
  <si>
    <t>Cyprus</t>
  </si>
  <si>
    <t>Korea, Rep of</t>
  </si>
  <si>
    <t>Kuwait</t>
  </si>
  <si>
    <t>Liberia</t>
  </si>
  <si>
    <t>Madagascar</t>
  </si>
  <si>
    <t>Malawi</t>
  </si>
  <si>
    <t>Moldova, Rep of</t>
  </si>
  <si>
    <t>Mozambique</t>
  </si>
  <si>
    <t>New Zealand</t>
  </si>
  <si>
    <t>Oman</t>
  </si>
  <si>
    <t>Philippines</t>
  </si>
  <si>
    <t>Singapore</t>
  </si>
  <si>
    <t>Sri Lanka</t>
  </si>
  <si>
    <t>Sudan</t>
  </si>
  <si>
    <t>Switzerland</t>
  </si>
  <si>
    <t>Togo</t>
  </si>
  <si>
    <t>Ukraine</t>
  </si>
  <si>
    <t>Tariff line 1108.12.90 Starches - Maize starch - Other</t>
  </si>
  <si>
    <t>Botswana</t>
  </si>
  <si>
    <t>Lesotho</t>
  </si>
  <si>
    <t>Namibia</t>
  </si>
  <si>
    <t>Rwanda</t>
  </si>
  <si>
    <t>Turkey</t>
  </si>
  <si>
    <t>Bulgaria</t>
  </si>
  <si>
    <t>Pakistan</t>
  </si>
  <si>
    <t>Armenia</t>
  </si>
  <si>
    <t>United Arab Emirates</t>
  </si>
  <si>
    <t>Myanmar</t>
  </si>
  <si>
    <t>Chile</t>
  </si>
  <si>
    <t>Month</t>
  </si>
  <si>
    <t>Vietnam</t>
  </si>
  <si>
    <t>Gabon</t>
  </si>
  <si>
    <t>Somalia</t>
  </si>
  <si>
    <t>Japan</t>
  </si>
  <si>
    <t>Egypt</t>
  </si>
  <si>
    <t>Czech Republic</t>
  </si>
  <si>
    <t>Luxembourg</t>
  </si>
  <si>
    <t>Russian Federation</t>
  </si>
  <si>
    <t>Eswatini</t>
  </si>
  <si>
    <t>Mali</t>
  </si>
  <si>
    <t>Greece</t>
  </si>
  <si>
    <t>Guinea</t>
  </si>
  <si>
    <t>Portugal</t>
  </si>
  <si>
    <t>Saudi Arabia</t>
  </si>
  <si>
    <t>Panama</t>
  </si>
  <si>
    <t>Senegal</t>
  </si>
  <si>
    <t>Nicaragua</t>
  </si>
  <si>
    <t>Reunion</t>
  </si>
  <si>
    <t>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</si>
</sst>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2" fontId="0" fillId="0" borderId="0" xfId="0" applyNumberFormat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5" fillId="0" borderId="1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64" fontId="0" fillId="0" borderId="7" xfId="0" applyNumberFormat="1" applyBorder="1"/>
    <xf numFmtId="4" fontId="0" fillId="0" borderId="8" xfId="0" applyNumberFormat="1" applyBorder="1"/>
    <xf numFmtId="4" fontId="6" fillId="0" borderId="1" xfId="0" applyNumberFormat="1" applyFont="1" applyBorder="1"/>
    <xf numFmtId="164" fontId="6" fillId="0" borderId="3" xfId="0" applyNumberFormat="1" applyFont="1" applyBorder="1"/>
    <xf numFmtId="4" fontId="6" fillId="0" borderId="2" xfId="0" applyNumberFormat="1" applyFont="1" applyBorder="1"/>
    <xf numFmtId="0" fontId="6" fillId="0" borderId="0" xfId="0" applyFont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0" fillId="0" borderId="9" xfId="0" applyNumberFormat="1" applyBorder="1"/>
    <xf numFmtId="4" fontId="5" fillId="0" borderId="9" xfId="0" applyNumberFormat="1" applyFont="1" applyBorder="1" applyAlignment="1">
      <alignment horizontal="right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8" fillId="3" borderId="10" xfId="0" applyNumberFormat="1" applyFont="1" applyFill="1" applyBorder="1"/>
    <xf numFmtId="164" fontId="8" fillId="3" borderId="5" xfId="0" applyNumberFormat="1" applyFont="1" applyFill="1" applyBorder="1"/>
    <xf numFmtId="4" fontId="8" fillId="3" borderId="6" xfId="0" applyNumberFormat="1" applyFont="1" applyFill="1" applyBorder="1"/>
    <xf numFmtId="4" fontId="11" fillId="3" borderId="10" xfId="0" applyNumberFormat="1" applyFont="1" applyFill="1" applyBorder="1"/>
    <xf numFmtId="164" fontId="11" fillId="3" borderId="5" xfId="0" applyNumberFormat="1" applyFont="1" applyFill="1" applyBorder="1"/>
    <xf numFmtId="4" fontId="11" fillId="3" borderId="6" xfId="0" applyNumberFormat="1" applyFont="1" applyFill="1" applyBorder="1"/>
    <xf numFmtId="4" fontId="10" fillId="3" borderId="10" xfId="0" applyNumberFormat="1" applyFont="1" applyFill="1" applyBorder="1"/>
    <xf numFmtId="164" fontId="10" fillId="3" borderId="5" xfId="0" applyNumberFormat="1" applyFont="1" applyFill="1" applyBorder="1"/>
    <xf numFmtId="4" fontId="10" fillId="3" borderId="6" xfId="0" applyNumberFormat="1" applyFont="1" applyFill="1" applyBorder="1"/>
    <xf numFmtId="4" fontId="5" fillId="0" borderId="11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8" fillId="3" borderId="16" xfId="0" applyFont="1" applyFill="1" applyBorder="1"/>
    <xf numFmtId="0" fontId="8" fillId="3" borderId="6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2" fontId="2" fillId="0" borderId="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wrapText="1"/>
    </xf>
    <xf numFmtId="164" fontId="5" fillId="0" borderId="18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164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/>
    <xf numFmtId="0" fontId="10" fillId="3" borderId="6" xfId="0" applyFont="1" applyFill="1" applyBorder="1" applyAlignment="1">
      <alignment horizontal="left"/>
    </xf>
    <xf numFmtId="0" fontId="11" fillId="3" borderId="16" xfId="0" applyFont="1" applyFill="1" applyBorder="1"/>
    <xf numFmtId="164" fontId="5" fillId="0" borderId="21" xfId="0" applyNumberFormat="1" applyFont="1" applyBorder="1" applyAlignment="1">
      <alignment horizontal="right" wrapText="1"/>
    </xf>
    <xf numFmtId="2" fontId="10" fillId="3" borderId="6" xfId="0" applyNumberFormat="1" applyFont="1" applyFill="1" applyBorder="1"/>
    <xf numFmtId="2" fontId="11" fillId="3" borderId="6" xfId="0" applyNumberFormat="1" applyFont="1" applyFill="1" applyBorder="1"/>
    <xf numFmtId="2" fontId="0" fillId="0" borderId="2" xfId="0" applyNumberFormat="1" applyBorder="1"/>
    <xf numFmtId="2" fontId="0" fillId="0" borderId="8" xfId="0" applyNumberFormat="1" applyBorder="1"/>
    <xf numFmtId="4" fontId="0" fillId="0" borderId="3" xfId="0" applyNumberFormat="1" applyBorder="1"/>
    <xf numFmtId="164" fontId="10" fillId="3" borderId="19" xfId="0" applyNumberFormat="1" applyFont="1" applyFill="1" applyBorder="1" applyAlignment="1">
      <alignment horizontal="center" vertical="center" wrapText="1"/>
    </xf>
    <xf numFmtId="4" fontId="10" fillId="3" borderId="20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/>
    <xf numFmtId="0" fontId="0" fillId="2" borderId="0" xfId="0" applyFill="1" applyAlignment="1">
      <alignment wrapText="1"/>
    </xf>
    <xf numFmtId="0" fontId="0" fillId="0" borderId="3" xfId="0" applyBorder="1"/>
    <xf numFmtId="0" fontId="0" fillId="0" borderId="2" xfId="0" applyBorder="1"/>
    <xf numFmtId="0" fontId="13" fillId="3" borderId="16" xfId="0" applyFont="1" applyFill="1" applyBorder="1"/>
    <xf numFmtId="0" fontId="13" fillId="3" borderId="6" xfId="0" applyFont="1" applyFill="1" applyBorder="1"/>
    <xf numFmtId="164" fontId="13" fillId="3" borderId="5" xfId="0" applyNumberFormat="1" applyFont="1" applyFill="1" applyBorder="1"/>
    <xf numFmtId="4" fontId="13" fillId="3" borderId="10" xfId="0" applyNumberFormat="1" applyFont="1" applyFill="1" applyBorder="1"/>
    <xf numFmtId="4" fontId="13" fillId="3" borderId="6" xfId="0" applyNumberFormat="1" applyFont="1" applyFill="1" applyBorder="1"/>
    <xf numFmtId="0" fontId="8" fillId="3" borderId="6" xfId="0" applyFont="1" applyFill="1" applyBorder="1"/>
    <xf numFmtId="164" fontId="6" fillId="0" borderId="23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164" fontId="6" fillId="0" borderId="25" xfId="0" applyNumberFormat="1" applyFont="1" applyBorder="1"/>
    <xf numFmtId="4" fontId="6" fillId="0" borderId="25" xfId="0" applyNumberFormat="1" applyFont="1" applyBorder="1"/>
    <xf numFmtId="164" fontId="0" fillId="0" borderId="25" xfId="0" applyNumberFormat="1" applyBorder="1"/>
    <xf numFmtId="4" fontId="0" fillId="0" borderId="25" xfId="0" applyNumberFormat="1" applyBorder="1"/>
    <xf numFmtId="164" fontId="14" fillId="0" borderId="25" xfId="0" applyNumberFormat="1" applyFont="1" applyBorder="1"/>
    <xf numFmtId="4" fontId="14" fillId="0" borderId="25" xfId="0" applyNumberFormat="1" applyFont="1" applyBorder="1"/>
    <xf numFmtId="0" fontId="15" fillId="0" borderId="0" xfId="0" applyFont="1"/>
    <xf numFmtId="164" fontId="16" fillId="0" borderId="25" xfId="0" applyNumberFormat="1" applyFont="1" applyBorder="1"/>
    <xf numFmtId="4" fontId="16" fillId="0" borderId="25" xfId="0" applyNumberFormat="1" applyFont="1" applyBorder="1"/>
    <xf numFmtId="49" fontId="3" fillId="2" borderId="0" xfId="0" applyNumberFormat="1" applyFont="1" applyFill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1" sqref="A271"/>
    </sheetView>
  </sheetViews>
  <sheetFormatPr defaultColWidth="13.5546875" defaultRowHeight="14.4" x14ac:dyDescent="0.3"/>
  <cols>
    <col min="1" max="1" width="10.109375" customWidth="1"/>
    <col min="2" max="2" width="11.5546875" style="1" customWidth="1"/>
    <col min="3" max="3" width="9.88671875" style="6" customWidth="1"/>
    <col min="4" max="4" width="10.33203125" style="7" customWidth="1"/>
    <col min="5" max="5" width="9.88671875" style="3" customWidth="1"/>
    <col min="6" max="6" width="9.88671875" style="6" customWidth="1"/>
    <col min="7" max="7" width="10.33203125" style="7" bestFit="1" customWidth="1"/>
    <col min="8" max="8" width="9.88671875" style="3" customWidth="1"/>
    <col min="9" max="9" width="9.88671875" style="6" customWidth="1"/>
    <col min="10" max="10" width="10.33203125" style="7" bestFit="1" customWidth="1"/>
    <col min="11" max="11" width="9.88671875" style="3" customWidth="1"/>
    <col min="12" max="12" width="9.88671875" style="6" customWidth="1"/>
    <col min="13" max="13" width="10.33203125" style="7" bestFit="1" customWidth="1"/>
    <col min="14" max="14" width="10.88671875" style="3" bestFit="1" customWidth="1"/>
    <col min="15" max="15" width="9.88671875" style="6" customWidth="1"/>
    <col min="16" max="16" width="10.33203125" style="7" bestFit="1" customWidth="1"/>
    <col min="17" max="17" width="9.88671875" style="3" customWidth="1"/>
    <col min="18" max="18" width="9.88671875" style="6" customWidth="1"/>
    <col min="19" max="19" width="10.33203125" style="7" bestFit="1" customWidth="1"/>
    <col min="20" max="20" width="9.88671875" style="3" customWidth="1"/>
    <col min="21" max="21" width="9.88671875" style="6" customWidth="1"/>
    <col min="22" max="22" width="10.33203125" style="7" bestFit="1" customWidth="1"/>
    <col min="23" max="23" width="9.88671875" style="3" customWidth="1"/>
    <col min="24" max="24" width="9.88671875" style="6" customWidth="1"/>
    <col min="25" max="25" width="10.33203125" style="7" bestFit="1" customWidth="1"/>
    <col min="26" max="26" width="9.88671875" style="3" customWidth="1"/>
    <col min="27" max="27" width="9.88671875" style="6" customWidth="1"/>
    <col min="28" max="28" width="10.33203125" style="7" bestFit="1" customWidth="1"/>
    <col min="29" max="29" width="9.88671875" style="3" customWidth="1"/>
    <col min="30" max="30" width="9.88671875" style="6" customWidth="1"/>
    <col min="31" max="31" width="10.33203125" style="7" bestFit="1" customWidth="1"/>
    <col min="32" max="32" width="9.88671875" style="3" customWidth="1"/>
    <col min="33" max="33" width="9.88671875" style="6" customWidth="1"/>
    <col min="34" max="34" width="10.33203125" style="7" bestFit="1" customWidth="1"/>
    <col min="35" max="35" width="9.88671875" style="3" customWidth="1"/>
    <col min="36" max="36" width="9.88671875" style="6" customWidth="1"/>
    <col min="37" max="37" width="10.33203125" style="7" bestFit="1" customWidth="1"/>
    <col min="38" max="38" width="9.88671875" style="3" customWidth="1"/>
    <col min="39" max="39" width="9.88671875" style="6" customWidth="1"/>
    <col min="40" max="40" width="10.33203125" style="7" bestFit="1" customWidth="1"/>
    <col min="41" max="41" width="9.88671875" style="3" customWidth="1"/>
    <col min="42" max="42" width="9.88671875" style="6" customWidth="1"/>
    <col min="43" max="43" width="10.33203125" style="7" bestFit="1" customWidth="1"/>
    <col min="44" max="44" width="9.88671875" style="3" customWidth="1"/>
    <col min="45" max="45" width="9.88671875" style="6" customWidth="1"/>
    <col min="46" max="46" width="10.33203125" style="7" bestFit="1" customWidth="1"/>
    <col min="47" max="47" width="11.33203125" style="3" customWidth="1"/>
    <col min="48" max="48" width="9.88671875" style="6" customWidth="1"/>
    <col min="49" max="49" width="10.33203125" style="7" bestFit="1" customWidth="1"/>
    <col min="50" max="50" width="9.88671875" style="3" customWidth="1"/>
    <col min="51" max="51" width="9.88671875" style="6" customWidth="1"/>
    <col min="52" max="52" width="10.33203125" style="7" bestFit="1" customWidth="1"/>
    <col min="53" max="53" width="9.88671875" style="3" customWidth="1"/>
    <col min="54" max="54" width="9.88671875" style="6" customWidth="1"/>
    <col min="55" max="55" width="10.33203125" style="7" bestFit="1" customWidth="1"/>
    <col min="56" max="56" width="9.88671875" style="3" customWidth="1"/>
    <col min="57" max="57" width="9.88671875" style="6" customWidth="1"/>
    <col min="58" max="58" width="10.33203125" style="7" bestFit="1" customWidth="1"/>
    <col min="59" max="59" width="9.88671875" style="3" customWidth="1"/>
    <col min="60" max="60" width="9.88671875" style="6" customWidth="1"/>
    <col min="61" max="61" width="10.33203125" style="7" bestFit="1" customWidth="1"/>
    <col min="62" max="62" width="9.88671875" style="3" customWidth="1"/>
    <col min="63" max="63" width="9.88671875" style="6" customWidth="1"/>
    <col min="64" max="64" width="10.33203125" style="7" bestFit="1" customWidth="1"/>
    <col min="65" max="65" width="9.88671875" style="3" customWidth="1"/>
    <col min="66" max="66" width="9.88671875" style="6" customWidth="1"/>
    <col min="67" max="67" width="10.33203125" style="7" bestFit="1" customWidth="1"/>
    <col min="68" max="68" width="9.88671875" style="3" customWidth="1"/>
    <col min="69" max="69" width="9.88671875" style="6" customWidth="1"/>
    <col min="70" max="70" width="10.33203125" style="7" bestFit="1" customWidth="1"/>
    <col min="71" max="71" width="9.88671875" style="3" customWidth="1"/>
    <col min="72" max="72" width="9.88671875" style="6" customWidth="1"/>
    <col min="73" max="73" width="10.33203125" style="7" bestFit="1" customWidth="1"/>
    <col min="74" max="74" width="10.88671875" style="3" customWidth="1"/>
    <col min="75" max="75" width="9.88671875" style="6" customWidth="1"/>
    <col min="76" max="76" width="10.33203125" style="7" bestFit="1" customWidth="1"/>
    <col min="77" max="77" width="10.88671875" style="3" bestFit="1" customWidth="1"/>
    <col min="78" max="78" width="9.88671875" style="6" customWidth="1"/>
    <col min="79" max="79" width="10.33203125" style="7" bestFit="1" customWidth="1"/>
    <col min="80" max="80" width="10.88671875" style="3" bestFit="1" customWidth="1"/>
    <col min="81" max="81" width="9.88671875" style="6" customWidth="1"/>
    <col min="82" max="82" width="10.33203125" style="7" bestFit="1" customWidth="1"/>
    <col min="83" max="83" width="10.88671875" style="3" bestFit="1" customWidth="1"/>
    <col min="84" max="84" width="9.88671875" style="6" customWidth="1"/>
    <col min="85" max="85" width="10.33203125" style="7" bestFit="1" customWidth="1"/>
    <col min="86" max="86" width="9.88671875" style="3" customWidth="1"/>
    <col min="87" max="87" width="9.88671875" style="6" customWidth="1"/>
    <col min="88" max="88" width="10.33203125" style="7" bestFit="1" customWidth="1"/>
    <col min="89" max="89" width="9.88671875" style="3" customWidth="1"/>
    <col min="90" max="90" width="9.88671875" style="6" customWidth="1"/>
    <col min="91" max="91" width="10.33203125" style="7" bestFit="1" customWidth="1"/>
    <col min="92" max="92" width="9.88671875" style="3" customWidth="1"/>
    <col min="93" max="93" width="9.88671875" style="6" customWidth="1"/>
    <col min="94" max="94" width="10.33203125" style="7" bestFit="1" customWidth="1"/>
    <col min="95" max="95" width="9.88671875" style="3" customWidth="1"/>
    <col min="96" max="96" width="9.88671875" style="6" customWidth="1"/>
    <col min="97" max="97" width="10.33203125" style="7" bestFit="1" customWidth="1"/>
    <col min="98" max="98" width="9.88671875" style="3" customWidth="1"/>
    <col min="99" max="99" width="9.88671875" style="6" customWidth="1"/>
    <col min="100" max="100" width="10.33203125" style="7" bestFit="1" customWidth="1"/>
    <col min="101" max="101" width="9.88671875" style="3" customWidth="1"/>
    <col min="102" max="102" width="9.88671875" style="6" customWidth="1"/>
    <col min="103" max="103" width="10.33203125" style="7" bestFit="1" customWidth="1"/>
    <col min="104" max="104" width="10.88671875" style="3" bestFit="1" customWidth="1"/>
    <col min="105" max="105" width="9.88671875" style="6" customWidth="1"/>
    <col min="106" max="106" width="10.33203125" style="7" bestFit="1" customWidth="1"/>
    <col min="107" max="107" width="12.88671875" style="3" customWidth="1"/>
    <col min="108" max="108" width="9.88671875" style="6" customWidth="1"/>
    <col min="109" max="109" width="10.33203125" style="7" bestFit="1" customWidth="1"/>
    <col min="110" max="110" width="9.88671875" style="3" customWidth="1"/>
    <col min="111" max="111" width="9.88671875" style="6" customWidth="1"/>
    <col min="112" max="112" width="10.33203125" style="7" bestFit="1" customWidth="1"/>
    <col min="113" max="113" width="9.88671875" style="3" customWidth="1"/>
    <col min="114" max="114" width="9.88671875" style="6" customWidth="1"/>
    <col min="115" max="115" width="10.33203125" style="7" bestFit="1" customWidth="1"/>
    <col min="116" max="116" width="9.88671875" style="3" customWidth="1"/>
    <col min="117" max="117" width="9.88671875" style="6" customWidth="1"/>
    <col min="118" max="118" width="10.33203125" style="7" bestFit="1" customWidth="1"/>
    <col min="119" max="119" width="9.88671875" style="3" customWidth="1"/>
    <col min="120" max="120" width="9.88671875" style="6" customWidth="1"/>
    <col min="121" max="121" width="10.33203125" style="7" bestFit="1" customWidth="1"/>
    <col min="122" max="122" width="9.88671875" style="3" customWidth="1"/>
    <col min="123" max="123" width="9.88671875" style="6" customWidth="1"/>
    <col min="124" max="124" width="10.33203125" style="7" bestFit="1" customWidth="1"/>
    <col min="125" max="125" width="9.88671875" style="3" customWidth="1"/>
    <col min="126" max="126" width="9.88671875" style="6" customWidth="1"/>
    <col min="127" max="127" width="10.33203125" style="7" bestFit="1" customWidth="1"/>
    <col min="128" max="128" width="9.88671875" style="3" customWidth="1"/>
    <col min="129" max="129" width="9.88671875" style="6" customWidth="1"/>
    <col min="130" max="130" width="10.33203125" style="7" bestFit="1" customWidth="1"/>
    <col min="131" max="131" width="9.88671875" style="3" customWidth="1"/>
    <col min="132" max="132" width="9.88671875" style="6" customWidth="1"/>
    <col min="133" max="133" width="10.33203125" style="7" bestFit="1" customWidth="1"/>
    <col min="134" max="134" width="11.44140625" style="3" bestFit="1" customWidth="1"/>
    <col min="135" max="135" width="9.88671875" style="6" customWidth="1"/>
    <col min="136" max="136" width="10.33203125" style="7" bestFit="1" customWidth="1"/>
    <col min="137" max="137" width="11.44140625" style="3" bestFit="1" customWidth="1"/>
    <col min="138" max="138" width="9.88671875" style="6" customWidth="1"/>
    <col min="139" max="139" width="10.33203125" style="7" bestFit="1" customWidth="1"/>
    <col min="140" max="140" width="9.88671875" style="3" customWidth="1"/>
    <col min="141" max="141" width="9.88671875" style="6" customWidth="1"/>
    <col min="142" max="142" width="10.33203125" style="7" bestFit="1" customWidth="1"/>
    <col min="143" max="143" width="9.88671875" style="3" customWidth="1"/>
    <col min="144" max="144" width="9.88671875" style="6" customWidth="1"/>
    <col min="145" max="145" width="10.33203125" style="7" bestFit="1" customWidth="1"/>
    <col min="146" max="146" width="9.88671875" style="3" customWidth="1"/>
    <col min="147" max="147" width="9.88671875" style="6" customWidth="1"/>
    <col min="148" max="148" width="10.33203125" style="7" bestFit="1" customWidth="1"/>
    <col min="149" max="149" width="9.88671875" style="3" customWidth="1"/>
    <col min="150" max="150" width="9.88671875" style="6" customWidth="1"/>
    <col min="151" max="151" width="10.33203125" style="7" bestFit="1" customWidth="1"/>
    <col min="152" max="152" width="9.88671875" style="3" customWidth="1"/>
    <col min="153" max="153" width="9.88671875" style="6" customWidth="1"/>
    <col min="154" max="154" width="10.33203125" style="7" bestFit="1" customWidth="1"/>
    <col min="155" max="155" width="9.88671875" style="3" customWidth="1"/>
    <col min="156" max="156" width="9.88671875" style="6" customWidth="1"/>
    <col min="157" max="157" width="10.33203125" style="7" bestFit="1" customWidth="1"/>
    <col min="158" max="158" width="9.88671875" style="3" customWidth="1"/>
    <col min="159" max="159" width="9.88671875" style="6" customWidth="1"/>
    <col min="160" max="160" width="10.33203125" style="7" bestFit="1" customWidth="1"/>
    <col min="161" max="161" width="9.88671875" style="3" customWidth="1"/>
    <col min="162" max="162" width="9.88671875" style="6" customWidth="1"/>
    <col min="163" max="163" width="10.33203125" style="7" bestFit="1" customWidth="1"/>
    <col min="164" max="164" width="11.6640625" style="3" customWidth="1"/>
    <col min="165" max="165" width="9.88671875" style="6" customWidth="1"/>
    <col min="166" max="166" width="10.33203125" style="7" bestFit="1" customWidth="1"/>
    <col min="167" max="167" width="9.88671875" style="3" customWidth="1"/>
    <col min="168" max="168" width="9.88671875" style="6" customWidth="1"/>
    <col min="169" max="169" width="10.33203125" style="7" bestFit="1" customWidth="1"/>
    <col min="170" max="170" width="9.88671875" style="3" customWidth="1"/>
    <col min="171" max="171" width="9.88671875" style="6" customWidth="1"/>
    <col min="172" max="172" width="10.33203125" style="7" bestFit="1" customWidth="1"/>
    <col min="173" max="173" width="9.88671875" style="3" customWidth="1"/>
    <col min="174" max="174" width="12.44140625" style="6" customWidth="1"/>
    <col min="175" max="175" width="12.44140625" style="7" customWidth="1"/>
  </cols>
  <sheetData>
    <row r="1" spans="1:175" s="21" customFormat="1" ht="9.75" customHeight="1" x14ac:dyDescent="0.3">
      <c r="B1" s="17"/>
      <c r="C1" s="18"/>
      <c r="D1" s="19"/>
      <c r="E1" s="20"/>
      <c r="F1" s="18"/>
      <c r="G1" s="19"/>
      <c r="H1" s="20"/>
      <c r="I1" s="18"/>
      <c r="J1" s="19"/>
      <c r="K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20"/>
      <c r="BK1" s="18"/>
      <c r="BL1" s="19"/>
      <c r="BM1" s="20"/>
      <c r="BN1" s="18"/>
      <c r="BO1" s="19"/>
      <c r="BP1" s="20"/>
      <c r="BQ1" s="18"/>
      <c r="BR1" s="19"/>
      <c r="BS1" s="20"/>
      <c r="BT1" s="18"/>
      <c r="BU1" s="19"/>
      <c r="BV1" s="20"/>
      <c r="BW1" s="18"/>
      <c r="BX1" s="19"/>
      <c r="BY1" s="20"/>
      <c r="BZ1" s="18"/>
      <c r="CA1" s="19"/>
      <c r="CB1" s="20"/>
      <c r="CC1" s="18"/>
      <c r="CD1" s="19"/>
      <c r="CE1" s="20"/>
      <c r="CF1" s="18"/>
      <c r="CG1" s="19"/>
      <c r="CH1" s="20"/>
      <c r="CI1" s="18"/>
      <c r="CJ1" s="19"/>
      <c r="CK1" s="20"/>
      <c r="CL1" s="18"/>
      <c r="CM1" s="19"/>
      <c r="CN1" s="20"/>
      <c r="CO1" s="18"/>
      <c r="CP1" s="19"/>
      <c r="CQ1" s="20"/>
      <c r="CR1" s="18"/>
      <c r="CS1" s="19"/>
      <c r="CT1" s="20"/>
      <c r="CU1" s="18"/>
      <c r="CV1" s="19"/>
      <c r="CW1" s="20"/>
      <c r="CX1" s="18"/>
      <c r="CY1" s="19"/>
      <c r="CZ1" s="20"/>
      <c r="DA1" s="18"/>
      <c r="DB1" s="19"/>
      <c r="DC1" s="20"/>
      <c r="DD1" s="18"/>
      <c r="DE1" s="19"/>
      <c r="DF1" s="20"/>
      <c r="DG1" s="18"/>
      <c r="DH1" s="19"/>
      <c r="DI1" s="20"/>
      <c r="DJ1" s="18"/>
      <c r="DK1" s="19"/>
      <c r="DL1" s="20"/>
      <c r="DM1" s="18"/>
      <c r="DN1" s="19"/>
      <c r="DO1" s="20"/>
      <c r="DP1" s="18"/>
      <c r="DQ1" s="19"/>
      <c r="DR1" s="20"/>
      <c r="DS1" s="18"/>
      <c r="DT1" s="19"/>
      <c r="DU1" s="20"/>
      <c r="DV1" s="18"/>
      <c r="DW1" s="19"/>
      <c r="DX1" s="20"/>
      <c r="DY1" s="18"/>
      <c r="DZ1" s="19"/>
      <c r="EA1" s="20"/>
      <c r="EB1" s="18"/>
      <c r="EC1" s="19"/>
      <c r="ED1" s="20"/>
      <c r="EE1" s="18"/>
      <c r="EF1" s="19"/>
      <c r="EG1" s="20"/>
      <c r="EH1" s="18"/>
      <c r="EI1" s="19"/>
      <c r="EJ1" s="20"/>
      <c r="EK1" s="18"/>
      <c r="EL1" s="19"/>
      <c r="EM1" s="20"/>
      <c r="EN1" s="18"/>
      <c r="EO1" s="19"/>
      <c r="EP1" s="20"/>
      <c r="EQ1" s="18"/>
      <c r="ER1" s="19"/>
      <c r="ES1" s="20"/>
      <c r="ET1" s="18"/>
      <c r="EU1" s="19"/>
      <c r="EV1" s="20"/>
      <c r="EW1" s="18"/>
      <c r="EX1" s="19"/>
      <c r="EY1" s="20"/>
      <c r="EZ1" s="18"/>
      <c r="FA1" s="19"/>
      <c r="FB1" s="20"/>
      <c r="FC1" s="18"/>
      <c r="FD1" s="19"/>
      <c r="FE1" s="20"/>
      <c r="FF1" s="18"/>
      <c r="FG1" s="19"/>
      <c r="FH1" s="20"/>
      <c r="FI1" s="18"/>
      <c r="FJ1" s="19"/>
      <c r="FK1" s="20"/>
      <c r="FL1" s="18"/>
      <c r="FM1" s="19"/>
      <c r="FN1" s="20"/>
      <c r="FO1" s="18"/>
      <c r="FP1" s="19"/>
      <c r="FQ1" s="20"/>
      <c r="FR1" s="18"/>
      <c r="FS1" s="19"/>
    </row>
    <row r="2" spans="1:175" s="23" customFormat="1" ht="21" customHeight="1" x14ac:dyDescent="0.4">
      <c r="B2" s="22" t="s">
        <v>31</v>
      </c>
      <c r="C2" s="99" t="s">
        <v>85</v>
      </c>
      <c r="D2" s="99"/>
      <c r="E2" s="99"/>
      <c r="F2" s="99"/>
      <c r="G2" s="99"/>
      <c r="H2" s="99"/>
      <c r="I2" s="99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24"/>
      <c r="AN2" s="25"/>
      <c r="AO2" s="26"/>
      <c r="AP2" s="75"/>
      <c r="AQ2" s="75"/>
      <c r="AR2" s="75"/>
      <c r="AS2" s="24"/>
      <c r="AT2" s="25"/>
      <c r="AU2" s="26"/>
      <c r="AV2" s="24"/>
      <c r="AW2" s="25"/>
      <c r="AX2" s="26"/>
      <c r="AY2" s="24"/>
      <c r="AZ2" s="25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4"/>
      <c r="BL2" s="25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  <c r="CK2" s="26"/>
      <c r="CL2" s="24"/>
      <c r="CM2" s="25"/>
      <c r="CN2" s="26"/>
      <c r="CO2" s="24"/>
      <c r="CP2" s="25"/>
      <c r="CQ2" s="26"/>
      <c r="CR2" s="24"/>
      <c r="CS2" s="25"/>
      <c r="CT2" s="26"/>
      <c r="CU2" s="24"/>
      <c r="CV2" s="25"/>
      <c r="CW2" s="26"/>
      <c r="CX2" s="24"/>
      <c r="CY2" s="25"/>
      <c r="CZ2" s="26"/>
      <c r="DA2" s="24"/>
      <c r="DB2" s="25"/>
      <c r="DC2" s="26"/>
      <c r="DD2" s="24"/>
      <c r="DE2" s="25"/>
      <c r="DF2" s="26"/>
      <c r="DG2" s="24"/>
      <c r="DH2" s="25"/>
      <c r="DI2" s="26"/>
      <c r="DJ2" s="24"/>
      <c r="DK2" s="25"/>
      <c r="DL2" s="26"/>
      <c r="DM2" s="24"/>
      <c r="DN2" s="25"/>
      <c r="DO2" s="26"/>
      <c r="DP2" s="24"/>
      <c r="DQ2" s="25"/>
      <c r="DR2" s="26"/>
      <c r="DS2" s="24"/>
      <c r="DT2" s="25"/>
      <c r="DU2" s="26"/>
      <c r="DV2" s="24"/>
      <c r="DW2" s="25"/>
      <c r="DX2" s="26"/>
      <c r="DY2" s="24"/>
      <c r="DZ2" s="25"/>
      <c r="EA2" s="26"/>
      <c r="EB2" s="24"/>
      <c r="EC2" s="25"/>
      <c r="ED2" s="26"/>
      <c r="EE2" s="24"/>
      <c r="EF2" s="25"/>
      <c r="EG2" s="26"/>
      <c r="EH2" s="24"/>
      <c r="EI2" s="25"/>
      <c r="EJ2" s="26"/>
      <c r="EK2" s="24"/>
      <c r="EL2" s="25"/>
      <c r="EM2" s="26"/>
      <c r="EN2" s="24"/>
      <c r="EO2" s="25"/>
      <c r="EP2" s="26"/>
      <c r="EQ2" s="24"/>
      <c r="ER2" s="25"/>
      <c r="ES2" s="26"/>
      <c r="ET2" s="24"/>
      <c r="EU2" s="25"/>
      <c r="EV2" s="26"/>
      <c r="EW2" s="24"/>
      <c r="EX2" s="25"/>
      <c r="EY2" s="26"/>
      <c r="EZ2" s="24"/>
      <c r="FA2" s="25"/>
      <c r="FB2" s="26"/>
      <c r="FC2" s="24"/>
      <c r="FD2" s="25"/>
      <c r="FE2" s="26"/>
      <c r="FF2" s="24"/>
      <c r="FG2" s="25"/>
      <c r="FH2" s="26"/>
      <c r="FI2" s="24"/>
      <c r="FJ2" s="25"/>
      <c r="FK2" s="26"/>
      <c r="FL2" s="24"/>
      <c r="FM2" s="25"/>
      <c r="FN2" s="26"/>
      <c r="FO2" s="24"/>
      <c r="FP2" s="25"/>
      <c r="FQ2" s="26"/>
      <c r="FR2" s="24"/>
      <c r="FS2" s="25"/>
    </row>
    <row r="3" spans="1:175" s="31" customFormat="1" ht="8.25" customHeight="1" thickBot="1" x14ac:dyDescent="0.35">
      <c r="B3" s="27"/>
      <c r="C3" s="28"/>
      <c r="D3" s="29"/>
      <c r="E3" s="30"/>
      <c r="F3" s="28"/>
      <c r="G3" s="29"/>
      <c r="H3" s="30"/>
      <c r="I3" s="28"/>
      <c r="J3" s="29"/>
      <c r="K3" s="30"/>
      <c r="L3" s="28"/>
      <c r="M3" s="29"/>
      <c r="N3" s="30"/>
      <c r="O3" s="28"/>
      <c r="P3" s="29"/>
      <c r="Q3" s="30"/>
      <c r="R3" s="28"/>
      <c r="S3" s="29"/>
      <c r="T3" s="30"/>
      <c r="U3" s="28"/>
      <c r="V3" s="29"/>
      <c r="W3" s="30"/>
      <c r="X3" s="28"/>
      <c r="Y3" s="29"/>
      <c r="Z3" s="30"/>
      <c r="AA3" s="28"/>
      <c r="AB3" s="29"/>
      <c r="AC3" s="30"/>
      <c r="AD3" s="28"/>
      <c r="AE3" s="29"/>
      <c r="AF3" s="30"/>
      <c r="AG3" s="28"/>
      <c r="AH3" s="29"/>
      <c r="AI3" s="30"/>
      <c r="AJ3" s="28"/>
      <c r="AK3" s="29"/>
      <c r="AL3" s="30"/>
      <c r="AM3" s="28"/>
      <c r="AN3" s="29"/>
      <c r="AO3" s="30"/>
      <c r="AP3" s="28"/>
      <c r="AQ3" s="29"/>
      <c r="AR3" s="30"/>
      <c r="AS3" s="28"/>
      <c r="AT3" s="29"/>
      <c r="AU3" s="30"/>
      <c r="AV3" s="28"/>
      <c r="AW3" s="29"/>
      <c r="AX3" s="30"/>
      <c r="AY3" s="28"/>
      <c r="AZ3" s="29"/>
      <c r="BA3" s="30"/>
      <c r="BB3" s="28"/>
      <c r="BC3" s="29"/>
      <c r="BD3" s="30"/>
      <c r="BE3" s="28"/>
      <c r="BF3" s="29"/>
      <c r="BG3" s="30"/>
      <c r="BH3" s="28"/>
      <c r="BI3" s="29"/>
      <c r="BJ3" s="30"/>
      <c r="BK3" s="28"/>
      <c r="BL3" s="29"/>
      <c r="BM3" s="30"/>
      <c r="BN3" s="28"/>
      <c r="BO3" s="29"/>
      <c r="BP3" s="30"/>
      <c r="BQ3" s="28"/>
      <c r="BR3" s="29"/>
      <c r="BS3" s="30"/>
      <c r="BT3" s="28"/>
      <c r="BU3" s="29"/>
      <c r="BV3" s="30"/>
      <c r="BW3" s="28"/>
      <c r="BX3" s="29"/>
      <c r="BY3" s="30"/>
      <c r="BZ3" s="28"/>
      <c r="CA3" s="29"/>
      <c r="CB3" s="30"/>
      <c r="CC3" s="28"/>
      <c r="CD3" s="29"/>
      <c r="CE3" s="30"/>
      <c r="CF3" s="28"/>
      <c r="CG3" s="29"/>
      <c r="CH3" s="30"/>
      <c r="CI3" s="28"/>
      <c r="CJ3" s="29"/>
      <c r="CK3" s="30"/>
      <c r="CL3" s="28"/>
      <c r="CM3" s="29"/>
      <c r="CN3" s="30"/>
      <c r="CO3" s="28"/>
      <c r="CP3" s="29"/>
      <c r="CQ3" s="30"/>
      <c r="CR3" s="28"/>
      <c r="CS3" s="29"/>
      <c r="CT3" s="30"/>
      <c r="CU3" s="28"/>
      <c r="CV3" s="29"/>
      <c r="CW3" s="30"/>
      <c r="CX3" s="28"/>
      <c r="CY3" s="29"/>
      <c r="CZ3" s="30"/>
      <c r="DA3" s="28"/>
      <c r="DB3" s="29"/>
      <c r="DC3" s="30"/>
      <c r="DD3" s="28"/>
      <c r="DE3" s="29"/>
      <c r="DF3" s="30"/>
      <c r="DG3" s="28"/>
      <c r="DH3" s="29"/>
      <c r="DI3" s="30"/>
      <c r="DJ3" s="28"/>
      <c r="DK3" s="29"/>
      <c r="DL3" s="30"/>
      <c r="DM3" s="28"/>
      <c r="DN3" s="29"/>
      <c r="DO3" s="30"/>
      <c r="DP3" s="28"/>
      <c r="DQ3" s="29"/>
      <c r="DR3" s="30"/>
      <c r="DS3" s="28"/>
      <c r="DT3" s="29"/>
      <c r="DU3" s="30"/>
      <c r="DV3" s="28"/>
      <c r="DW3" s="29"/>
      <c r="DX3" s="30"/>
      <c r="DY3" s="28"/>
      <c r="DZ3" s="29"/>
      <c r="EA3" s="30"/>
      <c r="EB3" s="28"/>
      <c r="EC3" s="29"/>
      <c r="ED3" s="30"/>
      <c r="EE3" s="28"/>
      <c r="EF3" s="29"/>
      <c r="EG3" s="30"/>
      <c r="EH3" s="28"/>
      <c r="EI3" s="29"/>
      <c r="EJ3" s="30"/>
      <c r="EK3" s="28"/>
      <c r="EL3" s="29"/>
      <c r="EM3" s="30"/>
      <c r="EN3" s="28"/>
      <c r="EO3" s="29"/>
      <c r="EP3" s="30"/>
      <c r="EQ3" s="28"/>
      <c r="ER3" s="29"/>
      <c r="ES3" s="30"/>
      <c r="ET3" s="28"/>
      <c r="EU3" s="29"/>
      <c r="EV3" s="30"/>
      <c r="EW3" s="28"/>
      <c r="EX3" s="29"/>
      <c r="EY3" s="30"/>
      <c r="EZ3" s="28"/>
      <c r="FA3" s="29"/>
      <c r="FB3" s="30"/>
      <c r="FC3" s="28"/>
      <c r="FD3" s="29"/>
      <c r="FE3" s="30"/>
      <c r="FF3" s="28"/>
      <c r="FG3" s="29"/>
      <c r="FH3" s="30"/>
      <c r="FI3" s="28"/>
      <c r="FJ3" s="29"/>
      <c r="FK3" s="30"/>
      <c r="FL3" s="28"/>
      <c r="FM3" s="29"/>
      <c r="FN3" s="30"/>
      <c r="FO3" s="28"/>
      <c r="FP3" s="29"/>
      <c r="FQ3" s="30"/>
      <c r="FR3" s="28"/>
      <c r="FS3" s="32"/>
    </row>
    <row r="4" spans="1:175" s="2" customFormat="1" ht="45" customHeight="1" x14ac:dyDescent="0.3">
      <c r="A4" s="103" t="s">
        <v>27</v>
      </c>
      <c r="B4" s="104"/>
      <c r="C4" s="100" t="s">
        <v>15</v>
      </c>
      <c r="D4" s="101"/>
      <c r="E4" s="102"/>
      <c r="F4" s="100" t="s">
        <v>30</v>
      </c>
      <c r="G4" s="101"/>
      <c r="H4" s="102"/>
      <c r="I4" s="100" t="s">
        <v>52</v>
      </c>
      <c r="J4" s="101"/>
      <c r="K4" s="102"/>
      <c r="L4" s="100" t="s">
        <v>53</v>
      </c>
      <c r="M4" s="101"/>
      <c r="N4" s="102"/>
      <c r="O4" s="100" t="s">
        <v>86</v>
      </c>
      <c r="P4" s="101"/>
      <c r="Q4" s="102"/>
      <c r="R4" s="100" t="s">
        <v>54</v>
      </c>
      <c r="S4" s="101"/>
      <c r="T4" s="102"/>
      <c r="U4" s="100" t="s">
        <v>91</v>
      </c>
      <c r="V4" s="101"/>
      <c r="W4" s="102"/>
      <c r="X4" s="100" t="s">
        <v>16</v>
      </c>
      <c r="Y4" s="101"/>
      <c r="Z4" s="102"/>
      <c r="AA4" s="100" t="s">
        <v>17</v>
      </c>
      <c r="AB4" s="101"/>
      <c r="AC4" s="102"/>
      <c r="AD4" s="100" t="s">
        <v>103</v>
      </c>
      <c r="AE4" s="101"/>
      <c r="AF4" s="102"/>
      <c r="AG4" s="100" t="s">
        <v>67</v>
      </c>
      <c r="AH4" s="101"/>
      <c r="AI4" s="102"/>
      <c r="AJ4" s="100" t="s">
        <v>102</v>
      </c>
      <c r="AK4" s="101"/>
      <c r="AL4" s="102"/>
      <c r="AM4" s="100" t="s">
        <v>106</v>
      </c>
      <c r="AN4" s="101"/>
      <c r="AO4" s="102"/>
      <c r="AP4" s="100" t="s">
        <v>18</v>
      </c>
      <c r="AQ4" s="101"/>
      <c r="AR4" s="102"/>
      <c r="AS4" s="100" t="s">
        <v>19</v>
      </c>
      <c r="AT4" s="101"/>
      <c r="AU4" s="102"/>
      <c r="AV4" s="100" t="s">
        <v>42</v>
      </c>
      <c r="AW4" s="101"/>
      <c r="AX4" s="102"/>
      <c r="AY4" s="100" t="s">
        <v>108</v>
      </c>
      <c r="AZ4" s="101"/>
      <c r="BA4" s="102"/>
      <c r="BB4" s="100" t="s">
        <v>55</v>
      </c>
      <c r="BC4" s="101"/>
      <c r="BD4" s="102"/>
      <c r="BE4" s="100" t="s">
        <v>20</v>
      </c>
      <c r="BF4" s="101"/>
      <c r="BG4" s="102"/>
      <c r="BH4" s="100" t="s">
        <v>21</v>
      </c>
      <c r="BI4" s="101"/>
      <c r="BJ4" s="102"/>
      <c r="BK4" s="100" t="s">
        <v>48</v>
      </c>
      <c r="BL4" s="101"/>
      <c r="BM4" s="102"/>
      <c r="BN4" s="100" t="s">
        <v>56</v>
      </c>
      <c r="BO4" s="101"/>
      <c r="BP4" s="102"/>
      <c r="BQ4" s="100" t="s">
        <v>57</v>
      </c>
      <c r="BR4" s="101"/>
      <c r="BS4" s="102"/>
      <c r="BT4" s="100" t="s">
        <v>21</v>
      </c>
      <c r="BU4" s="101"/>
      <c r="BV4" s="102"/>
      <c r="BW4" s="100" t="s">
        <v>101</v>
      </c>
      <c r="BX4" s="101"/>
      <c r="BY4" s="102"/>
      <c r="BZ4" s="100" t="s">
        <v>34</v>
      </c>
      <c r="CA4" s="101"/>
      <c r="CB4" s="102"/>
      <c r="CC4" s="100" t="s">
        <v>69</v>
      </c>
      <c r="CD4" s="101"/>
      <c r="CE4" s="102"/>
      <c r="CF4" s="100" t="s">
        <v>87</v>
      </c>
      <c r="CG4" s="101"/>
      <c r="CH4" s="102"/>
      <c r="CI4" s="100" t="s">
        <v>35</v>
      </c>
      <c r="CJ4" s="101"/>
      <c r="CK4" s="102"/>
      <c r="CL4" s="100" t="s">
        <v>36</v>
      </c>
      <c r="CM4" s="101"/>
      <c r="CN4" s="102"/>
      <c r="CO4" s="100" t="s">
        <v>43</v>
      </c>
      <c r="CP4" s="101"/>
      <c r="CQ4" s="102"/>
      <c r="CR4" s="100" t="s">
        <v>75</v>
      </c>
      <c r="CS4" s="101"/>
      <c r="CT4" s="102"/>
      <c r="CU4" s="100" t="s">
        <v>88</v>
      </c>
      <c r="CV4" s="101"/>
      <c r="CW4" s="102"/>
      <c r="CX4" s="100" t="s">
        <v>22</v>
      </c>
      <c r="CY4" s="101"/>
      <c r="CZ4" s="102"/>
      <c r="DA4" s="100" t="s">
        <v>23</v>
      </c>
      <c r="DB4" s="101"/>
      <c r="DC4" s="102"/>
      <c r="DD4" s="100" t="s">
        <v>92</v>
      </c>
      <c r="DE4" s="101"/>
      <c r="DF4" s="102"/>
      <c r="DG4" s="100" t="s">
        <v>110</v>
      </c>
      <c r="DH4" s="101"/>
      <c r="DI4" s="102"/>
      <c r="DJ4" s="100" t="s">
        <v>116</v>
      </c>
      <c r="DK4" s="101"/>
      <c r="DL4" s="102"/>
      <c r="DM4" s="100" t="s">
        <v>105</v>
      </c>
      <c r="DN4" s="101"/>
      <c r="DO4" s="102"/>
      <c r="DP4" s="100" t="s">
        <v>111</v>
      </c>
      <c r="DQ4" s="101"/>
      <c r="DR4" s="102"/>
      <c r="DS4" s="100" t="s">
        <v>113</v>
      </c>
      <c r="DT4" s="101"/>
      <c r="DU4" s="102"/>
      <c r="DV4" s="100" t="s">
        <v>58</v>
      </c>
      <c r="DW4" s="101"/>
      <c r="DX4" s="102"/>
      <c r="DY4" s="100" t="s">
        <v>59</v>
      </c>
      <c r="DZ4" s="101"/>
      <c r="EA4" s="102"/>
      <c r="EB4" s="100" t="s">
        <v>44</v>
      </c>
      <c r="EC4" s="101"/>
      <c r="ED4" s="102"/>
      <c r="EE4" s="100" t="s">
        <v>82</v>
      </c>
      <c r="EF4" s="101"/>
      <c r="EG4" s="102"/>
      <c r="EH4" s="100" t="s">
        <v>38</v>
      </c>
      <c r="EI4" s="101"/>
      <c r="EJ4" s="102"/>
      <c r="EK4" s="100" t="s">
        <v>38</v>
      </c>
      <c r="EL4" s="101"/>
      <c r="EM4" s="102"/>
      <c r="EN4" s="100" t="s">
        <v>46</v>
      </c>
      <c r="EO4" s="101"/>
      <c r="EP4" s="102"/>
      <c r="EQ4" s="100" t="s">
        <v>90</v>
      </c>
      <c r="ER4" s="101"/>
      <c r="ES4" s="102"/>
      <c r="ET4" s="100" t="s">
        <v>47</v>
      </c>
      <c r="EU4" s="101"/>
      <c r="EV4" s="102"/>
      <c r="EW4" s="100" t="s">
        <v>84</v>
      </c>
      <c r="EX4" s="101"/>
      <c r="EY4" s="102"/>
      <c r="EZ4" s="100" t="s">
        <v>94</v>
      </c>
      <c r="FA4" s="101"/>
      <c r="FB4" s="102"/>
      <c r="FC4" s="100" t="s">
        <v>60</v>
      </c>
      <c r="FD4" s="101"/>
      <c r="FE4" s="102"/>
      <c r="FF4" s="100" t="s">
        <v>61</v>
      </c>
      <c r="FG4" s="101"/>
      <c r="FH4" s="102"/>
      <c r="FI4" s="100" t="s">
        <v>39</v>
      </c>
      <c r="FJ4" s="101"/>
      <c r="FK4" s="102"/>
      <c r="FL4" s="100" t="s">
        <v>98</v>
      </c>
      <c r="FM4" s="101"/>
      <c r="FN4" s="102"/>
      <c r="FO4" s="100" t="s">
        <v>24</v>
      </c>
      <c r="FP4" s="101"/>
      <c r="FQ4" s="102"/>
      <c r="FR4" s="61" t="s">
        <v>26</v>
      </c>
      <c r="FS4" s="62" t="s">
        <v>26</v>
      </c>
    </row>
    <row r="5" spans="1:175" ht="45" customHeight="1" thickBot="1" x14ac:dyDescent="0.35">
      <c r="A5" s="48" t="s">
        <v>0</v>
      </c>
      <c r="B5" s="49" t="s">
        <v>97</v>
      </c>
      <c r="C5" s="35" t="s">
        <v>29</v>
      </c>
      <c r="D5" s="36" t="s">
        <v>32</v>
      </c>
      <c r="E5" s="57" t="s">
        <v>1</v>
      </c>
      <c r="F5" s="35" t="s">
        <v>29</v>
      </c>
      <c r="G5" s="36" t="s">
        <v>32</v>
      </c>
      <c r="H5" s="57" t="s">
        <v>1</v>
      </c>
      <c r="I5" s="35" t="s">
        <v>29</v>
      </c>
      <c r="J5" s="36" t="s">
        <v>32</v>
      </c>
      <c r="K5" s="57" t="s">
        <v>1</v>
      </c>
      <c r="L5" s="35" t="s">
        <v>29</v>
      </c>
      <c r="M5" s="36" t="s">
        <v>32</v>
      </c>
      <c r="N5" s="57" t="s">
        <v>1</v>
      </c>
      <c r="O5" s="35" t="s">
        <v>29</v>
      </c>
      <c r="P5" s="36" t="s">
        <v>32</v>
      </c>
      <c r="Q5" s="57" t="s">
        <v>1</v>
      </c>
      <c r="R5" s="35" t="s">
        <v>29</v>
      </c>
      <c r="S5" s="36" t="s">
        <v>32</v>
      </c>
      <c r="T5" s="57" t="s">
        <v>1</v>
      </c>
      <c r="U5" s="35" t="s">
        <v>29</v>
      </c>
      <c r="V5" s="36" t="s">
        <v>32</v>
      </c>
      <c r="W5" s="57" t="s">
        <v>1</v>
      </c>
      <c r="X5" s="35" t="s">
        <v>29</v>
      </c>
      <c r="Y5" s="36" t="s">
        <v>32</v>
      </c>
      <c r="Z5" s="57" t="s">
        <v>1</v>
      </c>
      <c r="AA5" s="35" t="s">
        <v>29</v>
      </c>
      <c r="AB5" s="36" t="s">
        <v>32</v>
      </c>
      <c r="AC5" s="57" t="s">
        <v>1</v>
      </c>
      <c r="AD5" s="35" t="s">
        <v>29</v>
      </c>
      <c r="AE5" s="36" t="s">
        <v>32</v>
      </c>
      <c r="AF5" s="57" t="s">
        <v>1</v>
      </c>
      <c r="AG5" s="35" t="s">
        <v>29</v>
      </c>
      <c r="AH5" s="36" t="s">
        <v>32</v>
      </c>
      <c r="AI5" s="57" t="s">
        <v>1</v>
      </c>
      <c r="AJ5" s="35" t="s">
        <v>29</v>
      </c>
      <c r="AK5" s="36" t="s">
        <v>32</v>
      </c>
      <c r="AL5" s="57" t="s">
        <v>1</v>
      </c>
      <c r="AM5" s="35" t="s">
        <v>29</v>
      </c>
      <c r="AN5" s="36" t="s">
        <v>32</v>
      </c>
      <c r="AO5" s="57" t="s">
        <v>1</v>
      </c>
      <c r="AP5" s="35" t="s">
        <v>29</v>
      </c>
      <c r="AQ5" s="36" t="s">
        <v>32</v>
      </c>
      <c r="AR5" s="57" t="s">
        <v>1</v>
      </c>
      <c r="AS5" s="35" t="s">
        <v>29</v>
      </c>
      <c r="AT5" s="36" t="s">
        <v>32</v>
      </c>
      <c r="AU5" s="57" t="s">
        <v>1</v>
      </c>
      <c r="AV5" s="35" t="s">
        <v>29</v>
      </c>
      <c r="AW5" s="36" t="s">
        <v>32</v>
      </c>
      <c r="AX5" s="57" t="s">
        <v>1</v>
      </c>
      <c r="AY5" s="35" t="s">
        <v>29</v>
      </c>
      <c r="AZ5" s="36" t="s">
        <v>32</v>
      </c>
      <c r="BA5" s="57" t="s">
        <v>1</v>
      </c>
      <c r="BB5" s="35" t="s">
        <v>29</v>
      </c>
      <c r="BC5" s="36" t="s">
        <v>32</v>
      </c>
      <c r="BD5" s="57" t="s">
        <v>1</v>
      </c>
      <c r="BE5" s="35" t="s">
        <v>29</v>
      </c>
      <c r="BF5" s="36" t="s">
        <v>32</v>
      </c>
      <c r="BG5" s="57" t="s">
        <v>1</v>
      </c>
      <c r="BH5" s="35" t="s">
        <v>29</v>
      </c>
      <c r="BI5" s="36" t="s">
        <v>32</v>
      </c>
      <c r="BJ5" s="57" t="s">
        <v>1</v>
      </c>
      <c r="BK5" s="35" t="s">
        <v>29</v>
      </c>
      <c r="BL5" s="36" t="s">
        <v>32</v>
      </c>
      <c r="BM5" s="57" t="s">
        <v>1</v>
      </c>
      <c r="BN5" s="35" t="s">
        <v>29</v>
      </c>
      <c r="BO5" s="36" t="s">
        <v>32</v>
      </c>
      <c r="BP5" s="57" t="s">
        <v>1</v>
      </c>
      <c r="BQ5" s="35" t="s">
        <v>29</v>
      </c>
      <c r="BR5" s="36" t="s">
        <v>32</v>
      </c>
      <c r="BS5" s="57" t="s">
        <v>1</v>
      </c>
      <c r="BT5" s="35" t="s">
        <v>29</v>
      </c>
      <c r="BU5" s="36" t="s">
        <v>32</v>
      </c>
      <c r="BV5" s="57" t="s">
        <v>1</v>
      </c>
      <c r="BW5" s="35" t="s">
        <v>29</v>
      </c>
      <c r="BX5" s="36" t="s">
        <v>32</v>
      </c>
      <c r="BY5" s="57" t="s">
        <v>1</v>
      </c>
      <c r="BZ5" s="35" t="s">
        <v>29</v>
      </c>
      <c r="CA5" s="36" t="s">
        <v>32</v>
      </c>
      <c r="CB5" s="57" t="s">
        <v>1</v>
      </c>
      <c r="CC5" s="35" t="s">
        <v>29</v>
      </c>
      <c r="CD5" s="36" t="s">
        <v>32</v>
      </c>
      <c r="CE5" s="57" t="s">
        <v>1</v>
      </c>
      <c r="CF5" s="35" t="s">
        <v>29</v>
      </c>
      <c r="CG5" s="36" t="s">
        <v>32</v>
      </c>
      <c r="CH5" s="57" t="s">
        <v>1</v>
      </c>
      <c r="CI5" s="35" t="s">
        <v>29</v>
      </c>
      <c r="CJ5" s="36" t="s">
        <v>32</v>
      </c>
      <c r="CK5" s="57" t="s">
        <v>1</v>
      </c>
      <c r="CL5" s="35" t="s">
        <v>29</v>
      </c>
      <c r="CM5" s="36" t="s">
        <v>32</v>
      </c>
      <c r="CN5" s="57" t="s">
        <v>1</v>
      </c>
      <c r="CO5" s="35" t="s">
        <v>29</v>
      </c>
      <c r="CP5" s="36" t="s">
        <v>32</v>
      </c>
      <c r="CQ5" s="57" t="s">
        <v>1</v>
      </c>
      <c r="CR5" s="35" t="s">
        <v>29</v>
      </c>
      <c r="CS5" s="36" t="s">
        <v>32</v>
      </c>
      <c r="CT5" s="57" t="s">
        <v>1</v>
      </c>
      <c r="CU5" s="35" t="s">
        <v>29</v>
      </c>
      <c r="CV5" s="36" t="s">
        <v>32</v>
      </c>
      <c r="CW5" s="57" t="s">
        <v>1</v>
      </c>
      <c r="CX5" s="35" t="s">
        <v>29</v>
      </c>
      <c r="CY5" s="36" t="s">
        <v>32</v>
      </c>
      <c r="CZ5" s="57" t="s">
        <v>1</v>
      </c>
      <c r="DA5" s="35" t="s">
        <v>29</v>
      </c>
      <c r="DB5" s="36" t="s">
        <v>32</v>
      </c>
      <c r="DC5" s="57" t="s">
        <v>1</v>
      </c>
      <c r="DD5" s="35" t="s">
        <v>29</v>
      </c>
      <c r="DE5" s="36" t="s">
        <v>32</v>
      </c>
      <c r="DF5" s="57" t="s">
        <v>1</v>
      </c>
      <c r="DG5" s="35" t="s">
        <v>29</v>
      </c>
      <c r="DH5" s="36" t="s">
        <v>32</v>
      </c>
      <c r="DI5" s="57" t="s">
        <v>1</v>
      </c>
      <c r="DJ5" s="35" t="s">
        <v>29</v>
      </c>
      <c r="DK5" s="36" t="s">
        <v>32</v>
      </c>
      <c r="DL5" s="57" t="s">
        <v>1</v>
      </c>
      <c r="DM5" s="35" t="s">
        <v>29</v>
      </c>
      <c r="DN5" s="36" t="s">
        <v>32</v>
      </c>
      <c r="DO5" s="57" t="s">
        <v>1</v>
      </c>
      <c r="DP5" s="35" t="s">
        <v>29</v>
      </c>
      <c r="DQ5" s="36" t="s">
        <v>32</v>
      </c>
      <c r="DR5" s="57" t="s">
        <v>1</v>
      </c>
      <c r="DS5" s="35" t="s">
        <v>29</v>
      </c>
      <c r="DT5" s="36" t="s">
        <v>32</v>
      </c>
      <c r="DU5" s="57" t="s">
        <v>1</v>
      </c>
      <c r="DV5" s="35" t="s">
        <v>29</v>
      </c>
      <c r="DW5" s="36" t="s">
        <v>32</v>
      </c>
      <c r="DX5" s="57" t="s">
        <v>1</v>
      </c>
      <c r="DY5" s="35" t="s">
        <v>29</v>
      </c>
      <c r="DZ5" s="36" t="s">
        <v>32</v>
      </c>
      <c r="EA5" s="57" t="s">
        <v>1</v>
      </c>
      <c r="EB5" s="35" t="s">
        <v>29</v>
      </c>
      <c r="EC5" s="36" t="s">
        <v>32</v>
      </c>
      <c r="ED5" s="57" t="s">
        <v>1</v>
      </c>
      <c r="EE5" s="35" t="s">
        <v>29</v>
      </c>
      <c r="EF5" s="36" t="s">
        <v>32</v>
      </c>
      <c r="EG5" s="57" t="s">
        <v>1</v>
      </c>
      <c r="EH5" s="35" t="s">
        <v>29</v>
      </c>
      <c r="EI5" s="36" t="s">
        <v>32</v>
      </c>
      <c r="EJ5" s="57" t="s">
        <v>1</v>
      </c>
      <c r="EK5" s="35" t="s">
        <v>29</v>
      </c>
      <c r="EL5" s="36" t="s">
        <v>32</v>
      </c>
      <c r="EM5" s="57" t="s">
        <v>1</v>
      </c>
      <c r="EN5" s="35" t="s">
        <v>29</v>
      </c>
      <c r="EO5" s="36" t="s">
        <v>32</v>
      </c>
      <c r="EP5" s="57" t="s">
        <v>1</v>
      </c>
      <c r="EQ5" s="35" t="s">
        <v>29</v>
      </c>
      <c r="ER5" s="36" t="s">
        <v>32</v>
      </c>
      <c r="ES5" s="57" t="s">
        <v>1</v>
      </c>
      <c r="ET5" s="35" t="s">
        <v>29</v>
      </c>
      <c r="EU5" s="36" t="s">
        <v>32</v>
      </c>
      <c r="EV5" s="57" t="s">
        <v>1</v>
      </c>
      <c r="EW5" s="35" t="s">
        <v>29</v>
      </c>
      <c r="EX5" s="36" t="s">
        <v>32</v>
      </c>
      <c r="EY5" s="57" t="s">
        <v>1</v>
      </c>
      <c r="EZ5" s="35" t="s">
        <v>29</v>
      </c>
      <c r="FA5" s="36" t="s">
        <v>32</v>
      </c>
      <c r="FB5" s="57" t="s">
        <v>1</v>
      </c>
      <c r="FC5" s="35" t="s">
        <v>29</v>
      </c>
      <c r="FD5" s="36" t="s">
        <v>32</v>
      </c>
      <c r="FE5" s="57" t="s">
        <v>1</v>
      </c>
      <c r="FF5" s="35" t="s">
        <v>29</v>
      </c>
      <c r="FG5" s="36" t="s">
        <v>32</v>
      </c>
      <c r="FH5" s="57" t="s">
        <v>1</v>
      </c>
      <c r="FI5" s="35" t="s">
        <v>29</v>
      </c>
      <c r="FJ5" s="36" t="s">
        <v>32</v>
      </c>
      <c r="FK5" s="57" t="s">
        <v>1</v>
      </c>
      <c r="FL5" s="35" t="s">
        <v>29</v>
      </c>
      <c r="FM5" s="36" t="s">
        <v>32</v>
      </c>
      <c r="FN5" s="57" t="s">
        <v>1</v>
      </c>
      <c r="FO5" s="35" t="s">
        <v>29</v>
      </c>
      <c r="FP5" s="36" t="s">
        <v>32</v>
      </c>
      <c r="FQ5" s="57" t="s">
        <v>1</v>
      </c>
      <c r="FR5" s="35" t="s">
        <v>25</v>
      </c>
      <c r="FS5" s="37" t="s">
        <v>28</v>
      </c>
    </row>
    <row r="6" spans="1:175" x14ac:dyDescent="0.3">
      <c r="A6" s="50">
        <v>2004</v>
      </c>
      <c r="B6" s="51" t="s">
        <v>2</v>
      </c>
      <c r="C6" s="11">
        <v>0</v>
      </c>
      <c r="D6" s="33">
        <v>0</v>
      </c>
      <c r="E6" s="12">
        <v>0</v>
      </c>
      <c r="F6" s="11">
        <v>0</v>
      </c>
      <c r="G6" s="33">
        <v>0</v>
      </c>
      <c r="H6" s="12">
        <v>0</v>
      </c>
      <c r="I6" s="11">
        <v>0</v>
      </c>
      <c r="J6" s="33">
        <v>0</v>
      </c>
      <c r="K6" s="12">
        <v>0</v>
      </c>
      <c r="L6" s="11">
        <v>0</v>
      </c>
      <c r="M6" s="33">
        <v>0</v>
      </c>
      <c r="N6" s="12">
        <v>0</v>
      </c>
      <c r="O6" s="11">
        <v>0</v>
      </c>
      <c r="P6" s="33">
        <v>0</v>
      </c>
      <c r="Q6" s="12">
        <v>0</v>
      </c>
      <c r="R6" s="60">
        <v>346</v>
      </c>
      <c r="S6" s="34">
        <v>533</v>
      </c>
      <c r="T6" s="12">
        <f t="shared" ref="T6:T17" si="0">S6/R6*1000</f>
        <v>1540.4624277456646</v>
      </c>
      <c r="U6" s="11">
        <v>0</v>
      </c>
      <c r="V6" s="33">
        <v>0</v>
      </c>
      <c r="W6" s="12">
        <v>0</v>
      </c>
      <c r="X6" s="11">
        <v>0</v>
      </c>
      <c r="Y6" s="33">
        <v>0</v>
      </c>
      <c r="Z6" s="12">
        <v>0</v>
      </c>
      <c r="AA6" s="60">
        <v>40</v>
      </c>
      <c r="AB6" s="34">
        <v>47</v>
      </c>
      <c r="AC6" s="12">
        <f t="shared" ref="AC6:AC17" si="1">AB6/AA6*1000</f>
        <v>1175</v>
      </c>
      <c r="AD6" s="11">
        <v>0</v>
      </c>
      <c r="AE6" s="33">
        <v>0</v>
      </c>
      <c r="AF6" s="12">
        <v>0</v>
      </c>
      <c r="AG6" s="11">
        <v>0</v>
      </c>
      <c r="AH6" s="33">
        <v>0</v>
      </c>
      <c r="AI6" s="12">
        <v>0</v>
      </c>
      <c r="AJ6" s="11">
        <v>0</v>
      </c>
      <c r="AK6" s="33">
        <v>0</v>
      </c>
      <c r="AL6" s="12">
        <v>0</v>
      </c>
      <c r="AM6" s="11">
        <v>0</v>
      </c>
      <c r="AN6" s="33">
        <v>0</v>
      </c>
      <c r="AO6" s="12">
        <v>0</v>
      </c>
      <c r="AP6" s="11">
        <v>0</v>
      </c>
      <c r="AQ6" s="33">
        <v>0</v>
      </c>
      <c r="AR6" s="12">
        <v>0</v>
      </c>
      <c r="AS6" s="11">
        <v>0</v>
      </c>
      <c r="AT6" s="33">
        <v>0</v>
      </c>
      <c r="AU6" s="12">
        <v>0</v>
      </c>
      <c r="AV6" s="11">
        <v>0</v>
      </c>
      <c r="AW6" s="33">
        <v>0</v>
      </c>
      <c r="AX6" s="12">
        <v>0</v>
      </c>
      <c r="AY6" s="11">
        <v>0</v>
      </c>
      <c r="AZ6" s="33">
        <v>0</v>
      </c>
      <c r="BA6" s="12">
        <v>0</v>
      </c>
      <c r="BB6" s="11">
        <v>0</v>
      </c>
      <c r="BC6" s="33">
        <v>0</v>
      </c>
      <c r="BD6" s="12">
        <v>0</v>
      </c>
      <c r="BE6" s="11">
        <v>0</v>
      </c>
      <c r="BF6" s="33">
        <v>0</v>
      </c>
      <c r="BG6" s="12">
        <v>0</v>
      </c>
      <c r="BH6" s="11">
        <v>0</v>
      </c>
      <c r="BI6" s="33">
        <v>0</v>
      </c>
      <c r="BJ6" s="12">
        <v>0</v>
      </c>
      <c r="BK6" s="11">
        <v>0</v>
      </c>
      <c r="BL6" s="33">
        <v>0</v>
      </c>
      <c r="BM6" s="12">
        <v>0</v>
      </c>
      <c r="BN6" s="11">
        <v>0</v>
      </c>
      <c r="BO6" s="33">
        <v>0</v>
      </c>
      <c r="BP6" s="12">
        <v>0</v>
      </c>
      <c r="BQ6" s="11">
        <v>0</v>
      </c>
      <c r="BR6" s="33">
        <v>0</v>
      </c>
      <c r="BS6" s="12">
        <v>0</v>
      </c>
      <c r="BT6" s="11">
        <v>0</v>
      </c>
      <c r="BU6" s="33">
        <v>0</v>
      </c>
      <c r="BV6" s="12">
        <v>0</v>
      </c>
      <c r="BW6" s="60">
        <v>0</v>
      </c>
      <c r="BX6" s="34">
        <v>0</v>
      </c>
      <c r="BY6" s="12">
        <v>0</v>
      </c>
      <c r="BZ6" s="60">
        <v>0</v>
      </c>
      <c r="CA6" s="34">
        <v>0</v>
      </c>
      <c r="CB6" s="12">
        <v>0</v>
      </c>
      <c r="CC6" s="60">
        <v>0</v>
      </c>
      <c r="CD6" s="34">
        <v>0</v>
      </c>
      <c r="CE6" s="12">
        <f t="shared" ref="CE6:CE17" si="2">IF(CC6=0,0,CD6/CC6*1000)</f>
        <v>0</v>
      </c>
      <c r="CF6" s="11">
        <v>0</v>
      </c>
      <c r="CG6" s="33">
        <v>0</v>
      </c>
      <c r="CH6" s="12">
        <v>0</v>
      </c>
      <c r="CI6" s="60">
        <v>3</v>
      </c>
      <c r="CJ6" s="34">
        <v>11</v>
      </c>
      <c r="CK6" s="12">
        <f t="shared" ref="CK6" si="3">CJ6/CI6*1000</f>
        <v>3666.6666666666665</v>
      </c>
      <c r="CL6" s="11">
        <v>0</v>
      </c>
      <c r="CM6" s="33">
        <v>0</v>
      </c>
      <c r="CN6" s="12">
        <v>0</v>
      </c>
      <c r="CO6" s="11">
        <v>0</v>
      </c>
      <c r="CP6" s="33">
        <v>0</v>
      </c>
      <c r="CQ6" s="12">
        <v>0</v>
      </c>
      <c r="CR6" s="11">
        <v>0</v>
      </c>
      <c r="CS6" s="33">
        <v>0</v>
      </c>
      <c r="CT6" s="12">
        <v>0</v>
      </c>
      <c r="CU6" s="11">
        <v>0</v>
      </c>
      <c r="CV6" s="33">
        <v>0</v>
      </c>
      <c r="CW6" s="12">
        <v>0</v>
      </c>
      <c r="CX6" s="11">
        <v>0</v>
      </c>
      <c r="CY6" s="33">
        <v>0</v>
      </c>
      <c r="CZ6" s="12">
        <v>0</v>
      </c>
      <c r="DA6" s="11">
        <v>0</v>
      </c>
      <c r="DB6" s="33">
        <v>0</v>
      </c>
      <c r="DC6" s="12">
        <v>0</v>
      </c>
      <c r="DD6" s="11">
        <v>0</v>
      </c>
      <c r="DE6" s="33">
        <v>0</v>
      </c>
      <c r="DF6" s="12">
        <v>0</v>
      </c>
      <c r="DG6" s="11">
        <v>0</v>
      </c>
      <c r="DH6" s="33">
        <v>0</v>
      </c>
      <c r="DI6" s="12">
        <f t="shared" ref="DI6:DI17" si="4">IF(DG6=0,0,DH6/DG6*1000)</f>
        <v>0</v>
      </c>
      <c r="DJ6" s="11"/>
      <c r="DK6" s="33"/>
      <c r="DL6" s="12"/>
      <c r="DM6" s="11">
        <v>0</v>
      </c>
      <c r="DN6" s="33">
        <v>0</v>
      </c>
      <c r="DO6" s="12">
        <v>0</v>
      </c>
      <c r="DP6" s="11">
        <v>0</v>
      </c>
      <c r="DQ6" s="33">
        <v>0</v>
      </c>
      <c r="DR6" s="12">
        <f t="shared" ref="DR6:DR17" si="5">IF(DP6=0,0,DQ6/DP6*1000)</f>
        <v>0</v>
      </c>
      <c r="DS6" s="11">
        <v>0</v>
      </c>
      <c r="DT6" s="33">
        <v>0</v>
      </c>
      <c r="DU6" s="12">
        <f t="shared" ref="DU6:DU17" si="6">IF(DS6=0,0,DT6/DS6*1000)</f>
        <v>0</v>
      </c>
      <c r="DV6" s="11">
        <v>0</v>
      </c>
      <c r="DW6" s="33">
        <v>0</v>
      </c>
      <c r="DX6" s="12">
        <v>0</v>
      </c>
      <c r="DY6" s="11">
        <v>0</v>
      </c>
      <c r="DZ6" s="33">
        <v>0</v>
      </c>
      <c r="EA6" s="12">
        <v>0</v>
      </c>
      <c r="EB6" s="11"/>
      <c r="EC6" s="33"/>
      <c r="ED6" s="12"/>
      <c r="EE6" s="11">
        <v>0</v>
      </c>
      <c r="EF6" s="33">
        <v>0</v>
      </c>
      <c r="EG6" s="12">
        <f t="shared" ref="EG6:EG17" si="7">IF(EE6=0,0,EF6/EE6*1000)</f>
        <v>0</v>
      </c>
      <c r="EH6" s="11">
        <v>0</v>
      </c>
      <c r="EI6" s="33">
        <v>0</v>
      </c>
      <c r="EJ6" s="12">
        <v>0</v>
      </c>
      <c r="EK6" s="11">
        <v>0</v>
      </c>
      <c r="EL6" s="33">
        <v>0</v>
      </c>
      <c r="EM6" s="12">
        <v>0</v>
      </c>
      <c r="EN6" s="11">
        <v>0</v>
      </c>
      <c r="EO6" s="33">
        <v>0</v>
      </c>
      <c r="EP6" s="12">
        <v>0</v>
      </c>
      <c r="EQ6" s="11">
        <v>0</v>
      </c>
      <c r="ER6" s="33">
        <v>0</v>
      </c>
      <c r="ES6" s="12">
        <v>0</v>
      </c>
      <c r="ET6" s="11">
        <v>0</v>
      </c>
      <c r="EU6" s="33">
        <v>0</v>
      </c>
      <c r="EV6" s="12">
        <v>0</v>
      </c>
      <c r="EW6" s="11">
        <v>0</v>
      </c>
      <c r="EX6" s="33">
        <v>0</v>
      </c>
      <c r="EY6" s="12">
        <v>0</v>
      </c>
      <c r="EZ6" s="11"/>
      <c r="FA6" s="33"/>
      <c r="FB6" s="12"/>
      <c r="FC6" s="11">
        <v>0</v>
      </c>
      <c r="FD6" s="33">
        <v>0</v>
      </c>
      <c r="FE6" s="12">
        <v>0</v>
      </c>
      <c r="FF6" s="11">
        <v>0</v>
      </c>
      <c r="FG6" s="33">
        <v>0</v>
      </c>
      <c r="FH6" s="12">
        <v>0</v>
      </c>
      <c r="FI6" s="11">
        <v>0</v>
      </c>
      <c r="FJ6" s="33">
        <v>0</v>
      </c>
      <c r="FK6" s="12">
        <v>0</v>
      </c>
      <c r="FL6" s="11"/>
      <c r="FM6" s="33"/>
      <c r="FN6" s="12"/>
      <c r="FO6" s="11">
        <v>0</v>
      </c>
      <c r="FP6" s="33">
        <v>0</v>
      </c>
      <c r="FQ6" s="12">
        <v>0</v>
      </c>
      <c r="FR6" s="11">
        <f>C6+F6+I6+L6+R6+X6+AA6+AP6+AS6+BB6+BE6+BK6+BN6+BQ6+BT6+CI6+CL6+CO6+CX6+DV6+DY6+EE6+EK6+EN6+FC6+FF6+FO6</f>
        <v>389</v>
      </c>
      <c r="FS6" s="12">
        <f>D6+G6+J6+M6+S6+Y6+AB6+AQ6+AT6+BC6+BF6+BL6+BO6+BR6+BU6+CJ6+CM6+CP6+CY6+DW6+DZ6+EF6+EL6+EO6+FD6+FG6+FP6</f>
        <v>591</v>
      </c>
    </row>
    <row r="7" spans="1:175" x14ac:dyDescent="0.3">
      <c r="A7" s="52">
        <v>2004</v>
      </c>
      <c r="B7" s="53" t="s">
        <v>3</v>
      </c>
      <c r="C7" s="58">
        <v>37</v>
      </c>
      <c r="D7" s="9">
        <v>66</v>
      </c>
      <c r="E7" s="4">
        <f t="shared" ref="E7" si="8">D7/C7*1000</f>
        <v>1783.7837837837837</v>
      </c>
      <c r="F7" s="5">
        <v>0</v>
      </c>
      <c r="G7" s="8">
        <v>0</v>
      </c>
      <c r="H7" s="4">
        <v>0</v>
      </c>
      <c r="I7" s="5">
        <v>0</v>
      </c>
      <c r="J7" s="8">
        <v>0</v>
      </c>
      <c r="K7" s="4">
        <v>0</v>
      </c>
      <c r="L7" s="5">
        <v>0</v>
      </c>
      <c r="M7" s="8">
        <v>0</v>
      </c>
      <c r="N7" s="4">
        <v>0</v>
      </c>
      <c r="O7" s="5">
        <v>0</v>
      </c>
      <c r="P7" s="8">
        <v>0</v>
      </c>
      <c r="Q7" s="4">
        <v>0</v>
      </c>
      <c r="R7" s="58">
        <v>58</v>
      </c>
      <c r="S7" s="9">
        <v>86</v>
      </c>
      <c r="T7" s="4">
        <f t="shared" si="0"/>
        <v>1482.7586206896553</v>
      </c>
      <c r="U7" s="5">
        <v>0</v>
      </c>
      <c r="V7" s="8">
        <v>0</v>
      </c>
      <c r="W7" s="4">
        <v>0</v>
      </c>
      <c r="X7" s="5">
        <v>0</v>
      </c>
      <c r="Y7" s="8">
        <v>0</v>
      </c>
      <c r="Z7" s="4">
        <v>0</v>
      </c>
      <c r="AA7" s="58">
        <v>20</v>
      </c>
      <c r="AB7" s="9">
        <v>26</v>
      </c>
      <c r="AC7" s="4">
        <f t="shared" si="1"/>
        <v>1300</v>
      </c>
      <c r="AD7" s="5">
        <v>0</v>
      </c>
      <c r="AE7" s="8">
        <v>0</v>
      </c>
      <c r="AF7" s="4">
        <v>0</v>
      </c>
      <c r="AG7" s="5">
        <v>0</v>
      </c>
      <c r="AH7" s="8">
        <v>0</v>
      </c>
      <c r="AI7" s="4">
        <v>0</v>
      </c>
      <c r="AJ7" s="5">
        <v>0</v>
      </c>
      <c r="AK7" s="8">
        <v>0</v>
      </c>
      <c r="AL7" s="4">
        <v>0</v>
      </c>
      <c r="AM7" s="5">
        <v>0</v>
      </c>
      <c r="AN7" s="8">
        <v>0</v>
      </c>
      <c r="AO7" s="4">
        <v>0</v>
      </c>
      <c r="AP7" s="5">
        <v>0</v>
      </c>
      <c r="AQ7" s="8">
        <v>0</v>
      </c>
      <c r="AR7" s="4">
        <v>0</v>
      </c>
      <c r="AS7" s="58">
        <v>1</v>
      </c>
      <c r="AT7" s="9">
        <v>7</v>
      </c>
      <c r="AU7" s="4">
        <f t="shared" ref="AU7:AU9" si="9">AT7/AS7*1000</f>
        <v>7000</v>
      </c>
      <c r="AV7" s="5">
        <v>0</v>
      </c>
      <c r="AW7" s="8">
        <v>0</v>
      </c>
      <c r="AX7" s="4">
        <v>0</v>
      </c>
      <c r="AY7" s="5">
        <v>0</v>
      </c>
      <c r="AZ7" s="8">
        <v>0</v>
      </c>
      <c r="BA7" s="4">
        <v>0</v>
      </c>
      <c r="BB7" s="5">
        <v>0</v>
      </c>
      <c r="BC7" s="8">
        <v>0</v>
      </c>
      <c r="BD7" s="4">
        <v>0</v>
      </c>
      <c r="BE7" s="5">
        <v>0</v>
      </c>
      <c r="BF7" s="8">
        <v>0</v>
      </c>
      <c r="BG7" s="4">
        <v>0</v>
      </c>
      <c r="BH7" s="5">
        <v>0</v>
      </c>
      <c r="BI7" s="8">
        <v>0</v>
      </c>
      <c r="BJ7" s="4">
        <v>0</v>
      </c>
      <c r="BK7" s="5">
        <v>0</v>
      </c>
      <c r="BL7" s="8">
        <v>0</v>
      </c>
      <c r="BM7" s="4">
        <v>0</v>
      </c>
      <c r="BN7" s="5">
        <v>0</v>
      </c>
      <c r="BO7" s="8">
        <v>0</v>
      </c>
      <c r="BP7" s="4">
        <v>0</v>
      </c>
      <c r="BQ7" s="5">
        <v>0</v>
      </c>
      <c r="BR7" s="8">
        <v>0</v>
      </c>
      <c r="BS7" s="4">
        <v>0</v>
      </c>
      <c r="BT7" s="5">
        <v>0</v>
      </c>
      <c r="BU7" s="8">
        <v>0</v>
      </c>
      <c r="BV7" s="4">
        <v>0</v>
      </c>
      <c r="BW7" s="5">
        <v>0</v>
      </c>
      <c r="BX7" s="8">
        <v>0</v>
      </c>
      <c r="BY7" s="4">
        <v>0</v>
      </c>
      <c r="BZ7" s="5">
        <v>0</v>
      </c>
      <c r="CA7" s="8">
        <v>0</v>
      </c>
      <c r="CB7" s="4">
        <v>0</v>
      </c>
      <c r="CC7" s="5">
        <v>0</v>
      </c>
      <c r="CD7" s="8">
        <v>0</v>
      </c>
      <c r="CE7" s="4">
        <f t="shared" si="2"/>
        <v>0</v>
      </c>
      <c r="CF7" s="5">
        <v>0</v>
      </c>
      <c r="CG7" s="8">
        <v>0</v>
      </c>
      <c r="CH7" s="4">
        <v>0</v>
      </c>
      <c r="CI7" s="5">
        <v>0</v>
      </c>
      <c r="CJ7" s="8">
        <v>0</v>
      </c>
      <c r="CK7" s="4">
        <v>0</v>
      </c>
      <c r="CL7" s="5">
        <v>0</v>
      </c>
      <c r="CM7" s="8">
        <v>0</v>
      </c>
      <c r="CN7" s="4">
        <v>0</v>
      </c>
      <c r="CO7" s="5">
        <v>0</v>
      </c>
      <c r="CP7" s="8">
        <v>0</v>
      </c>
      <c r="CQ7" s="4">
        <v>0</v>
      </c>
      <c r="CR7" s="5">
        <v>0</v>
      </c>
      <c r="CS7" s="8">
        <v>0</v>
      </c>
      <c r="CT7" s="4">
        <v>0</v>
      </c>
      <c r="CU7" s="5">
        <v>0</v>
      </c>
      <c r="CV7" s="8">
        <v>0</v>
      </c>
      <c r="CW7" s="4">
        <v>0</v>
      </c>
      <c r="CX7" s="5">
        <v>0</v>
      </c>
      <c r="CY7" s="8">
        <v>0</v>
      </c>
      <c r="CZ7" s="4">
        <v>0</v>
      </c>
      <c r="DA7" s="5">
        <v>0</v>
      </c>
      <c r="DB7" s="8">
        <v>0</v>
      </c>
      <c r="DC7" s="4">
        <v>0</v>
      </c>
      <c r="DD7" s="5">
        <v>0</v>
      </c>
      <c r="DE7" s="8">
        <v>0</v>
      </c>
      <c r="DF7" s="4">
        <v>0</v>
      </c>
      <c r="DG7" s="5">
        <v>0</v>
      </c>
      <c r="DH7" s="8">
        <v>0</v>
      </c>
      <c r="DI7" s="4">
        <f t="shared" si="4"/>
        <v>0</v>
      </c>
      <c r="DJ7" s="5"/>
      <c r="DK7" s="8"/>
      <c r="DL7" s="4"/>
      <c r="DM7" s="5">
        <v>0</v>
      </c>
      <c r="DN7" s="8">
        <v>0</v>
      </c>
      <c r="DO7" s="4">
        <v>0</v>
      </c>
      <c r="DP7" s="5">
        <v>0</v>
      </c>
      <c r="DQ7" s="8">
        <v>0</v>
      </c>
      <c r="DR7" s="4">
        <f t="shared" si="5"/>
        <v>0</v>
      </c>
      <c r="DS7" s="5">
        <v>0</v>
      </c>
      <c r="DT7" s="8">
        <v>0</v>
      </c>
      <c r="DU7" s="4">
        <f t="shared" si="6"/>
        <v>0</v>
      </c>
      <c r="DV7" s="5">
        <v>0</v>
      </c>
      <c r="DW7" s="8">
        <v>0</v>
      </c>
      <c r="DX7" s="4">
        <v>0</v>
      </c>
      <c r="DY7" s="5">
        <v>0</v>
      </c>
      <c r="DZ7" s="8">
        <v>0</v>
      </c>
      <c r="EA7" s="4">
        <v>0</v>
      </c>
      <c r="EB7" s="5"/>
      <c r="EC7" s="8"/>
      <c r="ED7" s="4"/>
      <c r="EE7" s="5">
        <v>0</v>
      </c>
      <c r="EF7" s="8">
        <v>0</v>
      </c>
      <c r="EG7" s="4">
        <f t="shared" si="7"/>
        <v>0</v>
      </c>
      <c r="EH7" s="5">
        <v>0</v>
      </c>
      <c r="EI7" s="8">
        <v>0</v>
      </c>
      <c r="EJ7" s="4">
        <v>0</v>
      </c>
      <c r="EK7" s="5">
        <v>0</v>
      </c>
      <c r="EL7" s="8">
        <v>0</v>
      </c>
      <c r="EM7" s="4">
        <v>0</v>
      </c>
      <c r="EN7" s="5">
        <v>0</v>
      </c>
      <c r="EO7" s="8">
        <v>0</v>
      </c>
      <c r="EP7" s="4">
        <v>0</v>
      </c>
      <c r="EQ7" s="5">
        <v>0</v>
      </c>
      <c r="ER7" s="8">
        <v>0</v>
      </c>
      <c r="ES7" s="4">
        <v>0</v>
      </c>
      <c r="ET7" s="5">
        <v>0</v>
      </c>
      <c r="EU7" s="8">
        <v>0</v>
      </c>
      <c r="EV7" s="4">
        <v>0</v>
      </c>
      <c r="EW7" s="5">
        <v>0</v>
      </c>
      <c r="EX7" s="8">
        <v>0</v>
      </c>
      <c r="EY7" s="4">
        <v>0</v>
      </c>
      <c r="EZ7" s="58"/>
      <c r="FA7" s="9"/>
      <c r="FB7" s="4"/>
      <c r="FC7" s="58">
        <v>2</v>
      </c>
      <c r="FD7" s="9">
        <v>24</v>
      </c>
      <c r="FE7" s="4">
        <f t="shared" ref="FE7" si="10">FD7/FC7*1000</f>
        <v>12000</v>
      </c>
      <c r="FF7" s="5">
        <v>0</v>
      </c>
      <c r="FG7" s="8">
        <v>0</v>
      </c>
      <c r="FH7" s="4">
        <v>0</v>
      </c>
      <c r="FI7" s="5">
        <v>0</v>
      </c>
      <c r="FJ7" s="8">
        <v>0</v>
      </c>
      <c r="FK7" s="4">
        <v>0</v>
      </c>
      <c r="FL7" s="5"/>
      <c r="FM7" s="8"/>
      <c r="FN7" s="4"/>
      <c r="FO7" s="5">
        <v>0</v>
      </c>
      <c r="FP7" s="8">
        <v>0</v>
      </c>
      <c r="FQ7" s="4">
        <v>0</v>
      </c>
      <c r="FR7" s="5">
        <f>C7+F7+I7+L7+R7+X7+AA7+AP7+AS7+BB7+BE7+BK7+BN7+BQ7+BT7+CI7+CL7+CO7+CX7+DV7+DY7+EE7+EK7+EN7+FC7+FF7+FO7</f>
        <v>118</v>
      </c>
      <c r="FS7" s="4">
        <f>D7+G7+J7+M7+S7+Y7+AB7+AQ7+AT7+BC7+BF7+BL7+BO7+BR7+BU7+CJ7+CM7+CP7+CY7+DW7+DZ7+EF7+EL7+EO7+FD7+FG7+FP7</f>
        <v>209</v>
      </c>
    </row>
    <row r="8" spans="1:175" x14ac:dyDescent="0.3">
      <c r="A8" s="52">
        <v>2004</v>
      </c>
      <c r="B8" s="53" t="s">
        <v>4</v>
      </c>
      <c r="C8" s="5">
        <v>0</v>
      </c>
      <c r="D8" s="8">
        <v>0</v>
      </c>
      <c r="E8" s="4">
        <v>0</v>
      </c>
      <c r="F8" s="58">
        <v>7</v>
      </c>
      <c r="G8" s="9">
        <v>111</v>
      </c>
      <c r="H8" s="4">
        <f t="shared" ref="H8" si="11">G8/F8*1000</f>
        <v>15857.142857142857</v>
      </c>
      <c r="I8" s="5">
        <v>0</v>
      </c>
      <c r="J8" s="8">
        <v>0</v>
      </c>
      <c r="K8" s="4">
        <v>0</v>
      </c>
      <c r="L8" s="5">
        <v>0</v>
      </c>
      <c r="M8" s="8">
        <v>0</v>
      </c>
      <c r="N8" s="4">
        <v>0</v>
      </c>
      <c r="O8" s="5">
        <v>0</v>
      </c>
      <c r="P8" s="8">
        <v>0</v>
      </c>
      <c r="Q8" s="4">
        <v>0</v>
      </c>
      <c r="R8" s="58">
        <v>366</v>
      </c>
      <c r="S8" s="9">
        <v>550</v>
      </c>
      <c r="T8" s="4">
        <f t="shared" si="0"/>
        <v>1502.7322404371585</v>
      </c>
      <c r="U8" s="5">
        <v>0</v>
      </c>
      <c r="V8" s="8">
        <v>0</v>
      </c>
      <c r="W8" s="4">
        <v>0</v>
      </c>
      <c r="X8" s="5">
        <v>0</v>
      </c>
      <c r="Y8" s="8">
        <v>0</v>
      </c>
      <c r="Z8" s="4">
        <v>0</v>
      </c>
      <c r="AA8" s="58">
        <v>358</v>
      </c>
      <c r="AB8" s="9">
        <v>507</v>
      </c>
      <c r="AC8" s="4">
        <f t="shared" si="1"/>
        <v>1416.2011173184358</v>
      </c>
      <c r="AD8" s="5">
        <v>0</v>
      </c>
      <c r="AE8" s="8">
        <v>0</v>
      </c>
      <c r="AF8" s="4">
        <v>0</v>
      </c>
      <c r="AG8" s="5">
        <v>0</v>
      </c>
      <c r="AH8" s="8">
        <v>0</v>
      </c>
      <c r="AI8" s="4">
        <v>0</v>
      </c>
      <c r="AJ8" s="5">
        <v>0</v>
      </c>
      <c r="AK8" s="8">
        <v>0</v>
      </c>
      <c r="AL8" s="4">
        <v>0</v>
      </c>
      <c r="AM8" s="5">
        <v>0</v>
      </c>
      <c r="AN8" s="8">
        <v>0</v>
      </c>
      <c r="AO8" s="4">
        <v>0</v>
      </c>
      <c r="AP8" s="5">
        <v>0</v>
      </c>
      <c r="AQ8" s="8">
        <v>0</v>
      </c>
      <c r="AR8" s="4">
        <v>0</v>
      </c>
      <c r="AS8" s="58">
        <v>1</v>
      </c>
      <c r="AT8" s="9">
        <v>4</v>
      </c>
      <c r="AU8" s="4">
        <f t="shared" si="9"/>
        <v>4000</v>
      </c>
      <c r="AV8" s="5">
        <v>0</v>
      </c>
      <c r="AW8" s="8">
        <v>0</v>
      </c>
      <c r="AX8" s="4">
        <v>0</v>
      </c>
      <c r="AY8" s="5">
        <v>0</v>
      </c>
      <c r="AZ8" s="8">
        <v>0</v>
      </c>
      <c r="BA8" s="4">
        <v>0</v>
      </c>
      <c r="BB8" s="5">
        <v>0</v>
      </c>
      <c r="BC8" s="8">
        <v>0</v>
      </c>
      <c r="BD8" s="4">
        <v>0</v>
      </c>
      <c r="BE8" s="5">
        <v>0</v>
      </c>
      <c r="BF8" s="8">
        <v>0</v>
      </c>
      <c r="BG8" s="4">
        <v>0</v>
      </c>
      <c r="BH8" s="5">
        <v>0</v>
      </c>
      <c r="BI8" s="8">
        <v>0</v>
      </c>
      <c r="BJ8" s="4">
        <v>0</v>
      </c>
      <c r="BK8" s="5">
        <v>0</v>
      </c>
      <c r="BL8" s="8">
        <v>0</v>
      </c>
      <c r="BM8" s="4">
        <v>0</v>
      </c>
      <c r="BN8" s="5">
        <v>0</v>
      </c>
      <c r="BO8" s="8">
        <v>0</v>
      </c>
      <c r="BP8" s="4">
        <v>0</v>
      </c>
      <c r="BQ8" s="5">
        <v>0</v>
      </c>
      <c r="BR8" s="8">
        <v>0</v>
      </c>
      <c r="BS8" s="4">
        <v>0</v>
      </c>
      <c r="BT8" s="58">
        <v>2</v>
      </c>
      <c r="BU8" s="9">
        <v>13</v>
      </c>
      <c r="BV8" s="4">
        <f t="shared" ref="BV8" si="12">BU8/BT8*1000</f>
        <v>6500</v>
      </c>
      <c r="BW8" s="5">
        <v>0</v>
      </c>
      <c r="BX8" s="8">
        <v>0</v>
      </c>
      <c r="BY8" s="4">
        <v>0</v>
      </c>
      <c r="BZ8" s="5">
        <v>0</v>
      </c>
      <c r="CA8" s="8">
        <v>0</v>
      </c>
      <c r="CB8" s="4">
        <v>0</v>
      </c>
      <c r="CC8" s="5">
        <v>0</v>
      </c>
      <c r="CD8" s="8">
        <v>0</v>
      </c>
      <c r="CE8" s="4">
        <f t="shared" si="2"/>
        <v>0</v>
      </c>
      <c r="CF8" s="5">
        <v>0</v>
      </c>
      <c r="CG8" s="8">
        <v>0</v>
      </c>
      <c r="CH8" s="4">
        <v>0</v>
      </c>
      <c r="CI8" s="5">
        <v>0</v>
      </c>
      <c r="CJ8" s="8">
        <v>0</v>
      </c>
      <c r="CK8" s="4">
        <v>0</v>
      </c>
      <c r="CL8" s="5">
        <v>0</v>
      </c>
      <c r="CM8" s="8">
        <v>0</v>
      </c>
      <c r="CN8" s="4">
        <v>0</v>
      </c>
      <c r="CO8" s="5">
        <v>0</v>
      </c>
      <c r="CP8" s="8">
        <v>0</v>
      </c>
      <c r="CQ8" s="4">
        <v>0</v>
      </c>
      <c r="CR8" s="5">
        <v>0</v>
      </c>
      <c r="CS8" s="8">
        <v>0</v>
      </c>
      <c r="CT8" s="4">
        <v>0</v>
      </c>
      <c r="CU8" s="5">
        <v>0</v>
      </c>
      <c r="CV8" s="8">
        <v>0</v>
      </c>
      <c r="CW8" s="4">
        <v>0</v>
      </c>
      <c r="CX8" s="5">
        <v>0</v>
      </c>
      <c r="CY8" s="8">
        <v>0</v>
      </c>
      <c r="CZ8" s="4">
        <v>0</v>
      </c>
      <c r="DA8" s="5">
        <v>0</v>
      </c>
      <c r="DB8" s="8">
        <v>0</v>
      </c>
      <c r="DC8" s="4">
        <v>0</v>
      </c>
      <c r="DD8" s="5">
        <v>0</v>
      </c>
      <c r="DE8" s="8">
        <v>0</v>
      </c>
      <c r="DF8" s="4">
        <v>0</v>
      </c>
      <c r="DG8" s="5">
        <v>0</v>
      </c>
      <c r="DH8" s="8">
        <v>0</v>
      </c>
      <c r="DI8" s="4">
        <f t="shared" si="4"/>
        <v>0</v>
      </c>
      <c r="DJ8" s="5"/>
      <c r="DK8" s="8"/>
      <c r="DL8" s="4"/>
      <c r="DM8" s="5">
        <v>0</v>
      </c>
      <c r="DN8" s="8">
        <v>0</v>
      </c>
      <c r="DO8" s="4">
        <v>0</v>
      </c>
      <c r="DP8" s="5">
        <v>0</v>
      </c>
      <c r="DQ8" s="8">
        <v>0</v>
      </c>
      <c r="DR8" s="4">
        <f t="shared" si="5"/>
        <v>0</v>
      </c>
      <c r="DS8" s="5">
        <v>0</v>
      </c>
      <c r="DT8" s="8">
        <v>0</v>
      </c>
      <c r="DU8" s="4">
        <f t="shared" si="6"/>
        <v>0</v>
      </c>
      <c r="DV8" s="5">
        <v>0</v>
      </c>
      <c r="DW8" s="8">
        <v>0</v>
      </c>
      <c r="DX8" s="4">
        <v>0</v>
      </c>
      <c r="DY8" s="5">
        <v>0</v>
      </c>
      <c r="DZ8" s="8">
        <v>0</v>
      </c>
      <c r="EA8" s="4">
        <v>0</v>
      </c>
      <c r="EB8" s="5"/>
      <c r="EC8" s="8"/>
      <c r="ED8" s="4"/>
      <c r="EE8" s="5">
        <v>0</v>
      </c>
      <c r="EF8" s="8">
        <v>0</v>
      </c>
      <c r="EG8" s="4">
        <f t="shared" si="7"/>
        <v>0</v>
      </c>
      <c r="EH8" s="58">
        <v>18</v>
      </c>
      <c r="EI8" s="9">
        <v>32</v>
      </c>
      <c r="EJ8" s="4">
        <f t="shared" ref="EJ8" si="13">EI8/EH8*1000</f>
        <v>1777.7777777777776</v>
      </c>
      <c r="EK8" s="58">
        <v>18</v>
      </c>
      <c r="EL8" s="9">
        <v>32</v>
      </c>
      <c r="EM8" s="4">
        <f t="shared" ref="EM8" si="14">EL8/EK8*1000</f>
        <v>1777.7777777777776</v>
      </c>
      <c r="EN8" s="5">
        <v>0</v>
      </c>
      <c r="EO8" s="8">
        <v>0</v>
      </c>
      <c r="EP8" s="4">
        <v>0</v>
      </c>
      <c r="EQ8" s="5">
        <v>0</v>
      </c>
      <c r="ER8" s="8">
        <v>0</v>
      </c>
      <c r="ES8" s="4">
        <v>0</v>
      </c>
      <c r="ET8" s="5">
        <v>0</v>
      </c>
      <c r="EU8" s="8">
        <v>0</v>
      </c>
      <c r="EV8" s="4">
        <v>0</v>
      </c>
      <c r="EW8" s="5">
        <v>0</v>
      </c>
      <c r="EX8" s="8">
        <v>0</v>
      </c>
      <c r="EY8" s="4">
        <v>0</v>
      </c>
      <c r="EZ8" s="5"/>
      <c r="FA8" s="8"/>
      <c r="FB8" s="4"/>
      <c r="FC8" s="5">
        <v>0</v>
      </c>
      <c r="FD8" s="8">
        <v>0</v>
      </c>
      <c r="FE8" s="4">
        <v>0</v>
      </c>
      <c r="FF8" s="5">
        <v>0</v>
      </c>
      <c r="FG8" s="8">
        <v>0</v>
      </c>
      <c r="FH8" s="4">
        <v>0</v>
      </c>
      <c r="FI8" s="5">
        <v>0</v>
      </c>
      <c r="FJ8" s="8">
        <v>0</v>
      </c>
      <c r="FK8" s="4">
        <v>0</v>
      </c>
      <c r="FL8" s="5"/>
      <c r="FM8" s="8"/>
      <c r="FN8" s="4"/>
      <c r="FO8" s="5">
        <v>0</v>
      </c>
      <c r="FP8" s="8">
        <v>0</v>
      </c>
      <c r="FQ8" s="4">
        <v>0</v>
      </c>
      <c r="FR8" s="5">
        <f>C8+F8+I8+L8+R8+X8+AA8+AP8+AS8+BB8+BE8+BK8+BN8+BQ8+BT8+CI8+CL8+CO8+CX8+DV8+DY8+EE8+EK8+EN8+FC8+FF8+FO8</f>
        <v>752</v>
      </c>
      <c r="FS8" s="4">
        <f>D8+G8+J8+M8+S8+Y8+AB8+AQ8+AT8+BC8+BF8+BL8+BO8+BR8+BU8+CJ8+CM8+CP8+CY8+DW8+DZ8+EF8+EL8+EO8+FD8+FG8+FP8</f>
        <v>1217</v>
      </c>
    </row>
    <row r="9" spans="1:175" x14ac:dyDescent="0.3">
      <c r="A9" s="52">
        <v>2004</v>
      </c>
      <c r="B9" s="53" t="s">
        <v>5</v>
      </c>
      <c r="C9" s="5">
        <v>0</v>
      </c>
      <c r="D9" s="8">
        <v>0</v>
      </c>
      <c r="E9" s="4">
        <v>0</v>
      </c>
      <c r="F9" s="5">
        <v>0</v>
      </c>
      <c r="G9" s="8">
        <v>0</v>
      </c>
      <c r="H9" s="4">
        <v>0</v>
      </c>
      <c r="I9" s="5">
        <v>0</v>
      </c>
      <c r="J9" s="8">
        <v>0</v>
      </c>
      <c r="K9" s="4">
        <v>0</v>
      </c>
      <c r="L9" s="5">
        <v>0</v>
      </c>
      <c r="M9" s="8">
        <v>0</v>
      </c>
      <c r="N9" s="4">
        <v>0</v>
      </c>
      <c r="O9" s="5">
        <v>0</v>
      </c>
      <c r="P9" s="8">
        <v>0</v>
      </c>
      <c r="Q9" s="4">
        <v>0</v>
      </c>
      <c r="R9" s="58">
        <v>308</v>
      </c>
      <c r="S9" s="9">
        <v>433</v>
      </c>
      <c r="T9" s="4">
        <f t="shared" si="0"/>
        <v>1405.8441558441559</v>
      </c>
      <c r="U9" s="5">
        <v>0</v>
      </c>
      <c r="V9" s="8">
        <v>0</v>
      </c>
      <c r="W9" s="4">
        <v>0</v>
      </c>
      <c r="X9" s="5">
        <v>0</v>
      </c>
      <c r="Y9" s="8">
        <v>0</v>
      </c>
      <c r="Z9" s="4">
        <v>0</v>
      </c>
      <c r="AA9" s="58">
        <v>191</v>
      </c>
      <c r="AB9" s="9">
        <v>258</v>
      </c>
      <c r="AC9" s="4">
        <f t="shared" si="1"/>
        <v>1350.7853403141362</v>
      </c>
      <c r="AD9" s="5">
        <v>0</v>
      </c>
      <c r="AE9" s="8">
        <v>0</v>
      </c>
      <c r="AF9" s="4">
        <v>0</v>
      </c>
      <c r="AG9" s="5">
        <v>0</v>
      </c>
      <c r="AH9" s="8">
        <v>0</v>
      </c>
      <c r="AI9" s="4">
        <v>0</v>
      </c>
      <c r="AJ9" s="5">
        <v>0</v>
      </c>
      <c r="AK9" s="8">
        <v>0</v>
      </c>
      <c r="AL9" s="4">
        <v>0</v>
      </c>
      <c r="AM9" s="5">
        <v>0</v>
      </c>
      <c r="AN9" s="8">
        <v>0</v>
      </c>
      <c r="AO9" s="4">
        <v>0</v>
      </c>
      <c r="AP9" s="5">
        <v>0</v>
      </c>
      <c r="AQ9" s="8">
        <v>0</v>
      </c>
      <c r="AR9" s="4">
        <v>0</v>
      </c>
      <c r="AS9" s="58">
        <v>2</v>
      </c>
      <c r="AT9" s="9">
        <v>8</v>
      </c>
      <c r="AU9" s="4">
        <f t="shared" si="9"/>
        <v>4000</v>
      </c>
      <c r="AV9" s="5">
        <v>0</v>
      </c>
      <c r="AW9" s="8">
        <v>0</v>
      </c>
      <c r="AX9" s="4">
        <v>0</v>
      </c>
      <c r="AY9" s="5">
        <v>0</v>
      </c>
      <c r="AZ9" s="8">
        <v>0</v>
      </c>
      <c r="BA9" s="4">
        <v>0</v>
      </c>
      <c r="BB9" s="5">
        <v>0</v>
      </c>
      <c r="BC9" s="8">
        <v>0</v>
      </c>
      <c r="BD9" s="4">
        <v>0</v>
      </c>
      <c r="BE9" s="58">
        <v>25</v>
      </c>
      <c r="BF9" s="9">
        <v>430</v>
      </c>
      <c r="BG9" s="4">
        <f t="shared" ref="BG9" si="15">BF9/BE9*1000</f>
        <v>17200</v>
      </c>
      <c r="BH9" s="5">
        <v>0</v>
      </c>
      <c r="BI9" s="8">
        <v>0</v>
      </c>
      <c r="BJ9" s="4">
        <v>0</v>
      </c>
      <c r="BK9" s="5">
        <v>0</v>
      </c>
      <c r="BL9" s="8">
        <v>0</v>
      </c>
      <c r="BM9" s="4">
        <v>0</v>
      </c>
      <c r="BN9" s="5">
        <v>0</v>
      </c>
      <c r="BO9" s="8">
        <v>0</v>
      </c>
      <c r="BP9" s="4">
        <v>0</v>
      </c>
      <c r="BQ9" s="5">
        <v>0</v>
      </c>
      <c r="BR9" s="8">
        <v>0</v>
      </c>
      <c r="BS9" s="4">
        <v>0</v>
      </c>
      <c r="BT9" s="5">
        <v>0</v>
      </c>
      <c r="BU9" s="8">
        <v>0</v>
      </c>
      <c r="BV9" s="4">
        <v>0</v>
      </c>
      <c r="BW9" s="5">
        <v>0</v>
      </c>
      <c r="BX9" s="8">
        <v>0</v>
      </c>
      <c r="BY9" s="4">
        <v>0</v>
      </c>
      <c r="BZ9" s="5">
        <v>0</v>
      </c>
      <c r="CA9" s="8">
        <v>0</v>
      </c>
      <c r="CB9" s="4">
        <v>0</v>
      </c>
      <c r="CC9" s="5">
        <v>0</v>
      </c>
      <c r="CD9" s="8">
        <v>0</v>
      </c>
      <c r="CE9" s="4">
        <f t="shared" si="2"/>
        <v>0</v>
      </c>
      <c r="CF9" s="5">
        <v>0</v>
      </c>
      <c r="CG9" s="8">
        <v>0</v>
      </c>
      <c r="CH9" s="4">
        <v>0</v>
      </c>
      <c r="CI9" s="5">
        <v>0</v>
      </c>
      <c r="CJ9" s="8">
        <v>0</v>
      </c>
      <c r="CK9" s="4">
        <v>0</v>
      </c>
      <c r="CL9" s="5">
        <v>0</v>
      </c>
      <c r="CM9" s="8">
        <v>0</v>
      </c>
      <c r="CN9" s="4">
        <v>0</v>
      </c>
      <c r="CO9" s="5">
        <v>0</v>
      </c>
      <c r="CP9" s="8">
        <v>0</v>
      </c>
      <c r="CQ9" s="4">
        <v>0</v>
      </c>
      <c r="CR9" s="5">
        <v>0</v>
      </c>
      <c r="CS9" s="8">
        <v>0</v>
      </c>
      <c r="CT9" s="4">
        <v>0</v>
      </c>
      <c r="CU9" s="5">
        <v>0</v>
      </c>
      <c r="CV9" s="8">
        <v>0</v>
      </c>
      <c r="CW9" s="4">
        <v>0</v>
      </c>
      <c r="CX9" s="5">
        <v>0</v>
      </c>
      <c r="CY9" s="8">
        <v>0</v>
      </c>
      <c r="CZ9" s="4">
        <v>0</v>
      </c>
      <c r="DA9" s="5">
        <v>0</v>
      </c>
      <c r="DB9" s="8">
        <v>0</v>
      </c>
      <c r="DC9" s="4">
        <v>0</v>
      </c>
      <c r="DD9" s="5">
        <v>0</v>
      </c>
      <c r="DE9" s="8">
        <v>0</v>
      </c>
      <c r="DF9" s="4">
        <v>0</v>
      </c>
      <c r="DG9" s="5">
        <v>0</v>
      </c>
      <c r="DH9" s="8">
        <v>0</v>
      </c>
      <c r="DI9" s="4">
        <f t="shared" si="4"/>
        <v>0</v>
      </c>
      <c r="DJ9" s="5"/>
      <c r="DK9" s="8"/>
      <c r="DL9" s="4"/>
      <c r="DM9" s="5">
        <v>0</v>
      </c>
      <c r="DN9" s="8">
        <v>0</v>
      </c>
      <c r="DO9" s="4">
        <v>0</v>
      </c>
      <c r="DP9" s="5">
        <v>0</v>
      </c>
      <c r="DQ9" s="8">
        <v>0</v>
      </c>
      <c r="DR9" s="4">
        <f t="shared" si="5"/>
        <v>0</v>
      </c>
      <c r="DS9" s="5">
        <v>0</v>
      </c>
      <c r="DT9" s="8">
        <v>0</v>
      </c>
      <c r="DU9" s="4">
        <f t="shared" si="6"/>
        <v>0</v>
      </c>
      <c r="DV9" s="5">
        <v>0</v>
      </c>
      <c r="DW9" s="8">
        <v>0</v>
      </c>
      <c r="DX9" s="4">
        <v>0</v>
      </c>
      <c r="DY9" s="5">
        <v>0</v>
      </c>
      <c r="DZ9" s="8">
        <v>0</v>
      </c>
      <c r="EA9" s="4">
        <v>0</v>
      </c>
      <c r="EB9" s="5"/>
      <c r="EC9" s="8"/>
      <c r="ED9" s="4"/>
      <c r="EE9" s="5">
        <v>0</v>
      </c>
      <c r="EF9" s="8">
        <v>0</v>
      </c>
      <c r="EG9" s="4">
        <f t="shared" si="7"/>
        <v>0</v>
      </c>
      <c r="EH9" s="58">
        <v>0</v>
      </c>
      <c r="EI9" s="9">
        <v>0</v>
      </c>
      <c r="EJ9" s="4">
        <v>0</v>
      </c>
      <c r="EK9" s="58">
        <v>0</v>
      </c>
      <c r="EL9" s="9">
        <v>0</v>
      </c>
      <c r="EM9" s="4">
        <v>0</v>
      </c>
      <c r="EN9" s="58">
        <v>1</v>
      </c>
      <c r="EO9" s="9">
        <v>9</v>
      </c>
      <c r="EP9" s="4">
        <f t="shared" ref="EP9" si="16">EO9/EN9*1000</f>
        <v>9000</v>
      </c>
      <c r="EQ9" s="5">
        <v>0</v>
      </c>
      <c r="ER9" s="8">
        <v>0</v>
      </c>
      <c r="ES9" s="4">
        <v>0</v>
      </c>
      <c r="ET9" s="5">
        <v>0</v>
      </c>
      <c r="EU9" s="8">
        <v>0</v>
      </c>
      <c r="EV9" s="4">
        <v>0</v>
      </c>
      <c r="EW9" s="5">
        <v>0</v>
      </c>
      <c r="EX9" s="8">
        <v>0</v>
      </c>
      <c r="EY9" s="4">
        <v>0</v>
      </c>
      <c r="EZ9" s="5"/>
      <c r="FA9" s="8"/>
      <c r="FB9" s="4"/>
      <c r="FC9" s="5">
        <v>0</v>
      </c>
      <c r="FD9" s="8">
        <v>0</v>
      </c>
      <c r="FE9" s="4">
        <v>0</v>
      </c>
      <c r="FF9" s="5">
        <v>0</v>
      </c>
      <c r="FG9" s="8">
        <v>0</v>
      </c>
      <c r="FH9" s="4">
        <v>0</v>
      </c>
      <c r="FI9" s="5">
        <v>0</v>
      </c>
      <c r="FJ9" s="8">
        <v>0</v>
      </c>
      <c r="FK9" s="4">
        <v>0</v>
      </c>
      <c r="FL9" s="5"/>
      <c r="FM9" s="8"/>
      <c r="FN9" s="4"/>
      <c r="FO9" s="5">
        <v>0</v>
      </c>
      <c r="FP9" s="8">
        <v>0</v>
      </c>
      <c r="FQ9" s="4">
        <v>0</v>
      </c>
      <c r="FR9" s="5">
        <f>C9+F9+I9+L9+R9+X9+AA9+AP9+AS9+BB9+BE9+BK9+BN9+BQ9+BT9+CI9+CL9+CO9+CX9+DV9+DY9+EE9+EK9+EN9+FC9+FF9+FO9</f>
        <v>527</v>
      </c>
      <c r="FS9" s="4">
        <f>D9+G9+J9+M9+S9+Y9+AB9+AQ9+AT9+BC9+BF9+BL9+BO9+BR9+BU9+CJ9+CM9+CP9+CY9+DW9+DZ9+EF9+EL9+EO9+FD9+FG9+FP9</f>
        <v>1138</v>
      </c>
    </row>
    <row r="10" spans="1:175" x14ac:dyDescent="0.3">
      <c r="A10" s="52">
        <v>2004</v>
      </c>
      <c r="B10" s="53" t="s">
        <v>6</v>
      </c>
      <c r="C10" s="5">
        <v>0</v>
      </c>
      <c r="D10" s="8">
        <v>0</v>
      </c>
      <c r="E10" s="4">
        <v>0</v>
      </c>
      <c r="F10" s="5">
        <v>0</v>
      </c>
      <c r="G10" s="8">
        <v>0</v>
      </c>
      <c r="H10" s="4">
        <v>0</v>
      </c>
      <c r="I10" s="5">
        <v>0</v>
      </c>
      <c r="J10" s="8">
        <v>0</v>
      </c>
      <c r="K10" s="4">
        <v>0</v>
      </c>
      <c r="L10" s="5">
        <v>0</v>
      </c>
      <c r="M10" s="8">
        <v>0</v>
      </c>
      <c r="N10" s="4">
        <v>0</v>
      </c>
      <c r="O10" s="5">
        <v>0</v>
      </c>
      <c r="P10" s="8">
        <v>0</v>
      </c>
      <c r="Q10" s="4">
        <v>0</v>
      </c>
      <c r="R10" s="58">
        <v>58</v>
      </c>
      <c r="S10" s="9">
        <v>84</v>
      </c>
      <c r="T10" s="4">
        <f t="shared" si="0"/>
        <v>1448.2758620689656</v>
      </c>
      <c r="U10" s="5">
        <v>0</v>
      </c>
      <c r="V10" s="8">
        <v>0</v>
      </c>
      <c r="W10" s="4">
        <v>0</v>
      </c>
      <c r="X10" s="5">
        <v>0</v>
      </c>
      <c r="Y10" s="8">
        <v>0</v>
      </c>
      <c r="Z10" s="4">
        <v>0</v>
      </c>
      <c r="AA10" s="58">
        <v>317</v>
      </c>
      <c r="AB10" s="9">
        <v>448</v>
      </c>
      <c r="AC10" s="4">
        <f t="shared" si="1"/>
        <v>1413.249211356467</v>
      </c>
      <c r="AD10" s="5">
        <v>0</v>
      </c>
      <c r="AE10" s="8">
        <v>0</v>
      </c>
      <c r="AF10" s="4">
        <v>0</v>
      </c>
      <c r="AG10" s="5">
        <v>0</v>
      </c>
      <c r="AH10" s="8">
        <v>0</v>
      </c>
      <c r="AI10" s="4">
        <v>0</v>
      </c>
      <c r="AJ10" s="5">
        <v>0</v>
      </c>
      <c r="AK10" s="8">
        <v>0</v>
      </c>
      <c r="AL10" s="4">
        <v>0</v>
      </c>
      <c r="AM10" s="5">
        <v>0</v>
      </c>
      <c r="AN10" s="8">
        <v>0</v>
      </c>
      <c r="AO10" s="4">
        <v>0</v>
      </c>
      <c r="AP10" s="5">
        <v>0</v>
      </c>
      <c r="AQ10" s="8">
        <v>0</v>
      </c>
      <c r="AR10" s="4">
        <v>0</v>
      </c>
      <c r="AS10" s="58">
        <v>0</v>
      </c>
      <c r="AT10" s="9">
        <v>0</v>
      </c>
      <c r="AU10" s="4">
        <v>0</v>
      </c>
      <c r="AV10" s="5">
        <v>0</v>
      </c>
      <c r="AW10" s="8">
        <v>0</v>
      </c>
      <c r="AX10" s="4">
        <v>0</v>
      </c>
      <c r="AY10" s="5">
        <v>0</v>
      </c>
      <c r="AZ10" s="8">
        <v>0</v>
      </c>
      <c r="BA10" s="4">
        <v>0</v>
      </c>
      <c r="BB10" s="5">
        <v>0</v>
      </c>
      <c r="BC10" s="8">
        <v>0</v>
      </c>
      <c r="BD10" s="4">
        <v>0</v>
      </c>
      <c r="BE10" s="5">
        <v>0</v>
      </c>
      <c r="BF10" s="8">
        <v>0</v>
      </c>
      <c r="BG10" s="4">
        <v>0</v>
      </c>
      <c r="BH10" s="5">
        <v>0</v>
      </c>
      <c r="BI10" s="8">
        <v>0</v>
      </c>
      <c r="BJ10" s="4">
        <v>0</v>
      </c>
      <c r="BK10" s="5">
        <v>0</v>
      </c>
      <c r="BL10" s="8">
        <v>0</v>
      </c>
      <c r="BM10" s="4">
        <v>0</v>
      </c>
      <c r="BN10" s="5">
        <v>0</v>
      </c>
      <c r="BO10" s="8">
        <v>0</v>
      </c>
      <c r="BP10" s="4">
        <v>0</v>
      </c>
      <c r="BQ10" s="5">
        <v>0</v>
      </c>
      <c r="BR10" s="8">
        <v>0</v>
      </c>
      <c r="BS10" s="4">
        <v>0</v>
      </c>
      <c r="BT10" s="58">
        <v>3</v>
      </c>
      <c r="BU10" s="9">
        <v>12</v>
      </c>
      <c r="BV10" s="4">
        <f t="shared" ref="BV10" si="17">BU10/BT10*1000</f>
        <v>4000</v>
      </c>
      <c r="BW10" s="5">
        <v>0</v>
      </c>
      <c r="BX10" s="8">
        <v>0</v>
      </c>
      <c r="BY10" s="4">
        <v>0</v>
      </c>
      <c r="BZ10" s="5">
        <v>0</v>
      </c>
      <c r="CA10" s="8">
        <v>0</v>
      </c>
      <c r="CB10" s="4">
        <v>0</v>
      </c>
      <c r="CC10" s="5">
        <v>0</v>
      </c>
      <c r="CD10" s="8">
        <v>0</v>
      </c>
      <c r="CE10" s="4">
        <f t="shared" si="2"/>
        <v>0</v>
      </c>
      <c r="CF10" s="5">
        <v>0</v>
      </c>
      <c r="CG10" s="8">
        <v>0</v>
      </c>
      <c r="CH10" s="4">
        <v>0</v>
      </c>
      <c r="CI10" s="5">
        <v>0</v>
      </c>
      <c r="CJ10" s="8">
        <v>0</v>
      </c>
      <c r="CK10" s="4">
        <v>0</v>
      </c>
      <c r="CL10" s="5">
        <v>0</v>
      </c>
      <c r="CM10" s="8">
        <v>0</v>
      </c>
      <c r="CN10" s="4">
        <v>0</v>
      </c>
      <c r="CO10" s="5">
        <v>0</v>
      </c>
      <c r="CP10" s="8">
        <v>0</v>
      </c>
      <c r="CQ10" s="4">
        <v>0</v>
      </c>
      <c r="CR10" s="5">
        <v>0</v>
      </c>
      <c r="CS10" s="8">
        <v>0</v>
      </c>
      <c r="CT10" s="4">
        <v>0</v>
      </c>
      <c r="CU10" s="5">
        <v>0</v>
      </c>
      <c r="CV10" s="8">
        <v>0</v>
      </c>
      <c r="CW10" s="4">
        <v>0</v>
      </c>
      <c r="CX10" s="5">
        <v>0</v>
      </c>
      <c r="CY10" s="8">
        <v>0</v>
      </c>
      <c r="CZ10" s="4">
        <v>0</v>
      </c>
      <c r="DA10" s="5">
        <v>0</v>
      </c>
      <c r="DB10" s="8">
        <v>0</v>
      </c>
      <c r="DC10" s="4">
        <v>0</v>
      </c>
      <c r="DD10" s="5">
        <v>0</v>
      </c>
      <c r="DE10" s="8">
        <v>0</v>
      </c>
      <c r="DF10" s="4">
        <v>0</v>
      </c>
      <c r="DG10" s="5">
        <v>0</v>
      </c>
      <c r="DH10" s="8">
        <v>0</v>
      </c>
      <c r="DI10" s="4">
        <f t="shared" si="4"/>
        <v>0</v>
      </c>
      <c r="DJ10" s="5"/>
      <c r="DK10" s="8"/>
      <c r="DL10" s="4"/>
      <c r="DM10" s="5">
        <v>0</v>
      </c>
      <c r="DN10" s="8">
        <v>0</v>
      </c>
      <c r="DO10" s="4">
        <v>0</v>
      </c>
      <c r="DP10" s="5">
        <v>0</v>
      </c>
      <c r="DQ10" s="8">
        <v>0</v>
      </c>
      <c r="DR10" s="4">
        <f t="shared" si="5"/>
        <v>0</v>
      </c>
      <c r="DS10" s="5">
        <v>0</v>
      </c>
      <c r="DT10" s="8">
        <v>0</v>
      </c>
      <c r="DU10" s="4">
        <f t="shared" si="6"/>
        <v>0</v>
      </c>
      <c r="DV10" s="5">
        <v>0</v>
      </c>
      <c r="DW10" s="8">
        <v>0</v>
      </c>
      <c r="DX10" s="4">
        <v>0</v>
      </c>
      <c r="DY10" s="5">
        <v>0</v>
      </c>
      <c r="DZ10" s="8">
        <v>0</v>
      </c>
      <c r="EA10" s="4">
        <v>0</v>
      </c>
      <c r="EB10" s="5"/>
      <c r="EC10" s="8"/>
      <c r="ED10" s="4"/>
      <c r="EE10" s="5">
        <v>0</v>
      </c>
      <c r="EF10" s="8">
        <v>0</v>
      </c>
      <c r="EG10" s="4">
        <f t="shared" si="7"/>
        <v>0</v>
      </c>
      <c r="EH10" s="58">
        <v>0</v>
      </c>
      <c r="EI10" s="9">
        <v>1</v>
      </c>
      <c r="EJ10" s="4">
        <v>0</v>
      </c>
      <c r="EK10" s="58">
        <v>0</v>
      </c>
      <c r="EL10" s="9">
        <v>1</v>
      </c>
      <c r="EM10" s="4">
        <v>0</v>
      </c>
      <c r="EN10" s="5">
        <v>0</v>
      </c>
      <c r="EO10" s="8">
        <v>0</v>
      </c>
      <c r="EP10" s="4">
        <v>0</v>
      </c>
      <c r="EQ10" s="5">
        <v>0</v>
      </c>
      <c r="ER10" s="8">
        <v>0</v>
      </c>
      <c r="ES10" s="4">
        <v>0</v>
      </c>
      <c r="ET10" s="5">
        <v>0</v>
      </c>
      <c r="EU10" s="8">
        <v>0</v>
      </c>
      <c r="EV10" s="4">
        <v>0</v>
      </c>
      <c r="EW10" s="5">
        <v>0</v>
      </c>
      <c r="EX10" s="8">
        <v>0</v>
      </c>
      <c r="EY10" s="4">
        <v>0</v>
      </c>
      <c r="EZ10" s="5"/>
      <c r="FA10" s="8"/>
      <c r="FB10" s="4"/>
      <c r="FC10" s="5">
        <v>0</v>
      </c>
      <c r="FD10" s="8">
        <v>0</v>
      </c>
      <c r="FE10" s="4">
        <v>0</v>
      </c>
      <c r="FF10" s="5">
        <v>0</v>
      </c>
      <c r="FG10" s="8">
        <v>0</v>
      </c>
      <c r="FH10" s="4">
        <v>0</v>
      </c>
      <c r="FI10" s="5">
        <v>0</v>
      </c>
      <c r="FJ10" s="8">
        <v>0</v>
      </c>
      <c r="FK10" s="4">
        <v>0</v>
      </c>
      <c r="FL10" s="5"/>
      <c r="FM10" s="8"/>
      <c r="FN10" s="4"/>
      <c r="FO10" s="5">
        <v>0</v>
      </c>
      <c r="FP10" s="8">
        <v>0</v>
      </c>
      <c r="FQ10" s="4">
        <v>0</v>
      </c>
      <c r="FR10" s="5">
        <f>C10+F10+I10+L10+R10+X10+AA10+AP10+AS10+BB10+BE10+BK10+BN10+BQ10+BT10+CI10+CL10+CO10+CX10+DV10+DY10+EE10+EK10+EN10+FC10+FF10+FO10</f>
        <v>378</v>
      </c>
      <c r="FS10" s="4">
        <f>D10+G10+J10+M10+S10+Y10+AB10+AQ10+AT10+BC10+BF10+BL10+BO10+BR10+BU10+CJ10+CM10+CP10+CY10+DW10+DZ10+EF10+EL10+EO10+FD10+FG10+FP10</f>
        <v>545</v>
      </c>
    </row>
    <row r="11" spans="1:175" x14ac:dyDescent="0.3">
      <c r="A11" s="52">
        <v>2004</v>
      </c>
      <c r="B11" s="53" t="s">
        <v>7</v>
      </c>
      <c r="C11" s="58">
        <v>19</v>
      </c>
      <c r="D11" s="9">
        <v>31</v>
      </c>
      <c r="E11" s="4">
        <f t="shared" ref="E11" si="18">D11/C11*1000</f>
        <v>1631.578947368421</v>
      </c>
      <c r="F11" s="5">
        <v>0</v>
      </c>
      <c r="G11" s="8">
        <v>0</v>
      </c>
      <c r="H11" s="4">
        <v>0</v>
      </c>
      <c r="I11" s="5">
        <v>0</v>
      </c>
      <c r="J11" s="8">
        <v>0</v>
      </c>
      <c r="K11" s="4">
        <v>0</v>
      </c>
      <c r="L11" s="5">
        <v>0</v>
      </c>
      <c r="M11" s="8">
        <v>0</v>
      </c>
      <c r="N11" s="4">
        <v>0</v>
      </c>
      <c r="O11" s="5">
        <v>0</v>
      </c>
      <c r="P11" s="8">
        <v>0</v>
      </c>
      <c r="Q11" s="4">
        <v>0</v>
      </c>
      <c r="R11" s="58">
        <v>366</v>
      </c>
      <c r="S11" s="9">
        <v>531</v>
      </c>
      <c r="T11" s="4">
        <f t="shared" si="0"/>
        <v>1450.8196721311474</v>
      </c>
      <c r="U11" s="5">
        <v>0</v>
      </c>
      <c r="V11" s="8">
        <v>0</v>
      </c>
      <c r="W11" s="4">
        <v>0</v>
      </c>
      <c r="X11" s="5">
        <v>0</v>
      </c>
      <c r="Y11" s="8">
        <v>0</v>
      </c>
      <c r="Z11" s="4">
        <v>0</v>
      </c>
      <c r="AA11" s="58">
        <v>117</v>
      </c>
      <c r="AB11" s="9">
        <v>179</v>
      </c>
      <c r="AC11" s="4">
        <f t="shared" si="1"/>
        <v>1529.9145299145298</v>
      </c>
      <c r="AD11" s="5">
        <v>0</v>
      </c>
      <c r="AE11" s="8">
        <v>0</v>
      </c>
      <c r="AF11" s="4">
        <v>0</v>
      </c>
      <c r="AG11" s="5">
        <v>0</v>
      </c>
      <c r="AH11" s="8">
        <v>0</v>
      </c>
      <c r="AI11" s="4">
        <v>0</v>
      </c>
      <c r="AJ11" s="5">
        <v>0</v>
      </c>
      <c r="AK11" s="8">
        <v>0</v>
      </c>
      <c r="AL11" s="4">
        <v>0</v>
      </c>
      <c r="AM11" s="5">
        <v>0</v>
      </c>
      <c r="AN11" s="8">
        <v>0</v>
      </c>
      <c r="AO11" s="4">
        <v>0</v>
      </c>
      <c r="AP11" s="5">
        <v>0</v>
      </c>
      <c r="AQ11" s="8">
        <v>2</v>
      </c>
      <c r="AR11" s="4">
        <v>0</v>
      </c>
      <c r="AS11" s="58">
        <v>1</v>
      </c>
      <c r="AT11" s="9">
        <v>4</v>
      </c>
      <c r="AU11" s="4">
        <f t="shared" ref="AU11" si="19">AT11/AS11*1000</f>
        <v>4000</v>
      </c>
      <c r="AV11" s="5">
        <v>0</v>
      </c>
      <c r="AW11" s="8">
        <v>0</v>
      </c>
      <c r="AX11" s="4">
        <v>0</v>
      </c>
      <c r="AY11" s="5">
        <v>0</v>
      </c>
      <c r="AZ11" s="8">
        <v>0</v>
      </c>
      <c r="BA11" s="4">
        <v>0</v>
      </c>
      <c r="BB11" s="5">
        <v>0</v>
      </c>
      <c r="BC11" s="8">
        <v>0</v>
      </c>
      <c r="BD11" s="4">
        <v>0</v>
      </c>
      <c r="BE11" s="5">
        <v>0</v>
      </c>
      <c r="BF11" s="8">
        <v>0</v>
      </c>
      <c r="BG11" s="4">
        <v>0</v>
      </c>
      <c r="BH11" s="5">
        <v>0</v>
      </c>
      <c r="BI11" s="8">
        <v>0</v>
      </c>
      <c r="BJ11" s="4">
        <v>0</v>
      </c>
      <c r="BK11" s="5">
        <v>0</v>
      </c>
      <c r="BL11" s="8">
        <v>0</v>
      </c>
      <c r="BM11" s="4">
        <v>0</v>
      </c>
      <c r="BN11" s="5">
        <v>0</v>
      </c>
      <c r="BO11" s="8">
        <v>0</v>
      </c>
      <c r="BP11" s="4">
        <v>0</v>
      </c>
      <c r="BQ11" s="5">
        <v>0</v>
      </c>
      <c r="BR11" s="8">
        <v>0</v>
      </c>
      <c r="BS11" s="4">
        <v>0</v>
      </c>
      <c r="BT11" s="5">
        <v>0</v>
      </c>
      <c r="BU11" s="8">
        <v>0</v>
      </c>
      <c r="BV11" s="4">
        <v>0</v>
      </c>
      <c r="BW11" s="5">
        <v>0</v>
      </c>
      <c r="BX11" s="8">
        <v>0</v>
      </c>
      <c r="BY11" s="4">
        <v>0</v>
      </c>
      <c r="BZ11" s="5">
        <v>0</v>
      </c>
      <c r="CA11" s="8">
        <v>0</v>
      </c>
      <c r="CB11" s="4">
        <v>0</v>
      </c>
      <c r="CC11" s="5">
        <v>0</v>
      </c>
      <c r="CD11" s="8">
        <v>0</v>
      </c>
      <c r="CE11" s="4">
        <f t="shared" si="2"/>
        <v>0</v>
      </c>
      <c r="CF11" s="5">
        <v>0</v>
      </c>
      <c r="CG11" s="8">
        <v>0</v>
      </c>
      <c r="CH11" s="4">
        <v>0</v>
      </c>
      <c r="CI11" s="5">
        <v>0</v>
      </c>
      <c r="CJ11" s="8">
        <v>0</v>
      </c>
      <c r="CK11" s="4">
        <v>0</v>
      </c>
      <c r="CL11" s="5">
        <v>0</v>
      </c>
      <c r="CM11" s="8">
        <v>0</v>
      </c>
      <c r="CN11" s="4">
        <v>0</v>
      </c>
      <c r="CO11" s="5">
        <v>0</v>
      </c>
      <c r="CP11" s="8">
        <v>0</v>
      </c>
      <c r="CQ11" s="4">
        <v>0</v>
      </c>
      <c r="CR11" s="5">
        <v>0</v>
      </c>
      <c r="CS11" s="8">
        <v>0</v>
      </c>
      <c r="CT11" s="4">
        <v>0</v>
      </c>
      <c r="CU11" s="5">
        <v>0</v>
      </c>
      <c r="CV11" s="8">
        <v>0</v>
      </c>
      <c r="CW11" s="4">
        <v>0</v>
      </c>
      <c r="CX11" s="5">
        <v>0</v>
      </c>
      <c r="CY11" s="8">
        <v>0</v>
      </c>
      <c r="CZ11" s="4">
        <v>0</v>
      </c>
      <c r="DA11" s="5">
        <v>0</v>
      </c>
      <c r="DB11" s="8">
        <v>0</v>
      </c>
      <c r="DC11" s="4">
        <v>0</v>
      </c>
      <c r="DD11" s="5">
        <v>0</v>
      </c>
      <c r="DE11" s="8">
        <v>0</v>
      </c>
      <c r="DF11" s="4">
        <v>0</v>
      </c>
      <c r="DG11" s="5">
        <v>0</v>
      </c>
      <c r="DH11" s="8">
        <v>0</v>
      </c>
      <c r="DI11" s="4">
        <f t="shared" si="4"/>
        <v>0</v>
      </c>
      <c r="DJ11" s="5"/>
      <c r="DK11" s="8"/>
      <c r="DL11" s="4"/>
      <c r="DM11" s="5">
        <v>0</v>
      </c>
      <c r="DN11" s="8">
        <v>0</v>
      </c>
      <c r="DO11" s="4">
        <v>0</v>
      </c>
      <c r="DP11" s="5">
        <v>0</v>
      </c>
      <c r="DQ11" s="8">
        <v>0</v>
      </c>
      <c r="DR11" s="4">
        <f t="shared" si="5"/>
        <v>0</v>
      </c>
      <c r="DS11" s="5">
        <v>0</v>
      </c>
      <c r="DT11" s="8">
        <v>0</v>
      </c>
      <c r="DU11" s="4">
        <f t="shared" si="6"/>
        <v>0</v>
      </c>
      <c r="DV11" s="5">
        <v>0</v>
      </c>
      <c r="DW11" s="8">
        <v>0</v>
      </c>
      <c r="DX11" s="4">
        <v>0</v>
      </c>
      <c r="DY11" s="5">
        <v>0</v>
      </c>
      <c r="DZ11" s="8">
        <v>0</v>
      </c>
      <c r="EA11" s="4">
        <v>0</v>
      </c>
      <c r="EB11" s="5"/>
      <c r="EC11" s="8"/>
      <c r="ED11" s="4"/>
      <c r="EE11" s="5">
        <v>0</v>
      </c>
      <c r="EF11" s="8">
        <v>0</v>
      </c>
      <c r="EG11" s="4">
        <f t="shared" si="7"/>
        <v>0</v>
      </c>
      <c r="EH11" s="5">
        <v>0</v>
      </c>
      <c r="EI11" s="8">
        <v>0</v>
      </c>
      <c r="EJ11" s="4">
        <v>0</v>
      </c>
      <c r="EK11" s="5">
        <v>0</v>
      </c>
      <c r="EL11" s="8">
        <v>0</v>
      </c>
      <c r="EM11" s="4">
        <v>0</v>
      </c>
      <c r="EN11" s="5">
        <v>0</v>
      </c>
      <c r="EO11" s="8">
        <v>0</v>
      </c>
      <c r="EP11" s="4">
        <v>0</v>
      </c>
      <c r="EQ11" s="5">
        <v>0</v>
      </c>
      <c r="ER11" s="8">
        <v>0</v>
      </c>
      <c r="ES11" s="4">
        <v>0</v>
      </c>
      <c r="ET11" s="5">
        <v>0</v>
      </c>
      <c r="EU11" s="8">
        <v>0</v>
      </c>
      <c r="EV11" s="4">
        <v>0</v>
      </c>
      <c r="EW11" s="5">
        <v>0</v>
      </c>
      <c r="EX11" s="8">
        <v>0</v>
      </c>
      <c r="EY11" s="4">
        <v>0</v>
      </c>
      <c r="EZ11" s="58"/>
      <c r="FA11" s="9"/>
      <c r="FB11" s="4"/>
      <c r="FC11" s="58">
        <v>0</v>
      </c>
      <c r="FD11" s="9">
        <v>1</v>
      </c>
      <c r="FE11" s="4">
        <v>0</v>
      </c>
      <c r="FF11" s="5">
        <v>0</v>
      </c>
      <c r="FG11" s="8">
        <v>0</v>
      </c>
      <c r="FH11" s="4">
        <v>0</v>
      </c>
      <c r="FI11" s="5">
        <v>0</v>
      </c>
      <c r="FJ11" s="8">
        <v>0</v>
      </c>
      <c r="FK11" s="4">
        <v>0</v>
      </c>
      <c r="FL11" s="5"/>
      <c r="FM11" s="8"/>
      <c r="FN11" s="4"/>
      <c r="FO11" s="5">
        <v>0</v>
      </c>
      <c r="FP11" s="8">
        <v>0</v>
      </c>
      <c r="FQ11" s="4">
        <v>0</v>
      </c>
      <c r="FR11" s="5">
        <f>C11+F11+I11+L11+R11+X11+AA11+AP11+AS11+BB11+BE11+BK11+BN11+BQ11+BT11+CI11+CL11+CO11+CX11+DV11+DY11+EE11+EK11+EN11+FC11+FF11+FO11</f>
        <v>503</v>
      </c>
      <c r="FS11" s="4">
        <f>D11+G11+J11+M11+S11+Y11+AB11+AQ11+AT11+BC11+BF11+BL11+BO11+BR11+BU11+CJ11+CM11+CP11+CY11+DW11+DZ11+EF11+EL11+EO11+FD11+FG11+FP11</f>
        <v>748</v>
      </c>
    </row>
    <row r="12" spans="1:175" x14ac:dyDescent="0.3">
      <c r="A12" s="52">
        <v>2004</v>
      </c>
      <c r="B12" s="53" t="s">
        <v>8</v>
      </c>
      <c r="C12" s="5">
        <v>0</v>
      </c>
      <c r="D12" s="8">
        <v>0</v>
      </c>
      <c r="E12" s="4">
        <v>0</v>
      </c>
      <c r="F12" s="5">
        <v>0</v>
      </c>
      <c r="G12" s="8">
        <v>0</v>
      </c>
      <c r="H12" s="4">
        <v>0</v>
      </c>
      <c r="I12" s="5">
        <v>0</v>
      </c>
      <c r="J12" s="8">
        <v>0</v>
      </c>
      <c r="K12" s="4">
        <v>0</v>
      </c>
      <c r="L12" s="5">
        <v>0</v>
      </c>
      <c r="M12" s="8">
        <v>0</v>
      </c>
      <c r="N12" s="4">
        <v>0</v>
      </c>
      <c r="O12" s="5">
        <v>0</v>
      </c>
      <c r="P12" s="8">
        <v>0</v>
      </c>
      <c r="Q12" s="4">
        <v>0</v>
      </c>
      <c r="R12" s="58">
        <v>135</v>
      </c>
      <c r="S12" s="9">
        <v>179</v>
      </c>
      <c r="T12" s="4">
        <f t="shared" si="0"/>
        <v>1325.9259259259259</v>
      </c>
      <c r="U12" s="5">
        <v>0</v>
      </c>
      <c r="V12" s="8">
        <v>0</v>
      </c>
      <c r="W12" s="4">
        <v>0</v>
      </c>
      <c r="X12" s="5">
        <v>0</v>
      </c>
      <c r="Y12" s="8">
        <v>0</v>
      </c>
      <c r="Z12" s="4">
        <v>0</v>
      </c>
      <c r="AA12" s="58">
        <v>170</v>
      </c>
      <c r="AB12" s="9">
        <v>248</v>
      </c>
      <c r="AC12" s="4">
        <f t="shared" si="1"/>
        <v>1458.8235294117646</v>
      </c>
      <c r="AD12" s="5">
        <v>0</v>
      </c>
      <c r="AE12" s="8">
        <v>0</v>
      </c>
      <c r="AF12" s="4">
        <v>0</v>
      </c>
      <c r="AG12" s="5">
        <v>0</v>
      </c>
      <c r="AH12" s="8">
        <v>0</v>
      </c>
      <c r="AI12" s="4">
        <v>0</v>
      </c>
      <c r="AJ12" s="5">
        <v>0</v>
      </c>
      <c r="AK12" s="8">
        <v>0</v>
      </c>
      <c r="AL12" s="4">
        <v>0</v>
      </c>
      <c r="AM12" s="5">
        <v>0</v>
      </c>
      <c r="AN12" s="8">
        <v>0</v>
      </c>
      <c r="AO12" s="4">
        <v>0</v>
      </c>
      <c r="AP12" s="5">
        <v>0</v>
      </c>
      <c r="AQ12" s="8">
        <v>0</v>
      </c>
      <c r="AR12" s="4">
        <v>0</v>
      </c>
      <c r="AS12" s="5">
        <v>0</v>
      </c>
      <c r="AT12" s="8">
        <v>0</v>
      </c>
      <c r="AU12" s="4">
        <v>0</v>
      </c>
      <c r="AV12" s="5">
        <v>0</v>
      </c>
      <c r="AW12" s="8">
        <v>0</v>
      </c>
      <c r="AX12" s="4">
        <v>0</v>
      </c>
      <c r="AY12" s="5">
        <v>0</v>
      </c>
      <c r="AZ12" s="8">
        <v>0</v>
      </c>
      <c r="BA12" s="4">
        <v>0</v>
      </c>
      <c r="BB12" s="5">
        <v>0</v>
      </c>
      <c r="BC12" s="8">
        <v>0</v>
      </c>
      <c r="BD12" s="4">
        <v>0</v>
      </c>
      <c r="BE12" s="5">
        <v>0</v>
      </c>
      <c r="BF12" s="8">
        <v>0</v>
      </c>
      <c r="BG12" s="4">
        <v>0</v>
      </c>
      <c r="BH12" s="5">
        <v>0</v>
      </c>
      <c r="BI12" s="8">
        <v>0</v>
      </c>
      <c r="BJ12" s="4">
        <v>0</v>
      </c>
      <c r="BK12" s="5">
        <v>0</v>
      </c>
      <c r="BL12" s="8">
        <v>0</v>
      </c>
      <c r="BM12" s="4">
        <v>0</v>
      </c>
      <c r="BN12" s="5">
        <v>0</v>
      </c>
      <c r="BO12" s="8">
        <v>0</v>
      </c>
      <c r="BP12" s="4">
        <v>0</v>
      </c>
      <c r="BQ12" s="5">
        <v>0</v>
      </c>
      <c r="BR12" s="8">
        <v>0</v>
      </c>
      <c r="BS12" s="4">
        <v>0</v>
      </c>
      <c r="BT12" s="5">
        <v>0</v>
      </c>
      <c r="BU12" s="8">
        <v>0</v>
      </c>
      <c r="BV12" s="4">
        <v>0</v>
      </c>
      <c r="BW12" s="5">
        <v>0</v>
      </c>
      <c r="BX12" s="8">
        <v>0</v>
      </c>
      <c r="BY12" s="4">
        <v>0</v>
      </c>
      <c r="BZ12" s="5">
        <v>0</v>
      </c>
      <c r="CA12" s="8">
        <v>0</v>
      </c>
      <c r="CB12" s="4">
        <v>0</v>
      </c>
      <c r="CC12" s="5">
        <v>0</v>
      </c>
      <c r="CD12" s="8">
        <v>0</v>
      </c>
      <c r="CE12" s="4">
        <f t="shared" si="2"/>
        <v>0</v>
      </c>
      <c r="CF12" s="5">
        <v>0</v>
      </c>
      <c r="CG12" s="8">
        <v>0</v>
      </c>
      <c r="CH12" s="4">
        <v>0</v>
      </c>
      <c r="CI12" s="5">
        <v>0</v>
      </c>
      <c r="CJ12" s="8">
        <v>0</v>
      </c>
      <c r="CK12" s="4">
        <v>0</v>
      </c>
      <c r="CL12" s="5">
        <v>0</v>
      </c>
      <c r="CM12" s="8">
        <v>0</v>
      </c>
      <c r="CN12" s="4">
        <v>0</v>
      </c>
      <c r="CO12" s="5">
        <v>0</v>
      </c>
      <c r="CP12" s="8">
        <v>0</v>
      </c>
      <c r="CQ12" s="4">
        <v>0</v>
      </c>
      <c r="CR12" s="5">
        <v>0</v>
      </c>
      <c r="CS12" s="8">
        <v>0</v>
      </c>
      <c r="CT12" s="4">
        <v>0</v>
      </c>
      <c r="CU12" s="5">
        <v>0</v>
      </c>
      <c r="CV12" s="8">
        <v>0</v>
      </c>
      <c r="CW12" s="4">
        <v>0</v>
      </c>
      <c r="CX12" s="5">
        <v>0</v>
      </c>
      <c r="CY12" s="8">
        <v>0</v>
      </c>
      <c r="CZ12" s="4">
        <v>0</v>
      </c>
      <c r="DA12" s="5">
        <v>0</v>
      </c>
      <c r="DB12" s="8">
        <v>0</v>
      </c>
      <c r="DC12" s="4">
        <v>0</v>
      </c>
      <c r="DD12" s="5">
        <v>0</v>
      </c>
      <c r="DE12" s="8">
        <v>0</v>
      </c>
      <c r="DF12" s="4">
        <v>0</v>
      </c>
      <c r="DG12" s="5">
        <v>0</v>
      </c>
      <c r="DH12" s="8">
        <v>0</v>
      </c>
      <c r="DI12" s="4">
        <f t="shared" si="4"/>
        <v>0</v>
      </c>
      <c r="DJ12" s="5"/>
      <c r="DK12" s="8"/>
      <c r="DL12" s="4"/>
      <c r="DM12" s="5">
        <v>0</v>
      </c>
      <c r="DN12" s="8">
        <v>0</v>
      </c>
      <c r="DO12" s="4">
        <v>0</v>
      </c>
      <c r="DP12" s="5">
        <v>0</v>
      </c>
      <c r="DQ12" s="8">
        <v>0</v>
      </c>
      <c r="DR12" s="4">
        <f t="shared" si="5"/>
        <v>0</v>
      </c>
      <c r="DS12" s="5">
        <v>0</v>
      </c>
      <c r="DT12" s="8">
        <v>0</v>
      </c>
      <c r="DU12" s="4">
        <f t="shared" si="6"/>
        <v>0</v>
      </c>
      <c r="DV12" s="5">
        <v>0</v>
      </c>
      <c r="DW12" s="8">
        <v>0</v>
      </c>
      <c r="DX12" s="4">
        <v>0</v>
      </c>
      <c r="DY12" s="5">
        <v>0</v>
      </c>
      <c r="DZ12" s="8">
        <v>0</v>
      </c>
      <c r="EA12" s="4">
        <v>0</v>
      </c>
      <c r="EB12" s="5"/>
      <c r="EC12" s="8"/>
      <c r="ED12" s="4"/>
      <c r="EE12" s="5">
        <v>0</v>
      </c>
      <c r="EF12" s="8">
        <v>0</v>
      </c>
      <c r="EG12" s="4">
        <f t="shared" si="7"/>
        <v>0</v>
      </c>
      <c r="EH12" s="5">
        <v>0</v>
      </c>
      <c r="EI12" s="8">
        <v>0</v>
      </c>
      <c r="EJ12" s="4">
        <v>0</v>
      </c>
      <c r="EK12" s="5">
        <v>0</v>
      </c>
      <c r="EL12" s="8">
        <v>0</v>
      </c>
      <c r="EM12" s="4">
        <v>0</v>
      </c>
      <c r="EN12" s="5">
        <v>0</v>
      </c>
      <c r="EO12" s="8">
        <v>0</v>
      </c>
      <c r="EP12" s="4">
        <v>0</v>
      </c>
      <c r="EQ12" s="5">
        <v>0</v>
      </c>
      <c r="ER12" s="8">
        <v>0</v>
      </c>
      <c r="ES12" s="4">
        <v>0</v>
      </c>
      <c r="ET12" s="5">
        <v>0</v>
      </c>
      <c r="EU12" s="8">
        <v>0</v>
      </c>
      <c r="EV12" s="4">
        <v>0</v>
      </c>
      <c r="EW12" s="5">
        <v>0</v>
      </c>
      <c r="EX12" s="8">
        <v>0</v>
      </c>
      <c r="EY12" s="4">
        <v>0</v>
      </c>
      <c r="EZ12" s="58"/>
      <c r="FA12" s="9"/>
      <c r="FB12" s="4"/>
      <c r="FC12" s="58">
        <v>3</v>
      </c>
      <c r="FD12" s="9">
        <v>84</v>
      </c>
      <c r="FE12" s="4">
        <f t="shared" ref="FE12" si="20">FD12/FC12*1000</f>
        <v>28000</v>
      </c>
      <c r="FF12" s="5">
        <v>0</v>
      </c>
      <c r="FG12" s="8">
        <v>0</v>
      </c>
      <c r="FH12" s="4">
        <v>0</v>
      </c>
      <c r="FI12" s="5">
        <v>0</v>
      </c>
      <c r="FJ12" s="8">
        <v>0</v>
      </c>
      <c r="FK12" s="4">
        <v>0</v>
      </c>
      <c r="FL12" s="5"/>
      <c r="FM12" s="8"/>
      <c r="FN12" s="4"/>
      <c r="FO12" s="5">
        <v>0</v>
      </c>
      <c r="FP12" s="8">
        <v>0</v>
      </c>
      <c r="FQ12" s="4">
        <v>0</v>
      </c>
      <c r="FR12" s="5">
        <f>C12+F12+I12+L12+R12+X12+AA12+AP12+AS12+BB12+BE12+BK12+BN12+BQ12+BT12+CI12+CL12+CO12+CX12+DV12+DY12+EE12+EK12+EN12+FC12+FF12+FO12</f>
        <v>308</v>
      </c>
      <c r="FS12" s="4">
        <f>D12+G12+J12+M12+S12+Y12+AB12+AQ12+AT12+BC12+BF12+BL12+BO12+BR12+BU12+CJ12+CM12+CP12+CY12+DW12+DZ12+EF12+EL12+EO12+FD12+FG12+FP12</f>
        <v>511</v>
      </c>
    </row>
    <row r="13" spans="1:175" x14ac:dyDescent="0.3">
      <c r="A13" s="52">
        <v>2004</v>
      </c>
      <c r="B13" s="53" t="s">
        <v>9</v>
      </c>
      <c r="C13" s="58">
        <v>39</v>
      </c>
      <c r="D13" s="9">
        <v>49</v>
      </c>
      <c r="E13" s="4">
        <f t="shared" ref="E13" si="21">D13/C13*1000</f>
        <v>1256.4102564102564</v>
      </c>
      <c r="F13" s="5">
        <v>0</v>
      </c>
      <c r="G13" s="8">
        <v>0</v>
      </c>
      <c r="H13" s="4">
        <v>0</v>
      </c>
      <c r="I13" s="5">
        <v>0</v>
      </c>
      <c r="J13" s="8">
        <v>0</v>
      </c>
      <c r="K13" s="4">
        <v>0</v>
      </c>
      <c r="L13" s="5">
        <v>0</v>
      </c>
      <c r="M13" s="8">
        <v>0</v>
      </c>
      <c r="N13" s="4">
        <v>0</v>
      </c>
      <c r="O13" s="5">
        <v>0</v>
      </c>
      <c r="P13" s="8">
        <v>0</v>
      </c>
      <c r="Q13" s="4">
        <v>0</v>
      </c>
      <c r="R13" s="58">
        <v>288</v>
      </c>
      <c r="S13" s="9">
        <v>401</v>
      </c>
      <c r="T13" s="4">
        <f t="shared" si="0"/>
        <v>1392.3611111111111</v>
      </c>
      <c r="U13" s="5">
        <v>0</v>
      </c>
      <c r="V13" s="8">
        <v>0</v>
      </c>
      <c r="W13" s="4">
        <v>0</v>
      </c>
      <c r="X13" s="5">
        <v>0</v>
      </c>
      <c r="Y13" s="8">
        <v>0</v>
      </c>
      <c r="Z13" s="4">
        <v>0</v>
      </c>
      <c r="AA13" s="58">
        <v>88</v>
      </c>
      <c r="AB13" s="9">
        <v>131</v>
      </c>
      <c r="AC13" s="4">
        <f t="shared" si="1"/>
        <v>1488.6363636363635</v>
      </c>
      <c r="AD13" s="5">
        <v>0</v>
      </c>
      <c r="AE13" s="8">
        <v>0</v>
      </c>
      <c r="AF13" s="4">
        <v>0</v>
      </c>
      <c r="AG13" s="5">
        <v>0</v>
      </c>
      <c r="AH13" s="8">
        <v>0</v>
      </c>
      <c r="AI13" s="4">
        <v>0</v>
      </c>
      <c r="AJ13" s="5">
        <v>0</v>
      </c>
      <c r="AK13" s="8">
        <v>0</v>
      </c>
      <c r="AL13" s="4">
        <v>0</v>
      </c>
      <c r="AM13" s="5">
        <v>0</v>
      </c>
      <c r="AN13" s="8">
        <v>0</v>
      </c>
      <c r="AO13" s="4">
        <v>0</v>
      </c>
      <c r="AP13" s="5">
        <v>0</v>
      </c>
      <c r="AQ13" s="8">
        <v>0</v>
      </c>
      <c r="AR13" s="4">
        <v>0</v>
      </c>
      <c r="AS13" s="58">
        <v>1</v>
      </c>
      <c r="AT13" s="9">
        <v>4</v>
      </c>
      <c r="AU13" s="4">
        <f t="shared" ref="AU13" si="22">AT13/AS13*1000</f>
        <v>4000</v>
      </c>
      <c r="AV13" s="5">
        <v>0</v>
      </c>
      <c r="AW13" s="8">
        <v>0</v>
      </c>
      <c r="AX13" s="4">
        <v>0</v>
      </c>
      <c r="AY13" s="5">
        <v>0</v>
      </c>
      <c r="AZ13" s="8">
        <v>0</v>
      </c>
      <c r="BA13" s="4">
        <v>0</v>
      </c>
      <c r="BB13" s="5">
        <v>0</v>
      </c>
      <c r="BC13" s="8">
        <v>0</v>
      </c>
      <c r="BD13" s="4">
        <v>0</v>
      </c>
      <c r="BE13" s="5">
        <v>0</v>
      </c>
      <c r="BF13" s="8">
        <v>0</v>
      </c>
      <c r="BG13" s="4">
        <v>0</v>
      </c>
      <c r="BH13" s="5">
        <v>0</v>
      </c>
      <c r="BI13" s="8">
        <v>0</v>
      </c>
      <c r="BJ13" s="4">
        <v>0</v>
      </c>
      <c r="BK13" s="5">
        <v>0</v>
      </c>
      <c r="BL13" s="8">
        <v>0</v>
      </c>
      <c r="BM13" s="4">
        <v>0</v>
      </c>
      <c r="BN13" s="5">
        <v>0</v>
      </c>
      <c r="BO13" s="8">
        <v>0</v>
      </c>
      <c r="BP13" s="4">
        <v>0</v>
      </c>
      <c r="BQ13" s="5">
        <v>0</v>
      </c>
      <c r="BR13" s="8">
        <v>0</v>
      </c>
      <c r="BS13" s="4">
        <v>0</v>
      </c>
      <c r="BT13" s="5">
        <v>0</v>
      </c>
      <c r="BU13" s="8">
        <v>0</v>
      </c>
      <c r="BV13" s="4">
        <v>0</v>
      </c>
      <c r="BW13" s="5">
        <v>0</v>
      </c>
      <c r="BX13" s="8">
        <v>0</v>
      </c>
      <c r="BY13" s="4">
        <v>0</v>
      </c>
      <c r="BZ13" s="5">
        <v>0</v>
      </c>
      <c r="CA13" s="8">
        <v>0</v>
      </c>
      <c r="CB13" s="4">
        <v>0</v>
      </c>
      <c r="CC13" s="5">
        <v>0</v>
      </c>
      <c r="CD13" s="8">
        <v>0</v>
      </c>
      <c r="CE13" s="4">
        <f t="shared" si="2"/>
        <v>0</v>
      </c>
      <c r="CF13" s="5">
        <v>0</v>
      </c>
      <c r="CG13" s="8">
        <v>0</v>
      </c>
      <c r="CH13" s="4">
        <v>0</v>
      </c>
      <c r="CI13" s="5">
        <v>0</v>
      </c>
      <c r="CJ13" s="8">
        <v>0</v>
      </c>
      <c r="CK13" s="4">
        <v>0</v>
      </c>
      <c r="CL13" s="5">
        <v>0</v>
      </c>
      <c r="CM13" s="8">
        <v>0</v>
      </c>
      <c r="CN13" s="4">
        <v>0</v>
      </c>
      <c r="CO13" s="5">
        <v>0</v>
      </c>
      <c r="CP13" s="8">
        <v>0</v>
      </c>
      <c r="CQ13" s="4">
        <v>0</v>
      </c>
      <c r="CR13" s="5">
        <v>0</v>
      </c>
      <c r="CS13" s="8">
        <v>0</v>
      </c>
      <c r="CT13" s="4">
        <v>0</v>
      </c>
      <c r="CU13" s="5">
        <v>0</v>
      </c>
      <c r="CV13" s="8">
        <v>0</v>
      </c>
      <c r="CW13" s="4">
        <v>0</v>
      </c>
      <c r="CX13" s="5">
        <v>0</v>
      </c>
      <c r="CY13" s="8">
        <v>0</v>
      </c>
      <c r="CZ13" s="4">
        <v>0</v>
      </c>
      <c r="DA13" s="5">
        <v>0</v>
      </c>
      <c r="DB13" s="8">
        <v>0</v>
      </c>
      <c r="DC13" s="4">
        <v>0</v>
      </c>
      <c r="DD13" s="5">
        <v>0</v>
      </c>
      <c r="DE13" s="8">
        <v>0</v>
      </c>
      <c r="DF13" s="4">
        <v>0</v>
      </c>
      <c r="DG13" s="5">
        <v>0</v>
      </c>
      <c r="DH13" s="8">
        <v>0</v>
      </c>
      <c r="DI13" s="4">
        <f t="shared" si="4"/>
        <v>0</v>
      </c>
      <c r="DJ13" s="5"/>
      <c r="DK13" s="8"/>
      <c r="DL13" s="4"/>
      <c r="DM13" s="5">
        <v>0</v>
      </c>
      <c r="DN13" s="8">
        <v>0</v>
      </c>
      <c r="DO13" s="4">
        <v>0</v>
      </c>
      <c r="DP13" s="5">
        <v>0</v>
      </c>
      <c r="DQ13" s="8">
        <v>0</v>
      </c>
      <c r="DR13" s="4">
        <f t="shared" si="5"/>
        <v>0</v>
      </c>
      <c r="DS13" s="5">
        <v>0</v>
      </c>
      <c r="DT13" s="8">
        <v>0</v>
      </c>
      <c r="DU13" s="4">
        <f t="shared" si="6"/>
        <v>0</v>
      </c>
      <c r="DV13" s="5">
        <v>0</v>
      </c>
      <c r="DW13" s="8">
        <v>0</v>
      </c>
      <c r="DX13" s="4">
        <v>0</v>
      </c>
      <c r="DY13" s="5">
        <v>0</v>
      </c>
      <c r="DZ13" s="8">
        <v>0</v>
      </c>
      <c r="EA13" s="4">
        <v>0</v>
      </c>
      <c r="EB13" s="5"/>
      <c r="EC13" s="8"/>
      <c r="ED13" s="4"/>
      <c r="EE13" s="5">
        <v>0</v>
      </c>
      <c r="EF13" s="8">
        <v>0</v>
      </c>
      <c r="EG13" s="4">
        <f t="shared" si="7"/>
        <v>0</v>
      </c>
      <c r="EH13" s="5">
        <v>0</v>
      </c>
      <c r="EI13" s="8">
        <v>0</v>
      </c>
      <c r="EJ13" s="4">
        <v>0</v>
      </c>
      <c r="EK13" s="5">
        <v>0</v>
      </c>
      <c r="EL13" s="8">
        <v>0</v>
      </c>
      <c r="EM13" s="4">
        <v>0</v>
      </c>
      <c r="EN13" s="5">
        <v>0</v>
      </c>
      <c r="EO13" s="8">
        <v>0</v>
      </c>
      <c r="EP13" s="4">
        <v>0</v>
      </c>
      <c r="EQ13" s="5">
        <v>0</v>
      </c>
      <c r="ER13" s="8">
        <v>0</v>
      </c>
      <c r="ES13" s="4">
        <v>0</v>
      </c>
      <c r="ET13" s="5">
        <v>0</v>
      </c>
      <c r="EU13" s="8">
        <v>0</v>
      </c>
      <c r="EV13" s="4">
        <v>0</v>
      </c>
      <c r="EW13" s="5">
        <v>0</v>
      </c>
      <c r="EX13" s="8">
        <v>0</v>
      </c>
      <c r="EY13" s="4">
        <v>0</v>
      </c>
      <c r="EZ13" s="5"/>
      <c r="FA13" s="8"/>
      <c r="FB13" s="4"/>
      <c r="FC13" s="5">
        <v>0</v>
      </c>
      <c r="FD13" s="8">
        <v>0</v>
      </c>
      <c r="FE13" s="4">
        <v>0</v>
      </c>
      <c r="FF13" s="5">
        <v>0</v>
      </c>
      <c r="FG13" s="8">
        <v>0</v>
      </c>
      <c r="FH13" s="4">
        <v>0</v>
      </c>
      <c r="FI13" s="5">
        <v>0</v>
      </c>
      <c r="FJ13" s="8">
        <v>0</v>
      </c>
      <c r="FK13" s="4">
        <v>0</v>
      </c>
      <c r="FL13" s="5"/>
      <c r="FM13" s="8"/>
      <c r="FN13" s="4"/>
      <c r="FO13" s="5">
        <v>0</v>
      </c>
      <c r="FP13" s="8">
        <v>0</v>
      </c>
      <c r="FQ13" s="4">
        <v>0</v>
      </c>
      <c r="FR13" s="5">
        <f>C13+F13+I13+L13+R13+X13+AA13+AP13+AS13+BB13+BE13+BK13+BN13+BQ13+BT13+CI13+CL13+CO13+CX13+DV13+DY13+EE13+EK13+EN13+FC13+FF13+FO13</f>
        <v>416</v>
      </c>
      <c r="FS13" s="4">
        <f>D13+G13+J13+M13+S13+Y13+AB13+AQ13+AT13+BC13+BF13+BL13+BO13+BR13+BU13+CJ13+CM13+CP13+CY13+DW13+DZ13+EF13+EL13+EO13+FD13+FG13+FP13</f>
        <v>585</v>
      </c>
    </row>
    <row r="14" spans="1:175" x14ac:dyDescent="0.3">
      <c r="A14" s="52">
        <v>2004</v>
      </c>
      <c r="B14" s="53" t="s">
        <v>10</v>
      </c>
      <c r="C14" s="5">
        <v>0</v>
      </c>
      <c r="D14" s="8">
        <v>0</v>
      </c>
      <c r="E14" s="4">
        <v>0</v>
      </c>
      <c r="F14" s="58">
        <v>5</v>
      </c>
      <c r="G14" s="9">
        <v>71</v>
      </c>
      <c r="H14" s="4">
        <f t="shared" ref="H14" si="23">G14/F14*1000</f>
        <v>14200</v>
      </c>
      <c r="I14" s="5">
        <v>0</v>
      </c>
      <c r="J14" s="8">
        <v>0</v>
      </c>
      <c r="K14" s="4">
        <v>0</v>
      </c>
      <c r="L14" s="5">
        <v>0</v>
      </c>
      <c r="M14" s="8">
        <v>0</v>
      </c>
      <c r="N14" s="4">
        <v>0</v>
      </c>
      <c r="O14" s="5">
        <v>0</v>
      </c>
      <c r="P14" s="8">
        <v>0</v>
      </c>
      <c r="Q14" s="4">
        <v>0</v>
      </c>
      <c r="R14" s="58">
        <v>655</v>
      </c>
      <c r="S14" s="9">
        <v>930</v>
      </c>
      <c r="T14" s="4">
        <f t="shared" si="0"/>
        <v>1419.8473282442746</v>
      </c>
      <c r="U14" s="5">
        <v>0</v>
      </c>
      <c r="V14" s="8">
        <v>0</v>
      </c>
      <c r="W14" s="4">
        <v>0</v>
      </c>
      <c r="X14" s="5">
        <v>0</v>
      </c>
      <c r="Y14" s="8">
        <v>0</v>
      </c>
      <c r="Z14" s="4">
        <v>0</v>
      </c>
      <c r="AA14" s="58">
        <v>120</v>
      </c>
      <c r="AB14" s="9">
        <v>171</v>
      </c>
      <c r="AC14" s="4">
        <f t="shared" si="1"/>
        <v>1425</v>
      </c>
      <c r="AD14" s="5">
        <v>0</v>
      </c>
      <c r="AE14" s="8">
        <v>0</v>
      </c>
      <c r="AF14" s="4">
        <v>0</v>
      </c>
      <c r="AG14" s="5">
        <v>0</v>
      </c>
      <c r="AH14" s="8">
        <v>0</v>
      </c>
      <c r="AI14" s="4">
        <v>0</v>
      </c>
      <c r="AJ14" s="5">
        <v>0</v>
      </c>
      <c r="AK14" s="8">
        <v>0</v>
      </c>
      <c r="AL14" s="4">
        <v>0</v>
      </c>
      <c r="AM14" s="5">
        <v>0</v>
      </c>
      <c r="AN14" s="8">
        <v>0</v>
      </c>
      <c r="AO14" s="4">
        <v>0</v>
      </c>
      <c r="AP14" s="5">
        <v>0</v>
      </c>
      <c r="AQ14" s="8">
        <v>1</v>
      </c>
      <c r="AR14" s="4">
        <v>0</v>
      </c>
      <c r="AS14" s="58">
        <v>0</v>
      </c>
      <c r="AT14" s="9">
        <v>0</v>
      </c>
      <c r="AU14" s="4">
        <v>0</v>
      </c>
      <c r="AV14" s="5">
        <v>0</v>
      </c>
      <c r="AW14" s="8">
        <v>0</v>
      </c>
      <c r="AX14" s="4">
        <v>0</v>
      </c>
      <c r="AY14" s="5">
        <v>0</v>
      </c>
      <c r="AZ14" s="8">
        <v>0</v>
      </c>
      <c r="BA14" s="4">
        <v>0</v>
      </c>
      <c r="BB14" s="5">
        <v>0</v>
      </c>
      <c r="BC14" s="8">
        <v>0</v>
      </c>
      <c r="BD14" s="4">
        <v>0</v>
      </c>
      <c r="BE14" s="5">
        <v>0</v>
      </c>
      <c r="BF14" s="8">
        <v>0</v>
      </c>
      <c r="BG14" s="4">
        <v>0</v>
      </c>
      <c r="BH14" s="5">
        <v>0</v>
      </c>
      <c r="BI14" s="8">
        <v>0</v>
      </c>
      <c r="BJ14" s="4">
        <v>0</v>
      </c>
      <c r="BK14" s="5">
        <v>0</v>
      </c>
      <c r="BL14" s="8">
        <v>0</v>
      </c>
      <c r="BM14" s="4">
        <v>0</v>
      </c>
      <c r="BN14" s="5">
        <v>0</v>
      </c>
      <c r="BO14" s="8">
        <v>11</v>
      </c>
      <c r="BP14" s="4">
        <v>0</v>
      </c>
      <c r="BQ14" s="5">
        <v>0</v>
      </c>
      <c r="BR14" s="8">
        <v>0</v>
      </c>
      <c r="BS14" s="4">
        <v>0</v>
      </c>
      <c r="BT14" s="58">
        <v>0</v>
      </c>
      <c r="BU14" s="9">
        <v>1</v>
      </c>
      <c r="BV14" s="4">
        <v>0</v>
      </c>
      <c r="BW14" s="5">
        <v>0</v>
      </c>
      <c r="BX14" s="8">
        <v>0</v>
      </c>
      <c r="BY14" s="4">
        <v>0</v>
      </c>
      <c r="BZ14" s="5">
        <v>0</v>
      </c>
      <c r="CA14" s="8">
        <v>0</v>
      </c>
      <c r="CB14" s="4">
        <v>0</v>
      </c>
      <c r="CC14" s="5">
        <v>0</v>
      </c>
      <c r="CD14" s="8">
        <v>0</v>
      </c>
      <c r="CE14" s="4">
        <f t="shared" si="2"/>
        <v>0</v>
      </c>
      <c r="CF14" s="5">
        <v>0</v>
      </c>
      <c r="CG14" s="8">
        <v>0</v>
      </c>
      <c r="CH14" s="4">
        <v>0</v>
      </c>
      <c r="CI14" s="5">
        <v>0</v>
      </c>
      <c r="CJ14" s="8">
        <v>0</v>
      </c>
      <c r="CK14" s="4">
        <v>0</v>
      </c>
      <c r="CL14" s="5">
        <v>0</v>
      </c>
      <c r="CM14" s="8">
        <v>0</v>
      </c>
      <c r="CN14" s="4">
        <v>0</v>
      </c>
      <c r="CO14" s="5">
        <v>0</v>
      </c>
      <c r="CP14" s="8">
        <v>0</v>
      </c>
      <c r="CQ14" s="4">
        <v>0</v>
      </c>
      <c r="CR14" s="5">
        <v>0</v>
      </c>
      <c r="CS14" s="8">
        <v>0</v>
      </c>
      <c r="CT14" s="4">
        <v>0</v>
      </c>
      <c r="CU14" s="5">
        <v>0</v>
      </c>
      <c r="CV14" s="8">
        <v>0</v>
      </c>
      <c r="CW14" s="4">
        <v>0</v>
      </c>
      <c r="CX14" s="5">
        <v>0</v>
      </c>
      <c r="CY14" s="8">
        <v>0</v>
      </c>
      <c r="CZ14" s="4">
        <v>0</v>
      </c>
      <c r="DA14" s="5">
        <v>0</v>
      </c>
      <c r="DB14" s="8">
        <v>0</v>
      </c>
      <c r="DC14" s="4">
        <v>0</v>
      </c>
      <c r="DD14" s="5">
        <v>0</v>
      </c>
      <c r="DE14" s="8">
        <v>0</v>
      </c>
      <c r="DF14" s="4">
        <v>0</v>
      </c>
      <c r="DG14" s="5">
        <v>0</v>
      </c>
      <c r="DH14" s="8">
        <v>0</v>
      </c>
      <c r="DI14" s="4">
        <f t="shared" si="4"/>
        <v>0</v>
      </c>
      <c r="DJ14" s="5"/>
      <c r="DK14" s="8"/>
      <c r="DL14" s="4"/>
      <c r="DM14" s="5">
        <v>0</v>
      </c>
      <c r="DN14" s="8">
        <v>0</v>
      </c>
      <c r="DO14" s="4">
        <v>0</v>
      </c>
      <c r="DP14" s="5">
        <v>0</v>
      </c>
      <c r="DQ14" s="8">
        <v>0</v>
      </c>
      <c r="DR14" s="4">
        <f t="shared" si="5"/>
        <v>0</v>
      </c>
      <c r="DS14" s="5">
        <v>0</v>
      </c>
      <c r="DT14" s="8">
        <v>0</v>
      </c>
      <c r="DU14" s="4">
        <f t="shared" si="6"/>
        <v>0</v>
      </c>
      <c r="DV14" s="5">
        <v>0</v>
      </c>
      <c r="DW14" s="8">
        <v>0</v>
      </c>
      <c r="DX14" s="4">
        <v>0</v>
      </c>
      <c r="DY14" s="5">
        <v>0</v>
      </c>
      <c r="DZ14" s="8">
        <v>0</v>
      </c>
      <c r="EA14" s="4">
        <v>0</v>
      </c>
      <c r="EB14" s="5"/>
      <c r="EC14" s="8"/>
      <c r="ED14" s="4"/>
      <c r="EE14" s="5">
        <v>0</v>
      </c>
      <c r="EF14" s="8">
        <v>0</v>
      </c>
      <c r="EG14" s="4">
        <f t="shared" si="7"/>
        <v>0</v>
      </c>
      <c r="EH14" s="5">
        <v>0</v>
      </c>
      <c r="EI14" s="8">
        <v>0</v>
      </c>
      <c r="EJ14" s="4">
        <v>0</v>
      </c>
      <c r="EK14" s="5">
        <v>0</v>
      </c>
      <c r="EL14" s="8">
        <v>0</v>
      </c>
      <c r="EM14" s="4">
        <v>0</v>
      </c>
      <c r="EN14" s="5">
        <v>0</v>
      </c>
      <c r="EO14" s="8">
        <v>0</v>
      </c>
      <c r="EP14" s="4">
        <v>0</v>
      </c>
      <c r="EQ14" s="5">
        <v>0</v>
      </c>
      <c r="ER14" s="8">
        <v>0</v>
      </c>
      <c r="ES14" s="4">
        <v>0</v>
      </c>
      <c r="ET14" s="5">
        <v>0</v>
      </c>
      <c r="EU14" s="8">
        <v>0</v>
      </c>
      <c r="EV14" s="4">
        <v>0</v>
      </c>
      <c r="EW14" s="5">
        <v>0</v>
      </c>
      <c r="EX14" s="8">
        <v>0</v>
      </c>
      <c r="EY14" s="4">
        <v>0</v>
      </c>
      <c r="EZ14" s="58"/>
      <c r="FA14" s="9"/>
      <c r="FB14" s="4"/>
      <c r="FC14" s="58">
        <v>1</v>
      </c>
      <c r="FD14" s="9">
        <v>5</v>
      </c>
      <c r="FE14" s="4">
        <f t="shared" ref="FE14:FE17" si="24">FD14/FC14*1000</f>
        <v>5000</v>
      </c>
      <c r="FF14" s="5">
        <v>0</v>
      </c>
      <c r="FG14" s="8">
        <v>0</v>
      </c>
      <c r="FH14" s="4">
        <v>0</v>
      </c>
      <c r="FI14" s="5">
        <v>0</v>
      </c>
      <c r="FJ14" s="8">
        <v>0</v>
      </c>
      <c r="FK14" s="4">
        <v>0</v>
      </c>
      <c r="FL14" s="5"/>
      <c r="FM14" s="8"/>
      <c r="FN14" s="4"/>
      <c r="FO14" s="5">
        <v>0</v>
      </c>
      <c r="FP14" s="8">
        <v>0</v>
      </c>
      <c r="FQ14" s="4">
        <v>0</v>
      </c>
      <c r="FR14" s="5">
        <f>C14+F14+I14+L14+R14+X14+AA14+AP14+AS14+BB14+BE14+BK14+BN14+BQ14+BT14+CI14+CL14+CO14+CX14+DV14+DY14+EE14+EK14+EN14+FC14+FF14+FO14</f>
        <v>781</v>
      </c>
      <c r="FS14" s="4">
        <f>D14+G14+J14+M14+S14+Y14+AB14+AQ14+AT14+BC14+BF14+BL14+BO14+BR14+BU14+CJ14+CM14+CP14+CY14+DW14+DZ14+EF14+EL14+EO14+FD14+FG14+FP14</f>
        <v>1190</v>
      </c>
    </row>
    <row r="15" spans="1:175" x14ac:dyDescent="0.3">
      <c r="A15" s="52">
        <v>2004</v>
      </c>
      <c r="B15" s="53" t="s">
        <v>11</v>
      </c>
      <c r="C15" s="58">
        <v>60</v>
      </c>
      <c r="D15" s="9">
        <v>88</v>
      </c>
      <c r="E15" s="4">
        <f t="shared" ref="E15" si="25">D15/C15*1000</f>
        <v>1466.6666666666665</v>
      </c>
      <c r="F15" s="5">
        <v>0</v>
      </c>
      <c r="G15" s="8">
        <v>0</v>
      </c>
      <c r="H15" s="4">
        <v>0</v>
      </c>
      <c r="I15" s="5">
        <v>0</v>
      </c>
      <c r="J15" s="8">
        <v>0</v>
      </c>
      <c r="K15" s="4">
        <v>0</v>
      </c>
      <c r="L15" s="5">
        <v>0</v>
      </c>
      <c r="M15" s="8">
        <v>0</v>
      </c>
      <c r="N15" s="4">
        <v>0</v>
      </c>
      <c r="O15" s="5">
        <v>0</v>
      </c>
      <c r="P15" s="8">
        <v>0</v>
      </c>
      <c r="Q15" s="4">
        <v>0</v>
      </c>
      <c r="R15" s="58">
        <v>635</v>
      </c>
      <c r="S15" s="9">
        <v>746</v>
      </c>
      <c r="T15" s="4">
        <f t="shared" si="0"/>
        <v>1174.8031496062993</v>
      </c>
      <c r="U15" s="5">
        <v>0</v>
      </c>
      <c r="V15" s="8">
        <v>0</v>
      </c>
      <c r="W15" s="4">
        <v>0</v>
      </c>
      <c r="X15" s="5">
        <v>0</v>
      </c>
      <c r="Y15" s="8">
        <v>0</v>
      </c>
      <c r="Z15" s="4">
        <v>0</v>
      </c>
      <c r="AA15" s="58">
        <v>241</v>
      </c>
      <c r="AB15" s="9">
        <v>334</v>
      </c>
      <c r="AC15" s="4">
        <f t="shared" si="1"/>
        <v>1385.8921161825726</v>
      </c>
      <c r="AD15" s="5">
        <v>0</v>
      </c>
      <c r="AE15" s="8">
        <v>0</v>
      </c>
      <c r="AF15" s="4">
        <v>0</v>
      </c>
      <c r="AG15" s="5">
        <v>0</v>
      </c>
      <c r="AH15" s="8">
        <v>0</v>
      </c>
      <c r="AI15" s="4">
        <v>0</v>
      </c>
      <c r="AJ15" s="5">
        <v>0</v>
      </c>
      <c r="AK15" s="8">
        <v>0</v>
      </c>
      <c r="AL15" s="4">
        <v>0</v>
      </c>
      <c r="AM15" s="5">
        <v>0</v>
      </c>
      <c r="AN15" s="8">
        <v>0</v>
      </c>
      <c r="AO15" s="4">
        <v>0</v>
      </c>
      <c r="AP15" s="5">
        <v>0</v>
      </c>
      <c r="AQ15" s="8">
        <v>0</v>
      </c>
      <c r="AR15" s="4">
        <v>0</v>
      </c>
      <c r="AS15" s="58">
        <v>1</v>
      </c>
      <c r="AT15" s="9">
        <v>4</v>
      </c>
      <c r="AU15" s="4">
        <f t="shared" ref="AU15:AU17" si="26">AT15/AS15*1000</f>
        <v>4000</v>
      </c>
      <c r="AV15" s="5">
        <v>0</v>
      </c>
      <c r="AW15" s="8">
        <v>0</v>
      </c>
      <c r="AX15" s="4">
        <v>0</v>
      </c>
      <c r="AY15" s="5">
        <v>0</v>
      </c>
      <c r="AZ15" s="8">
        <v>0</v>
      </c>
      <c r="BA15" s="4">
        <v>0</v>
      </c>
      <c r="BB15" s="5">
        <v>0</v>
      </c>
      <c r="BC15" s="8">
        <v>0</v>
      </c>
      <c r="BD15" s="4">
        <v>0</v>
      </c>
      <c r="BE15" s="5">
        <v>0</v>
      </c>
      <c r="BF15" s="8">
        <v>0</v>
      </c>
      <c r="BG15" s="4">
        <v>0</v>
      </c>
      <c r="BH15" s="5">
        <v>0</v>
      </c>
      <c r="BI15" s="8">
        <v>0</v>
      </c>
      <c r="BJ15" s="4">
        <v>0</v>
      </c>
      <c r="BK15" s="5">
        <v>0</v>
      </c>
      <c r="BL15" s="8">
        <v>0</v>
      </c>
      <c r="BM15" s="4">
        <v>0</v>
      </c>
      <c r="BN15" s="5">
        <v>0</v>
      </c>
      <c r="BO15" s="8">
        <v>0</v>
      </c>
      <c r="BP15" s="4">
        <v>0</v>
      </c>
      <c r="BQ15" s="5">
        <v>0</v>
      </c>
      <c r="BR15" s="8">
        <v>0</v>
      </c>
      <c r="BS15" s="4">
        <v>0</v>
      </c>
      <c r="BT15" s="58">
        <v>7</v>
      </c>
      <c r="BU15" s="9">
        <v>31</v>
      </c>
      <c r="BV15" s="4">
        <f t="shared" ref="BV15" si="27">BU15/BT15*1000</f>
        <v>4428.5714285714284</v>
      </c>
      <c r="BW15" s="5">
        <v>0</v>
      </c>
      <c r="BX15" s="8">
        <v>0</v>
      </c>
      <c r="BY15" s="4">
        <v>0</v>
      </c>
      <c r="BZ15" s="5">
        <v>0</v>
      </c>
      <c r="CA15" s="8">
        <v>0</v>
      </c>
      <c r="CB15" s="4">
        <v>0</v>
      </c>
      <c r="CC15" s="5">
        <v>0</v>
      </c>
      <c r="CD15" s="8">
        <v>0</v>
      </c>
      <c r="CE15" s="4">
        <f t="shared" si="2"/>
        <v>0</v>
      </c>
      <c r="CF15" s="5">
        <v>0</v>
      </c>
      <c r="CG15" s="8">
        <v>0</v>
      </c>
      <c r="CH15" s="4">
        <v>0</v>
      </c>
      <c r="CI15" s="5">
        <v>0</v>
      </c>
      <c r="CJ15" s="8">
        <v>0</v>
      </c>
      <c r="CK15" s="4">
        <v>0</v>
      </c>
      <c r="CL15" s="5">
        <v>0</v>
      </c>
      <c r="CM15" s="8">
        <v>0</v>
      </c>
      <c r="CN15" s="4">
        <v>0</v>
      </c>
      <c r="CO15" s="5">
        <v>0</v>
      </c>
      <c r="CP15" s="8">
        <v>0</v>
      </c>
      <c r="CQ15" s="4">
        <v>0</v>
      </c>
      <c r="CR15" s="5">
        <v>0</v>
      </c>
      <c r="CS15" s="8">
        <v>0</v>
      </c>
      <c r="CT15" s="4">
        <v>0</v>
      </c>
      <c r="CU15" s="5">
        <v>0</v>
      </c>
      <c r="CV15" s="8">
        <v>0</v>
      </c>
      <c r="CW15" s="4">
        <v>0</v>
      </c>
      <c r="CX15" s="5">
        <v>0</v>
      </c>
      <c r="CY15" s="8">
        <v>0</v>
      </c>
      <c r="CZ15" s="4">
        <v>0</v>
      </c>
      <c r="DA15" s="5">
        <v>0</v>
      </c>
      <c r="DB15" s="8">
        <v>0</v>
      </c>
      <c r="DC15" s="4">
        <v>0</v>
      </c>
      <c r="DD15" s="5">
        <v>0</v>
      </c>
      <c r="DE15" s="8">
        <v>0</v>
      </c>
      <c r="DF15" s="4">
        <v>0</v>
      </c>
      <c r="DG15" s="5">
        <v>0</v>
      </c>
      <c r="DH15" s="8">
        <v>0</v>
      </c>
      <c r="DI15" s="4">
        <f t="shared" si="4"/>
        <v>0</v>
      </c>
      <c r="DJ15" s="5"/>
      <c r="DK15" s="8"/>
      <c r="DL15" s="4"/>
      <c r="DM15" s="5">
        <v>0</v>
      </c>
      <c r="DN15" s="8">
        <v>0</v>
      </c>
      <c r="DO15" s="4">
        <v>0</v>
      </c>
      <c r="DP15" s="5">
        <v>0</v>
      </c>
      <c r="DQ15" s="8">
        <v>0</v>
      </c>
      <c r="DR15" s="4">
        <f t="shared" si="5"/>
        <v>0</v>
      </c>
      <c r="DS15" s="5">
        <v>0</v>
      </c>
      <c r="DT15" s="8">
        <v>0</v>
      </c>
      <c r="DU15" s="4">
        <f t="shared" si="6"/>
        <v>0</v>
      </c>
      <c r="DV15" s="5">
        <v>0</v>
      </c>
      <c r="DW15" s="8">
        <v>0</v>
      </c>
      <c r="DX15" s="4">
        <v>0</v>
      </c>
      <c r="DY15" s="5">
        <v>0</v>
      </c>
      <c r="DZ15" s="8">
        <v>0</v>
      </c>
      <c r="EA15" s="4">
        <v>0</v>
      </c>
      <c r="EB15" s="5"/>
      <c r="EC15" s="8"/>
      <c r="ED15" s="4"/>
      <c r="EE15" s="5">
        <v>0</v>
      </c>
      <c r="EF15" s="8">
        <v>0</v>
      </c>
      <c r="EG15" s="4">
        <f t="shared" si="7"/>
        <v>0</v>
      </c>
      <c r="EH15" s="5">
        <v>0</v>
      </c>
      <c r="EI15" s="8">
        <v>0</v>
      </c>
      <c r="EJ15" s="4">
        <v>0</v>
      </c>
      <c r="EK15" s="5">
        <v>0</v>
      </c>
      <c r="EL15" s="8">
        <v>0</v>
      </c>
      <c r="EM15" s="4">
        <v>0</v>
      </c>
      <c r="EN15" s="5">
        <v>0</v>
      </c>
      <c r="EO15" s="8">
        <v>0</v>
      </c>
      <c r="EP15" s="4">
        <v>0</v>
      </c>
      <c r="EQ15" s="5">
        <v>0</v>
      </c>
      <c r="ER15" s="8">
        <v>0</v>
      </c>
      <c r="ES15" s="4">
        <v>0</v>
      </c>
      <c r="ET15" s="5">
        <v>0</v>
      </c>
      <c r="EU15" s="8">
        <v>0</v>
      </c>
      <c r="EV15" s="4">
        <v>0</v>
      </c>
      <c r="EW15" s="5">
        <v>0</v>
      </c>
      <c r="EX15" s="8">
        <v>0</v>
      </c>
      <c r="EY15" s="4">
        <v>0</v>
      </c>
      <c r="EZ15" s="58"/>
      <c r="FA15" s="9"/>
      <c r="FB15" s="4"/>
      <c r="FC15" s="58">
        <v>1</v>
      </c>
      <c r="FD15" s="9">
        <v>7</v>
      </c>
      <c r="FE15" s="4">
        <f t="shared" si="24"/>
        <v>7000</v>
      </c>
      <c r="FF15" s="5">
        <v>0</v>
      </c>
      <c r="FG15" s="8">
        <v>0</v>
      </c>
      <c r="FH15" s="4">
        <v>0</v>
      </c>
      <c r="FI15" s="5">
        <v>0</v>
      </c>
      <c r="FJ15" s="8">
        <v>0</v>
      </c>
      <c r="FK15" s="4">
        <v>0</v>
      </c>
      <c r="FL15" s="5"/>
      <c r="FM15" s="8"/>
      <c r="FN15" s="4"/>
      <c r="FO15" s="5">
        <v>0</v>
      </c>
      <c r="FP15" s="8">
        <v>0</v>
      </c>
      <c r="FQ15" s="4">
        <v>0</v>
      </c>
      <c r="FR15" s="5">
        <f>C15+F15+I15+L15+R15+X15+AA15+AP15+AS15+BB15+BE15+BK15+BN15+BQ15+BT15+CI15+CL15+CO15+CX15+DV15+DY15+EE15+EK15+EN15+FC15+FF15+FO15</f>
        <v>945</v>
      </c>
      <c r="FS15" s="4">
        <f>D15+G15+J15+M15+S15+Y15+AB15+AQ15+AT15+BC15+BF15+BL15+BO15+BR15+BU15+CJ15+CM15+CP15+CY15+DW15+DZ15+EF15+EL15+EO15+FD15+FG15+FP15</f>
        <v>1210</v>
      </c>
    </row>
    <row r="16" spans="1:175" x14ac:dyDescent="0.3">
      <c r="A16" s="52">
        <v>2004</v>
      </c>
      <c r="B16" s="53" t="s">
        <v>12</v>
      </c>
      <c r="C16" s="5">
        <v>0</v>
      </c>
      <c r="D16" s="8">
        <v>0</v>
      </c>
      <c r="E16" s="4">
        <v>0</v>
      </c>
      <c r="F16" s="58">
        <v>1</v>
      </c>
      <c r="G16" s="9">
        <v>9</v>
      </c>
      <c r="H16" s="4">
        <f t="shared" ref="H16:H17" si="28">G16/F16*1000</f>
        <v>9000</v>
      </c>
      <c r="I16" s="5">
        <v>0</v>
      </c>
      <c r="J16" s="8">
        <v>0</v>
      </c>
      <c r="K16" s="4">
        <v>0</v>
      </c>
      <c r="L16" s="5">
        <v>0</v>
      </c>
      <c r="M16" s="8">
        <v>0</v>
      </c>
      <c r="N16" s="4">
        <v>0</v>
      </c>
      <c r="O16" s="5">
        <v>0</v>
      </c>
      <c r="P16" s="8">
        <v>0</v>
      </c>
      <c r="Q16" s="4">
        <v>0</v>
      </c>
      <c r="R16" s="58">
        <v>21</v>
      </c>
      <c r="S16" s="9">
        <v>33</v>
      </c>
      <c r="T16" s="4">
        <f t="shared" si="0"/>
        <v>1571.4285714285713</v>
      </c>
      <c r="U16" s="5">
        <v>0</v>
      </c>
      <c r="V16" s="8">
        <v>0</v>
      </c>
      <c r="W16" s="4">
        <v>0</v>
      </c>
      <c r="X16" s="5">
        <v>0</v>
      </c>
      <c r="Y16" s="8">
        <v>0</v>
      </c>
      <c r="Z16" s="4">
        <v>0</v>
      </c>
      <c r="AA16" s="58">
        <v>88</v>
      </c>
      <c r="AB16" s="9">
        <v>69</v>
      </c>
      <c r="AC16" s="4">
        <f t="shared" si="1"/>
        <v>784.09090909090901</v>
      </c>
      <c r="AD16" s="5">
        <v>0</v>
      </c>
      <c r="AE16" s="8">
        <v>0</v>
      </c>
      <c r="AF16" s="4">
        <v>0</v>
      </c>
      <c r="AG16" s="5">
        <v>0</v>
      </c>
      <c r="AH16" s="8">
        <v>0</v>
      </c>
      <c r="AI16" s="4">
        <v>0</v>
      </c>
      <c r="AJ16" s="5">
        <v>0</v>
      </c>
      <c r="AK16" s="8">
        <v>0</v>
      </c>
      <c r="AL16" s="4">
        <v>0</v>
      </c>
      <c r="AM16" s="5">
        <v>0</v>
      </c>
      <c r="AN16" s="8">
        <v>0</v>
      </c>
      <c r="AO16" s="4">
        <v>0</v>
      </c>
      <c r="AP16" s="5">
        <v>0</v>
      </c>
      <c r="AQ16" s="8">
        <v>0</v>
      </c>
      <c r="AR16" s="4">
        <v>0</v>
      </c>
      <c r="AS16" s="58">
        <v>2</v>
      </c>
      <c r="AT16" s="9">
        <v>12</v>
      </c>
      <c r="AU16" s="4">
        <f t="shared" si="26"/>
        <v>6000</v>
      </c>
      <c r="AV16" s="5">
        <v>0</v>
      </c>
      <c r="AW16" s="8">
        <v>0</v>
      </c>
      <c r="AX16" s="4">
        <v>0</v>
      </c>
      <c r="AY16" s="5">
        <v>0</v>
      </c>
      <c r="AZ16" s="8">
        <v>0</v>
      </c>
      <c r="BA16" s="4">
        <v>0</v>
      </c>
      <c r="BB16" s="5">
        <v>0</v>
      </c>
      <c r="BC16" s="8">
        <v>0</v>
      </c>
      <c r="BD16" s="4">
        <v>0</v>
      </c>
      <c r="BE16" s="5">
        <v>0</v>
      </c>
      <c r="BF16" s="8">
        <v>0</v>
      </c>
      <c r="BG16" s="4">
        <v>0</v>
      </c>
      <c r="BH16" s="5">
        <v>0</v>
      </c>
      <c r="BI16" s="8">
        <v>0</v>
      </c>
      <c r="BJ16" s="4">
        <v>0</v>
      </c>
      <c r="BK16" s="5">
        <v>0</v>
      </c>
      <c r="BL16" s="8">
        <v>0</v>
      </c>
      <c r="BM16" s="4">
        <v>0</v>
      </c>
      <c r="BN16" s="5">
        <v>0</v>
      </c>
      <c r="BO16" s="8">
        <v>0</v>
      </c>
      <c r="BP16" s="4">
        <v>0</v>
      </c>
      <c r="BQ16" s="5">
        <v>0</v>
      </c>
      <c r="BR16" s="8">
        <v>0</v>
      </c>
      <c r="BS16" s="4">
        <v>0</v>
      </c>
      <c r="BT16" s="5">
        <v>0</v>
      </c>
      <c r="BU16" s="8">
        <v>0</v>
      </c>
      <c r="BV16" s="4">
        <v>0</v>
      </c>
      <c r="BW16" s="5">
        <v>0</v>
      </c>
      <c r="BX16" s="8">
        <v>0</v>
      </c>
      <c r="BY16" s="4">
        <v>0</v>
      </c>
      <c r="BZ16" s="5">
        <v>0</v>
      </c>
      <c r="CA16" s="8">
        <v>0</v>
      </c>
      <c r="CB16" s="4">
        <v>0</v>
      </c>
      <c r="CC16" s="5">
        <v>0</v>
      </c>
      <c r="CD16" s="8">
        <v>0</v>
      </c>
      <c r="CE16" s="4">
        <f t="shared" si="2"/>
        <v>0</v>
      </c>
      <c r="CF16" s="5">
        <v>0</v>
      </c>
      <c r="CG16" s="8">
        <v>0</v>
      </c>
      <c r="CH16" s="4">
        <v>0</v>
      </c>
      <c r="CI16" s="5">
        <v>0</v>
      </c>
      <c r="CJ16" s="8">
        <v>0</v>
      </c>
      <c r="CK16" s="4">
        <v>0</v>
      </c>
      <c r="CL16" s="5">
        <v>0</v>
      </c>
      <c r="CM16" s="8">
        <v>0</v>
      </c>
      <c r="CN16" s="4">
        <v>0</v>
      </c>
      <c r="CO16" s="5">
        <v>0</v>
      </c>
      <c r="CP16" s="8">
        <v>0</v>
      </c>
      <c r="CQ16" s="4">
        <v>0</v>
      </c>
      <c r="CR16" s="5">
        <v>0</v>
      </c>
      <c r="CS16" s="8">
        <v>0</v>
      </c>
      <c r="CT16" s="4">
        <v>0</v>
      </c>
      <c r="CU16" s="5">
        <v>0</v>
      </c>
      <c r="CV16" s="8">
        <v>0</v>
      </c>
      <c r="CW16" s="4">
        <v>0</v>
      </c>
      <c r="CX16" s="5">
        <v>0</v>
      </c>
      <c r="CY16" s="8">
        <v>0</v>
      </c>
      <c r="CZ16" s="4">
        <v>0</v>
      </c>
      <c r="DA16" s="5">
        <v>0</v>
      </c>
      <c r="DB16" s="8">
        <v>0</v>
      </c>
      <c r="DC16" s="4">
        <v>0</v>
      </c>
      <c r="DD16" s="5">
        <v>0</v>
      </c>
      <c r="DE16" s="8">
        <v>0</v>
      </c>
      <c r="DF16" s="4">
        <v>0</v>
      </c>
      <c r="DG16" s="5">
        <v>0</v>
      </c>
      <c r="DH16" s="8">
        <v>0</v>
      </c>
      <c r="DI16" s="4">
        <f t="shared" si="4"/>
        <v>0</v>
      </c>
      <c r="DJ16" s="5"/>
      <c r="DK16" s="8"/>
      <c r="DL16" s="4"/>
      <c r="DM16" s="5">
        <v>0</v>
      </c>
      <c r="DN16" s="8">
        <v>0</v>
      </c>
      <c r="DO16" s="4">
        <v>0</v>
      </c>
      <c r="DP16" s="5">
        <v>0</v>
      </c>
      <c r="DQ16" s="8">
        <v>0</v>
      </c>
      <c r="DR16" s="4">
        <f t="shared" si="5"/>
        <v>0</v>
      </c>
      <c r="DS16" s="5">
        <v>0</v>
      </c>
      <c r="DT16" s="8">
        <v>0</v>
      </c>
      <c r="DU16" s="4">
        <f t="shared" si="6"/>
        <v>0</v>
      </c>
      <c r="DV16" s="5">
        <v>0</v>
      </c>
      <c r="DW16" s="8">
        <v>0</v>
      </c>
      <c r="DX16" s="4">
        <v>0</v>
      </c>
      <c r="DY16" s="5">
        <v>0</v>
      </c>
      <c r="DZ16" s="8">
        <v>0</v>
      </c>
      <c r="EA16" s="4">
        <v>0</v>
      </c>
      <c r="EB16" s="5"/>
      <c r="EC16" s="8"/>
      <c r="ED16" s="4"/>
      <c r="EE16" s="5">
        <v>0</v>
      </c>
      <c r="EF16" s="8">
        <v>0</v>
      </c>
      <c r="EG16" s="4">
        <f t="shared" si="7"/>
        <v>0</v>
      </c>
      <c r="EH16" s="5">
        <v>0</v>
      </c>
      <c r="EI16" s="8">
        <v>0</v>
      </c>
      <c r="EJ16" s="4">
        <v>0</v>
      </c>
      <c r="EK16" s="5">
        <v>0</v>
      </c>
      <c r="EL16" s="8">
        <v>0</v>
      </c>
      <c r="EM16" s="4">
        <v>0</v>
      </c>
      <c r="EN16" s="5">
        <v>0</v>
      </c>
      <c r="EO16" s="8">
        <v>0</v>
      </c>
      <c r="EP16" s="4">
        <v>0</v>
      </c>
      <c r="EQ16" s="5">
        <v>0</v>
      </c>
      <c r="ER16" s="8">
        <v>0</v>
      </c>
      <c r="ES16" s="4">
        <v>0</v>
      </c>
      <c r="ET16" s="5">
        <v>0</v>
      </c>
      <c r="EU16" s="8">
        <v>0</v>
      </c>
      <c r="EV16" s="4">
        <v>0</v>
      </c>
      <c r="EW16" s="5">
        <v>0</v>
      </c>
      <c r="EX16" s="8">
        <v>0</v>
      </c>
      <c r="EY16" s="4">
        <v>0</v>
      </c>
      <c r="EZ16" s="58"/>
      <c r="FA16" s="9"/>
      <c r="FB16" s="4"/>
      <c r="FC16" s="58">
        <v>5</v>
      </c>
      <c r="FD16" s="9">
        <v>129</v>
      </c>
      <c r="FE16" s="4">
        <f t="shared" si="24"/>
        <v>25800</v>
      </c>
      <c r="FF16" s="5">
        <v>0</v>
      </c>
      <c r="FG16" s="8">
        <v>0</v>
      </c>
      <c r="FH16" s="4">
        <v>0</v>
      </c>
      <c r="FI16" s="5">
        <v>0</v>
      </c>
      <c r="FJ16" s="8">
        <v>0</v>
      </c>
      <c r="FK16" s="4">
        <v>0</v>
      </c>
      <c r="FL16" s="5"/>
      <c r="FM16" s="8"/>
      <c r="FN16" s="4"/>
      <c r="FO16" s="5">
        <v>0</v>
      </c>
      <c r="FP16" s="8">
        <v>0</v>
      </c>
      <c r="FQ16" s="4">
        <v>0</v>
      </c>
      <c r="FR16" s="5">
        <f>C16+F16+I16+L16+R16+X16+AA16+AP16+AS16+BB16+BE16+BK16+BN16+BQ16+BT16+CI16+CL16+CO16+CX16+DV16+DY16+EE16+EK16+EN16+FC16+FF16+FO16</f>
        <v>117</v>
      </c>
      <c r="FS16" s="4">
        <f>D16+G16+J16+M16+S16+Y16+AB16+AQ16+AT16+BC16+BF16+BL16+BO16+BR16+BU16+CJ16+CM16+CP16+CY16+DW16+DZ16+EF16+EL16+EO16+FD16+FG16+FP16</f>
        <v>252</v>
      </c>
    </row>
    <row r="17" spans="1:175" x14ac:dyDescent="0.3">
      <c r="A17" s="52">
        <v>2004</v>
      </c>
      <c r="B17" s="53" t="s">
        <v>13</v>
      </c>
      <c r="C17" s="58">
        <v>60</v>
      </c>
      <c r="D17" s="9">
        <v>76</v>
      </c>
      <c r="E17" s="4">
        <f t="shared" ref="E17" si="29">D17/C17*1000</f>
        <v>1266.6666666666665</v>
      </c>
      <c r="F17" s="58">
        <v>5</v>
      </c>
      <c r="G17" s="9">
        <v>77</v>
      </c>
      <c r="H17" s="4">
        <f t="shared" si="28"/>
        <v>15400</v>
      </c>
      <c r="I17" s="5">
        <v>0</v>
      </c>
      <c r="J17" s="8">
        <v>0</v>
      </c>
      <c r="K17" s="4">
        <v>0</v>
      </c>
      <c r="L17" s="5">
        <v>0</v>
      </c>
      <c r="M17" s="8">
        <v>0</v>
      </c>
      <c r="N17" s="4">
        <v>0</v>
      </c>
      <c r="O17" s="5">
        <v>0</v>
      </c>
      <c r="P17" s="8">
        <v>0</v>
      </c>
      <c r="Q17" s="4">
        <v>0</v>
      </c>
      <c r="R17" s="58">
        <v>404</v>
      </c>
      <c r="S17" s="9">
        <v>543</v>
      </c>
      <c r="T17" s="4">
        <f t="shared" si="0"/>
        <v>1344.0594059405942</v>
      </c>
      <c r="U17" s="5">
        <v>0</v>
      </c>
      <c r="V17" s="8">
        <v>0</v>
      </c>
      <c r="W17" s="4">
        <v>0</v>
      </c>
      <c r="X17" s="5">
        <v>0</v>
      </c>
      <c r="Y17" s="8">
        <v>0</v>
      </c>
      <c r="Z17" s="4">
        <v>0</v>
      </c>
      <c r="AA17" s="58">
        <v>1221</v>
      </c>
      <c r="AB17" s="9">
        <v>1587</v>
      </c>
      <c r="AC17" s="4">
        <f t="shared" si="1"/>
        <v>1299.7542997542996</v>
      </c>
      <c r="AD17" s="5">
        <v>0</v>
      </c>
      <c r="AE17" s="8">
        <v>0</v>
      </c>
      <c r="AF17" s="4">
        <v>0</v>
      </c>
      <c r="AG17" s="5">
        <v>0</v>
      </c>
      <c r="AH17" s="8">
        <v>0</v>
      </c>
      <c r="AI17" s="4">
        <v>0</v>
      </c>
      <c r="AJ17" s="5">
        <v>0</v>
      </c>
      <c r="AK17" s="8">
        <v>0</v>
      </c>
      <c r="AL17" s="4">
        <v>0</v>
      </c>
      <c r="AM17" s="5">
        <v>0</v>
      </c>
      <c r="AN17" s="8">
        <v>0</v>
      </c>
      <c r="AO17" s="4">
        <v>0</v>
      </c>
      <c r="AP17" s="5">
        <v>0</v>
      </c>
      <c r="AQ17" s="8">
        <v>0</v>
      </c>
      <c r="AR17" s="4">
        <v>0</v>
      </c>
      <c r="AS17" s="58">
        <v>1</v>
      </c>
      <c r="AT17" s="9">
        <v>5</v>
      </c>
      <c r="AU17" s="4">
        <f t="shared" si="26"/>
        <v>5000</v>
      </c>
      <c r="AV17" s="5">
        <v>0</v>
      </c>
      <c r="AW17" s="8">
        <v>0</v>
      </c>
      <c r="AX17" s="4">
        <v>0</v>
      </c>
      <c r="AY17" s="5">
        <v>0</v>
      </c>
      <c r="AZ17" s="8">
        <v>0</v>
      </c>
      <c r="BA17" s="4">
        <v>0</v>
      </c>
      <c r="BB17" s="5">
        <v>0</v>
      </c>
      <c r="BC17" s="8">
        <v>0</v>
      </c>
      <c r="BD17" s="4">
        <v>0</v>
      </c>
      <c r="BE17" s="5">
        <v>0</v>
      </c>
      <c r="BF17" s="8">
        <v>0</v>
      </c>
      <c r="BG17" s="4">
        <v>0</v>
      </c>
      <c r="BH17" s="5">
        <v>0</v>
      </c>
      <c r="BI17" s="8">
        <v>0</v>
      </c>
      <c r="BJ17" s="4">
        <v>0</v>
      </c>
      <c r="BK17" s="5">
        <v>0</v>
      </c>
      <c r="BL17" s="8">
        <v>0</v>
      </c>
      <c r="BM17" s="4">
        <v>0</v>
      </c>
      <c r="BN17" s="5">
        <v>0</v>
      </c>
      <c r="BO17" s="8">
        <v>0</v>
      </c>
      <c r="BP17" s="4">
        <v>0</v>
      </c>
      <c r="BQ17" s="5">
        <v>0</v>
      </c>
      <c r="BR17" s="8">
        <v>0</v>
      </c>
      <c r="BS17" s="4">
        <v>0</v>
      </c>
      <c r="BT17" s="5">
        <v>0</v>
      </c>
      <c r="BU17" s="8">
        <v>0</v>
      </c>
      <c r="BV17" s="4">
        <v>0</v>
      </c>
      <c r="BW17" s="5">
        <v>0</v>
      </c>
      <c r="BX17" s="8">
        <v>0</v>
      </c>
      <c r="BY17" s="4">
        <v>0</v>
      </c>
      <c r="BZ17" s="5">
        <v>0</v>
      </c>
      <c r="CA17" s="8">
        <v>0</v>
      </c>
      <c r="CB17" s="4">
        <v>0</v>
      </c>
      <c r="CC17" s="5">
        <v>0</v>
      </c>
      <c r="CD17" s="8">
        <v>0</v>
      </c>
      <c r="CE17" s="4">
        <f t="shared" si="2"/>
        <v>0</v>
      </c>
      <c r="CF17" s="5">
        <v>0</v>
      </c>
      <c r="CG17" s="8">
        <v>0</v>
      </c>
      <c r="CH17" s="4">
        <v>0</v>
      </c>
      <c r="CI17" s="5">
        <v>0</v>
      </c>
      <c r="CJ17" s="8">
        <v>0</v>
      </c>
      <c r="CK17" s="4">
        <v>0</v>
      </c>
      <c r="CL17" s="5">
        <v>0</v>
      </c>
      <c r="CM17" s="8">
        <v>0</v>
      </c>
      <c r="CN17" s="4">
        <v>0</v>
      </c>
      <c r="CO17" s="5">
        <v>0</v>
      </c>
      <c r="CP17" s="8">
        <v>0</v>
      </c>
      <c r="CQ17" s="4">
        <v>0</v>
      </c>
      <c r="CR17" s="5">
        <v>0</v>
      </c>
      <c r="CS17" s="8">
        <v>0</v>
      </c>
      <c r="CT17" s="4">
        <v>0</v>
      </c>
      <c r="CU17" s="5">
        <v>0</v>
      </c>
      <c r="CV17" s="8">
        <v>0</v>
      </c>
      <c r="CW17" s="4">
        <v>0</v>
      </c>
      <c r="CX17" s="5">
        <v>0</v>
      </c>
      <c r="CY17" s="8">
        <v>0</v>
      </c>
      <c r="CZ17" s="4">
        <v>0</v>
      </c>
      <c r="DA17" s="5">
        <v>0</v>
      </c>
      <c r="DB17" s="8">
        <v>0</v>
      </c>
      <c r="DC17" s="4">
        <v>0</v>
      </c>
      <c r="DD17" s="5">
        <v>0</v>
      </c>
      <c r="DE17" s="8">
        <v>0</v>
      </c>
      <c r="DF17" s="4">
        <v>0</v>
      </c>
      <c r="DG17" s="5">
        <v>0</v>
      </c>
      <c r="DH17" s="8">
        <v>0</v>
      </c>
      <c r="DI17" s="4">
        <f t="shared" si="4"/>
        <v>0</v>
      </c>
      <c r="DJ17" s="5"/>
      <c r="DK17" s="8"/>
      <c r="DL17" s="4"/>
      <c r="DM17" s="5">
        <v>0</v>
      </c>
      <c r="DN17" s="8">
        <v>0</v>
      </c>
      <c r="DO17" s="4">
        <v>0</v>
      </c>
      <c r="DP17" s="5">
        <v>0</v>
      </c>
      <c r="DQ17" s="8">
        <v>0</v>
      </c>
      <c r="DR17" s="4">
        <f t="shared" si="5"/>
        <v>0</v>
      </c>
      <c r="DS17" s="5">
        <v>0</v>
      </c>
      <c r="DT17" s="8">
        <v>0</v>
      </c>
      <c r="DU17" s="4">
        <f t="shared" si="6"/>
        <v>0</v>
      </c>
      <c r="DV17" s="5">
        <v>0</v>
      </c>
      <c r="DW17" s="8">
        <v>0</v>
      </c>
      <c r="DX17" s="4">
        <v>0</v>
      </c>
      <c r="DY17" s="5">
        <v>0</v>
      </c>
      <c r="DZ17" s="8">
        <v>0</v>
      </c>
      <c r="EA17" s="4">
        <v>0</v>
      </c>
      <c r="EB17" s="5"/>
      <c r="EC17" s="8"/>
      <c r="ED17" s="4"/>
      <c r="EE17" s="5">
        <v>0</v>
      </c>
      <c r="EF17" s="8">
        <v>0</v>
      </c>
      <c r="EG17" s="4">
        <f t="shared" si="7"/>
        <v>0</v>
      </c>
      <c r="EH17" s="5">
        <v>0</v>
      </c>
      <c r="EI17" s="8">
        <v>0</v>
      </c>
      <c r="EJ17" s="4">
        <v>0</v>
      </c>
      <c r="EK17" s="5">
        <v>0</v>
      </c>
      <c r="EL17" s="8">
        <v>0</v>
      </c>
      <c r="EM17" s="4">
        <v>0</v>
      </c>
      <c r="EN17" s="5">
        <v>0</v>
      </c>
      <c r="EO17" s="8">
        <v>0</v>
      </c>
      <c r="EP17" s="4">
        <v>0</v>
      </c>
      <c r="EQ17" s="5">
        <v>0</v>
      </c>
      <c r="ER17" s="8">
        <v>0</v>
      </c>
      <c r="ES17" s="4">
        <v>0</v>
      </c>
      <c r="ET17" s="5">
        <v>0</v>
      </c>
      <c r="EU17" s="8">
        <v>0</v>
      </c>
      <c r="EV17" s="4">
        <v>0</v>
      </c>
      <c r="EW17" s="5">
        <v>0</v>
      </c>
      <c r="EX17" s="8">
        <v>0</v>
      </c>
      <c r="EY17" s="4">
        <v>0</v>
      </c>
      <c r="EZ17" s="58"/>
      <c r="FA17" s="9"/>
      <c r="FB17" s="4"/>
      <c r="FC17" s="58">
        <v>3</v>
      </c>
      <c r="FD17" s="9">
        <v>83</v>
      </c>
      <c r="FE17" s="4">
        <f t="shared" si="24"/>
        <v>27666.666666666668</v>
      </c>
      <c r="FF17" s="5">
        <v>0</v>
      </c>
      <c r="FG17" s="8">
        <v>0</v>
      </c>
      <c r="FH17" s="4">
        <v>0</v>
      </c>
      <c r="FI17" s="5">
        <v>0</v>
      </c>
      <c r="FJ17" s="8">
        <v>0</v>
      </c>
      <c r="FK17" s="4">
        <v>0</v>
      </c>
      <c r="FL17" s="5"/>
      <c r="FM17" s="8"/>
      <c r="FN17" s="4"/>
      <c r="FO17" s="5">
        <v>0</v>
      </c>
      <c r="FP17" s="8">
        <v>0</v>
      </c>
      <c r="FQ17" s="4">
        <v>0</v>
      </c>
      <c r="FR17" s="5">
        <f>C17+F17+I17+L17+R17+X17+AA17+AP17+AS17+BB17+BE17+BK17+BN17+BQ17+BT17+CI17+CL17+CO17+CX17+DV17+DY17+EE17+EK17+EN17+FC17+FF17+FO17</f>
        <v>1694</v>
      </c>
      <c r="FS17" s="4">
        <f>D17+G17+J17+M17+S17+Y17+AB17+AQ17+AT17+BC17+BF17+BL17+BO17+BR17+BU17+CJ17+CM17+CP17+CY17+DW17+DZ17+EF17+EL17+EO17+FD17+FG17+FP17</f>
        <v>2371</v>
      </c>
    </row>
    <row r="18" spans="1:175" ht="15" thickBot="1" x14ac:dyDescent="0.35">
      <c r="A18" s="54"/>
      <c r="B18" s="55" t="s">
        <v>14</v>
      </c>
      <c r="C18" s="39">
        <f>SUM(C6:C17)</f>
        <v>215</v>
      </c>
      <c r="D18" s="38">
        <f>SUM(D6:D17)</f>
        <v>310</v>
      </c>
      <c r="E18" s="40"/>
      <c r="F18" s="39">
        <f>SUM(F6:F17)</f>
        <v>18</v>
      </c>
      <c r="G18" s="38">
        <f>SUM(G6:G17)</f>
        <v>268</v>
      </c>
      <c r="H18" s="40"/>
      <c r="I18" s="39">
        <f>SUM(I6:I17)</f>
        <v>0</v>
      </c>
      <c r="J18" s="38">
        <f>SUM(J6:J17)</f>
        <v>0</v>
      </c>
      <c r="K18" s="40"/>
      <c r="L18" s="39">
        <f>SUM(L6:L17)</f>
        <v>0</v>
      </c>
      <c r="M18" s="38">
        <f>SUM(M6:M17)</f>
        <v>0</v>
      </c>
      <c r="N18" s="40"/>
      <c r="O18" s="39">
        <f>SUM(O6:O17)</f>
        <v>0</v>
      </c>
      <c r="P18" s="38">
        <f>SUM(P6:P17)</f>
        <v>0</v>
      </c>
      <c r="Q18" s="40"/>
      <c r="R18" s="39">
        <f>SUM(R6:R17)</f>
        <v>3640</v>
      </c>
      <c r="S18" s="38">
        <f>SUM(S6:S17)</f>
        <v>5049</v>
      </c>
      <c r="T18" s="40"/>
      <c r="U18" s="39">
        <f>SUM(U6:U17)</f>
        <v>0</v>
      </c>
      <c r="V18" s="38">
        <f>SUM(V6:V17)</f>
        <v>0</v>
      </c>
      <c r="W18" s="40"/>
      <c r="X18" s="39">
        <f>SUM(X6:X17)</f>
        <v>0</v>
      </c>
      <c r="Y18" s="38">
        <f>SUM(Y6:Y17)</f>
        <v>0</v>
      </c>
      <c r="Z18" s="40"/>
      <c r="AA18" s="39">
        <f>SUM(AA6:AA17)</f>
        <v>2971</v>
      </c>
      <c r="AB18" s="38">
        <f>SUM(AB6:AB17)</f>
        <v>4005</v>
      </c>
      <c r="AC18" s="40"/>
      <c r="AD18" s="39">
        <f>SUM(AD6:AD17)</f>
        <v>0</v>
      </c>
      <c r="AE18" s="38">
        <f>SUM(AE6:AE17)</f>
        <v>0</v>
      </c>
      <c r="AF18" s="40"/>
      <c r="AG18" s="39">
        <f>SUM(AG6:AG17)</f>
        <v>0</v>
      </c>
      <c r="AH18" s="38">
        <f>SUM(AH6:AH17)</f>
        <v>0</v>
      </c>
      <c r="AI18" s="40"/>
      <c r="AJ18" s="39">
        <f>SUM(AJ6:AJ17)</f>
        <v>0</v>
      </c>
      <c r="AK18" s="38">
        <f>SUM(AK6:AK17)</f>
        <v>0</v>
      </c>
      <c r="AL18" s="40"/>
      <c r="AM18" s="39">
        <f>SUM(AM6:AM17)</f>
        <v>0</v>
      </c>
      <c r="AN18" s="38">
        <f>SUM(AN6:AN17)</f>
        <v>0</v>
      </c>
      <c r="AO18" s="40"/>
      <c r="AP18" s="39">
        <f>SUM(AP6:AP17)</f>
        <v>0</v>
      </c>
      <c r="AQ18" s="38">
        <f>SUM(AQ6:AQ17)</f>
        <v>3</v>
      </c>
      <c r="AR18" s="40"/>
      <c r="AS18" s="39">
        <f>SUM(AS6:AS17)</f>
        <v>10</v>
      </c>
      <c r="AT18" s="38">
        <f>SUM(AT6:AT17)</f>
        <v>48</v>
      </c>
      <c r="AU18" s="40"/>
      <c r="AV18" s="39">
        <f>SUM(AV6:AV17)</f>
        <v>0</v>
      </c>
      <c r="AW18" s="38">
        <f>SUM(AW6:AW17)</f>
        <v>0</v>
      </c>
      <c r="AX18" s="40"/>
      <c r="AY18" s="39">
        <f>SUM(AY6:AY17)</f>
        <v>0</v>
      </c>
      <c r="AZ18" s="38">
        <f>SUM(AZ6:AZ17)</f>
        <v>0</v>
      </c>
      <c r="BA18" s="40"/>
      <c r="BB18" s="39">
        <f>SUM(BB6:BB17)</f>
        <v>0</v>
      </c>
      <c r="BC18" s="38">
        <f>SUM(BC6:BC17)</f>
        <v>0</v>
      </c>
      <c r="BD18" s="40"/>
      <c r="BE18" s="39">
        <f>SUM(BE6:BE17)</f>
        <v>25</v>
      </c>
      <c r="BF18" s="38">
        <f>SUM(BF6:BF17)</f>
        <v>430</v>
      </c>
      <c r="BG18" s="40"/>
      <c r="BH18" s="39">
        <f>SUM(BH6:BH17)</f>
        <v>0</v>
      </c>
      <c r="BI18" s="38">
        <f>SUM(BI6:BI17)</f>
        <v>0</v>
      </c>
      <c r="BJ18" s="40"/>
      <c r="BK18" s="39">
        <f>SUM(BK6:BK17)</f>
        <v>0</v>
      </c>
      <c r="BL18" s="38">
        <f>SUM(BL6:BL17)</f>
        <v>0</v>
      </c>
      <c r="BM18" s="40"/>
      <c r="BN18" s="39">
        <f>SUM(BN6:BN17)</f>
        <v>0</v>
      </c>
      <c r="BO18" s="38">
        <f>SUM(BO6:BO17)</f>
        <v>11</v>
      </c>
      <c r="BP18" s="40"/>
      <c r="BQ18" s="39">
        <f>SUM(BQ6:BQ17)</f>
        <v>0</v>
      </c>
      <c r="BR18" s="38">
        <f>SUM(BR6:BR17)</f>
        <v>0</v>
      </c>
      <c r="BS18" s="40"/>
      <c r="BT18" s="39">
        <f>SUM(BT6:BT17)</f>
        <v>12</v>
      </c>
      <c r="BU18" s="38">
        <f>SUM(BU6:BU17)</f>
        <v>57</v>
      </c>
      <c r="BV18" s="40"/>
      <c r="BW18" s="39">
        <f>SUM(BW6:BW17)</f>
        <v>0</v>
      </c>
      <c r="BX18" s="38">
        <f>SUM(BX6:BX17)</f>
        <v>0</v>
      </c>
      <c r="BY18" s="40"/>
      <c r="BZ18" s="39">
        <f>SUM(BZ6:BZ17)</f>
        <v>0</v>
      </c>
      <c r="CA18" s="38">
        <f>SUM(CA6:CA17)</f>
        <v>0</v>
      </c>
      <c r="CB18" s="40"/>
      <c r="CC18" s="39">
        <f t="shared" ref="CC18:CD18" si="30">SUM(CC6:CC17)</f>
        <v>0</v>
      </c>
      <c r="CD18" s="38">
        <f t="shared" si="30"/>
        <v>0</v>
      </c>
      <c r="CE18" s="40"/>
      <c r="CF18" s="39">
        <f>SUM(CF6:CF17)</f>
        <v>0</v>
      </c>
      <c r="CG18" s="38">
        <f>SUM(CG6:CG17)</f>
        <v>0</v>
      </c>
      <c r="CH18" s="40"/>
      <c r="CI18" s="39">
        <f>SUM(CI6:CI17)</f>
        <v>3</v>
      </c>
      <c r="CJ18" s="38">
        <f>SUM(CJ6:CJ17)</f>
        <v>11</v>
      </c>
      <c r="CK18" s="40"/>
      <c r="CL18" s="39">
        <f>SUM(CL6:CL17)</f>
        <v>0</v>
      </c>
      <c r="CM18" s="38">
        <f>SUM(CM6:CM17)</f>
        <v>0</v>
      </c>
      <c r="CN18" s="40"/>
      <c r="CO18" s="39">
        <f>SUM(CO6:CO17)</f>
        <v>0</v>
      </c>
      <c r="CP18" s="38">
        <f>SUM(CP6:CP17)</f>
        <v>0</v>
      </c>
      <c r="CQ18" s="40"/>
      <c r="CR18" s="39">
        <f>SUM(CR6:CR17)</f>
        <v>0</v>
      </c>
      <c r="CS18" s="38">
        <f>SUM(CS6:CS17)</f>
        <v>0</v>
      </c>
      <c r="CT18" s="40"/>
      <c r="CU18" s="39">
        <f>SUM(CU6:CU17)</f>
        <v>0</v>
      </c>
      <c r="CV18" s="38">
        <f>SUM(CV6:CV17)</f>
        <v>0</v>
      </c>
      <c r="CW18" s="40"/>
      <c r="CX18" s="39">
        <f>SUM(CX6:CX17)</f>
        <v>0</v>
      </c>
      <c r="CY18" s="38">
        <f>SUM(CY6:CY17)</f>
        <v>0</v>
      </c>
      <c r="CZ18" s="40"/>
      <c r="DA18" s="39">
        <f>SUM(DA6:DA17)</f>
        <v>0</v>
      </c>
      <c r="DB18" s="38">
        <f>SUM(DB6:DB17)</f>
        <v>0</v>
      </c>
      <c r="DC18" s="40"/>
      <c r="DD18" s="39">
        <f>SUM(DD6:DD17)</f>
        <v>0</v>
      </c>
      <c r="DE18" s="38">
        <f>SUM(DE6:DE17)</f>
        <v>0</v>
      </c>
      <c r="DF18" s="40"/>
      <c r="DG18" s="39">
        <f t="shared" ref="DG18:DH18" si="31">SUM(DG6:DG17)</f>
        <v>0</v>
      </c>
      <c r="DH18" s="38">
        <f t="shared" si="31"/>
        <v>0</v>
      </c>
      <c r="DI18" s="40"/>
      <c r="DJ18" s="39"/>
      <c r="DK18" s="38"/>
      <c r="DL18" s="40"/>
      <c r="DM18" s="39">
        <v>0</v>
      </c>
      <c r="DN18" s="38">
        <v>0</v>
      </c>
      <c r="DO18" s="40"/>
      <c r="DP18" s="39">
        <f t="shared" ref="DP18:DQ18" si="32">SUM(DP6:DP17)</f>
        <v>0</v>
      </c>
      <c r="DQ18" s="38">
        <f t="shared" si="32"/>
        <v>0</v>
      </c>
      <c r="DR18" s="40"/>
      <c r="DS18" s="39">
        <f t="shared" ref="DS18:DT18" si="33">SUM(DS6:DS17)</f>
        <v>0</v>
      </c>
      <c r="DT18" s="38">
        <f t="shared" si="33"/>
        <v>0</v>
      </c>
      <c r="DU18" s="40"/>
      <c r="DV18" s="39">
        <f>SUM(DV6:DV17)</f>
        <v>0</v>
      </c>
      <c r="DW18" s="38">
        <f>SUM(DW6:DW17)</f>
        <v>0</v>
      </c>
      <c r="DX18" s="40"/>
      <c r="DY18" s="39">
        <f>SUM(DY6:DY17)</f>
        <v>0</v>
      </c>
      <c r="DZ18" s="38">
        <f>SUM(DZ6:DZ17)</f>
        <v>0</v>
      </c>
      <c r="EA18" s="40"/>
      <c r="EB18" s="39"/>
      <c r="EC18" s="38"/>
      <c r="ED18" s="40"/>
      <c r="EE18" s="39">
        <f t="shared" ref="EE18:EF18" si="34">SUM(EE6:EE17)</f>
        <v>0</v>
      </c>
      <c r="EF18" s="38">
        <f t="shared" si="34"/>
        <v>0</v>
      </c>
      <c r="EG18" s="40"/>
      <c r="EH18" s="39">
        <f>SUM(EH6:EH17)</f>
        <v>18</v>
      </c>
      <c r="EI18" s="38">
        <f>SUM(EI6:EI17)</f>
        <v>33</v>
      </c>
      <c r="EJ18" s="40"/>
      <c r="EK18" s="39">
        <f>SUM(EK6:EK17)</f>
        <v>18</v>
      </c>
      <c r="EL18" s="38">
        <f>SUM(EL6:EL17)</f>
        <v>33</v>
      </c>
      <c r="EM18" s="40"/>
      <c r="EN18" s="39">
        <f>SUM(EN6:EN17)</f>
        <v>1</v>
      </c>
      <c r="EO18" s="38">
        <f>SUM(EO6:EO17)</f>
        <v>9</v>
      </c>
      <c r="EP18" s="40"/>
      <c r="EQ18" s="39">
        <f>SUM(EQ6:EQ17)</f>
        <v>0</v>
      </c>
      <c r="ER18" s="38">
        <f>SUM(ER6:ER17)</f>
        <v>0</v>
      </c>
      <c r="ES18" s="40"/>
      <c r="ET18" s="39">
        <f>SUM(ET6:ET17)</f>
        <v>0</v>
      </c>
      <c r="EU18" s="38">
        <f>SUM(EU6:EU17)</f>
        <v>0</v>
      </c>
      <c r="EV18" s="40"/>
      <c r="EW18" s="39">
        <f>SUM(EW6:EW17)</f>
        <v>0</v>
      </c>
      <c r="EX18" s="38">
        <f>SUM(EX6:EX17)</f>
        <v>0</v>
      </c>
      <c r="EY18" s="40"/>
      <c r="EZ18" s="39"/>
      <c r="FA18" s="38"/>
      <c r="FB18" s="40"/>
      <c r="FC18" s="39">
        <f>SUM(FC6:FC17)</f>
        <v>15</v>
      </c>
      <c r="FD18" s="38">
        <f>SUM(FD6:FD17)</f>
        <v>333</v>
      </c>
      <c r="FE18" s="40"/>
      <c r="FF18" s="39">
        <f>SUM(FF6:FF17)</f>
        <v>0</v>
      </c>
      <c r="FG18" s="38">
        <f>SUM(FG6:FG17)</f>
        <v>0</v>
      </c>
      <c r="FH18" s="40"/>
      <c r="FI18" s="39">
        <f>SUM(FI6:FI17)</f>
        <v>0</v>
      </c>
      <c r="FJ18" s="38">
        <f>SUM(FJ6:FJ17)</f>
        <v>0</v>
      </c>
      <c r="FK18" s="40"/>
      <c r="FL18" s="39"/>
      <c r="FM18" s="38"/>
      <c r="FN18" s="40"/>
      <c r="FO18" s="39">
        <f>SUM(FO6:FO17)</f>
        <v>0</v>
      </c>
      <c r="FP18" s="38">
        <f>SUM(FP6:FP17)</f>
        <v>0</v>
      </c>
      <c r="FQ18" s="40"/>
      <c r="FR18" s="39">
        <f>C18+F18+I18+L18+R18+X18+AA18+AP18+AS18+BB18+BE18+BK18+BN18+BQ18+BT18+CI18+CL18+CO18+CX18+DV18+DY18+EE18+EK18+EN18+FC18+FF18+FO18</f>
        <v>6928</v>
      </c>
      <c r="FS18" s="40">
        <f>D18+G18+J18+M18+S18+Y18+AB18+AQ18+AT18+BC18+BF18+BL18+BO18+BR18+BU18+CJ18+CM18+CP18+CY18+DW18+DZ18+EF18+EL18+EO18+FD18+FG18+FP18</f>
        <v>10567</v>
      </c>
    </row>
    <row r="19" spans="1:175" x14ac:dyDescent="0.3">
      <c r="A19" s="50">
        <v>2005</v>
      </c>
      <c r="B19" s="51" t="s">
        <v>2</v>
      </c>
      <c r="C19" s="11">
        <v>0</v>
      </c>
      <c r="D19" s="33">
        <v>0</v>
      </c>
      <c r="E19" s="12">
        <v>0</v>
      </c>
      <c r="F19" s="11">
        <v>0</v>
      </c>
      <c r="G19" s="33">
        <v>0</v>
      </c>
      <c r="H19" s="12">
        <v>0</v>
      </c>
      <c r="I19" s="11">
        <v>0</v>
      </c>
      <c r="J19" s="33">
        <v>0</v>
      </c>
      <c r="K19" s="12">
        <v>0</v>
      </c>
      <c r="L19" s="11">
        <v>0</v>
      </c>
      <c r="M19" s="33">
        <v>0</v>
      </c>
      <c r="N19" s="12">
        <v>0</v>
      </c>
      <c r="O19" s="11">
        <v>0</v>
      </c>
      <c r="P19" s="33">
        <v>0</v>
      </c>
      <c r="Q19" s="12">
        <v>0</v>
      </c>
      <c r="R19" s="60">
        <v>39</v>
      </c>
      <c r="S19" s="34">
        <v>52</v>
      </c>
      <c r="T19" s="12">
        <f t="shared" ref="T19" si="35">S19/R19*1000</f>
        <v>1333.3333333333333</v>
      </c>
      <c r="U19" s="11">
        <v>0</v>
      </c>
      <c r="V19" s="33">
        <v>0</v>
      </c>
      <c r="W19" s="12">
        <v>0</v>
      </c>
      <c r="X19" s="11">
        <v>0</v>
      </c>
      <c r="Y19" s="33">
        <v>0</v>
      </c>
      <c r="Z19" s="12">
        <v>0</v>
      </c>
      <c r="AA19" s="60">
        <v>155</v>
      </c>
      <c r="AB19" s="34">
        <v>195</v>
      </c>
      <c r="AC19" s="12">
        <f t="shared" ref="AC19:AC22" si="36">AB19/AA19*1000</f>
        <v>1258.0645161290322</v>
      </c>
      <c r="AD19" s="11">
        <v>0</v>
      </c>
      <c r="AE19" s="33">
        <v>0</v>
      </c>
      <c r="AF19" s="12">
        <v>0</v>
      </c>
      <c r="AG19" s="11">
        <v>0</v>
      </c>
      <c r="AH19" s="33">
        <v>0</v>
      </c>
      <c r="AI19" s="12">
        <v>0</v>
      </c>
      <c r="AJ19" s="11">
        <v>0</v>
      </c>
      <c r="AK19" s="33">
        <v>0</v>
      </c>
      <c r="AL19" s="12">
        <v>0</v>
      </c>
      <c r="AM19" s="11">
        <v>0</v>
      </c>
      <c r="AN19" s="33">
        <v>0</v>
      </c>
      <c r="AO19" s="12">
        <v>0</v>
      </c>
      <c r="AP19" s="11">
        <v>0</v>
      </c>
      <c r="AQ19" s="33">
        <v>0</v>
      </c>
      <c r="AR19" s="12">
        <v>0</v>
      </c>
      <c r="AS19" s="60">
        <v>2</v>
      </c>
      <c r="AT19" s="34">
        <v>8</v>
      </c>
      <c r="AU19" s="12">
        <f t="shared" ref="AU19" si="37">AT19/AS19*1000</f>
        <v>4000</v>
      </c>
      <c r="AV19" s="11">
        <v>0</v>
      </c>
      <c r="AW19" s="33">
        <v>0</v>
      </c>
      <c r="AX19" s="12">
        <v>0</v>
      </c>
      <c r="AY19" s="11">
        <v>0</v>
      </c>
      <c r="AZ19" s="33">
        <v>0</v>
      </c>
      <c r="BA19" s="12">
        <v>0</v>
      </c>
      <c r="BB19" s="11">
        <v>0</v>
      </c>
      <c r="BC19" s="33">
        <v>0</v>
      </c>
      <c r="BD19" s="12">
        <v>0</v>
      </c>
      <c r="BE19" s="60">
        <v>1</v>
      </c>
      <c r="BF19" s="34">
        <v>1</v>
      </c>
      <c r="BG19" s="12">
        <f t="shared" ref="BG19" si="38">BF19/BE19*1000</f>
        <v>1000</v>
      </c>
      <c r="BH19" s="14">
        <v>0</v>
      </c>
      <c r="BI19" s="13">
        <v>0</v>
      </c>
      <c r="BJ19" s="15">
        <v>0</v>
      </c>
      <c r="BK19" s="11">
        <v>0</v>
      </c>
      <c r="BL19" s="33">
        <v>0</v>
      </c>
      <c r="BM19" s="12">
        <v>0</v>
      </c>
      <c r="BN19" s="11">
        <v>0</v>
      </c>
      <c r="BO19" s="33">
        <v>0</v>
      </c>
      <c r="BP19" s="12">
        <v>0</v>
      </c>
      <c r="BQ19" s="11">
        <v>0</v>
      </c>
      <c r="BR19" s="33">
        <v>0</v>
      </c>
      <c r="BS19" s="12">
        <v>0</v>
      </c>
      <c r="BT19" s="11">
        <v>0</v>
      </c>
      <c r="BU19" s="33">
        <v>0</v>
      </c>
      <c r="BV19" s="12">
        <v>0</v>
      </c>
      <c r="BW19" s="11">
        <v>0</v>
      </c>
      <c r="BX19" s="33">
        <v>0</v>
      </c>
      <c r="BY19" s="12">
        <v>0</v>
      </c>
      <c r="BZ19" s="11">
        <v>0</v>
      </c>
      <c r="CA19" s="33">
        <v>0</v>
      </c>
      <c r="CB19" s="12">
        <v>0</v>
      </c>
      <c r="CC19" s="11">
        <v>0</v>
      </c>
      <c r="CD19" s="33">
        <v>0</v>
      </c>
      <c r="CE19" s="12">
        <f t="shared" ref="CE19:CE30" si="39">IF(CC19=0,0,CD19/CC19*1000)</f>
        <v>0</v>
      </c>
      <c r="CF19" s="11">
        <v>0</v>
      </c>
      <c r="CG19" s="33">
        <v>0</v>
      </c>
      <c r="CH19" s="12">
        <v>0</v>
      </c>
      <c r="CI19" s="11">
        <v>0</v>
      </c>
      <c r="CJ19" s="33">
        <v>0</v>
      </c>
      <c r="CK19" s="12">
        <v>0</v>
      </c>
      <c r="CL19" s="11">
        <v>0</v>
      </c>
      <c r="CM19" s="33">
        <v>0</v>
      </c>
      <c r="CN19" s="12">
        <v>0</v>
      </c>
      <c r="CO19" s="11">
        <v>0</v>
      </c>
      <c r="CP19" s="33">
        <v>0</v>
      </c>
      <c r="CQ19" s="12">
        <v>0</v>
      </c>
      <c r="CR19" s="11">
        <v>0</v>
      </c>
      <c r="CS19" s="33">
        <v>0</v>
      </c>
      <c r="CT19" s="12">
        <v>0</v>
      </c>
      <c r="CU19" s="11">
        <v>0</v>
      </c>
      <c r="CV19" s="33">
        <v>0</v>
      </c>
      <c r="CW19" s="12">
        <v>0</v>
      </c>
      <c r="CX19" s="11">
        <v>0</v>
      </c>
      <c r="CY19" s="33">
        <v>0</v>
      </c>
      <c r="CZ19" s="12">
        <v>0</v>
      </c>
      <c r="DA19" s="11">
        <v>0</v>
      </c>
      <c r="DB19" s="33">
        <v>0</v>
      </c>
      <c r="DC19" s="12">
        <v>0</v>
      </c>
      <c r="DD19" s="11">
        <v>0</v>
      </c>
      <c r="DE19" s="33">
        <v>0</v>
      </c>
      <c r="DF19" s="12">
        <v>0</v>
      </c>
      <c r="DG19" s="11">
        <v>0</v>
      </c>
      <c r="DH19" s="33">
        <v>0</v>
      </c>
      <c r="DI19" s="12">
        <f t="shared" ref="DI19:DI30" si="40">IF(DG19=0,0,DH19/DG19*1000)</f>
        <v>0</v>
      </c>
      <c r="DJ19" s="11"/>
      <c r="DK19" s="33"/>
      <c r="DL19" s="12"/>
      <c r="DM19" s="11">
        <v>0</v>
      </c>
      <c r="DN19" s="33">
        <v>0</v>
      </c>
      <c r="DO19" s="12">
        <v>0</v>
      </c>
      <c r="DP19" s="11">
        <v>0</v>
      </c>
      <c r="DQ19" s="33">
        <v>0</v>
      </c>
      <c r="DR19" s="12">
        <f t="shared" ref="DR19:DR30" si="41">IF(DP19=0,0,DQ19/DP19*1000)</f>
        <v>0</v>
      </c>
      <c r="DS19" s="11">
        <v>0</v>
      </c>
      <c r="DT19" s="33">
        <v>0</v>
      </c>
      <c r="DU19" s="12">
        <f t="shared" ref="DU19:DU30" si="42">IF(DS19=0,0,DT19/DS19*1000)</f>
        <v>0</v>
      </c>
      <c r="DV19" s="11">
        <v>0</v>
      </c>
      <c r="DW19" s="33">
        <v>0</v>
      </c>
      <c r="DX19" s="12">
        <v>0</v>
      </c>
      <c r="DY19" s="11">
        <v>0</v>
      </c>
      <c r="DZ19" s="33">
        <v>0</v>
      </c>
      <c r="EA19" s="12">
        <v>0</v>
      </c>
      <c r="EB19" s="11"/>
      <c r="EC19" s="33"/>
      <c r="ED19" s="12"/>
      <c r="EE19" s="11">
        <v>0</v>
      </c>
      <c r="EF19" s="33">
        <v>0</v>
      </c>
      <c r="EG19" s="12">
        <f t="shared" ref="EG19:EG30" si="43">IF(EE19=0,0,EF19/EE19*1000)</f>
        <v>0</v>
      </c>
      <c r="EH19" s="11">
        <v>0</v>
      </c>
      <c r="EI19" s="33">
        <v>0</v>
      </c>
      <c r="EJ19" s="12">
        <v>0</v>
      </c>
      <c r="EK19" s="11">
        <v>0</v>
      </c>
      <c r="EL19" s="33">
        <v>0</v>
      </c>
      <c r="EM19" s="12">
        <v>0</v>
      </c>
      <c r="EN19" s="60">
        <v>1</v>
      </c>
      <c r="EO19" s="34">
        <v>4</v>
      </c>
      <c r="EP19" s="12">
        <f t="shared" ref="EP19" si="44">EO19/EN19*1000</f>
        <v>4000</v>
      </c>
      <c r="EQ19" s="11">
        <v>0</v>
      </c>
      <c r="ER19" s="33">
        <v>0</v>
      </c>
      <c r="ES19" s="12">
        <v>0</v>
      </c>
      <c r="ET19" s="11">
        <v>0</v>
      </c>
      <c r="EU19" s="33">
        <v>0</v>
      </c>
      <c r="EV19" s="12">
        <v>0</v>
      </c>
      <c r="EW19" s="11">
        <v>0</v>
      </c>
      <c r="EX19" s="33">
        <v>0</v>
      </c>
      <c r="EY19" s="12">
        <v>0</v>
      </c>
      <c r="EZ19" s="60"/>
      <c r="FA19" s="34"/>
      <c r="FB19" s="12"/>
      <c r="FC19" s="60">
        <v>6</v>
      </c>
      <c r="FD19" s="34">
        <v>167</v>
      </c>
      <c r="FE19" s="12">
        <f t="shared" ref="FE19" si="45">FD19/FC19*1000</f>
        <v>27833.333333333332</v>
      </c>
      <c r="FF19" s="11">
        <v>0</v>
      </c>
      <c r="FG19" s="33">
        <v>0</v>
      </c>
      <c r="FH19" s="12">
        <v>0</v>
      </c>
      <c r="FI19" s="11">
        <v>0</v>
      </c>
      <c r="FJ19" s="33">
        <v>0</v>
      </c>
      <c r="FK19" s="12">
        <v>0</v>
      </c>
      <c r="FL19" s="11"/>
      <c r="FM19" s="33"/>
      <c r="FN19" s="12"/>
      <c r="FO19" s="11">
        <v>0</v>
      </c>
      <c r="FP19" s="33">
        <v>0</v>
      </c>
      <c r="FQ19" s="12">
        <v>0</v>
      </c>
      <c r="FR19" s="11">
        <f>C19+F19+I19+L19+R19+X19+AA19+AP19+AS19+BB19+BE19+BK19+BN19+BQ19+BT19+CI19+CL19+CO19+CX19+DV19+DY19+EE19+EK19+EN19+FC19+FF19+FO19</f>
        <v>204</v>
      </c>
      <c r="FS19" s="12">
        <f>D19+G19+J19+M19+S19+Y19+AB19+AQ19+AT19+BC19+BF19+BL19+BO19+BR19+BU19+CJ19+CM19+CP19+CY19+DW19+DZ19+EF19+EL19+EO19+FD19+FG19+FP19</f>
        <v>427</v>
      </c>
    </row>
    <row r="20" spans="1:175" x14ac:dyDescent="0.3">
      <c r="A20" s="52">
        <v>2005</v>
      </c>
      <c r="B20" s="53" t="s">
        <v>3</v>
      </c>
      <c r="C20" s="58">
        <v>60</v>
      </c>
      <c r="D20" s="9">
        <v>109</v>
      </c>
      <c r="E20" s="4">
        <f t="shared" ref="E20" si="46">D20/C20*1000</f>
        <v>1816.6666666666667</v>
      </c>
      <c r="F20" s="5">
        <v>0</v>
      </c>
      <c r="G20" s="8">
        <v>0</v>
      </c>
      <c r="H20" s="4">
        <v>0</v>
      </c>
      <c r="I20" s="5">
        <v>0</v>
      </c>
      <c r="J20" s="8">
        <v>0</v>
      </c>
      <c r="K20" s="4">
        <v>0</v>
      </c>
      <c r="L20" s="5">
        <v>0</v>
      </c>
      <c r="M20" s="8">
        <v>0</v>
      </c>
      <c r="N20" s="4">
        <v>0</v>
      </c>
      <c r="O20" s="5">
        <v>0</v>
      </c>
      <c r="P20" s="8">
        <v>0</v>
      </c>
      <c r="Q20" s="4">
        <v>0</v>
      </c>
      <c r="R20" s="5">
        <v>0</v>
      </c>
      <c r="S20" s="8">
        <v>0</v>
      </c>
      <c r="T20" s="4">
        <v>0</v>
      </c>
      <c r="U20" s="5">
        <v>0</v>
      </c>
      <c r="V20" s="8">
        <v>0</v>
      </c>
      <c r="W20" s="4">
        <v>0</v>
      </c>
      <c r="X20" s="5">
        <v>0</v>
      </c>
      <c r="Y20" s="8">
        <v>0</v>
      </c>
      <c r="Z20" s="4">
        <v>0</v>
      </c>
      <c r="AA20" s="58">
        <v>60</v>
      </c>
      <c r="AB20" s="9">
        <v>77</v>
      </c>
      <c r="AC20" s="4">
        <f t="shared" si="36"/>
        <v>1283.3333333333335</v>
      </c>
      <c r="AD20" s="5">
        <v>0</v>
      </c>
      <c r="AE20" s="8">
        <v>0</v>
      </c>
      <c r="AF20" s="4">
        <v>0</v>
      </c>
      <c r="AG20" s="5">
        <v>0</v>
      </c>
      <c r="AH20" s="8">
        <v>0</v>
      </c>
      <c r="AI20" s="4">
        <v>0</v>
      </c>
      <c r="AJ20" s="5">
        <v>0</v>
      </c>
      <c r="AK20" s="8">
        <v>0</v>
      </c>
      <c r="AL20" s="4">
        <v>0</v>
      </c>
      <c r="AM20" s="5">
        <v>0</v>
      </c>
      <c r="AN20" s="8">
        <v>0</v>
      </c>
      <c r="AO20" s="4">
        <v>0</v>
      </c>
      <c r="AP20" s="5">
        <v>0</v>
      </c>
      <c r="AQ20" s="8">
        <v>0</v>
      </c>
      <c r="AR20" s="4">
        <v>0</v>
      </c>
      <c r="AS20" s="5">
        <v>0</v>
      </c>
      <c r="AT20" s="8">
        <v>0</v>
      </c>
      <c r="AU20" s="4">
        <v>0</v>
      </c>
      <c r="AV20" s="5">
        <v>0</v>
      </c>
      <c r="AW20" s="8">
        <v>0</v>
      </c>
      <c r="AX20" s="4">
        <v>0</v>
      </c>
      <c r="AY20" s="5">
        <v>0</v>
      </c>
      <c r="AZ20" s="8">
        <v>0</v>
      </c>
      <c r="BA20" s="4">
        <v>0</v>
      </c>
      <c r="BB20" s="5">
        <v>0</v>
      </c>
      <c r="BC20" s="8">
        <v>0</v>
      </c>
      <c r="BD20" s="4">
        <v>0</v>
      </c>
      <c r="BE20" s="5">
        <v>0</v>
      </c>
      <c r="BF20" s="8">
        <v>0</v>
      </c>
      <c r="BG20" s="4">
        <v>0</v>
      </c>
      <c r="BH20" s="14">
        <v>0</v>
      </c>
      <c r="BI20" s="13">
        <v>0</v>
      </c>
      <c r="BJ20" s="15">
        <v>0</v>
      </c>
      <c r="BK20" s="5">
        <v>0</v>
      </c>
      <c r="BL20" s="8">
        <v>0</v>
      </c>
      <c r="BM20" s="4">
        <v>0</v>
      </c>
      <c r="BN20" s="5">
        <v>0</v>
      </c>
      <c r="BO20" s="8">
        <v>0</v>
      </c>
      <c r="BP20" s="4">
        <v>0</v>
      </c>
      <c r="BQ20" s="58">
        <v>18</v>
      </c>
      <c r="BR20" s="9">
        <v>26</v>
      </c>
      <c r="BS20" s="4">
        <f t="shared" ref="BS20:BS21" si="47">BR20/BQ20*1000</f>
        <v>1444.4444444444443</v>
      </c>
      <c r="BT20" s="5">
        <v>0</v>
      </c>
      <c r="BU20" s="8">
        <v>0</v>
      </c>
      <c r="BV20" s="4">
        <v>0</v>
      </c>
      <c r="BW20" s="5">
        <v>0</v>
      </c>
      <c r="BX20" s="8">
        <v>0</v>
      </c>
      <c r="BY20" s="4">
        <v>0</v>
      </c>
      <c r="BZ20" s="5">
        <v>0</v>
      </c>
      <c r="CA20" s="8">
        <v>0</v>
      </c>
      <c r="CB20" s="4">
        <v>0</v>
      </c>
      <c r="CC20" s="5">
        <v>0</v>
      </c>
      <c r="CD20" s="8">
        <v>0</v>
      </c>
      <c r="CE20" s="4">
        <f t="shared" si="39"/>
        <v>0</v>
      </c>
      <c r="CF20" s="5">
        <v>0</v>
      </c>
      <c r="CG20" s="8">
        <v>0</v>
      </c>
      <c r="CH20" s="4">
        <v>0</v>
      </c>
      <c r="CI20" s="5">
        <v>0</v>
      </c>
      <c r="CJ20" s="8">
        <v>0</v>
      </c>
      <c r="CK20" s="4">
        <v>0</v>
      </c>
      <c r="CL20" s="5">
        <v>0</v>
      </c>
      <c r="CM20" s="8">
        <v>0</v>
      </c>
      <c r="CN20" s="4">
        <v>0</v>
      </c>
      <c r="CO20" s="5">
        <v>0</v>
      </c>
      <c r="CP20" s="8">
        <v>0</v>
      </c>
      <c r="CQ20" s="4">
        <v>0</v>
      </c>
      <c r="CR20" s="5">
        <v>0</v>
      </c>
      <c r="CS20" s="8">
        <v>0</v>
      </c>
      <c r="CT20" s="4">
        <v>0</v>
      </c>
      <c r="CU20" s="5">
        <v>0</v>
      </c>
      <c r="CV20" s="8">
        <v>0</v>
      </c>
      <c r="CW20" s="4">
        <v>0</v>
      </c>
      <c r="CX20" s="5">
        <v>0</v>
      </c>
      <c r="CY20" s="8">
        <v>0</v>
      </c>
      <c r="CZ20" s="4">
        <v>0</v>
      </c>
      <c r="DA20" s="5">
        <v>0</v>
      </c>
      <c r="DB20" s="8">
        <v>0</v>
      </c>
      <c r="DC20" s="4">
        <v>0</v>
      </c>
      <c r="DD20" s="5">
        <v>0</v>
      </c>
      <c r="DE20" s="8">
        <v>0</v>
      </c>
      <c r="DF20" s="4">
        <v>0</v>
      </c>
      <c r="DG20" s="5">
        <v>0</v>
      </c>
      <c r="DH20" s="8">
        <v>0</v>
      </c>
      <c r="DI20" s="4">
        <f t="shared" si="40"/>
        <v>0</v>
      </c>
      <c r="DJ20" s="5"/>
      <c r="DK20" s="8"/>
      <c r="DL20" s="4"/>
      <c r="DM20" s="5">
        <v>0</v>
      </c>
      <c r="DN20" s="8">
        <v>0</v>
      </c>
      <c r="DO20" s="4">
        <v>0</v>
      </c>
      <c r="DP20" s="5">
        <v>0</v>
      </c>
      <c r="DQ20" s="8">
        <v>0</v>
      </c>
      <c r="DR20" s="4">
        <f t="shared" si="41"/>
        <v>0</v>
      </c>
      <c r="DS20" s="5">
        <v>0</v>
      </c>
      <c r="DT20" s="8">
        <v>0</v>
      </c>
      <c r="DU20" s="4">
        <f t="shared" si="42"/>
        <v>0</v>
      </c>
      <c r="DV20" s="5">
        <v>0</v>
      </c>
      <c r="DW20" s="8">
        <v>0</v>
      </c>
      <c r="DX20" s="4">
        <v>0</v>
      </c>
      <c r="DY20" s="5">
        <v>0</v>
      </c>
      <c r="DZ20" s="8">
        <v>0</v>
      </c>
      <c r="EA20" s="4">
        <v>0</v>
      </c>
      <c r="EB20" s="5"/>
      <c r="EC20" s="8"/>
      <c r="ED20" s="4"/>
      <c r="EE20" s="5">
        <v>0</v>
      </c>
      <c r="EF20" s="8">
        <v>0</v>
      </c>
      <c r="EG20" s="4">
        <f t="shared" si="43"/>
        <v>0</v>
      </c>
      <c r="EH20" s="58">
        <v>1</v>
      </c>
      <c r="EI20" s="9">
        <v>5</v>
      </c>
      <c r="EJ20" s="4">
        <f t="shared" ref="EJ20:EJ21" si="48">EI20/EH20*1000</f>
        <v>5000</v>
      </c>
      <c r="EK20" s="58">
        <v>1</v>
      </c>
      <c r="EL20" s="9">
        <v>5</v>
      </c>
      <c r="EM20" s="4">
        <f t="shared" ref="EM20:EM21" si="49">EL20/EK20*1000</f>
        <v>5000</v>
      </c>
      <c r="EN20" s="5">
        <v>0</v>
      </c>
      <c r="EO20" s="8">
        <v>0</v>
      </c>
      <c r="EP20" s="4">
        <v>0</v>
      </c>
      <c r="EQ20" s="5">
        <v>0</v>
      </c>
      <c r="ER20" s="8">
        <v>0</v>
      </c>
      <c r="ES20" s="4">
        <v>0</v>
      </c>
      <c r="ET20" s="5">
        <v>0</v>
      </c>
      <c r="EU20" s="8">
        <v>0</v>
      </c>
      <c r="EV20" s="4">
        <v>0</v>
      </c>
      <c r="EW20" s="5">
        <v>0</v>
      </c>
      <c r="EX20" s="8">
        <v>0</v>
      </c>
      <c r="EY20" s="4">
        <v>0</v>
      </c>
      <c r="EZ20" s="5"/>
      <c r="FA20" s="8"/>
      <c r="FB20" s="4"/>
      <c r="FC20" s="5">
        <v>0</v>
      </c>
      <c r="FD20" s="8">
        <v>0</v>
      </c>
      <c r="FE20" s="4">
        <v>0</v>
      </c>
      <c r="FF20" s="5">
        <v>0</v>
      </c>
      <c r="FG20" s="8">
        <v>0</v>
      </c>
      <c r="FH20" s="4">
        <v>0</v>
      </c>
      <c r="FI20" s="5">
        <v>0</v>
      </c>
      <c r="FJ20" s="8">
        <v>0</v>
      </c>
      <c r="FK20" s="4">
        <v>0</v>
      </c>
      <c r="FL20" s="5"/>
      <c r="FM20" s="8"/>
      <c r="FN20" s="4"/>
      <c r="FO20" s="5">
        <v>0</v>
      </c>
      <c r="FP20" s="8">
        <v>0</v>
      </c>
      <c r="FQ20" s="4">
        <v>0</v>
      </c>
      <c r="FR20" s="5">
        <f>C20+F20+I20+L20+R20+X20+AA20+AP20+AS20+BB20+BE20+BK20+BN20+BQ20+BT20+CI20+CL20+CO20+CX20+DV20+DY20+EE20+EK20+EN20+FC20+FF20+FO20</f>
        <v>139</v>
      </c>
      <c r="FS20" s="4">
        <f>D20+G20+J20+M20+S20+Y20+AB20+AQ20+AT20+BC20+BF20+BL20+BO20+BR20+BU20+CJ20+CM20+CP20+CY20+DW20+DZ20+EF20+EL20+EO20+FD20+FG20+FP20</f>
        <v>217</v>
      </c>
    </row>
    <row r="21" spans="1:175" x14ac:dyDescent="0.3">
      <c r="A21" s="52">
        <v>2005</v>
      </c>
      <c r="B21" s="53" t="s">
        <v>4</v>
      </c>
      <c r="C21" s="5">
        <v>0</v>
      </c>
      <c r="D21" s="8">
        <v>0</v>
      </c>
      <c r="E21" s="4">
        <v>0</v>
      </c>
      <c r="F21" s="5">
        <v>0</v>
      </c>
      <c r="G21" s="8">
        <v>0</v>
      </c>
      <c r="H21" s="4">
        <v>0</v>
      </c>
      <c r="I21" s="5">
        <v>0</v>
      </c>
      <c r="J21" s="8">
        <v>0</v>
      </c>
      <c r="K21" s="4">
        <v>0</v>
      </c>
      <c r="L21" s="5">
        <v>0</v>
      </c>
      <c r="M21" s="8">
        <v>0</v>
      </c>
      <c r="N21" s="4">
        <v>0</v>
      </c>
      <c r="O21" s="5">
        <v>0</v>
      </c>
      <c r="P21" s="8">
        <v>0</v>
      </c>
      <c r="Q21" s="4">
        <v>0</v>
      </c>
      <c r="R21" s="5">
        <v>0</v>
      </c>
      <c r="S21" s="8">
        <v>0</v>
      </c>
      <c r="T21" s="4">
        <v>0</v>
      </c>
      <c r="U21" s="5">
        <v>0</v>
      </c>
      <c r="V21" s="8">
        <v>0</v>
      </c>
      <c r="W21" s="4">
        <v>0</v>
      </c>
      <c r="X21" s="5">
        <v>0</v>
      </c>
      <c r="Y21" s="8">
        <v>0</v>
      </c>
      <c r="Z21" s="4">
        <v>0</v>
      </c>
      <c r="AA21" s="58">
        <v>60</v>
      </c>
      <c r="AB21" s="9">
        <v>76</v>
      </c>
      <c r="AC21" s="4">
        <f t="shared" si="36"/>
        <v>1266.6666666666665</v>
      </c>
      <c r="AD21" s="5">
        <v>0</v>
      </c>
      <c r="AE21" s="8">
        <v>0</v>
      </c>
      <c r="AF21" s="4">
        <v>0</v>
      </c>
      <c r="AG21" s="5">
        <v>0</v>
      </c>
      <c r="AH21" s="8">
        <v>0</v>
      </c>
      <c r="AI21" s="4">
        <v>0</v>
      </c>
      <c r="AJ21" s="5">
        <v>0</v>
      </c>
      <c r="AK21" s="8">
        <v>0</v>
      </c>
      <c r="AL21" s="4">
        <v>0</v>
      </c>
      <c r="AM21" s="5">
        <v>0</v>
      </c>
      <c r="AN21" s="8">
        <v>0</v>
      </c>
      <c r="AO21" s="4">
        <v>0</v>
      </c>
      <c r="AP21" s="5">
        <v>0</v>
      </c>
      <c r="AQ21" s="8">
        <v>8</v>
      </c>
      <c r="AR21" s="4">
        <v>0</v>
      </c>
      <c r="AS21" s="58">
        <v>4</v>
      </c>
      <c r="AT21" s="9">
        <v>35</v>
      </c>
      <c r="AU21" s="4">
        <f t="shared" ref="AU21:AU26" si="50">AT21/AS21*1000</f>
        <v>8750</v>
      </c>
      <c r="AV21" s="5">
        <v>0</v>
      </c>
      <c r="AW21" s="8">
        <v>0</v>
      </c>
      <c r="AX21" s="4">
        <v>0</v>
      </c>
      <c r="AY21" s="5">
        <v>0</v>
      </c>
      <c r="AZ21" s="8">
        <v>0</v>
      </c>
      <c r="BA21" s="4">
        <v>0</v>
      </c>
      <c r="BB21" s="5">
        <v>0</v>
      </c>
      <c r="BC21" s="8">
        <v>0</v>
      </c>
      <c r="BD21" s="4">
        <v>0</v>
      </c>
      <c r="BE21" s="5">
        <v>0</v>
      </c>
      <c r="BF21" s="8">
        <v>0</v>
      </c>
      <c r="BG21" s="4">
        <v>0</v>
      </c>
      <c r="BH21" s="14">
        <v>0</v>
      </c>
      <c r="BI21" s="13">
        <v>0</v>
      </c>
      <c r="BJ21" s="15">
        <v>0</v>
      </c>
      <c r="BK21" s="5">
        <v>0</v>
      </c>
      <c r="BL21" s="8">
        <v>0</v>
      </c>
      <c r="BM21" s="4">
        <v>0</v>
      </c>
      <c r="BN21" s="5">
        <v>0</v>
      </c>
      <c r="BO21" s="8">
        <v>0</v>
      </c>
      <c r="BP21" s="4">
        <v>0</v>
      </c>
      <c r="BQ21" s="58">
        <v>18</v>
      </c>
      <c r="BR21" s="9">
        <v>34</v>
      </c>
      <c r="BS21" s="4">
        <f t="shared" si="47"/>
        <v>1888.8888888888889</v>
      </c>
      <c r="BT21" s="5">
        <v>0</v>
      </c>
      <c r="BU21" s="8">
        <v>0</v>
      </c>
      <c r="BV21" s="4">
        <v>0</v>
      </c>
      <c r="BW21" s="5">
        <v>0</v>
      </c>
      <c r="BX21" s="8">
        <v>0</v>
      </c>
      <c r="BY21" s="4">
        <v>0</v>
      </c>
      <c r="BZ21" s="5">
        <v>0</v>
      </c>
      <c r="CA21" s="8">
        <v>0</v>
      </c>
      <c r="CB21" s="4">
        <v>0</v>
      </c>
      <c r="CC21" s="5">
        <v>0</v>
      </c>
      <c r="CD21" s="8">
        <v>0</v>
      </c>
      <c r="CE21" s="4">
        <f t="shared" si="39"/>
        <v>0</v>
      </c>
      <c r="CF21" s="5">
        <v>0</v>
      </c>
      <c r="CG21" s="8">
        <v>0</v>
      </c>
      <c r="CH21" s="4">
        <v>0</v>
      </c>
      <c r="CI21" s="5">
        <v>0</v>
      </c>
      <c r="CJ21" s="8">
        <v>0</v>
      </c>
      <c r="CK21" s="4">
        <v>0</v>
      </c>
      <c r="CL21" s="5">
        <v>0</v>
      </c>
      <c r="CM21" s="8">
        <v>0</v>
      </c>
      <c r="CN21" s="4">
        <v>0</v>
      </c>
      <c r="CO21" s="5">
        <v>0</v>
      </c>
      <c r="CP21" s="8">
        <v>0</v>
      </c>
      <c r="CQ21" s="4">
        <v>0</v>
      </c>
      <c r="CR21" s="5">
        <v>0</v>
      </c>
      <c r="CS21" s="8">
        <v>0</v>
      </c>
      <c r="CT21" s="4">
        <v>0</v>
      </c>
      <c r="CU21" s="5">
        <v>0</v>
      </c>
      <c r="CV21" s="8">
        <v>0</v>
      </c>
      <c r="CW21" s="4">
        <v>0</v>
      </c>
      <c r="CX21" s="5">
        <v>0</v>
      </c>
      <c r="CY21" s="8">
        <v>0</v>
      </c>
      <c r="CZ21" s="4">
        <v>0</v>
      </c>
      <c r="DA21" s="5">
        <v>0</v>
      </c>
      <c r="DB21" s="8">
        <v>0</v>
      </c>
      <c r="DC21" s="4">
        <v>0</v>
      </c>
      <c r="DD21" s="5">
        <v>0</v>
      </c>
      <c r="DE21" s="8">
        <v>0</v>
      </c>
      <c r="DF21" s="4">
        <v>0</v>
      </c>
      <c r="DG21" s="5">
        <v>0</v>
      </c>
      <c r="DH21" s="8">
        <v>0</v>
      </c>
      <c r="DI21" s="4">
        <f t="shared" si="40"/>
        <v>0</v>
      </c>
      <c r="DJ21" s="5"/>
      <c r="DK21" s="8"/>
      <c r="DL21" s="4"/>
      <c r="DM21" s="5">
        <v>0</v>
      </c>
      <c r="DN21" s="8">
        <v>0</v>
      </c>
      <c r="DO21" s="4">
        <v>0</v>
      </c>
      <c r="DP21" s="5">
        <v>0</v>
      </c>
      <c r="DQ21" s="8">
        <v>0</v>
      </c>
      <c r="DR21" s="4">
        <f t="shared" si="41"/>
        <v>0</v>
      </c>
      <c r="DS21" s="5">
        <v>0</v>
      </c>
      <c r="DT21" s="8">
        <v>0</v>
      </c>
      <c r="DU21" s="4">
        <f t="shared" si="42"/>
        <v>0</v>
      </c>
      <c r="DV21" s="5">
        <v>0</v>
      </c>
      <c r="DW21" s="8">
        <v>0</v>
      </c>
      <c r="DX21" s="4">
        <v>0</v>
      </c>
      <c r="DY21" s="5">
        <v>0</v>
      </c>
      <c r="DZ21" s="8">
        <v>0</v>
      </c>
      <c r="EA21" s="4">
        <v>0</v>
      </c>
      <c r="EB21" s="5"/>
      <c r="EC21" s="8"/>
      <c r="ED21" s="4"/>
      <c r="EE21" s="5">
        <v>0</v>
      </c>
      <c r="EF21" s="8">
        <v>0</v>
      </c>
      <c r="EG21" s="4">
        <f t="shared" si="43"/>
        <v>0</v>
      </c>
      <c r="EH21" s="58">
        <v>1</v>
      </c>
      <c r="EI21" s="9">
        <v>12</v>
      </c>
      <c r="EJ21" s="4">
        <f t="shared" si="48"/>
        <v>12000</v>
      </c>
      <c r="EK21" s="58">
        <v>1</v>
      </c>
      <c r="EL21" s="9">
        <v>12</v>
      </c>
      <c r="EM21" s="4">
        <f t="shared" si="49"/>
        <v>12000</v>
      </c>
      <c r="EN21" s="58">
        <v>0</v>
      </c>
      <c r="EO21" s="9">
        <v>2</v>
      </c>
      <c r="EP21" s="4">
        <v>0</v>
      </c>
      <c r="EQ21" s="5">
        <v>0</v>
      </c>
      <c r="ER21" s="8">
        <v>0</v>
      </c>
      <c r="ES21" s="4">
        <v>0</v>
      </c>
      <c r="ET21" s="5">
        <v>0</v>
      </c>
      <c r="EU21" s="8">
        <v>0</v>
      </c>
      <c r="EV21" s="4">
        <v>0</v>
      </c>
      <c r="EW21" s="5">
        <v>0</v>
      </c>
      <c r="EX21" s="8">
        <v>0</v>
      </c>
      <c r="EY21" s="4">
        <v>0</v>
      </c>
      <c r="EZ21" s="58"/>
      <c r="FA21" s="9"/>
      <c r="FB21" s="4"/>
      <c r="FC21" s="58">
        <v>2</v>
      </c>
      <c r="FD21" s="9">
        <v>24</v>
      </c>
      <c r="FE21" s="4">
        <f t="shared" ref="FE21" si="51">FD21/FC21*1000</f>
        <v>12000</v>
      </c>
      <c r="FF21" s="5">
        <v>0</v>
      </c>
      <c r="FG21" s="8">
        <v>0</v>
      </c>
      <c r="FH21" s="4">
        <v>0</v>
      </c>
      <c r="FI21" s="5">
        <v>0</v>
      </c>
      <c r="FJ21" s="8">
        <v>0</v>
      </c>
      <c r="FK21" s="4">
        <v>0</v>
      </c>
      <c r="FL21" s="5"/>
      <c r="FM21" s="8"/>
      <c r="FN21" s="4"/>
      <c r="FO21" s="5">
        <v>0</v>
      </c>
      <c r="FP21" s="8">
        <v>0</v>
      </c>
      <c r="FQ21" s="4">
        <v>0</v>
      </c>
      <c r="FR21" s="5">
        <f>C21+F21+I21+L21+R21+X21+AA21+AP21+AS21+BB21+BE21+BK21+BN21+BQ21+BT21+CI21+CL21+CO21+CX21+DV21+DY21+EE21+EK21+EN21+FC21+FF21+FO21</f>
        <v>85</v>
      </c>
      <c r="FS21" s="4">
        <f>D21+G21+J21+M21+S21+Y21+AB21+AQ21+AT21+BC21+BF21+BL21+BO21+BR21+BU21+CJ21+CM21+CP21+CY21+DW21+DZ21+EF21+EL21+EO21+FD21+FG21+FP21</f>
        <v>191</v>
      </c>
    </row>
    <row r="22" spans="1:175" x14ac:dyDescent="0.3">
      <c r="A22" s="52">
        <v>2005</v>
      </c>
      <c r="B22" s="53" t="s">
        <v>5</v>
      </c>
      <c r="C22" s="58">
        <v>60</v>
      </c>
      <c r="D22" s="9">
        <v>116</v>
      </c>
      <c r="E22" s="4">
        <f t="shared" ref="E22" si="52">D22/C22*1000</f>
        <v>1933.3333333333333</v>
      </c>
      <c r="F22" s="5">
        <v>0</v>
      </c>
      <c r="G22" s="8">
        <v>0</v>
      </c>
      <c r="H22" s="4">
        <v>0</v>
      </c>
      <c r="I22" s="5">
        <v>0</v>
      </c>
      <c r="J22" s="8">
        <v>0</v>
      </c>
      <c r="K22" s="4">
        <v>0</v>
      </c>
      <c r="L22" s="5">
        <v>0</v>
      </c>
      <c r="M22" s="8">
        <v>0</v>
      </c>
      <c r="N22" s="4">
        <v>0</v>
      </c>
      <c r="O22" s="5">
        <v>0</v>
      </c>
      <c r="P22" s="8">
        <v>0</v>
      </c>
      <c r="Q22" s="4">
        <v>0</v>
      </c>
      <c r="R22" s="5">
        <v>0</v>
      </c>
      <c r="S22" s="8">
        <v>0</v>
      </c>
      <c r="T22" s="4">
        <v>0</v>
      </c>
      <c r="U22" s="5">
        <v>0</v>
      </c>
      <c r="V22" s="8">
        <v>0</v>
      </c>
      <c r="W22" s="4">
        <v>0</v>
      </c>
      <c r="X22" s="5">
        <v>0</v>
      </c>
      <c r="Y22" s="8">
        <v>0</v>
      </c>
      <c r="Z22" s="4">
        <v>0</v>
      </c>
      <c r="AA22" s="58">
        <v>40</v>
      </c>
      <c r="AB22" s="9">
        <v>52</v>
      </c>
      <c r="AC22" s="4">
        <f t="shared" si="36"/>
        <v>1300</v>
      </c>
      <c r="AD22" s="5">
        <v>0</v>
      </c>
      <c r="AE22" s="8">
        <v>0</v>
      </c>
      <c r="AF22" s="4">
        <v>0</v>
      </c>
      <c r="AG22" s="5">
        <v>0</v>
      </c>
      <c r="AH22" s="8">
        <v>0</v>
      </c>
      <c r="AI22" s="4">
        <v>0</v>
      </c>
      <c r="AJ22" s="5">
        <v>0</v>
      </c>
      <c r="AK22" s="8">
        <v>0</v>
      </c>
      <c r="AL22" s="4">
        <v>0</v>
      </c>
      <c r="AM22" s="5">
        <v>0</v>
      </c>
      <c r="AN22" s="8">
        <v>0</v>
      </c>
      <c r="AO22" s="4">
        <v>0</v>
      </c>
      <c r="AP22" s="5">
        <v>0</v>
      </c>
      <c r="AQ22" s="8">
        <v>0</v>
      </c>
      <c r="AR22" s="4">
        <v>0</v>
      </c>
      <c r="AS22" s="58">
        <v>2</v>
      </c>
      <c r="AT22" s="9">
        <v>8</v>
      </c>
      <c r="AU22" s="4">
        <f t="shared" si="50"/>
        <v>4000</v>
      </c>
      <c r="AV22" s="5">
        <v>0</v>
      </c>
      <c r="AW22" s="8">
        <v>0</v>
      </c>
      <c r="AX22" s="4">
        <v>0</v>
      </c>
      <c r="AY22" s="58">
        <v>1</v>
      </c>
      <c r="AZ22" s="9">
        <v>4</v>
      </c>
      <c r="BA22" s="4">
        <f t="shared" ref="BA22" si="53">AZ22/AY22*1000</f>
        <v>4000</v>
      </c>
      <c r="BB22" s="58">
        <v>1</v>
      </c>
      <c r="BC22" s="9">
        <v>4</v>
      </c>
      <c r="BD22" s="4">
        <f t="shared" ref="BD22" si="54">BC22/BB22*1000</f>
        <v>4000</v>
      </c>
      <c r="BE22" s="5">
        <v>0</v>
      </c>
      <c r="BF22" s="8">
        <v>0</v>
      </c>
      <c r="BG22" s="4">
        <v>0</v>
      </c>
      <c r="BH22" s="5">
        <v>0</v>
      </c>
      <c r="BI22" s="8">
        <v>0</v>
      </c>
      <c r="BJ22" s="4">
        <f t="shared" ref="BJ22:BJ30" si="55">IF(BH22=0,0,BI22/BH22*1000)</f>
        <v>0</v>
      </c>
      <c r="BK22" s="58">
        <v>59</v>
      </c>
      <c r="BL22" s="9">
        <v>87</v>
      </c>
      <c r="BM22" s="4">
        <f t="shared" ref="BM22" si="56">BL22/BK22*1000</f>
        <v>1474.5762711864406</v>
      </c>
      <c r="BN22" s="5">
        <v>0</v>
      </c>
      <c r="BO22" s="8">
        <v>0</v>
      </c>
      <c r="BP22" s="4">
        <v>0</v>
      </c>
      <c r="BQ22" s="5">
        <v>0</v>
      </c>
      <c r="BR22" s="8">
        <v>0</v>
      </c>
      <c r="BS22" s="4">
        <v>0</v>
      </c>
      <c r="BT22" s="5">
        <v>0</v>
      </c>
      <c r="BU22" s="8">
        <v>0</v>
      </c>
      <c r="BV22" s="4">
        <v>0</v>
      </c>
      <c r="BW22" s="5">
        <v>0</v>
      </c>
      <c r="BX22" s="8">
        <v>0</v>
      </c>
      <c r="BY22" s="4">
        <v>0</v>
      </c>
      <c r="BZ22" s="5">
        <v>0</v>
      </c>
      <c r="CA22" s="8">
        <v>0</v>
      </c>
      <c r="CB22" s="4">
        <v>0</v>
      </c>
      <c r="CC22" s="5">
        <v>0</v>
      </c>
      <c r="CD22" s="8">
        <v>0</v>
      </c>
      <c r="CE22" s="4">
        <f t="shared" si="39"/>
        <v>0</v>
      </c>
      <c r="CF22" s="5">
        <v>0</v>
      </c>
      <c r="CG22" s="8">
        <v>0</v>
      </c>
      <c r="CH22" s="4">
        <v>0</v>
      </c>
      <c r="CI22" s="5">
        <v>0</v>
      </c>
      <c r="CJ22" s="8">
        <v>0</v>
      </c>
      <c r="CK22" s="4">
        <v>0</v>
      </c>
      <c r="CL22" s="5">
        <v>0</v>
      </c>
      <c r="CM22" s="8">
        <v>0</v>
      </c>
      <c r="CN22" s="4">
        <v>0</v>
      </c>
      <c r="CO22" s="5">
        <v>0</v>
      </c>
      <c r="CP22" s="8">
        <v>0</v>
      </c>
      <c r="CQ22" s="4">
        <v>0</v>
      </c>
      <c r="CR22" s="5">
        <v>0</v>
      </c>
      <c r="CS22" s="8">
        <v>0</v>
      </c>
      <c r="CT22" s="4">
        <v>0</v>
      </c>
      <c r="CU22" s="5">
        <v>0</v>
      </c>
      <c r="CV22" s="8">
        <v>0</v>
      </c>
      <c r="CW22" s="4">
        <v>0</v>
      </c>
      <c r="CX22" s="5">
        <v>0</v>
      </c>
      <c r="CY22" s="8">
        <v>0</v>
      </c>
      <c r="CZ22" s="4">
        <v>0</v>
      </c>
      <c r="DA22" s="5">
        <v>0</v>
      </c>
      <c r="DB22" s="8">
        <v>0</v>
      </c>
      <c r="DC22" s="4">
        <v>0</v>
      </c>
      <c r="DD22" s="5">
        <v>0</v>
      </c>
      <c r="DE22" s="8">
        <v>0</v>
      </c>
      <c r="DF22" s="4">
        <v>0</v>
      </c>
      <c r="DG22" s="5">
        <v>0</v>
      </c>
      <c r="DH22" s="8">
        <v>0</v>
      </c>
      <c r="DI22" s="4">
        <f t="shared" si="40"/>
        <v>0</v>
      </c>
      <c r="DJ22" s="5"/>
      <c r="DK22" s="8"/>
      <c r="DL22" s="4"/>
      <c r="DM22" s="5">
        <v>0</v>
      </c>
      <c r="DN22" s="8">
        <v>0</v>
      </c>
      <c r="DO22" s="4">
        <v>0</v>
      </c>
      <c r="DP22" s="5">
        <v>0</v>
      </c>
      <c r="DQ22" s="8">
        <v>0</v>
      </c>
      <c r="DR22" s="4">
        <f t="shared" si="41"/>
        <v>0</v>
      </c>
      <c r="DS22" s="5">
        <v>0</v>
      </c>
      <c r="DT22" s="8">
        <v>0</v>
      </c>
      <c r="DU22" s="4">
        <f t="shared" si="42"/>
        <v>0</v>
      </c>
      <c r="DV22" s="5">
        <v>0</v>
      </c>
      <c r="DW22" s="8">
        <v>0</v>
      </c>
      <c r="DX22" s="4">
        <v>0</v>
      </c>
      <c r="DY22" s="5">
        <v>0</v>
      </c>
      <c r="DZ22" s="8">
        <v>0</v>
      </c>
      <c r="EA22" s="4">
        <v>0</v>
      </c>
      <c r="EB22" s="5"/>
      <c r="EC22" s="8"/>
      <c r="ED22" s="4"/>
      <c r="EE22" s="5">
        <v>0</v>
      </c>
      <c r="EF22" s="8">
        <v>0</v>
      </c>
      <c r="EG22" s="4">
        <f t="shared" si="43"/>
        <v>0</v>
      </c>
      <c r="EH22" s="58">
        <v>0</v>
      </c>
      <c r="EI22" s="9">
        <v>0</v>
      </c>
      <c r="EJ22" s="4">
        <v>0</v>
      </c>
      <c r="EK22" s="58">
        <v>0</v>
      </c>
      <c r="EL22" s="9">
        <v>0</v>
      </c>
      <c r="EM22" s="4">
        <v>0</v>
      </c>
      <c r="EN22" s="5">
        <v>0</v>
      </c>
      <c r="EO22" s="8">
        <v>0</v>
      </c>
      <c r="EP22" s="4">
        <v>0</v>
      </c>
      <c r="EQ22" s="5">
        <v>0</v>
      </c>
      <c r="ER22" s="8">
        <v>0</v>
      </c>
      <c r="ES22" s="4">
        <v>0</v>
      </c>
      <c r="ET22" s="5">
        <v>0</v>
      </c>
      <c r="EU22" s="8">
        <v>0</v>
      </c>
      <c r="EV22" s="4">
        <v>0</v>
      </c>
      <c r="EW22" s="5">
        <v>0</v>
      </c>
      <c r="EX22" s="8">
        <v>0</v>
      </c>
      <c r="EY22" s="4">
        <v>0</v>
      </c>
      <c r="EZ22" s="5"/>
      <c r="FA22" s="8"/>
      <c r="FB22" s="4"/>
      <c r="FC22" s="5">
        <v>0</v>
      </c>
      <c r="FD22" s="8">
        <v>0</v>
      </c>
      <c r="FE22" s="4">
        <v>0</v>
      </c>
      <c r="FF22" s="58">
        <v>2</v>
      </c>
      <c r="FG22" s="9">
        <v>42</v>
      </c>
      <c r="FH22" s="4">
        <f t="shared" ref="FH22:FH28" si="57">FG22/FF22*1000</f>
        <v>21000</v>
      </c>
      <c r="FI22" s="5">
        <v>0</v>
      </c>
      <c r="FJ22" s="8">
        <v>0</v>
      </c>
      <c r="FK22" s="4">
        <v>0</v>
      </c>
      <c r="FL22" s="5"/>
      <c r="FM22" s="8"/>
      <c r="FN22" s="4"/>
      <c r="FO22" s="5">
        <v>0</v>
      </c>
      <c r="FP22" s="8">
        <v>0</v>
      </c>
      <c r="FQ22" s="4">
        <v>0</v>
      </c>
      <c r="FR22" s="5">
        <f>C22+F22+I22+L22+R22+X22+AA22+AP22+AS22+BB22+BE22+BK22+BN22+BQ22+BT22+CI22+CL22+CO22+CX22+DV22+DY22+EE22+EK22+EN22+FC22+FF22+FO22</f>
        <v>164</v>
      </c>
      <c r="FS22" s="4">
        <f>D22+G22+J22+M22+S22+Y22+AB22+AQ22+AT22+BC22+BF22+BL22+BO22+BR22+BU22+CJ22+CM22+CP22+CY22+DW22+DZ22+EF22+EL22+EO22+FD22+FG22+FP22</f>
        <v>309</v>
      </c>
    </row>
    <row r="23" spans="1:175" x14ac:dyDescent="0.3">
      <c r="A23" s="52">
        <v>2005</v>
      </c>
      <c r="B23" s="53" t="s">
        <v>6</v>
      </c>
      <c r="C23" s="5">
        <v>0</v>
      </c>
      <c r="D23" s="8">
        <v>0</v>
      </c>
      <c r="E23" s="4">
        <v>0</v>
      </c>
      <c r="F23" s="5">
        <v>0</v>
      </c>
      <c r="G23" s="8">
        <v>0</v>
      </c>
      <c r="H23" s="4">
        <v>0</v>
      </c>
      <c r="I23" s="5">
        <v>0</v>
      </c>
      <c r="J23" s="8">
        <v>0</v>
      </c>
      <c r="K23" s="4">
        <v>0</v>
      </c>
      <c r="L23" s="58">
        <v>39</v>
      </c>
      <c r="M23" s="9">
        <v>57</v>
      </c>
      <c r="N23" s="4">
        <f t="shared" ref="N23" si="58">M23/L23*1000</f>
        <v>1461.5384615384614</v>
      </c>
      <c r="O23" s="58">
        <v>0</v>
      </c>
      <c r="P23" s="9">
        <v>0</v>
      </c>
      <c r="Q23" s="4">
        <v>0</v>
      </c>
      <c r="R23" s="58">
        <v>6</v>
      </c>
      <c r="S23" s="9">
        <v>15</v>
      </c>
      <c r="T23" s="4">
        <f>S23/R23*1000</f>
        <v>2500</v>
      </c>
      <c r="U23" s="58">
        <v>0</v>
      </c>
      <c r="V23" s="9">
        <v>0</v>
      </c>
      <c r="W23" s="4">
        <v>0</v>
      </c>
      <c r="X23" s="5">
        <v>0</v>
      </c>
      <c r="Y23" s="8">
        <v>0</v>
      </c>
      <c r="Z23" s="4">
        <v>0</v>
      </c>
      <c r="AA23" s="5">
        <v>0</v>
      </c>
      <c r="AB23" s="8">
        <v>0</v>
      </c>
      <c r="AC23" s="4">
        <v>0</v>
      </c>
      <c r="AD23" s="5">
        <v>0</v>
      </c>
      <c r="AE23" s="8">
        <v>0</v>
      </c>
      <c r="AF23" s="4">
        <v>0</v>
      </c>
      <c r="AG23" s="5">
        <v>0</v>
      </c>
      <c r="AH23" s="8">
        <v>0</v>
      </c>
      <c r="AI23" s="4">
        <v>0</v>
      </c>
      <c r="AJ23" s="5">
        <v>0</v>
      </c>
      <c r="AK23" s="8">
        <v>0</v>
      </c>
      <c r="AL23" s="4">
        <v>0</v>
      </c>
      <c r="AM23" s="5">
        <v>0</v>
      </c>
      <c r="AN23" s="8">
        <v>0</v>
      </c>
      <c r="AO23" s="4">
        <v>0</v>
      </c>
      <c r="AP23" s="5">
        <v>0</v>
      </c>
      <c r="AQ23" s="8">
        <v>0</v>
      </c>
      <c r="AR23" s="4">
        <v>0</v>
      </c>
      <c r="AS23" s="58">
        <v>176</v>
      </c>
      <c r="AT23" s="9">
        <v>267</v>
      </c>
      <c r="AU23" s="4">
        <f t="shared" si="50"/>
        <v>1517.0454545454545</v>
      </c>
      <c r="AV23" s="5">
        <v>0</v>
      </c>
      <c r="AW23" s="8">
        <v>0</v>
      </c>
      <c r="AX23" s="4">
        <v>0</v>
      </c>
      <c r="AY23" s="5">
        <v>0</v>
      </c>
      <c r="AZ23" s="8">
        <v>0</v>
      </c>
      <c r="BA23" s="4">
        <v>0</v>
      </c>
      <c r="BB23" s="5">
        <v>0</v>
      </c>
      <c r="BC23" s="8">
        <v>0</v>
      </c>
      <c r="BD23" s="4">
        <v>0</v>
      </c>
      <c r="BE23" s="5">
        <v>0</v>
      </c>
      <c r="BF23" s="8">
        <v>0</v>
      </c>
      <c r="BG23" s="4">
        <v>0</v>
      </c>
      <c r="BH23" s="5">
        <v>0</v>
      </c>
      <c r="BI23" s="8">
        <v>0</v>
      </c>
      <c r="BJ23" s="4">
        <f t="shared" si="55"/>
        <v>0</v>
      </c>
      <c r="BK23" s="5">
        <v>0</v>
      </c>
      <c r="BL23" s="8">
        <v>0</v>
      </c>
      <c r="BM23" s="4">
        <v>0</v>
      </c>
      <c r="BN23" s="5">
        <v>0</v>
      </c>
      <c r="BO23" s="8">
        <v>0</v>
      </c>
      <c r="BP23" s="4">
        <v>0</v>
      </c>
      <c r="BQ23" s="5">
        <v>0</v>
      </c>
      <c r="BR23" s="8">
        <v>0</v>
      </c>
      <c r="BS23" s="4">
        <v>0</v>
      </c>
      <c r="BT23" s="5">
        <v>0</v>
      </c>
      <c r="BU23" s="8">
        <v>0</v>
      </c>
      <c r="BV23" s="4">
        <v>0</v>
      </c>
      <c r="BW23" s="5">
        <v>0</v>
      </c>
      <c r="BX23" s="8">
        <v>0</v>
      </c>
      <c r="BY23" s="4">
        <v>0</v>
      </c>
      <c r="BZ23" s="5">
        <v>0</v>
      </c>
      <c r="CA23" s="8">
        <v>0</v>
      </c>
      <c r="CB23" s="4">
        <v>0</v>
      </c>
      <c r="CC23" s="5">
        <v>0</v>
      </c>
      <c r="CD23" s="8">
        <v>0</v>
      </c>
      <c r="CE23" s="4">
        <f t="shared" si="39"/>
        <v>0</v>
      </c>
      <c r="CF23" s="5">
        <v>0</v>
      </c>
      <c r="CG23" s="8">
        <v>0</v>
      </c>
      <c r="CH23" s="4">
        <v>0</v>
      </c>
      <c r="CI23" s="5">
        <v>0</v>
      </c>
      <c r="CJ23" s="8">
        <v>0</v>
      </c>
      <c r="CK23" s="4">
        <v>0</v>
      </c>
      <c r="CL23" s="5">
        <v>0</v>
      </c>
      <c r="CM23" s="8">
        <v>0</v>
      </c>
      <c r="CN23" s="4">
        <v>0</v>
      </c>
      <c r="CO23" s="5">
        <v>0</v>
      </c>
      <c r="CP23" s="8">
        <v>0</v>
      </c>
      <c r="CQ23" s="4">
        <v>0</v>
      </c>
      <c r="CR23" s="5">
        <v>0</v>
      </c>
      <c r="CS23" s="8">
        <v>0</v>
      </c>
      <c r="CT23" s="4">
        <v>0</v>
      </c>
      <c r="CU23" s="5">
        <v>0</v>
      </c>
      <c r="CV23" s="8">
        <v>0</v>
      </c>
      <c r="CW23" s="4">
        <v>0</v>
      </c>
      <c r="CX23" s="5">
        <v>0</v>
      </c>
      <c r="CY23" s="8">
        <v>0</v>
      </c>
      <c r="CZ23" s="4">
        <v>0</v>
      </c>
      <c r="DA23" s="5">
        <v>0</v>
      </c>
      <c r="DB23" s="8">
        <v>0</v>
      </c>
      <c r="DC23" s="4">
        <v>0</v>
      </c>
      <c r="DD23" s="5">
        <v>0</v>
      </c>
      <c r="DE23" s="8">
        <v>0</v>
      </c>
      <c r="DF23" s="4">
        <v>0</v>
      </c>
      <c r="DG23" s="5">
        <v>0</v>
      </c>
      <c r="DH23" s="8">
        <v>0</v>
      </c>
      <c r="DI23" s="4">
        <f t="shared" si="40"/>
        <v>0</v>
      </c>
      <c r="DJ23" s="5"/>
      <c r="DK23" s="8"/>
      <c r="DL23" s="4"/>
      <c r="DM23" s="5">
        <v>0</v>
      </c>
      <c r="DN23" s="8">
        <v>0</v>
      </c>
      <c r="DO23" s="4">
        <v>0</v>
      </c>
      <c r="DP23" s="5">
        <v>0</v>
      </c>
      <c r="DQ23" s="8">
        <v>0</v>
      </c>
      <c r="DR23" s="4">
        <f t="shared" si="41"/>
        <v>0</v>
      </c>
      <c r="DS23" s="5">
        <v>0</v>
      </c>
      <c r="DT23" s="8">
        <v>0</v>
      </c>
      <c r="DU23" s="4">
        <f t="shared" si="42"/>
        <v>0</v>
      </c>
      <c r="DV23" s="5">
        <v>0</v>
      </c>
      <c r="DW23" s="8">
        <v>0</v>
      </c>
      <c r="DX23" s="4">
        <v>0</v>
      </c>
      <c r="DY23" s="5">
        <v>0</v>
      </c>
      <c r="DZ23" s="8">
        <v>0</v>
      </c>
      <c r="EA23" s="4">
        <v>0</v>
      </c>
      <c r="EB23" s="5"/>
      <c r="EC23" s="8"/>
      <c r="ED23" s="4"/>
      <c r="EE23" s="5">
        <v>0</v>
      </c>
      <c r="EF23" s="8">
        <v>0</v>
      </c>
      <c r="EG23" s="4">
        <f t="shared" si="43"/>
        <v>0</v>
      </c>
      <c r="EH23" s="58">
        <v>0</v>
      </c>
      <c r="EI23" s="9">
        <v>1</v>
      </c>
      <c r="EJ23" s="4">
        <v>0</v>
      </c>
      <c r="EK23" s="58">
        <v>0</v>
      </c>
      <c r="EL23" s="9">
        <v>1</v>
      </c>
      <c r="EM23" s="4">
        <v>0</v>
      </c>
      <c r="EN23" s="5">
        <v>0</v>
      </c>
      <c r="EO23" s="8">
        <v>0</v>
      </c>
      <c r="EP23" s="4">
        <v>0</v>
      </c>
      <c r="EQ23" s="5">
        <v>0</v>
      </c>
      <c r="ER23" s="8">
        <v>0</v>
      </c>
      <c r="ES23" s="4">
        <v>0</v>
      </c>
      <c r="ET23" s="5">
        <v>0</v>
      </c>
      <c r="EU23" s="8">
        <v>0</v>
      </c>
      <c r="EV23" s="4">
        <v>0</v>
      </c>
      <c r="EW23" s="5">
        <v>0</v>
      </c>
      <c r="EX23" s="8">
        <v>0</v>
      </c>
      <c r="EY23" s="4">
        <v>0</v>
      </c>
      <c r="EZ23" s="5"/>
      <c r="FA23" s="8"/>
      <c r="FB23" s="4"/>
      <c r="FC23" s="5">
        <v>0</v>
      </c>
      <c r="FD23" s="8">
        <v>0</v>
      </c>
      <c r="FE23" s="4">
        <v>0</v>
      </c>
      <c r="FF23" s="5">
        <v>0</v>
      </c>
      <c r="FG23" s="8">
        <v>0</v>
      </c>
      <c r="FH23" s="4">
        <v>0</v>
      </c>
      <c r="FI23" s="5">
        <v>0</v>
      </c>
      <c r="FJ23" s="8">
        <v>0</v>
      </c>
      <c r="FK23" s="4">
        <v>0</v>
      </c>
      <c r="FL23" s="5"/>
      <c r="FM23" s="8"/>
      <c r="FN23" s="4"/>
      <c r="FO23" s="5">
        <v>0</v>
      </c>
      <c r="FP23" s="8">
        <v>0</v>
      </c>
      <c r="FQ23" s="4">
        <v>0</v>
      </c>
      <c r="FR23" s="5">
        <f>C23+F23+I23+L23+R23+X23+AA23+AP23+AS23+BB23+BE23+BK23+BN23+BQ23+BT23+CI23+CL23+CO23+CX23+DV23+DY23+EE23+EK23+EN23+FC23+FF23+FO23</f>
        <v>221</v>
      </c>
      <c r="FS23" s="4">
        <f>D23+G23+J23+M23+S23+Y23+AB23+AQ23+AT23+BC23+BF23+BL23+BO23+BR23+BU23+CJ23+CM23+CP23+CY23+DW23+DZ23+EF23+EL23+EO23+FD23+FG23+FP23</f>
        <v>340</v>
      </c>
    </row>
    <row r="24" spans="1:175" x14ac:dyDescent="0.3">
      <c r="A24" s="52">
        <v>2005</v>
      </c>
      <c r="B24" s="53" t="s">
        <v>7</v>
      </c>
      <c r="C24" s="5">
        <v>0</v>
      </c>
      <c r="D24" s="8">
        <v>0</v>
      </c>
      <c r="E24" s="4">
        <v>0</v>
      </c>
      <c r="F24" s="5">
        <v>0</v>
      </c>
      <c r="G24" s="8">
        <v>0</v>
      </c>
      <c r="H24" s="4">
        <v>0</v>
      </c>
      <c r="I24" s="5">
        <v>0</v>
      </c>
      <c r="J24" s="8">
        <v>0</v>
      </c>
      <c r="K24" s="4">
        <v>0</v>
      </c>
      <c r="L24" s="5">
        <v>0</v>
      </c>
      <c r="M24" s="8">
        <v>0</v>
      </c>
      <c r="N24" s="4">
        <v>0</v>
      </c>
      <c r="O24" s="5">
        <v>0</v>
      </c>
      <c r="P24" s="8">
        <v>0</v>
      </c>
      <c r="Q24" s="4">
        <v>0</v>
      </c>
      <c r="R24" s="5">
        <v>0</v>
      </c>
      <c r="S24" s="8">
        <v>0</v>
      </c>
      <c r="T24" s="4">
        <v>0</v>
      </c>
      <c r="U24" s="5">
        <v>0</v>
      </c>
      <c r="V24" s="8">
        <v>0</v>
      </c>
      <c r="W24" s="4">
        <v>0</v>
      </c>
      <c r="X24" s="5">
        <v>0</v>
      </c>
      <c r="Y24" s="8">
        <v>0</v>
      </c>
      <c r="Z24" s="4">
        <v>0</v>
      </c>
      <c r="AA24" s="58">
        <v>35</v>
      </c>
      <c r="AB24" s="9">
        <v>36</v>
      </c>
      <c r="AC24" s="4">
        <f t="shared" ref="AC24:AC30" si="59">AB24/AA24*1000</f>
        <v>1028.5714285714284</v>
      </c>
      <c r="AD24" s="5">
        <v>0</v>
      </c>
      <c r="AE24" s="8">
        <v>0</v>
      </c>
      <c r="AF24" s="4">
        <v>0</v>
      </c>
      <c r="AG24" s="5">
        <v>0</v>
      </c>
      <c r="AH24" s="8">
        <v>0</v>
      </c>
      <c r="AI24" s="4">
        <v>0</v>
      </c>
      <c r="AJ24" s="5">
        <v>0</v>
      </c>
      <c r="AK24" s="8">
        <v>0</v>
      </c>
      <c r="AL24" s="4">
        <v>0</v>
      </c>
      <c r="AM24" s="5">
        <v>0</v>
      </c>
      <c r="AN24" s="8">
        <v>0</v>
      </c>
      <c r="AO24" s="4">
        <v>0</v>
      </c>
      <c r="AP24" s="5">
        <v>0</v>
      </c>
      <c r="AQ24" s="8">
        <v>0</v>
      </c>
      <c r="AR24" s="4">
        <v>0</v>
      </c>
      <c r="AS24" s="58">
        <v>60</v>
      </c>
      <c r="AT24" s="9">
        <v>95</v>
      </c>
      <c r="AU24" s="4">
        <f t="shared" si="50"/>
        <v>1583.3333333333333</v>
      </c>
      <c r="AV24" s="5">
        <v>0</v>
      </c>
      <c r="AW24" s="8">
        <v>0</v>
      </c>
      <c r="AX24" s="4">
        <v>0</v>
      </c>
      <c r="AY24" s="5">
        <v>0</v>
      </c>
      <c r="AZ24" s="8">
        <v>0</v>
      </c>
      <c r="BA24" s="4">
        <v>0</v>
      </c>
      <c r="BB24" s="5">
        <v>0</v>
      </c>
      <c r="BC24" s="8">
        <v>0</v>
      </c>
      <c r="BD24" s="4">
        <v>0</v>
      </c>
      <c r="BE24" s="5">
        <v>0</v>
      </c>
      <c r="BF24" s="8">
        <v>0</v>
      </c>
      <c r="BG24" s="4">
        <v>0</v>
      </c>
      <c r="BH24" s="5">
        <v>0</v>
      </c>
      <c r="BI24" s="8">
        <v>0</v>
      </c>
      <c r="BJ24" s="4">
        <f t="shared" si="55"/>
        <v>0</v>
      </c>
      <c r="BK24" s="5">
        <v>0</v>
      </c>
      <c r="BL24" s="8">
        <v>0</v>
      </c>
      <c r="BM24" s="4">
        <v>0</v>
      </c>
      <c r="BN24" s="5">
        <v>0</v>
      </c>
      <c r="BO24" s="8">
        <v>0</v>
      </c>
      <c r="BP24" s="4">
        <v>0</v>
      </c>
      <c r="BQ24" s="5">
        <v>0</v>
      </c>
      <c r="BR24" s="8">
        <v>0</v>
      </c>
      <c r="BS24" s="4">
        <v>0</v>
      </c>
      <c r="BT24" s="5">
        <v>0</v>
      </c>
      <c r="BU24" s="8">
        <v>0</v>
      </c>
      <c r="BV24" s="4">
        <v>0</v>
      </c>
      <c r="BW24" s="5">
        <v>0</v>
      </c>
      <c r="BX24" s="8">
        <v>0</v>
      </c>
      <c r="BY24" s="4">
        <v>0</v>
      </c>
      <c r="BZ24" s="5">
        <v>0</v>
      </c>
      <c r="CA24" s="8">
        <v>0</v>
      </c>
      <c r="CB24" s="4">
        <v>0</v>
      </c>
      <c r="CC24" s="5">
        <v>0</v>
      </c>
      <c r="CD24" s="8">
        <v>0</v>
      </c>
      <c r="CE24" s="4">
        <f t="shared" si="39"/>
        <v>0</v>
      </c>
      <c r="CF24" s="5">
        <v>0</v>
      </c>
      <c r="CG24" s="8">
        <v>0</v>
      </c>
      <c r="CH24" s="4">
        <v>0</v>
      </c>
      <c r="CI24" s="5">
        <v>0</v>
      </c>
      <c r="CJ24" s="8">
        <v>0</v>
      </c>
      <c r="CK24" s="4">
        <v>0</v>
      </c>
      <c r="CL24" s="5">
        <v>0</v>
      </c>
      <c r="CM24" s="8">
        <v>0</v>
      </c>
      <c r="CN24" s="4">
        <v>0</v>
      </c>
      <c r="CO24" s="5">
        <v>0</v>
      </c>
      <c r="CP24" s="8">
        <v>0</v>
      </c>
      <c r="CQ24" s="4">
        <v>0</v>
      </c>
      <c r="CR24" s="5">
        <v>0</v>
      </c>
      <c r="CS24" s="8">
        <v>0</v>
      </c>
      <c r="CT24" s="4">
        <v>0</v>
      </c>
      <c r="CU24" s="5">
        <v>0</v>
      </c>
      <c r="CV24" s="8">
        <v>0</v>
      </c>
      <c r="CW24" s="4">
        <v>0</v>
      </c>
      <c r="CX24" s="5">
        <v>0</v>
      </c>
      <c r="CY24" s="8">
        <v>0</v>
      </c>
      <c r="CZ24" s="4">
        <v>0</v>
      </c>
      <c r="DA24" s="5">
        <v>0</v>
      </c>
      <c r="DB24" s="8">
        <v>0</v>
      </c>
      <c r="DC24" s="4">
        <v>0</v>
      </c>
      <c r="DD24" s="5">
        <v>0</v>
      </c>
      <c r="DE24" s="8">
        <v>0</v>
      </c>
      <c r="DF24" s="4">
        <v>0</v>
      </c>
      <c r="DG24" s="5">
        <v>0</v>
      </c>
      <c r="DH24" s="8">
        <v>0</v>
      </c>
      <c r="DI24" s="4">
        <f t="shared" si="40"/>
        <v>0</v>
      </c>
      <c r="DJ24" s="5"/>
      <c r="DK24" s="8"/>
      <c r="DL24" s="4"/>
      <c r="DM24" s="5">
        <v>0</v>
      </c>
      <c r="DN24" s="8">
        <v>0</v>
      </c>
      <c r="DO24" s="4">
        <v>0</v>
      </c>
      <c r="DP24" s="5">
        <v>0</v>
      </c>
      <c r="DQ24" s="8">
        <v>0</v>
      </c>
      <c r="DR24" s="4">
        <f t="shared" si="41"/>
        <v>0</v>
      </c>
      <c r="DS24" s="5">
        <v>0</v>
      </c>
      <c r="DT24" s="8">
        <v>0</v>
      </c>
      <c r="DU24" s="4">
        <f t="shared" si="42"/>
        <v>0</v>
      </c>
      <c r="DV24" s="5">
        <v>0</v>
      </c>
      <c r="DW24" s="8">
        <v>0</v>
      </c>
      <c r="DX24" s="4">
        <v>0</v>
      </c>
      <c r="DY24" s="5">
        <v>0</v>
      </c>
      <c r="DZ24" s="8">
        <v>0</v>
      </c>
      <c r="EA24" s="4">
        <v>0</v>
      </c>
      <c r="EB24" s="5"/>
      <c r="EC24" s="8"/>
      <c r="ED24" s="4"/>
      <c r="EE24" s="5">
        <v>0</v>
      </c>
      <c r="EF24" s="8">
        <v>0</v>
      </c>
      <c r="EG24" s="4">
        <f t="shared" si="43"/>
        <v>0</v>
      </c>
      <c r="EH24" s="58">
        <v>0</v>
      </c>
      <c r="EI24" s="9">
        <v>1</v>
      </c>
      <c r="EJ24" s="4">
        <v>0</v>
      </c>
      <c r="EK24" s="58">
        <v>0</v>
      </c>
      <c r="EL24" s="9">
        <v>1</v>
      </c>
      <c r="EM24" s="4">
        <v>0</v>
      </c>
      <c r="EN24" s="5">
        <v>0</v>
      </c>
      <c r="EO24" s="8">
        <v>0</v>
      </c>
      <c r="EP24" s="4">
        <v>0</v>
      </c>
      <c r="EQ24" s="5">
        <v>0</v>
      </c>
      <c r="ER24" s="8">
        <v>0</v>
      </c>
      <c r="ES24" s="4">
        <v>0</v>
      </c>
      <c r="ET24" s="5">
        <v>0</v>
      </c>
      <c r="EU24" s="8">
        <v>0</v>
      </c>
      <c r="EV24" s="4">
        <v>0</v>
      </c>
      <c r="EW24" s="5">
        <v>0</v>
      </c>
      <c r="EX24" s="8">
        <v>0</v>
      </c>
      <c r="EY24" s="4">
        <v>0</v>
      </c>
      <c r="EZ24" s="5"/>
      <c r="FA24" s="8"/>
      <c r="FB24" s="4"/>
      <c r="FC24" s="5">
        <v>0</v>
      </c>
      <c r="FD24" s="8">
        <v>0</v>
      </c>
      <c r="FE24" s="4">
        <v>0</v>
      </c>
      <c r="FF24" s="58">
        <v>2</v>
      </c>
      <c r="FG24" s="9">
        <v>43</v>
      </c>
      <c r="FH24" s="4">
        <f t="shared" si="57"/>
        <v>21500</v>
      </c>
      <c r="FI24" s="5">
        <v>0</v>
      </c>
      <c r="FJ24" s="8">
        <v>0</v>
      </c>
      <c r="FK24" s="4">
        <v>0</v>
      </c>
      <c r="FL24" s="5"/>
      <c r="FM24" s="8"/>
      <c r="FN24" s="4"/>
      <c r="FO24" s="5">
        <v>0</v>
      </c>
      <c r="FP24" s="8">
        <v>0</v>
      </c>
      <c r="FQ24" s="4">
        <v>0</v>
      </c>
      <c r="FR24" s="5">
        <f>C24+F24+I24+L24+R24+X24+AA24+AP24+AS24+BB24+BE24+BK24+BN24+BQ24+BT24+CI24+CL24+CO24+CX24+DV24+DY24+EE24+EK24+EN24+FC24+FF24+FO24</f>
        <v>97</v>
      </c>
      <c r="FS24" s="4">
        <f>D24+G24+J24+M24+S24+Y24+AB24+AQ24+AT24+BC24+BF24+BL24+BO24+BR24+BU24+CJ24+CM24+CP24+CY24+DW24+DZ24+EF24+EL24+EO24+FD24+FG24+FP24</f>
        <v>175</v>
      </c>
    </row>
    <row r="25" spans="1:175" x14ac:dyDescent="0.3">
      <c r="A25" s="52">
        <v>2005</v>
      </c>
      <c r="B25" s="53" t="s">
        <v>8</v>
      </c>
      <c r="C25" s="5">
        <v>0</v>
      </c>
      <c r="D25" s="8">
        <v>0</v>
      </c>
      <c r="E25" s="4">
        <v>0</v>
      </c>
      <c r="F25" s="5">
        <v>0</v>
      </c>
      <c r="G25" s="8">
        <v>0</v>
      </c>
      <c r="H25" s="4">
        <v>0</v>
      </c>
      <c r="I25" s="5">
        <v>0</v>
      </c>
      <c r="J25" s="8">
        <v>0</v>
      </c>
      <c r="K25" s="4">
        <v>0</v>
      </c>
      <c r="L25" s="58">
        <v>20</v>
      </c>
      <c r="M25" s="9">
        <v>33</v>
      </c>
      <c r="N25" s="4">
        <f t="shared" ref="N25:N26" si="60">M25/L25*1000</f>
        <v>1650</v>
      </c>
      <c r="O25" s="58">
        <v>0</v>
      </c>
      <c r="P25" s="9">
        <v>0</v>
      </c>
      <c r="Q25" s="4">
        <v>0</v>
      </c>
      <c r="R25" s="5">
        <v>0</v>
      </c>
      <c r="S25" s="8">
        <v>0</v>
      </c>
      <c r="T25" s="4">
        <v>0</v>
      </c>
      <c r="U25" s="58">
        <v>0</v>
      </c>
      <c r="V25" s="9">
        <v>0</v>
      </c>
      <c r="W25" s="4">
        <v>0</v>
      </c>
      <c r="X25" s="5">
        <v>0</v>
      </c>
      <c r="Y25" s="8">
        <v>0</v>
      </c>
      <c r="Z25" s="4">
        <v>0</v>
      </c>
      <c r="AA25" s="58">
        <v>60</v>
      </c>
      <c r="AB25" s="9">
        <v>92</v>
      </c>
      <c r="AC25" s="4">
        <f t="shared" si="59"/>
        <v>1533.3333333333335</v>
      </c>
      <c r="AD25" s="5">
        <v>0</v>
      </c>
      <c r="AE25" s="8">
        <v>0</v>
      </c>
      <c r="AF25" s="4">
        <v>0</v>
      </c>
      <c r="AG25" s="5">
        <v>0</v>
      </c>
      <c r="AH25" s="8">
        <v>0</v>
      </c>
      <c r="AI25" s="4">
        <v>0</v>
      </c>
      <c r="AJ25" s="5">
        <v>0</v>
      </c>
      <c r="AK25" s="8">
        <v>0</v>
      </c>
      <c r="AL25" s="4">
        <v>0</v>
      </c>
      <c r="AM25" s="5">
        <v>0</v>
      </c>
      <c r="AN25" s="8">
        <v>0</v>
      </c>
      <c r="AO25" s="4">
        <v>0</v>
      </c>
      <c r="AP25" s="5">
        <v>0</v>
      </c>
      <c r="AQ25" s="8">
        <v>0</v>
      </c>
      <c r="AR25" s="4">
        <v>0</v>
      </c>
      <c r="AS25" s="58">
        <v>39</v>
      </c>
      <c r="AT25" s="9">
        <v>65</v>
      </c>
      <c r="AU25" s="4">
        <f t="shared" si="50"/>
        <v>1666.6666666666667</v>
      </c>
      <c r="AV25" s="5">
        <v>0</v>
      </c>
      <c r="AW25" s="8">
        <v>0</v>
      </c>
      <c r="AX25" s="4">
        <v>0</v>
      </c>
      <c r="AY25" s="58">
        <v>1</v>
      </c>
      <c r="AZ25" s="9">
        <v>4</v>
      </c>
      <c r="BA25" s="4">
        <f t="shared" ref="BA25" si="61">AZ25/AY25*1000</f>
        <v>4000</v>
      </c>
      <c r="BB25" s="58">
        <v>1</v>
      </c>
      <c r="BC25" s="9">
        <v>4</v>
      </c>
      <c r="BD25" s="4">
        <f t="shared" ref="BD25" si="62">BC25/BB25*1000</f>
        <v>4000</v>
      </c>
      <c r="BE25" s="5">
        <v>0</v>
      </c>
      <c r="BF25" s="8">
        <v>0</v>
      </c>
      <c r="BG25" s="4">
        <v>0</v>
      </c>
      <c r="BH25" s="5">
        <v>0</v>
      </c>
      <c r="BI25" s="8">
        <v>0</v>
      </c>
      <c r="BJ25" s="4">
        <f t="shared" si="55"/>
        <v>0</v>
      </c>
      <c r="BK25" s="5">
        <v>0</v>
      </c>
      <c r="BL25" s="8">
        <v>0</v>
      </c>
      <c r="BM25" s="4">
        <v>0</v>
      </c>
      <c r="BN25" s="5">
        <v>0</v>
      </c>
      <c r="BO25" s="8">
        <v>0</v>
      </c>
      <c r="BP25" s="4">
        <v>0</v>
      </c>
      <c r="BQ25" s="58">
        <v>18</v>
      </c>
      <c r="BR25" s="9">
        <v>37</v>
      </c>
      <c r="BS25" s="4">
        <f t="shared" ref="BS25:BS27" si="63">BR25/BQ25*1000</f>
        <v>2055.5555555555552</v>
      </c>
      <c r="BT25" s="5">
        <v>0</v>
      </c>
      <c r="BU25" s="8">
        <v>0</v>
      </c>
      <c r="BV25" s="4">
        <v>0</v>
      </c>
      <c r="BW25" s="5">
        <v>0</v>
      </c>
      <c r="BX25" s="8">
        <v>0</v>
      </c>
      <c r="BY25" s="4">
        <v>0</v>
      </c>
      <c r="BZ25" s="5">
        <v>0</v>
      </c>
      <c r="CA25" s="8">
        <v>0</v>
      </c>
      <c r="CB25" s="4">
        <v>0</v>
      </c>
      <c r="CC25" s="5">
        <v>0</v>
      </c>
      <c r="CD25" s="8">
        <v>0</v>
      </c>
      <c r="CE25" s="4">
        <f t="shared" si="39"/>
        <v>0</v>
      </c>
      <c r="CF25" s="5">
        <v>0</v>
      </c>
      <c r="CG25" s="8">
        <v>0</v>
      </c>
      <c r="CH25" s="4">
        <v>0</v>
      </c>
      <c r="CI25" s="5">
        <v>0</v>
      </c>
      <c r="CJ25" s="8">
        <v>0</v>
      </c>
      <c r="CK25" s="4">
        <v>0</v>
      </c>
      <c r="CL25" s="5">
        <v>0</v>
      </c>
      <c r="CM25" s="8">
        <v>0</v>
      </c>
      <c r="CN25" s="4">
        <v>0</v>
      </c>
      <c r="CO25" s="5">
        <v>0</v>
      </c>
      <c r="CP25" s="8">
        <v>0</v>
      </c>
      <c r="CQ25" s="4">
        <v>0</v>
      </c>
      <c r="CR25" s="5">
        <v>0</v>
      </c>
      <c r="CS25" s="8">
        <v>0</v>
      </c>
      <c r="CT25" s="4">
        <v>0</v>
      </c>
      <c r="CU25" s="5">
        <v>0</v>
      </c>
      <c r="CV25" s="8">
        <v>0</v>
      </c>
      <c r="CW25" s="4">
        <v>0</v>
      </c>
      <c r="CX25" s="5">
        <v>0</v>
      </c>
      <c r="CY25" s="8">
        <v>0</v>
      </c>
      <c r="CZ25" s="4">
        <v>0</v>
      </c>
      <c r="DA25" s="5">
        <v>0</v>
      </c>
      <c r="DB25" s="8">
        <v>0</v>
      </c>
      <c r="DC25" s="4">
        <v>0</v>
      </c>
      <c r="DD25" s="5">
        <v>0</v>
      </c>
      <c r="DE25" s="8">
        <v>0</v>
      </c>
      <c r="DF25" s="4">
        <v>0</v>
      </c>
      <c r="DG25" s="5">
        <v>0</v>
      </c>
      <c r="DH25" s="8">
        <v>0</v>
      </c>
      <c r="DI25" s="4">
        <f t="shared" si="40"/>
        <v>0</v>
      </c>
      <c r="DJ25" s="5"/>
      <c r="DK25" s="8"/>
      <c r="DL25" s="4"/>
      <c r="DM25" s="5">
        <v>0</v>
      </c>
      <c r="DN25" s="8">
        <v>0</v>
      </c>
      <c r="DO25" s="4">
        <v>0</v>
      </c>
      <c r="DP25" s="5">
        <v>0</v>
      </c>
      <c r="DQ25" s="8">
        <v>0</v>
      </c>
      <c r="DR25" s="4">
        <f t="shared" si="41"/>
        <v>0</v>
      </c>
      <c r="DS25" s="5">
        <v>0</v>
      </c>
      <c r="DT25" s="8">
        <v>0</v>
      </c>
      <c r="DU25" s="4">
        <f t="shared" si="42"/>
        <v>0</v>
      </c>
      <c r="DV25" s="5">
        <v>0</v>
      </c>
      <c r="DW25" s="8">
        <v>0</v>
      </c>
      <c r="DX25" s="4">
        <v>0</v>
      </c>
      <c r="DY25" s="5">
        <v>0</v>
      </c>
      <c r="DZ25" s="8">
        <v>0</v>
      </c>
      <c r="EA25" s="4">
        <v>0</v>
      </c>
      <c r="EB25" s="5"/>
      <c r="EC25" s="8"/>
      <c r="ED25" s="4"/>
      <c r="EE25" s="5">
        <v>0</v>
      </c>
      <c r="EF25" s="8">
        <v>0</v>
      </c>
      <c r="EG25" s="4">
        <f t="shared" si="43"/>
        <v>0</v>
      </c>
      <c r="EH25" s="58">
        <v>1</v>
      </c>
      <c r="EI25" s="9">
        <v>3</v>
      </c>
      <c r="EJ25" s="4">
        <f t="shared" ref="EJ25" si="64">EI25/EH25*1000</f>
        <v>3000</v>
      </c>
      <c r="EK25" s="58">
        <v>1</v>
      </c>
      <c r="EL25" s="9">
        <v>3</v>
      </c>
      <c r="EM25" s="4">
        <f t="shared" ref="EM25" si="65">EL25/EK25*1000</f>
        <v>3000</v>
      </c>
      <c r="EN25" s="58">
        <v>1</v>
      </c>
      <c r="EO25" s="9">
        <v>8</v>
      </c>
      <c r="EP25" s="4">
        <f t="shared" ref="EP25" si="66">EO25/EN25*1000</f>
        <v>8000</v>
      </c>
      <c r="EQ25" s="5">
        <v>0</v>
      </c>
      <c r="ER25" s="8">
        <v>0</v>
      </c>
      <c r="ES25" s="4">
        <v>0</v>
      </c>
      <c r="ET25" s="5">
        <v>0</v>
      </c>
      <c r="EU25" s="8">
        <v>0</v>
      </c>
      <c r="EV25" s="4">
        <v>0</v>
      </c>
      <c r="EW25" s="5">
        <v>0</v>
      </c>
      <c r="EX25" s="8">
        <v>0</v>
      </c>
      <c r="EY25" s="4">
        <v>0</v>
      </c>
      <c r="EZ25" s="5"/>
      <c r="FA25" s="8"/>
      <c r="FB25" s="4"/>
      <c r="FC25" s="5">
        <v>0</v>
      </c>
      <c r="FD25" s="8">
        <v>0</v>
      </c>
      <c r="FE25" s="4">
        <v>0</v>
      </c>
      <c r="FF25" s="5">
        <v>0</v>
      </c>
      <c r="FG25" s="8">
        <v>0</v>
      </c>
      <c r="FH25" s="4">
        <v>0</v>
      </c>
      <c r="FI25" s="5">
        <v>0</v>
      </c>
      <c r="FJ25" s="8">
        <v>0</v>
      </c>
      <c r="FK25" s="4">
        <v>0</v>
      </c>
      <c r="FL25" s="5"/>
      <c r="FM25" s="8"/>
      <c r="FN25" s="4"/>
      <c r="FO25" s="5">
        <v>0</v>
      </c>
      <c r="FP25" s="8">
        <v>0</v>
      </c>
      <c r="FQ25" s="4">
        <v>0</v>
      </c>
      <c r="FR25" s="5">
        <f>C25+F25+I25+L25+R25+X25+AA25+AP25+AS25+BB25+BE25+BK25+BN25+BQ25+BT25+CI25+CL25+CO25+CX25+DV25+DY25+EE25+EK25+EN25+FC25+FF25+FO25</f>
        <v>140</v>
      </c>
      <c r="FS25" s="4">
        <f>D25+G25+J25+M25+S25+Y25+AB25+AQ25+AT25+BC25+BF25+BL25+BO25+BR25+BU25+CJ25+CM25+CP25+CY25+DW25+DZ25+EF25+EL25+EO25+FD25+FG25+FP25</f>
        <v>242</v>
      </c>
    </row>
    <row r="26" spans="1:175" x14ac:dyDescent="0.3">
      <c r="A26" s="52">
        <v>2005</v>
      </c>
      <c r="B26" s="53" t="s">
        <v>9</v>
      </c>
      <c r="C26" s="5">
        <v>0</v>
      </c>
      <c r="D26" s="8">
        <v>0</v>
      </c>
      <c r="E26" s="4">
        <v>0</v>
      </c>
      <c r="F26" s="5">
        <v>0</v>
      </c>
      <c r="G26" s="8">
        <v>0</v>
      </c>
      <c r="H26" s="4">
        <v>0</v>
      </c>
      <c r="I26" s="5">
        <v>0</v>
      </c>
      <c r="J26" s="8">
        <v>0</v>
      </c>
      <c r="K26" s="4">
        <v>0</v>
      </c>
      <c r="L26" s="58">
        <v>1</v>
      </c>
      <c r="M26" s="9">
        <v>12</v>
      </c>
      <c r="N26" s="4">
        <f t="shared" si="60"/>
        <v>12000</v>
      </c>
      <c r="O26" s="58">
        <v>0</v>
      </c>
      <c r="P26" s="9">
        <v>0</v>
      </c>
      <c r="Q26" s="4">
        <v>0</v>
      </c>
      <c r="R26" s="5">
        <v>0</v>
      </c>
      <c r="S26" s="8">
        <v>0</v>
      </c>
      <c r="T26" s="4">
        <v>0</v>
      </c>
      <c r="U26" s="58">
        <v>0</v>
      </c>
      <c r="V26" s="9">
        <v>0</v>
      </c>
      <c r="W26" s="4">
        <v>0</v>
      </c>
      <c r="X26" s="5">
        <v>0</v>
      </c>
      <c r="Y26" s="8">
        <v>0</v>
      </c>
      <c r="Z26" s="4">
        <v>0</v>
      </c>
      <c r="AA26" s="58">
        <v>1</v>
      </c>
      <c r="AB26" s="9">
        <v>2</v>
      </c>
      <c r="AC26" s="4">
        <f t="shared" si="59"/>
        <v>2000</v>
      </c>
      <c r="AD26" s="5">
        <v>0</v>
      </c>
      <c r="AE26" s="8">
        <v>0</v>
      </c>
      <c r="AF26" s="4">
        <v>0</v>
      </c>
      <c r="AG26" s="5">
        <v>0</v>
      </c>
      <c r="AH26" s="8">
        <v>0</v>
      </c>
      <c r="AI26" s="4">
        <v>0</v>
      </c>
      <c r="AJ26" s="5">
        <v>0</v>
      </c>
      <c r="AK26" s="8">
        <v>0</v>
      </c>
      <c r="AL26" s="4">
        <v>0</v>
      </c>
      <c r="AM26" s="5">
        <v>0</v>
      </c>
      <c r="AN26" s="8">
        <v>0</v>
      </c>
      <c r="AO26" s="4">
        <v>0</v>
      </c>
      <c r="AP26" s="5">
        <v>0</v>
      </c>
      <c r="AQ26" s="8">
        <v>0</v>
      </c>
      <c r="AR26" s="4">
        <v>0</v>
      </c>
      <c r="AS26" s="58">
        <v>218</v>
      </c>
      <c r="AT26" s="9">
        <v>379</v>
      </c>
      <c r="AU26" s="4">
        <f t="shared" si="50"/>
        <v>1738.5321100917431</v>
      </c>
      <c r="AV26" s="5">
        <v>0</v>
      </c>
      <c r="AW26" s="8">
        <v>0</v>
      </c>
      <c r="AX26" s="4">
        <v>0</v>
      </c>
      <c r="AY26" s="5">
        <v>0</v>
      </c>
      <c r="AZ26" s="8">
        <v>0</v>
      </c>
      <c r="BA26" s="4">
        <v>0</v>
      </c>
      <c r="BB26" s="5">
        <v>0</v>
      </c>
      <c r="BC26" s="8">
        <v>0</v>
      </c>
      <c r="BD26" s="4">
        <v>0</v>
      </c>
      <c r="BE26" s="5">
        <v>0</v>
      </c>
      <c r="BF26" s="8">
        <v>0</v>
      </c>
      <c r="BG26" s="4">
        <v>0</v>
      </c>
      <c r="BH26" s="5">
        <v>0</v>
      </c>
      <c r="BI26" s="8">
        <v>0</v>
      </c>
      <c r="BJ26" s="4">
        <f t="shared" si="55"/>
        <v>0</v>
      </c>
      <c r="BK26" s="5">
        <v>0</v>
      </c>
      <c r="BL26" s="8">
        <v>0</v>
      </c>
      <c r="BM26" s="4">
        <v>0</v>
      </c>
      <c r="BN26" s="5">
        <v>0</v>
      </c>
      <c r="BO26" s="8">
        <v>0</v>
      </c>
      <c r="BP26" s="4">
        <v>0</v>
      </c>
      <c r="BQ26" s="58">
        <v>18</v>
      </c>
      <c r="BR26" s="9">
        <v>37</v>
      </c>
      <c r="BS26" s="4">
        <f t="shared" si="63"/>
        <v>2055.5555555555552</v>
      </c>
      <c r="BT26" s="5">
        <v>0</v>
      </c>
      <c r="BU26" s="8">
        <v>0</v>
      </c>
      <c r="BV26" s="4">
        <v>0</v>
      </c>
      <c r="BW26" s="5">
        <v>0</v>
      </c>
      <c r="BX26" s="8">
        <v>0</v>
      </c>
      <c r="BY26" s="4">
        <v>0</v>
      </c>
      <c r="BZ26" s="5">
        <v>0</v>
      </c>
      <c r="CA26" s="8">
        <v>0</v>
      </c>
      <c r="CB26" s="4">
        <v>0</v>
      </c>
      <c r="CC26" s="5">
        <v>0</v>
      </c>
      <c r="CD26" s="8">
        <v>0</v>
      </c>
      <c r="CE26" s="4">
        <f t="shared" si="39"/>
        <v>0</v>
      </c>
      <c r="CF26" s="5">
        <v>0</v>
      </c>
      <c r="CG26" s="8">
        <v>0</v>
      </c>
      <c r="CH26" s="4">
        <v>0</v>
      </c>
      <c r="CI26" s="58">
        <v>1</v>
      </c>
      <c r="CJ26" s="9">
        <v>12</v>
      </c>
      <c r="CK26" s="4">
        <f t="shared" ref="CK26" si="67">CJ26/CI26*1000</f>
        <v>12000</v>
      </c>
      <c r="CL26" s="5">
        <v>0</v>
      </c>
      <c r="CM26" s="8">
        <v>0</v>
      </c>
      <c r="CN26" s="4">
        <v>0</v>
      </c>
      <c r="CO26" s="5">
        <v>0</v>
      </c>
      <c r="CP26" s="8">
        <v>0</v>
      </c>
      <c r="CQ26" s="4">
        <v>0</v>
      </c>
      <c r="CR26" s="5">
        <v>0</v>
      </c>
      <c r="CS26" s="8">
        <v>0</v>
      </c>
      <c r="CT26" s="4">
        <v>0</v>
      </c>
      <c r="CU26" s="5">
        <v>0</v>
      </c>
      <c r="CV26" s="8">
        <v>0</v>
      </c>
      <c r="CW26" s="4">
        <v>0</v>
      </c>
      <c r="CX26" s="58">
        <v>20</v>
      </c>
      <c r="CY26" s="9">
        <v>31</v>
      </c>
      <c r="CZ26" s="4">
        <f t="shared" ref="CZ26" si="68">CY26/CX26*1000</f>
        <v>1550</v>
      </c>
      <c r="DA26" s="5">
        <v>0</v>
      </c>
      <c r="DB26" s="8">
        <v>0</v>
      </c>
      <c r="DC26" s="4">
        <v>0</v>
      </c>
      <c r="DD26" s="5">
        <v>0</v>
      </c>
      <c r="DE26" s="8">
        <v>0</v>
      </c>
      <c r="DF26" s="4">
        <v>0</v>
      </c>
      <c r="DG26" s="5">
        <v>0</v>
      </c>
      <c r="DH26" s="8">
        <v>0</v>
      </c>
      <c r="DI26" s="4">
        <f t="shared" si="40"/>
        <v>0</v>
      </c>
      <c r="DJ26" s="5"/>
      <c r="DK26" s="8"/>
      <c r="DL26" s="4"/>
      <c r="DM26" s="5">
        <v>0</v>
      </c>
      <c r="DN26" s="8">
        <v>0</v>
      </c>
      <c r="DO26" s="4">
        <v>0</v>
      </c>
      <c r="DP26" s="5">
        <v>0</v>
      </c>
      <c r="DQ26" s="8">
        <v>0</v>
      </c>
      <c r="DR26" s="4">
        <f t="shared" si="41"/>
        <v>0</v>
      </c>
      <c r="DS26" s="5">
        <v>0</v>
      </c>
      <c r="DT26" s="8">
        <v>0</v>
      </c>
      <c r="DU26" s="4">
        <f t="shared" si="42"/>
        <v>0</v>
      </c>
      <c r="DV26" s="5">
        <v>0</v>
      </c>
      <c r="DW26" s="8">
        <v>0</v>
      </c>
      <c r="DX26" s="4">
        <v>0</v>
      </c>
      <c r="DY26" s="5">
        <v>0</v>
      </c>
      <c r="DZ26" s="8">
        <v>0</v>
      </c>
      <c r="EA26" s="4">
        <v>0</v>
      </c>
      <c r="EB26" s="5"/>
      <c r="EC26" s="8"/>
      <c r="ED26" s="4"/>
      <c r="EE26" s="5">
        <v>0</v>
      </c>
      <c r="EF26" s="8">
        <v>0</v>
      </c>
      <c r="EG26" s="4">
        <f t="shared" si="43"/>
        <v>0</v>
      </c>
      <c r="EH26" s="58">
        <v>0</v>
      </c>
      <c r="EI26" s="9">
        <v>0</v>
      </c>
      <c r="EJ26" s="4">
        <v>0</v>
      </c>
      <c r="EK26" s="58">
        <v>0</v>
      </c>
      <c r="EL26" s="9">
        <v>0</v>
      </c>
      <c r="EM26" s="4">
        <v>0</v>
      </c>
      <c r="EN26" s="58">
        <v>0</v>
      </c>
      <c r="EO26" s="9">
        <v>0</v>
      </c>
      <c r="EP26" s="4">
        <v>0</v>
      </c>
      <c r="EQ26" s="5">
        <v>0</v>
      </c>
      <c r="ER26" s="8">
        <v>0</v>
      </c>
      <c r="ES26" s="4">
        <v>0</v>
      </c>
      <c r="ET26" s="5">
        <v>0</v>
      </c>
      <c r="EU26" s="8">
        <v>0</v>
      </c>
      <c r="EV26" s="4">
        <v>0</v>
      </c>
      <c r="EW26" s="5">
        <v>0</v>
      </c>
      <c r="EX26" s="8">
        <v>0</v>
      </c>
      <c r="EY26" s="4">
        <v>0</v>
      </c>
      <c r="EZ26" s="58"/>
      <c r="FA26" s="9"/>
      <c r="FB26" s="4"/>
      <c r="FC26" s="58">
        <v>176</v>
      </c>
      <c r="FD26" s="9">
        <v>284</v>
      </c>
      <c r="FE26" s="4">
        <f t="shared" ref="FE26:FE30" si="69">FD26/FC26*1000</f>
        <v>1613.6363636363635</v>
      </c>
      <c r="FF26" s="58">
        <v>2</v>
      </c>
      <c r="FG26" s="9">
        <v>43</v>
      </c>
      <c r="FH26" s="4">
        <f t="shared" si="57"/>
        <v>21500</v>
      </c>
      <c r="FI26" s="5">
        <v>0</v>
      </c>
      <c r="FJ26" s="8">
        <v>0</v>
      </c>
      <c r="FK26" s="4">
        <v>0</v>
      </c>
      <c r="FL26" s="5"/>
      <c r="FM26" s="8"/>
      <c r="FN26" s="4"/>
      <c r="FO26" s="5">
        <v>0</v>
      </c>
      <c r="FP26" s="8">
        <v>0</v>
      </c>
      <c r="FQ26" s="4">
        <v>0</v>
      </c>
      <c r="FR26" s="5">
        <f>C26+F26+I26+L26+R26+X26+AA26+AP26+AS26+BB26+BE26+BK26+BN26+BQ26+BT26+CI26+CL26+CO26+CX26+DV26+DY26+EE26+EK26+EN26+FC26+FF26+FO26</f>
        <v>437</v>
      </c>
      <c r="FS26" s="4">
        <f>D26+G26+J26+M26+S26+Y26+AB26+AQ26+AT26+BC26+BF26+BL26+BO26+BR26+BU26+CJ26+CM26+CP26+CY26+DW26+DZ26+EF26+EL26+EO26+FD26+FG26+FP26</f>
        <v>800</v>
      </c>
    </row>
    <row r="27" spans="1:175" x14ac:dyDescent="0.3">
      <c r="A27" s="52">
        <v>2005</v>
      </c>
      <c r="B27" s="53" t="s">
        <v>10</v>
      </c>
      <c r="C27" s="5">
        <v>0</v>
      </c>
      <c r="D27" s="8">
        <v>0</v>
      </c>
      <c r="E27" s="4">
        <v>0</v>
      </c>
      <c r="F27" s="5">
        <v>0</v>
      </c>
      <c r="G27" s="8">
        <v>0</v>
      </c>
      <c r="H27" s="4">
        <v>0</v>
      </c>
      <c r="I27" s="5">
        <v>0</v>
      </c>
      <c r="J27" s="8">
        <v>0</v>
      </c>
      <c r="K27" s="4">
        <v>0</v>
      </c>
      <c r="L27" s="5">
        <v>0</v>
      </c>
      <c r="M27" s="8">
        <v>0</v>
      </c>
      <c r="N27" s="4">
        <v>0</v>
      </c>
      <c r="O27" s="5">
        <v>0</v>
      </c>
      <c r="P27" s="8">
        <v>0</v>
      </c>
      <c r="Q27" s="4">
        <v>0</v>
      </c>
      <c r="R27" s="5">
        <v>0</v>
      </c>
      <c r="S27" s="8">
        <v>0</v>
      </c>
      <c r="T27" s="4">
        <v>0</v>
      </c>
      <c r="U27" s="5">
        <v>0</v>
      </c>
      <c r="V27" s="8">
        <v>0</v>
      </c>
      <c r="W27" s="4">
        <v>0</v>
      </c>
      <c r="X27" s="5">
        <v>0</v>
      </c>
      <c r="Y27" s="8">
        <v>0</v>
      </c>
      <c r="Z27" s="4">
        <v>0</v>
      </c>
      <c r="AA27" s="58">
        <v>300</v>
      </c>
      <c r="AB27" s="9">
        <v>396</v>
      </c>
      <c r="AC27" s="4">
        <f t="shared" si="59"/>
        <v>1320</v>
      </c>
      <c r="AD27" s="5">
        <v>0</v>
      </c>
      <c r="AE27" s="8">
        <v>0</v>
      </c>
      <c r="AF27" s="4">
        <v>0</v>
      </c>
      <c r="AG27" s="5">
        <v>0</v>
      </c>
      <c r="AH27" s="8">
        <v>0</v>
      </c>
      <c r="AI27" s="4">
        <v>0</v>
      </c>
      <c r="AJ27" s="5">
        <v>0</v>
      </c>
      <c r="AK27" s="8">
        <v>0</v>
      </c>
      <c r="AL27" s="4">
        <v>0</v>
      </c>
      <c r="AM27" s="5">
        <v>0</v>
      </c>
      <c r="AN27" s="8">
        <v>0</v>
      </c>
      <c r="AO27" s="4">
        <v>0</v>
      </c>
      <c r="AP27" s="5">
        <v>0</v>
      </c>
      <c r="AQ27" s="8">
        <v>0</v>
      </c>
      <c r="AR27" s="4">
        <v>0</v>
      </c>
      <c r="AS27" s="5">
        <v>0</v>
      </c>
      <c r="AT27" s="8">
        <v>0</v>
      </c>
      <c r="AU27" s="4">
        <v>0</v>
      </c>
      <c r="AV27" s="5">
        <v>0</v>
      </c>
      <c r="AW27" s="8">
        <v>0</v>
      </c>
      <c r="AX27" s="4">
        <v>0</v>
      </c>
      <c r="AY27" s="5">
        <v>0</v>
      </c>
      <c r="AZ27" s="8">
        <v>0</v>
      </c>
      <c r="BA27" s="4">
        <v>0</v>
      </c>
      <c r="BB27" s="5">
        <v>0</v>
      </c>
      <c r="BC27" s="8">
        <v>0</v>
      </c>
      <c r="BD27" s="4">
        <v>0</v>
      </c>
      <c r="BE27" s="5">
        <v>0</v>
      </c>
      <c r="BF27" s="8">
        <v>0</v>
      </c>
      <c r="BG27" s="4">
        <v>0</v>
      </c>
      <c r="BH27" s="5">
        <v>0</v>
      </c>
      <c r="BI27" s="8">
        <v>0</v>
      </c>
      <c r="BJ27" s="4">
        <f t="shared" si="55"/>
        <v>0</v>
      </c>
      <c r="BK27" s="5">
        <v>0</v>
      </c>
      <c r="BL27" s="8">
        <v>0</v>
      </c>
      <c r="BM27" s="4">
        <v>0</v>
      </c>
      <c r="BN27" s="5">
        <v>0</v>
      </c>
      <c r="BO27" s="8">
        <v>0</v>
      </c>
      <c r="BP27" s="4">
        <v>0</v>
      </c>
      <c r="BQ27" s="58">
        <v>18</v>
      </c>
      <c r="BR27" s="9">
        <v>69</v>
      </c>
      <c r="BS27" s="4">
        <f t="shared" si="63"/>
        <v>3833.3333333333335</v>
      </c>
      <c r="BT27" s="5">
        <v>0</v>
      </c>
      <c r="BU27" s="8">
        <v>0</v>
      </c>
      <c r="BV27" s="4">
        <v>0</v>
      </c>
      <c r="BW27" s="5">
        <v>0</v>
      </c>
      <c r="BX27" s="8">
        <v>0</v>
      </c>
      <c r="BY27" s="4">
        <v>0</v>
      </c>
      <c r="BZ27" s="5">
        <v>0</v>
      </c>
      <c r="CA27" s="8">
        <v>0</v>
      </c>
      <c r="CB27" s="4">
        <v>0</v>
      </c>
      <c r="CC27" s="5">
        <v>0</v>
      </c>
      <c r="CD27" s="8">
        <v>0</v>
      </c>
      <c r="CE27" s="4">
        <f t="shared" si="39"/>
        <v>0</v>
      </c>
      <c r="CF27" s="5">
        <v>0</v>
      </c>
      <c r="CG27" s="8">
        <v>0</v>
      </c>
      <c r="CH27" s="4">
        <v>0</v>
      </c>
      <c r="CI27" s="5">
        <v>0</v>
      </c>
      <c r="CJ27" s="8">
        <v>0</v>
      </c>
      <c r="CK27" s="4">
        <v>0</v>
      </c>
      <c r="CL27" s="5">
        <v>0</v>
      </c>
      <c r="CM27" s="8">
        <v>0</v>
      </c>
      <c r="CN27" s="4">
        <v>0</v>
      </c>
      <c r="CO27" s="5">
        <v>0</v>
      </c>
      <c r="CP27" s="8">
        <v>0</v>
      </c>
      <c r="CQ27" s="4">
        <v>0</v>
      </c>
      <c r="CR27" s="5">
        <v>0</v>
      </c>
      <c r="CS27" s="8">
        <v>0</v>
      </c>
      <c r="CT27" s="4">
        <v>0</v>
      </c>
      <c r="CU27" s="5">
        <v>0</v>
      </c>
      <c r="CV27" s="8">
        <v>0</v>
      </c>
      <c r="CW27" s="4">
        <v>0</v>
      </c>
      <c r="CX27" s="5">
        <v>0</v>
      </c>
      <c r="CY27" s="8">
        <v>0</v>
      </c>
      <c r="CZ27" s="4">
        <v>0</v>
      </c>
      <c r="DA27" s="5">
        <v>0</v>
      </c>
      <c r="DB27" s="8">
        <v>0</v>
      </c>
      <c r="DC27" s="4">
        <v>0</v>
      </c>
      <c r="DD27" s="5">
        <v>0</v>
      </c>
      <c r="DE27" s="8">
        <v>0</v>
      </c>
      <c r="DF27" s="4">
        <v>0</v>
      </c>
      <c r="DG27" s="5">
        <v>0</v>
      </c>
      <c r="DH27" s="8">
        <v>0</v>
      </c>
      <c r="DI27" s="4">
        <f t="shared" si="40"/>
        <v>0</v>
      </c>
      <c r="DJ27" s="5"/>
      <c r="DK27" s="8"/>
      <c r="DL27" s="4"/>
      <c r="DM27" s="5">
        <v>0</v>
      </c>
      <c r="DN27" s="8">
        <v>0</v>
      </c>
      <c r="DO27" s="4">
        <v>0</v>
      </c>
      <c r="DP27" s="5">
        <v>0</v>
      </c>
      <c r="DQ27" s="8">
        <v>0</v>
      </c>
      <c r="DR27" s="4">
        <f t="shared" si="41"/>
        <v>0</v>
      </c>
      <c r="DS27" s="5">
        <v>0</v>
      </c>
      <c r="DT27" s="8">
        <v>0</v>
      </c>
      <c r="DU27" s="4">
        <f t="shared" si="42"/>
        <v>0</v>
      </c>
      <c r="DV27" s="5">
        <v>0</v>
      </c>
      <c r="DW27" s="8">
        <v>0</v>
      </c>
      <c r="DX27" s="4">
        <v>0</v>
      </c>
      <c r="DY27" s="5">
        <v>0</v>
      </c>
      <c r="DZ27" s="8">
        <v>0</v>
      </c>
      <c r="EA27" s="4">
        <v>0</v>
      </c>
      <c r="EB27" s="5"/>
      <c r="EC27" s="8"/>
      <c r="ED27" s="4"/>
      <c r="EE27" s="5">
        <v>0</v>
      </c>
      <c r="EF27" s="8">
        <v>0</v>
      </c>
      <c r="EG27" s="4">
        <f t="shared" si="43"/>
        <v>0</v>
      </c>
      <c r="EH27" s="58">
        <v>0</v>
      </c>
      <c r="EI27" s="9">
        <v>0</v>
      </c>
      <c r="EJ27" s="4">
        <v>0</v>
      </c>
      <c r="EK27" s="58">
        <v>0</v>
      </c>
      <c r="EL27" s="9">
        <v>0</v>
      </c>
      <c r="EM27" s="4">
        <v>0</v>
      </c>
      <c r="EN27" s="58">
        <v>1</v>
      </c>
      <c r="EO27" s="9">
        <v>4</v>
      </c>
      <c r="EP27" s="4">
        <f t="shared" ref="EP27" si="70">EO27/EN27*1000</f>
        <v>4000</v>
      </c>
      <c r="EQ27" s="5">
        <v>0</v>
      </c>
      <c r="ER27" s="8">
        <v>0</v>
      </c>
      <c r="ES27" s="4">
        <v>0</v>
      </c>
      <c r="ET27" s="5">
        <v>0</v>
      </c>
      <c r="EU27" s="8">
        <v>0</v>
      </c>
      <c r="EV27" s="4">
        <v>0</v>
      </c>
      <c r="EW27" s="5">
        <v>0</v>
      </c>
      <c r="EX27" s="8">
        <v>0</v>
      </c>
      <c r="EY27" s="4">
        <v>0</v>
      </c>
      <c r="EZ27" s="58"/>
      <c r="FA27" s="9"/>
      <c r="FB27" s="4"/>
      <c r="FC27" s="58">
        <v>195</v>
      </c>
      <c r="FD27" s="9">
        <v>301</v>
      </c>
      <c r="FE27" s="4">
        <f t="shared" si="69"/>
        <v>1543.5897435897436</v>
      </c>
      <c r="FF27" s="5">
        <v>0</v>
      </c>
      <c r="FG27" s="8">
        <v>0</v>
      </c>
      <c r="FH27" s="4">
        <v>0</v>
      </c>
      <c r="FI27" s="5">
        <v>0</v>
      </c>
      <c r="FJ27" s="8">
        <v>0</v>
      </c>
      <c r="FK27" s="4">
        <v>0</v>
      </c>
      <c r="FL27" s="5"/>
      <c r="FM27" s="8"/>
      <c r="FN27" s="4"/>
      <c r="FO27" s="5">
        <v>0</v>
      </c>
      <c r="FP27" s="8">
        <v>0</v>
      </c>
      <c r="FQ27" s="4">
        <v>0</v>
      </c>
      <c r="FR27" s="5">
        <f>C27+F27+I27+L27+R27+X27+AA27+AP27+AS27+BB27+BE27+BK27+BN27+BQ27+BT27+CI27+CL27+CO27+CX27+DV27+DY27+EE27+EK27+EN27+FC27+FF27+FO27</f>
        <v>514</v>
      </c>
      <c r="FS27" s="4">
        <f>D27+G27+J27+M27+S27+Y27+AB27+AQ27+AT27+BC27+BF27+BL27+BO27+BR27+BU27+CJ27+CM27+CP27+CY27+DW27+DZ27+EF27+EL27+EO27+FD27+FG27+FP27</f>
        <v>770</v>
      </c>
    </row>
    <row r="28" spans="1:175" x14ac:dyDescent="0.3">
      <c r="A28" s="52">
        <v>2005</v>
      </c>
      <c r="B28" s="53" t="s">
        <v>11</v>
      </c>
      <c r="C28" s="5">
        <v>0</v>
      </c>
      <c r="D28" s="8">
        <v>0</v>
      </c>
      <c r="E28" s="4">
        <v>0</v>
      </c>
      <c r="F28" s="5">
        <v>0</v>
      </c>
      <c r="G28" s="8">
        <v>0</v>
      </c>
      <c r="H28" s="4">
        <v>0</v>
      </c>
      <c r="I28" s="5">
        <v>0</v>
      </c>
      <c r="J28" s="8">
        <v>0</v>
      </c>
      <c r="K28" s="4">
        <v>0</v>
      </c>
      <c r="L28" s="5">
        <v>0</v>
      </c>
      <c r="M28" s="8">
        <v>0</v>
      </c>
      <c r="N28" s="4">
        <v>0</v>
      </c>
      <c r="O28" s="5">
        <v>0</v>
      </c>
      <c r="P28" s="8">
        <v>0</v>
      </c>
      <c r="Q28" s="4">
        <v>0</v>
      </c>
      <c r="R28" s="5">
        <v>0</v>
      </c>
      <c r="S28" s="8">
        <v>0</v>
      </c>
      <c r="T28" s="4">
        <v>0</v>
      </c>
      <c r="U28" s="5">
        <v>0</v>
      </c>
      <c r="V28" s="8">
        <v>0</v>
      </c>
      <c r="W28" s="4">
        <v>0</v>
      </c>
      <c r="X28" s="5">
        <v>0</v>
      </c>
      <c r="Y28" s="8">
        <v>0</v>
      </c>
      <c r="Z28" s="4">
        <v>0</v>
      </c>
      <c r="AA28" s="58">
        <v>500</v>
      </c>
      <c r="AB28" s="9">
        <v>445</v>
      </c>
      <c r="AC28" s="4">
        <f t="shared" si="59"/>
        <v>890</v>
      </c>
      <c r="AD28" s="5">
        <v>0</v>
      </c>
      <c r="AE28" s="8">
        <v>0</v>
      </c>
      <c r="AF28" s="4">
        <v>0</v>
      </c>
      <c r="AG28" s="5">
        <v>0</v>
      </c>
      <c r="AH28" s="8">
        <v>0</v>
      </c>
      <c r="AI28" s="4">
        <v>0</v>
      </c>
      <c r="AJ28" s="5">
        <v>0</v>
      </c>
      <c r="AK28" s="8">
        <v>0</v>
      </c>
      <c r="AL28" s="4">
        <v>0</v>
      </c>
      <c r="AM28" s="5">
        <v>0</v>
      </c>
      <c r="AN28" s="8">
        <v>0</v>
      </c>
      <c r="AO28" s="4">
        <v>0</v>
      </c>
      <c r="AP28" s="5">
        <v>0</v>
      </c>
      <c r="AQ28" s="8">
        <v>8</v>
      </c>
      <c r="AR28" s="4">
        <v>0</v>
      </c>
      <c r="AS28" s="5">
        <v>0</v>
      </c>
      <c r="AT28" s="8">
        <v>0</v>
      </c>
      <c r="AU28" s="4">
        <v>0</v>
      </c>
      <c r="AV28" s="5">
        <v>0</v>
      </c>
      <c r="AW28" s="8">
        <v>0</v>
      </c>
      <c r="AX28" s="4">
        <v>0</v>
      </c>
      <c r="AY28" s="58">
        <v>1</v>
      </c>
      <c r="AZ28" s="9">
        <v>4</v>
      </c>
      <c r="BA28" s="4">
        <f t="shared" ref="BA28:BA29" si="71">AZ28/AY28*1000</f>
        <v>4000</v>
      </c>
      <c r="BB28" s="58">
        <v>1</v>
      </c>
      <c r="BC28" s="9">
        <v>4</v>
      </c>
      <c r="BD28" s="4">
        <f t="shared" ref="BD28:BD29" si="72">BC28/BB28*1000</f>
        <v>4000</v>
      </c>
      <c r="BE28" s="5">
        <v>0</v>
      </c>
      <c r="BF28" s="8">
        <v>0</v>
      </c>
      <c r="BG28" s="4">
        <v>0</v>
      </c>
      <c r="BH28" s="5">
        <v>0</v>
      </c>
      <c r="BI28" s="8">
        <v>0</v>
      </c>
      <c r="BJ28" s="4">
        <f t="shared" si="55"/>
        <v>0</v>
      </c>
      <c r="BK28" s="5">
        <v>0</v>
      </c>
      <c r="BL28" s="8">
        <v>0</v>
      </c>
      <c r="BM28" s="4">
        <v>0</v>
      </c>
      <c r="BN28" s="5">
        <v>0</v>
      </c>
      <c r="BO28" s="8">
        <v>0</v>
      </c>
      <c r="BP28" s="4">
        <v>0</v>
      </c>
      <c r="BQ28" s="5">
        <v>0</v>
      </c>
      <c r="BR28" s="8">
        <v>0</v>
      </c>
      <c r="BS28" s="4">
        <v>0</v>
      </c>
      <c r="BT28" s="5">
        <v>0</v>
      </c>
      <c r="BU28" s="8">
        <v>0</v>
      </c>
      <c r="BV28" s="4">
        <v>0</v>
      </c>
      <c r="BW28" s="5">
        <v>0</v>
      </c>
      <c r="BX28" s="8">
        <v>0</v>
      </c>
      <c r="BY28" s="4">
        <v>0</v>
      </c>
      <c r="BZ28" s="5">
        <v>0</v>
      </c>
      <c r="CA28" s="8">
        <v>0</v>
      </c>
      <c r="CB28" s="4">
        <v>0</v>
      </c>
      <c r="CC28" s="5">
        <v>0</v>
      </c>
      <c r="CD28" s="8">
        <v>0</v>
      </c>
      <c r="CE28" s="4">
        <f t="shared" si="39"/>
        <v>0</v>
      </c>
      <c r="CF28" s="5">
        <v>0</v>
      </c>
      <c r="CG28" s="8">
        <v>0</v>
      </c>
      <c r="CH28" s="4">
        <v>0</v>
      </c>
      <c r="CI28" s="5">
        <v>0</v>
      </c>
      <c r="CJ28" s="8">
        <v>0</v>
      </c>
      <c r="CK28" s="4">
        <v>0</v>
      </c>
      <c r="CL28" s="5">
        <v>0</v>
      </c>
      <c r="CM28" s="8">
        <v>0</v>
      </c>
      <c r="CN28" s="4">
        <v>0</v>
      </c>
      <c r="CO28" s="5">
        <v>0</v>
      </c>
      <c r="CP28" s="8">
        <v>0</v>
      </c>
      <c r="CQ28" s="4">
        <v>0</v>
      </c>
      <c r="CR28" s="5">
        <v>0</v>
      </c>
      <c r="CS28" s="8">
        <v>0</v>
      </c>
      <c r="CT28" s="4">
        <v>0</v>
      </c>
      <c r="CU28" s="5">
        <v>0</v>
      </c>
      <c r="CV28" s="8">
        <v>0</v>
      </c>
      <c r="CW28" s="4">
        <v>0</v>
      </c>
      <c r="CX28" s="5">
        <v>0</v>
      </c>
      <c r="CY28" s="8">
        <v>0</v>
      </c>
      <c r="CZ28" s="4">
        <v>0</v>
      </c>
      <c r="DA28" s="5">
        <v>0</v>
      </c>
      <c r="DB28" s="8">
        <v>0</v>
      </c>
      <c r="DC28" s="4">
        <v>0</v>
      </c>
      <c r="DD28" s="5">
        <v>0</v>
      </c>
      <c r="DE28" s="8">
        <v>0</v>
      </c>
      <c r="DF28" s="4">
        <v>0</v>
      </c>
      <c r="DG28" s="5">
        <v>0</v>
      </c>
      <c r="DH28" s="8">
        <v>0</v>
      </c>
      <c r="DI28" s="4">
        <f t="shared" si="40"/>
        <v>0</v>
      </c>
      <c r="DJ28" s="5"/>
      <c r="DK28" s="8"/>
      <c r="DL28" s="4"/>
      <c r="DM28" s="5">
        <v>0</v>
      </c>
      <c r="DN28" s="8">
        <v>0</v>
      </c>
      <c r="DO28" s="4">
        <v>0</v>
      </c>
      <c r="DP28" s="5">
        <v>0</v>
      </c>
      <c r="DQ28" s="8">
        <v>0</v>
      </c>
      <c r="DR28" s="4">
        <f t="shared" si="41"/>
        <v>0</v>
      </c>
      <c r="DS28" s="5">
        <v>0</v>
      </c>
      <c r="DT28" s="8">
        <v>0</v>
      </c>
      <c r="DU28" s="4">
        <f t="shared" si="42"/>
        <v>0</v>
      </c>
      <c r="DV28" s="5">
        <v>0</v>
      </c>
      <c r="DW28" s="8">
        <v>0</v>
      </c>
      <c r="DX28" s="4">
        <v>0</v>
      </c>
      <c r="DY28" s="5">
        <v>0</v>
      </c>
      <c r="DZ28" s="8">
        <v>0</v>
      </c>
      <c r="EA28" s="4">
        <v>0</v>
      </c>
      <c r="EB28" s="5"/>
      <c r="EC28" s="8"/>
      <c r="ED28" s="4"/>
      <c r="EE28" s="5">
        <v>0</v>
      </c>
      <c r="EF28" s="8">
        <v>0</v>
      </c>
      <c r="EG28" s="4">
        <f t="shared" si="43"/>
        <v>0</v>
      </c>
      <c r="EH28" s="58">
        <v>0</v>
      </c>
      <c r="EI28" s="9">
        <v>3</v>
      </c>
      <c r="EJ28" s="4">
        <v>0</v>
      </c>
      <c r="EK28" s="58">
        <v>0</v>
      </c>
      <c r="EL28" s="9">
        <v>3</v>
      </c>
      <c r="EM28" s="4">
        <v>0</v>
      </c>
      <c r="EN28" s="5">
        <v>0</v>
      </c>
      <c r="EO28" s="8">
        <v>0</v>
      </c>
      <c r="EP28" s="4">
        <v>0</v>
      </c>
      <c r="EQ28" s="5">
        <v>0</v>
      </c>
      <c r="ER28" s="8">
        <v>0</v>
      </c>
      <c r="ES28" s="4">
        <v>0</v>
      </c>
      <c r="ET28" s="5">
        <v>0</v>
      </c>
      <c r="EU28" s="8">
        <v>0</v>
      </c>
      <c r="EV28" s="4">
        <v>0</v>
      </c>
      <c r="EW28" s="5">
        <v>0</v>
      </c>
      <c r="EX28" s="8">
        <v>0</v>
      </c>
      <c r="EY28" s="4">
        <v>0</v>
      </c>
      <c r="EZ28" s="58"/>
      <c r="FA28" s="9"/>
      <c r="FB28" s="4"/>
      <c r="FC28" s="58">
        <v>2</v>
      </c>
      <c r="FD28" s="9">
        <v>68</v>
      </c>
      <c r="FE28" s="4">
        <f t="shared" si="69"/>
        <v>34000</v>
      </c>
      <c r="FF28" s="58">
        <v>2</v>
      </c>
      <c r="FG28" s="9">
        <v>42</v>
      </c>
      <c r="FH28" s="4">
        <f t="shared" si="57"/>
        <v>21000</v>
      </c>
      <c r="FI28" s="5">
        <v>0</v>
      </c>
      <c r="FJ28" s="8">
        <v>0</v>
      </c>
      <c r="FK28" s="4">
        <v>0</v>
      </c>
      <c r="FL28" s="5"/>
      <c r="FM28" s="8"/>
      <c r="FN28" s="4"/>
      <c r="FO28" s="5">
        <v>0</v>
      </c>
      <c r="FP28" s="8">
        <v>0</v>
      </c>
      <c r="FQ28" s="4">
        <v>0</v>
      </c>
      <c r="FR28" s="5">
        <f>C28+F28+I28+L28+R28+X28+AA28+AP28+AS28+BB28+BE28+BK28+BN28+BQ28+BT28+CI28+CL28+CO28+CX28+DV28+DY28+EE28+EK28+EN28+FC28+FF28+FO28</f>
        <v>505</v>
      </c>
      <c r="FS28" s="4">
        <f>D28+G28+J28+M28+S28+Y28+AB28+AQ28+AT28+BC28+BF28+BL28+BO28+BR28+BU28+CJ28+CM28+CP28+CY28+DW28+DZ28+EF28+EL28+EO28+FD28+FG28+FP28</f>
        <v>570</v>
      </c>
    </row>
    <row r="29" spans="1:175" x14ac:dyDescent="0.3">
      <c r="A29" s="52">
        <v>2005</v>
      </c>
      <c r="B29" s="53" t="s">
        <v>12</v>
      </c>
      <c r="C29" s="5">
        <v>0</v>
      </c>
      <c r="D29" s="8">
        <v>0</v>
      </c>
      <c r="E29" s="4">
        <v>0</v>
      </c>
      <c r="F29" s="5">
        <v>0</v>
      </c>
      <c r="G29" s="8">
        <v>0</v>
      </c>
      <c r="H29" s="4">
        <v>0</v>
      </c>
      <c r="I29" s="5">
        <v>0</v>
      </c>
      <c r="J29" s="8">
        <v>0</v>
      </c>
      <c r="K29" s="4">
        <v>0</v>
      </c>
      <c r="L29" s="5">
        <v>0</v>
      </c>
      <c r="M29" s="8">
        <v>0</v>
      </c>
      <c r="N29" s="4">
        <v>0</v>
      </c>
      <c r="O29" s="5">
        <v>0</v>
      </c>
      <c r="P29" s="8">
        <v>0</v>
      </c>
      <c r="Q29" s="4">
        <v>0</v>
      </c>
      <c r="R29" s="5">
        <v>0</v>
      </c>
      <c r="S29" s="8">
        <v>0</v>
      </c>
      <c r="T29" s="4">
        <v>0</v>
      </c>
      <c r="U29" s="5">
        <v>0</v>
      </c>
      <c r="V29" s="8">
        <v>0</v>
      </c>
      <c r="W29" s="4">
        <v>0</v>
      </c>
      <c r="X29" s="5">
        <v>0</v>
      </c>
      <c r="Y29" s="8">
        <v>0</v>
      </c>
      <c r="Z29" s="4">
        <v>0</v>
      </c>
      <c r="AA29" s="58">
        <v>500</v>
      </c>
      <c r="AB29" s="9">
        <v>442</v>
      </c>
      <c r="AC29" s="4">
        <f t="shared" si="59"/>
        <v>884</v>
      </c>
      <c r="AD29" s="5">
        <v>0</v>
      </c>
      <c r="AE29" s="8">
        <v>0</v>
      </c>
      <c r="AF29" s="4">
        <v>0</v>
      </c>
      <c r="AG29" s="5">
        <v>0</v>
      </c>
      <c r="AH29" s="8">
        <v>0</v>
      </c>
      <c r="AI29" s="4">
        <v>0</v>
      </c>
      <c r="AJ29" s="5">
        <v>0</v>
      </c>
      <c r="AK29" s="8">
        <v>0</v>
      </c>
      <c r="AL29" s="4">
        <v>0</v>
      </c>
      <c r="AM29" s="5">
        <v>0</v>
      </c>
      <c r="AN29" s="8">
        <v>0</v>
      </c>
      <c r="AO29" s="4">
        <v>0</v>
      </c>
      <c r="AP29" s="5">
        <v>0</v>
      </c>
      <c r="AQ29" s="8">
        <v>0</v>
      </c>
      <c r="AR29" s="4">
        <v>0</v>
      </c>
      <c r="AS29" s="58">
        <v>59</v>
      </c>
      <c r="AT29" s="9">
        <v>103</v>
      </c>
      <c r="AU29" s="4">
        <f t="shared" ref="AU29:AU30" si="73">AT29/AS29*1000</f>
        <v>1745.7627118644068</v>
      </c>
      <c r="AV29" s="5">
        <v>0</v>
      </c>
      <c r="AW29" s="8">
        <v>0</v>
      </c>
      <c r="AX29" s="4">
        <v>0</v>
      </c>
      <c r="AY29" s="58">
        <v>1</v>
      </c>
      <c r="AZ29" s="9">
        <v>4</v>
      </c>
      <c r="BA29" s="4">
        <f t="shared" si="71"/>
        <v>4000</v>
      </c>
      <c r="BB29" s="58">
        <v>1</v>
      </c>
      <c r="BC29" s="9">
        <v>4</v>
      </c>
      <c r="BD29" s="4">
        <f t="shared" si="72"/>
        <v>4000</v>
      </c>
      <c r="BE29" s="5">
        <v>0</v>
      </c>
      <c r="BF29" s="8">
        <v>0</v>
      </c>
      <c r="BG29" s="4">
        <v>0</v>
      </c>
      <c r="BH29" s="5">
        <v>0</v>
      </c>
      <c r="BI29" s="8">
        <v>0</v>
      </c>
      <c r="BJ29" s="4">
        <f t="shared" si="55"/>
        <v>0</v>
      </c>
      <c r="BK29" s="5">
        <v>0</v>
      </c>
      <c r="BL29" s="8">
        <v>0</v>
      </c>
      <c r="BM29" s="4">
        <v>0</v>
      </c>
      <c r="BN29" s="5">
        <v>0</v>
      </c>
      <c r="BO29" s="8">
        <v>0</v>
      </c>
      <c r="BP29" s="4">
        <v>0</v>
      </c>
      <c r="BQ29" s="58">
        <v>18</v>
      </c>
      <c r="BR29" s="9">
        <v>37</v>
      </c>
      <c r="BS29" s="4">
        <f t="shared" ref="BS29:BS30" si="74">BR29/BQ29*1000</f>
        <v>2055.5555555555552</v>
      </c>
      <c r="BT29" s="5">
        <v>0</v>
      </c>
      <c r="BU29" s="8">
        <v>0</v>
      </c>
      <c r="BV29" s="4">
        <v>0</v>
      </c>
      <c r="BW29" s="5">
        <v>0</v>
      </c>
      <c r="BX29" s="8">
        <v>0</v>
      </c>
      <c r="BY29" s="4">
        <v>0</v>
      </c>
      <c r="BZ29" s="5">
        <v>0</v>
      </c>
      <c r="CA29" s="8">
        <v>0</v>
      </c>
      <c r="CB29" s="4">
        <v>0</v>
      </c>
      <c r="CC29" s="5">
        <v>0</v>
      </c>
      <c r="CD29" s="8">
        <v>0</v>
      </c>
      <c r="CE29" s="4">
        <f t="shared" si="39"/>
        <v>0</v>
      </c>
      <c r="CF29" s="5">
        <v>0</v>
      </c>
      <c r="CG29" s="8">
        <v>0</v>
      </c>
      <c r="CH29" s="4">
        <v>0</v>
      </c>
      <c r="CI29" s="5">
        <v>0</v>
      </c>
      <c r="CJ29" s="8">
        <v>0</v>
      </c>
      <c r="CK29" s="4">
        <v>0</v>
      </c>
      <c r="CL29" s="5">
        <v>0</v>
      </c>
      <c r="CM29" s="8">
        <v>0</v>
      </c>
      <c r="CN29" s="4">
        <v>0</v>
      </c>
      <c r="CO29" s="5">
        <v>0</v>
      </c>
      <c r="CP29" s="8">
        <v>0</v>
      </c>
      <c r="CQ29" s="4">
        <v>0</v>
      </c>
      <c r="CR29" s="5">
        <v>0</v>
      </c>
      <c r="CS29" s="8">
        <v>0</v>
      </c>
      <c r="CT29" s="4">
        <v>0</v>
      </c>
      <c r="CU29" s="5">
        <v>0</v>
      </c>
      <c r="CV29" s="8">
        <v>0</v>
      </c>
      <c r="CW29" s="4">
        <v>0</v>
      </c>
      <c r="CX29" s="5">
        <v>0</v>
      </c>
      <c r="CY29" s="8">
        <v>0</v>
      </c>
      <c r="CZ29" s="4">
        <v>0</v>
      </c>
      <c r="DA29" s="5">
        <v>0</v>
      </c>
      <c r="DB29" s="8">
        <v>0</v>
      </c>
      <c r="DC29" s="4">
        <v>0</v>
      </c>
      <c r="DD29" s="5">
        <v>0</v>
      </c>
      <c r="DE29" s="8">
        <v>0</v>
      </c>
      <c r="DF29" s="4">
        <v>0</v>
      </c>
      <c r="DG29" s="5">
        <v>0</v>
      </c>
      <c r="DH29" s="8">
        <v>0</v>
      </c>
      <c r="DI29" s="4">
        <f t="shared" si="40"/>
        <v>0</v>
      </c>
      <c r="DJ29" s="5"/>
      <c r="DK29" s="8"/>
      <c r="DL29" s="4"/>
      <c r="DM29" s="5">
        <v>0</v>
      </c>
      <c r="DN29" s="8">
        <v>0</v>
      </c>
      <c r="DO29" s="4">
        <v>0</v>
      </c>
      <c r="DP29" s="5">
        <v>0</v>
      </c>
      <c r="DQ29" s="8">
        <v>0</v>
      </c>
      <c r="DR29" s="4">
        <f t="shared" si="41"/>
        <v>0</v>
      </c>
      <c r="DS29" s="5">
        <v>0</v>
      </c>
      <c r="DT29" s="8">
        <v>0</v>
      </c>
      <c r="DU29" s="4">
        <f t="shared" si="42"/>
        <v>0</v>
      </c>
      <c r="DV29" s="5">
        <v>0</v>
      </c>
      <c r="DW29" s="8">
        <v>0</v>
      </c>
      <c r="DX29" s="4">
        <v>0</v>
      </c>
      <c r="DY29" s="5">
        <v>0</v>
      </c>
      <c r="DZ29" s="8">
        <v>0</v>
      </c>
      <c r="EA29" s="4">
        <v>0</v>
      </c>
      <c r="EB29" s="5"/>
      <c r="EC29" s="8"/>
      <c r="ED29" s="4"/>
      <c r="EE29" s="5">
        <v>0</v>
      </c>
      <c r="EF29" s="8">
        <v>0</v>
      </c>
      <c r="EG29" s="4">
        <f t="shared" si="43"/>
        <v>0</v>
      </c>
      <c r="EH29" s="5">
        <v>0</v>
      </c>
      <c r="EI29" s="8">
        <v>0</v>
      </c>
      <c r="EJ29" s="4">
        <v>0</v>
      </c>
      <c r="EK29" s="5">
        <v>0</v>
      </c>
      <c r="EL29" s="8">
        <v>0</v>
      </c>
      <c r="EM29" s="4">
        <v>0</v>
      </c>
      <c r="EN29" s="5">
        <v>0</v>
      </c>
      <c r="EO29" s="8">
        <v>0</v>
      </c>
      <c r="EP29" s="4">
        <v>0</v>
      </c>
      <c r="EQ29" s="5">
        <v>0</v>
      </c>
      <c r="ER29" s="8">
        <v>0</v>
      </c>
      <c r="ES29" s="4">
        <v>0</v>
      </c>
      <c r="ET29" s="5">
        <v>0</v>
      </c>
      <c r="EU29" s="8">
        <v>0</v>
      </c>
      <c r="EV29" s="4">
        <v>0</v>
      </c>
      <c r="EW29" s="5">
        <v>0</v>
      </c>
      <c r="EX29" s="8">
        <v>0</v>
      </c>
      <c r="EY29" s="4">
        <v>0</v>
      </c>
      <c r="EZ29" s="58"/>
      <c r="FA29" s="9"/>
      <c r="FB29" s="4"/>
      <c r="FC29" s="58">
        <v>1</v>
      </c>
      <c r="FD29" s="9">
        <v>45</v>
      </c>
      <c r="FE29" s="4">
        <f t="shared" si="69"/>
        <v>45000</v>
      </c>
      <c r="FF29" s="5">
        <v>0</v>
      </c>
      <c r="FG29" s="8">
        <v>0</v>
      </c>
      <c r="FH29" s="4">
        <v>0</v>
      </c>
      <c r="FI29" s="5">
        <v>0</v>
      </c>
      <c r="FJ29" s="8">
        <v>0</v>
      </c>
      <c r="FK29" s="4">
        <v>0</v>
      </c>
      <c r="FL29" s="5"/>
      <c r="FM29" s="8"/>
      <c r="FN29" s="4"/>
      <c r="FO29" s="5">
        <v>0</v>
      </c>
      <c r="FP29" s="8">
        <v>0</v>
      </c>
      <c r="FQ29" s="4">
        <v>0</v>
      </c>
      <c r="FR29" s="5">
        <f>C29+F29+I29+L29+R29+X29+AA29+AP29+AS29+BB29+BE29+BK29+BN29+BQ29+BT29+CI29+CL29+CO29+CX29+DV29+DY29+EE29+EK29+EN29+FC29+FF29+FO29</f>
        <v>579</v>
      </c>
      <c r="FS29" s="4">
        <f>D29+G29+J29+M29+S29+Y29+AB29+AQ29+AT29+BC29+BF29+BL29+BO29+BR29+BU29+CJ29+CM29+CP29+CY29+DW29+DZ29+EF29+EL29+EO29+FD29+FG29+FP29</f>
        <v>631</v>
      </c>
    </row>
    <row r="30" spans="1:175" x14ac:dyDescent="0.3">
      <c r="A30" s="52">
        <v>2005</v>
      </c>
      <c r="B30" s="53" t="s">
        <v>13</v>
      </c>
      <c r="C30" s="58">
        <v>20</v>
      </c>
      <c r="D30" s="9">
        <v>43</v>
      </c>
      <c r="E30" s="4">
        <f t="shared" ref="E30" si="75">D30/C30*1000</f>
        <v>2150</v>
      </c>
      <c r="F30" s="5">
        <v>0</v>
      </c>
      <c r="G30" s="8">
        <v>0</v>
      </c>
      <c r="H30" s="4">
        <v>0</v>
      </c>
      <c r="I30" s="5">
        <v>0</v>
      </c>
      <c r="J30" s="8">
        <v>0</v>
      </c>
      <c r="K30" s="4">
        <v>0</v>
      </c>
      <c r="L30" s="58">
        <v>1</v>
      </c>
      <c r="M30" s="9">
        <v>6</v>
      </c>
      <c r="N30" s="4">
        <f t="shared" ref="N30" si="76">M30/L30*1000</f>
        <v>6000</v>
      </c>
      <c r="O30" s="58">
        <v>0</v>
      </c>
      <c r="P30" s="9">
        <v>0</v>
      </c>
      <c r="Q30" s="4">
        <v>0</v>
      </c>
      <c r="R30" s="5">
        <v>0</v>
      </c>
      <c r="S30" s="8">
        <v>0</v>
      </c>
      <c r="T30" s="4">
        <v>0</v>
      </c>
      <c r="U30" s="58">
        <v>0</v>
      </c>
      <c r="V30" s="9">
        <v>0</v>
      </c>
      <c r="W30" s="4">
        <v>0</v>
      </c>
      <c r="X30" s="5">
        <v>0</v>
      </c>
      <c r="Y30" s="8">
        <v>0</v>
      </c>
      <c r="Z30" s="4">
        <v>0</v>
      </c>
      <c r="AA30" s="58">
        <v>37</v>
      </c>
      <c r="AB30" s="9">
        <v>57</v>
      </c>
      <c r="AC30" s="4">
        <f t="shared" si="59"/>
        <v>1540.5405405405406</v>
      </c>
      <c r="AD30" s="5">
        <v>0</v>
      </c>
      <c r="AE30" s="8">
        <v>0</v>
      </c>
      <c r="AF30" s="4">
        <v>0</v>
      </c>
      <c r="AG30" s="5">
        <v>0</v>
      </c>
      <c r="AH30" s="8">
        <v>0</v>
      </c>
      <c r="AI30" s="4">
        <v>0</v>
      </c>
      <c r="AJ30" s="5">
        <v>0</v>
      </c>
      <c r="AK30" s="8">
        <v>0</v>
      </c>
      <c r="AL30" s="4">
        <v>0</v>
      </c>
      <c r="AM30" s="5">
        <v>0</v>
      </c>
      <c r="AN30" s="8">
        <v>0</v>
      </c>
      <c r="AO30" s="4">
        <v>0</v>
      </c>
      <c r="AP30" s="5">
        <v>0</v>
      </c>
      <c r="AQ30" s="8">
        <v>0</v>
      </c>
      <c r="AR30" s="4">
        <v>0</v>
      </c>
      <c r="AS30" s="58">
        <v>59</v>
      </c>
      <c r="AT30" s="9">
        <v>101</v>
      </c>
      <c r="AU30" s="4">
        <f t="shared" si="73"/>
        <v>1711.8644067796611</v>
      </c>
      <c r="AV30" s="5">
        <v>0</v>
      </c>
      <c r="AW30" s="8">
        <v>0</v>
      </c>
      <c r="AX30" s="4">
        <v>0</v>
      </c>
      <c r="AY30" s="5">
        <v>0</v>
      </c>
      <c r="AZ30" s="8">
        <v>0</v>
      </c>
      <c r="BA30" s="4">
        <v>0</v>
      </c>
      <c r="BB30" s="5">
        <v>0</v>
      </c>
      <c r="BC30" s="8">
        <v>0</v>
      </c>
      <c r="BD30" s="4">
        <v>0</v>
      </c>
      <c r="BE30" s="5">
        <v>0</v>
      </c>
      <c r="BF30" s="8">
        <v>0</v>
      </c>
      <c r="BG30" s="4">
        <v>0</v>
      </c>
      <c r="BH30" s="5">
        <v>0</v>
      </c>
      <c r="BI30" s="8">
        <v>0</v>
      </c>
      <c r="BJ30" s="4">
        <f t="shared" si="55"/>
        <v>0</v>
      </c>
      <c r="BK30" s="5">
        <v>0</v>
      </c>
      <c r="BL30" s="8">
        <v>0</v>
      </c>
      <c r="BM30" s="4">
        <v>0</v>
      </c>
      <c r="BN30" s="5">
        <v>0</v>
      </c>
      <c r="BO30" s="8">
        <v>0</v>
      </c>
      <c r="BP30" s="4">
        <v>0</v>
      </c>
      <c r="BQ30" s="58">
        <v>18</v>
      </c>
      <c r="BR30" s="9">
        <v>36</v>
      </c>
      <c r="BS30" s="4">
        <f t="shared" si="74"/>
        <v>2000</v>
      </c>
      <c r="BT30" s="5">
        <v>0</v>
      </c>
      <c r="BU30" s="8">
        <v>0</v>
      </c>
      <c r="BV30" s="4">
        <v>0</v>
      </c>
      <c r="BW30" s="5">
        <v>0</v>
      </c>
      <c r="BX30" s="8">
        <v>0</v>
      </c>
      <c r="BY30" s="4">
        <v>0</v>
      </c>
      <c r="BZ30" s="5">
        <v>0</v>
      </c>
      <c r="CA30" s="8">
        <v>0</v>
      </c>
      <c r="CB30" s="4">
        <v>0</v>
      </c>
      <c r="CC30" s="5">
        <v>0</v>
      </c>
      <c r="CD30" s="8">
        <v>0</v>
      </c>
      <c r="CE30" s="4">
        <f t="shared" si="39"/>
        <v>0</v>
      </c>
      <c r="CF30" s="5">
        <v>0</v>
      </c>
      <c r="CG30" s="8">
        <v>0</v>
      </c>
      <c r="CH30" s="4">
        <v>0</v>
      </c>
      <c r="CI30" s="5">
        <v>0</v>
      </c>
      <c r="CJ30" s="8">
        <v>0</v>
      </c>
      <c r="CK30" s="4">
        <v>0</v>
      </c>
      <c r="CL30" s="5">
        <v>0</v>
      </c>
      <c r="CM30" s="8">
        <v>0</v>
      </c>
      <c r="CN30" s="4">
        <v>0</v>
      </c>
      <c r="CO30" s="5">
        <v>0</v>
      </c>
      <c r="CP30" s="8">
        <v>0</v>
      </c>
      <c r="CQ30" s="4">
        <v>0</v>
      </c>
      <c r="CR30" s="5">
        <v>0</v>
      </c>
      <c r="CS30" s="8">
        <v>0</v>
      </c>
      <c r="CT30" s="4">
        <v>0</v>
      </c>
      <c r="CU30" s="5">
        <v>0</v>
      </c>
      <c r="CV30" s="8">
        <v>0</v>
      </c>
      <c r="CW30" s="4">
        <v>0</v>
      </c>
      <c r="CX30" s="58">
        <v>20</v>
      </c>
      <c r="CY30" s="9">
        <v>30</v>
      </c>
      <c r="CZ30" s="4">
        <f t="shared" ref="CZ30" si="77">CY30/CX30*1000</f>
        <v>1500</v>
      </c>
      <c r="DA30" s="5">
        <v>0</v>
      </c>
      <c r="DB30" s="8">
        <v>0</v>
      </c>
      <c r="DC30" s="4">
        <v>0</v>
      </c>
      <c r="DD30" s="5">
        <v>0</v>
      </c>
      <c r="DE30" s="8">
        <v>0</v>
      </c>
      <c r="DF30" s="4">
        <v>0</v>
      </c>
      <c r="DG30" s="5">
        <v>0</v>
      </c>
      <c r="DH30" s="8">
        <v>0</v>
      </c>
      <c r="DI30" s="4">
        <f t="shared" si="40"/>
        <v>0</v>
      </c>
      <c r="DJ30" s="5"/>
      <c r="DK30" s="8"/>
      <c r="DL30" s="4"/>
      <c r="DM30" s="5">
        <v>0</v>
      </c>
      <c r="DN30" s="8">
        <v>0</v>
      </c>
      <c r="DO30" s="4">
        <v>0</v>
      </c>
      <c r="DP30" s="5">
        <v>0</v>
      </c>
      <c r="DQ30" s="8">
        <v>0</v>
      </c>
      <c r="DR30" s="4">
        <f t="shared" si="41"/>
        <v>0</v>
      </c>
      <c r="DS30" s="5">
        <v>0</v>
      </c>
      <c r="DT30" s="8">
        <v>0</v>
      </c>
      <c r="DU30" s="4">
        <f t="shared" si="42"/>
        <v>0</v>
      </c>
      <c r="DV30" s="5">
        <v>0</v>
      </c>
      <c r="DW30" s="8">
        <v>0</v>
      </c>
      <c r="DX30" s="4">
        <v>0</v>
      </c>
      <c r="DY30" s="5">
        <v>0</v>
      </c>
      <c r="DZ30" s="8">
        <v>0</v>
      </c>
      <c r="EA30" s="4">
        <v>0</v>
      </c>
      <c r="EB30" s="5"/>
      <c r="EC30" s="8"/>
      <c r="ED30" s="4"/>
      <c r="EE30" s="5">
        <v>0</v>
      </c>
      <c r="EF30" s="8">
        <v>0</v>
      </c>
      <c r="EG30" s="4">
        <f t="shared" si="43"/>
        <v>0</v>
      </c>
      <c r="EH30" s="5">
        <v>0</v>
      </c>
      <c r="EI30" s="8">
        <v>0</v>
      </c>
      <c r="EJ30" s="4">
        <v>0</v>
      </c>
      <c r="EK30" s="5">
        <v>0</v>
      </c>
      <c r="EL30" s="8">
        <v>0</v>
      </c>
      <c r="EM30" s="4">
        <v>0</v>
      </c>
      <c r="EN30" s="5">
        <v>0</v>
      </c>
      <c r="EO30" s="8">
        <v>0</v>
      </c>
      <c r="EP30" s="4">
        <v>0</v>
      </c>
      <c r="EQ30" s="5">
        <v>0</v>
      </c>
      <c r="ER30" s="8">
        <v>0</v>
      </c>
      <c r="ES30" s="4">
        <v>0</v>
      </c>
      <c r="ET30" s="5">
        <v>0</v>
      </c>
      <c r="EU30" s="8">
        <v>0</v>
      </c>
      <c r="EV30" s="4">
        <v>0</v>
      </c>
      <c r="EW30" s="5">
        <v>0</v>
      </c>
      <c r="EX30" s="8">
        <v>0</v>
      </c>
      <c r="EY30" s="4">
        <v>0</v>
      </c>
      <c r="EZ30" s="58"/>
      <c r="FA30" s="9"/>
      <c r="FB30" s="4"/>
      <c r="FC30" s="58">
        <v>4</v>
      </c>
      <c r="FD30" s="9">
        <v>75</v>
      </c>
      <c r="FE30" s="4">
        <f t="shared" si="69"/>
        <v>18750</v>
      </c>
      <c r="FF30" s="5">
        <v>0</v>
      </c>
      <c r="FG30" s="8">
        <v>0</v>
      </c>
      <c r="FH30" s="4">
        <v>0</v>
      </c>
      <c r="FI30" s="5">
        <v>0</v>
      </c>
      <c r="FJ30" s="8">
        <v>0</v>
      </c>
      <c r="FK30" s="4">
        <v>0</v>
      </c>
      <c r="FL30" s="5"/>
      <c r="FM30" s="8"/>
      <c r="FN30" s="4"/>
      <c r="FO30" s="5">
        <v>0</v>
      </c>
      <c r="FP30" s="8">
        <v>0</v>
      </c>
      <c r="FQ30" s="4">
        <v>0</v>
      </c>
      <c r="FR30" s="5">
        <f>C30+F30+I30+L30+R30+X30+AA30+AP30+AS30+BB30+BE30+BK30+BN30+BQ30+BT30+CI30+CL30+CO30+CX30+DV30+DY30+EE30+EK30+EN30+FC30+FF30+FO30</f>
        <v>159</v>
      </c>
      <c r="FS30" s="4">
        <f>D30+G30+J30+M30+S30+Y30+AB30+AQ30+AT30+BC30+BF30+BL30+BO30+BR30+BU30+CJ30+CM30+CP30+CY30+DW30+DZ30+EF30+EL30+EO30+FD30+FG30+FP30</f>
        <v>348</v>
      </c>
    </row>
    <row r="31" spans="1:175" ht="15" thickBot="1" x14ac:dyDescent="0.35">
      <c r="A31" s="54"/>
      <c r="B31" s="55" t="s">
        <v>14</v>
      </c>
      <c r="C31" s="39">
        <f>SUM(C19:C30)</f>
        <v>140</v>
      </c>
      <c r="D31" s="38">
        <f>SUM(D19:D30)</f>
        <v>268</v>
      </c>
      <c r="E31" s="40"/>
      <c r="F31" s="39">
        <f>SUM(F19:F30)</f>
        <v>0</v>
      </c>
      <c r="G31" s="38">
        <f>SUM(G19:G30)</f>
        <v>0</v>
      </c>
      <c r="H31" s="40"/>
      <c r="I31" s="39">
        <f>SUM(I19:I30)</f>
        <v>0</v>
      </c>
      <c r="J31" s="38">
        <f>SUM(J19:J30)</f>
        <v>0</v>
      </c>
      <c r="K31" s="40"/>
      <c r="L31" s="39">
        <f>SUM(L19:L30)</f>
        <v>61</v>
      </c>
      <c r="M31" s="38">
        <f>SUM(M19:M30)</f>
        <v>108</v>
      </c>
      <c r="N31" s="40"/>
      <c r="O31" s="39">
        <f>SUM(O19:O30)</f>
        <v>0</v>
      </c>
      <c r="P31" s="38">
        <f>SUM(P19:P30)</f>
        <v>0</v>
      </c>
      <c r="Q31" s="40"/>
      <c r="R31" s="39">
        <f>SUM(R19:R30)</f>
        <v>45</v>
      </c>
      <c r="S31" s="38">
        <f>SUM(S19:S30)</f>
        <v>67</v>
      </c>
      <c r="T31" s="40"/>
      <c r="U31" s="39">
        <f>SUM(U19:U30)</f>
        <v>0</v>
      </c>
      <c r="V31" s="38">
        <f>SUM(V19:V30)</f>
        <v>0</v>
      </c>
      <c r="W31" s="40"/>
      <c r="X31" s="39">
        <f>SUM(X19:X30)</f>
        <v>0</v>
      </c>
      <c r="Y31" s="38">
        <f>SUM(Y19:Y30)</f>
        <v>0</v>
      </c>
      <c r="Z31" s="40"/>
      <c r="AA31" s="39">
        <f>SUM(AA19:AA30)</f>
        <v>1748</v>
      </c>
      <c r="AB31" s="38">
        <f>SUM(AB19:AB30)</f>
        <v>1870</v>
      </c>
      <c r="AC31" s="40"/>
      <c r="AD31" s="39">
        <f>SUM(AD19:AD30)</f>
        <v>0</v>
      </c>
      <c r="AE31" s="38">
        <f>SUM(AE19:AE30)</f>
        <v>0</v>
      </c>
      <c r="AF31" s="40"/>
      <c r="AG31" s="39">
        <f>SUM(AG19:AG30)</f>
        <v>0</v>
      </c>
      <c r="AH31" s="38">
        <f>SUM(AH19:AH30)</f>
        <v>0</v>
      </c>
      <c r="AI31" s="40"/>
      <c r="AJ31" s="39">
        <f>SUM(AJ19:AJ30)</f>
        <v>0</v>
      </c>
      <c r="AK31" s="38">
        <f>SUM(AK19:AK30)</f>
        <v>0</v>
      </c>
      <c r="AL31" s="40"/>
      <c r="AM31" s="39">
        <f>SUM(AM19:AM30)</f>
        <v>0</v>
      </c>
      <c r="AN31" s="38">
        <f>SUM(AN19:AN30)</f>
        <v>0</v>
      </c>
      <c r="AO31" s="40"/>
      <c r="AP31" s="39">
        <f>SUM(AP19:AP30)</f>
        <v>0</v>
      </c>
      <c r="AQ31" s="38">
        <f>SUM(AQ19:AQ30)</f>
        <v>16</v>
      </c>
      <c r="AR31" s="40"/>
      <c r="AS31" s="39">
        <f>SUM(AS19:AS30)</f>
        <v>619</v>
      </c>
      <c r="AT31" s="38">
        <f>SUM(AT19:AT30)</f>
        <v>1061</v>
      </c>
      <c r="AU31" s="40"/>
      <c r="AV31" s="39">
        <f>SUM(AV19:AV30)</f>
        <v>0</v>
      </c>
      <c r="AW31" s="38">
        <f>SUM(AW19:AW30)</f>
        <v>0</v>
      </c>
      <c r="AX31" s="40"/>
      <c r="AY31" s="39">
        <f>SUM(AY19:AY30)</f>
        <v>4</v>
      </c>
      <c r="AZ31" s="38">
        <f>SUM(AZ19:AZ30)</f>
        <v>16</v>
      </c>
      <c r="BA31" s="40"/>
      <c r="BB31" s="39">
        <f>SUM(BB19:BB30)</f>
        <v>4</v>
      </c>
      <c r="BC31" s="38">
        <f>SUM(BC19:BC30)</f>
        <v>16</v>
      </c>
      <c r="BD31" s="40"/>
      <c r="BE31" s="39">
        <f>SUM(BE19:BE30)</f>
        <v>1</v>
      </c>
      <c r="BF31" s="38">
        <f>SUM(BF19:BF30)</f>
        <v>1</v>
      </c>
      <c r="BG31" s="40"/>
      <c r="BH31" s="39">
        <f>SUM(BH19:BH30)</f>
        <v>0</v>
      </c>
      <c r="BI31" s="38">
        <f>SUM(BI19:BI30)</f>
        <v>0</v>
      </c>
      <c r="BJ31" s="40"/>
      <c r="BK31" s="39">
        <f>SUM(BK19:BK30)</f>
        <v>59</v>
      </c>
      <c r="BL31" s="38">
        <f>SUM(BL19:BL30)</f>
        <v>87</v>
      </c>
      <c r="BM31" s="40"/>
      <c r="BN31" s="39">
        <f>SUM(BN19:BN30)</f>
        <v>0</v>
      </c>
      <c r="BO31" s="38">
        <f>SUM(BO19:BO30)</f>
        <v>0</v>
      </c>
      <c r="BP31" s="40"/>
      <c r="BQ31" s="39">
        <f>SUM(BQ19:BQ30)</f>
        <v>126</v>
      </c>
      <c r="BR31" s="38">
        <f>SUM(BR19:BR30)</f>
        <v>276</v>
      </c>
      <c r="BS31" s="40"/>
      <c r="BT31" s="39">
        <f>SUM(BT19:BT30)</f>
        <v>0</v>
      </c>
      <c r="BU31" s="38">
        <f>SUM(BU19:BU30)</f>
        <v>0</v>
      </c>
      <c r="BV31" s="40"/>
      <c r="BW31" s="39">
        <f>SUM(BW19:BW30)</f>
        <v>0</v>
      </c>
      <c r="BX31" s="38">
        <f>SUM(BX19:BX30)</f>
        <v>0</v>
      </c>
      <c r="BY31" s="40"/>
      <c r="BZ31" s="39">
        <f>SUM(BZ19:BZ30)</f>
        <v>0</v>
      </c>
      <c r="CA31" s="38">
        <f>SUM(CA19:CA30)</f>
        <v>0</v>
      </c>
      <c r="CB31" s="40"/>
      <c r="CC31" s="39">
        <f t="shared" ref="CC31:CD31" si="78">SUM(CC19:CC30)</f>
        <v>0</v>
      </c>
      <c r="CD31" s="38">
        <f t="shared" si="78"/>
        <v>0</v>
      </c>
      <c r="CE31" s="40"/>
      <c r="CF31" s="39">
        <f>SUM(CF19:CF30)</f>
        <v>0</v>
      </c>
      <c r="CG31" s="38">
        <f>SUM(CG19:CG30)</f>
        <v>0</v>
      </c>
      <c r="CH31" s="40"/>
      <c r="CI31" s="39">
        <f>SUM(CI19:CI30)</f>
        <v>1</v>
      </c>
      <c r="CJ31" s="38">
        <f>SUM(CJ19:CJ30)</f>
        <v>12</v>
      </c>
      <c r="CK31" s="40"/>
      <c r="CL31" s="39">
        <f>SUM(CL19:CL30)</f>
        <v>0</v>
      </c>
      <c r="CM31" s="38">
        <f>SUM(CM19:CM30)</f>
        <v>0</v>
      </c>
      <c r="CN31" s="40"/>
      <c r="CO31" s="39">
        <f>SUM(CO19:CO30)</f>
        <v>0</v>
      </c>
      <c r="CP31" s="38">
        <f>SUM(CP19:CP30)</f>
        <v>0</v>
      </c>
      <c r="CQ31" s="40"/>
      <c r="CR31" s="39">
        <f>SUM(CR19:CR30)</f>
        <v>0</v>
      </c>
      <c r="CS31" s="38">
        <f>SUM(CS19:CS30)</f>
        <v>0</v>
      </c>
      <c r="CT31" s="40"/>
      <c r="CU31" s="39">
        <f>SUM(CU19:CU30)</f>
        <v>0</v>
      </c>
      <c r="CV31" s="38">
        <f>SUM(CV19:CV30)</f>
        <v>0</v>
      </c>
      <c r="CW31" s="40"/>
      <c r="CX31" s="39">
        <f>SUM(CX19:CX30)</f>
        <v>40</v>
      </c>
      <c r="CY31" s="38">
        <f>SUM(CY19:CY30)</f>
        <v>61</v>
      </c>
      <c r="CZ31" s="40"/>
      <c r="DA31" s="39">
        <f>SUM(DA19:DA30)</f>
        <v>0</v>
      </c>
      <c r="DB31" s="38">
        <f>SUM(DB19:DB30)</f>
        <v>0</v>
      </c>
      <c r="DC31" s="40"/>
      <c r="DD31" s="39">
        <f>SUM(DD19:DD30)</f>
        <v>0</v>
      </c>
      <c r="DE31" s="38">
        <f>SUM(DE19:DE30)</f>
        <v>0</v>
      </c>
      <c r="DF31" s="40"/>
      <c r="DG31" s="39">
        <f t="shared" ref="DG31:DH31" si="79">SUM(DG19:DG30)</f>
        <v>0</v>
      </c>
      <c r="DH31" s="38">
        <f t="shared" si="79"/>
        <v>0</v>
      </c>
      <c r="DI31" s="40"/>
      <c r="DJ31" s="39"/>
      <c r="DK31" s="38"/>
      <c r="DL31" s="40"/>
      <c r="DM31" s="39">
        <v>0</v>
      </c>
      <c r="DN31" s="38">
        <v>0</v>
      </c>
      <c r="DO31" s="40"/>
      <c r="DP31" s="39">
        <f t="shared" ref="DP31:DQ31" si="80">SUM(DP19:DP30)</f>
        <v>0</v>
      </c>
      <c r="DQ31" s="38">
        <f t="shared" si="80"/>
        <v>0</v>
      </c>
      <c r="DR31" s="40"/>
      <c r="DS31" s="39">
        <f t="shared" ref="DS31:DT31" si="81">SUM(DS19:DS30)</f>
        <v>0</v>
      </c>
      <c r="DT31" s="38">
        <f t="shared" si="81"/>
        <v>0</v>
      </c>
      <c r="DU31" s="40"/>
      <c r="DV31" s="39">
        <f>SUM(DV19:DV30)</f>
        <v>0</v>
      </c>
      <c r="DW31" s="38">
        <f>SUM(DW19:DW30)</f>
        <v>0</v>
      </c>
      <c r="DX31" s="40"/>
      <c r="DY31" s="39">
        <f>SUM(DY19:DY30)</f>
        <v>0</v>
      </c>
      <c r="DZ31" s="38">
        <f>SUM(DZ19:DZ30)</f>
        <v>0</v>
      </c>
      <c r="EA31" s="40"/>
      <c r="EB31" s="39"/>
      <c r="EC31" s="38"/>
      <c r="ED31" s="40"/>
      <c r="EE31" s="39">
        <f t="shared" ref="EE31:EF31" si="82">SUM(EE19:EE30)</f>
        <v>0</v>
      </c>
      <c r="EF31" s="38">
        <f t="shared" si="82"/>
        <v>0</v>
      </c>
      <c r="EG31" s="40"/>
      <c r="EH31" s="39">
        <f>SUM(EH19:EH30)</f>
        <v>3</v>
      </c>
      <c r="EI31" s="38">
        <f>SUM(EI19:EI30)</f>
        <v>25</v>
      </c>
      <c r="EJ31" s="40"/>
      <c r="EK31" s="39">
        <f>SUM(EK19:EK30)</f>
        <v>3</v>
      </c>
      <c r="EL31" s="38">
        <f>SUM(EL19:EL30)</f>
        <v>25</v>
      </c>
      <c r="EM31" s="40"/>
      <c r="EN31" s="39">
        <f>SUM(EN19:EN30)</f>
        <v>3</v>
      </c>
      <c r="EO31" s="38">
        <f>SUM(EO19:EO30)</f>
        <v>18</v>
      </c>
      <c r="EP31" s="40"/>
      <c r="EQ31" s="39">
        <f>SUM(EQ19:EQ30)</f>
        <v>0</v>
      </c>
      <c r="ER31" s="38">
        <f>SUM(ER19:ER30)</f>
        <v>0</v>
      </c>
      <c r="ES31" s="40"/>
      <c r="ET31" s="39">
        <f>SUM(ET19:ET30)</f>
        <v>0</v>
      </c>
      <c r="EU31" s="38">
        <f>SUM(EU19:EU30)</f>
        <v>0</v>
      </c>
      <c r="EV31" s="40"/>
      <c r="EW31" s="39">
        <f>SUM(EW19:EW30)</f>
        <v>0</v>
      </c>
      <c r="EX31" s="38">
        <f>SUM(EX19:EX30)</f>
        <v>0</v>
      </c>
      <c r="EY31" s="40"/>
      <c r="EZ31" s="39"/>
      <c r="FA31" s="38"/>
      <c r="FB31" s="40"/>
      <c r="FC31" s="39">
        <f>SUM(FC19:FC30)</f>
        <v>386</v>
      </c>
      <c r="FD31" s="38">
        <f>SUM(FD19:FD30)</f>
        <v>964</v>
      </c>
      <c r="FE31" s="40"/>
      <c r="FF31" s="39">
        <f>SUM(FF19:FF30)</f>
        <v>8</v>
      </c>
      <c r="FG31" s="38">
        <f>SUM(FG19:FG30)</f>
        <v>170</v>
      </c>
      <c r="FH31" s="40"/>
      <c r="FI31" s="39">
        <f>SUM(FI19:FI30)</f>
        <v>0</v>
      </c>
      <c r="FJ31" s="38">
        <f>SUM(FJ19:FJ30)</f>
        <v>0</v>
      </c>
      <c r="FK31" s="40"/>
      <c r="FL31" s="39"/>
      <c r="FM31" s="38"/>
      <c r="FN31" s="40"/>
      <c r="FO31" s="39">
        <f>SUM(FO19:FO30)</f>
        <v>0</v>
      </c>
      <c r="FP31" s="38">
        <f>SUM(FP19:FP30)</f>
        <v>0</v>
      </c>
      <c r="FQ31" s="40"/>
      <c r="FR31" s="39">
        <f>C31+F31+I31+L31+R31+X31+AA31+AP31+AS31+BB31+BE31+BK31+BN31+BQ31+BT31+CI31+CL31+CO31+CX31+DV31+DY31+EE31+EK31+EN31+FC31+FF31+FO31</f>
        <v>3244</v>
      </c>
      <c r="FS31" s="40">
        <f>D31+G31+J31+M31+S31+Y31+AB31+AQ31+AT31+BC31+BF31+BL31+BO31+BR31+BU31+CJ31+CM31+CP31+CY31+DW31+DZ31+EF31+EL31+EO31+FD31+FG31+FP31</f>
        <v>5020</v>
      </c>
    </row>
    <row r="32" spans="1:175" x14ac:dyDescent="0.3">
      <c r="A32" s="52">
        <v>2006</v>
      </c>
      <c r="B32" s="53" t="s">
        <v>2</v>
      </c>
      <c r="C32" s="58">
        <v>60</v>
      </c>
      <c r="D32" s="9">
        <v>126</v>
      </c>
      <c r="E32" s="4">
        <f t="shared" ref="E32" si="83">D32/C32*1000</f>
        <v>2100</v>
      </c>
      <c r="F32" s="5">
        <v>0</v>
      </c>
      <c r="G32" s="8">
        <v>0</v>
      </c>
      <c r="H32" s="4">
        <v>0</v>
      </c>
      <c r="I32" s="5">
        <v>0</v>
      </c>
      <c r="J32" s="8">
        <v>0</v>
      </c>
      <c r="K32" s="4">
        <v>0</v>
      </c>
      <c r="L32" s="5">
        <v>0</v>
      </c>
      <c r="M32" s="8">
        <v>0</v>
      </c>
      <c r="N32" s="4">
        <v>0</v>
      </c>
      <c r="O32" s="5">
        <v>0</v>
      </c>
      <c r="P32" s="8">
        <v>0</v>
      </c>
      <c r="Q32" s="4">
        <v>0</v>
      </c>
      <c r="R32" s="5">
        <v>0</v>
      </c>
      <c r="S32" s="8">
        <v>0</v>
      </c>
      <c r="T32" s="4">
        <v>0</v>
      </c>
      <c r="U32" s="5">
        <v>0</v>
      </c>
      <c r="V32" s="8">
        <v>0</v>
      </c>
      <c r="W32" s="4">
        <v>0</v>
      </c>
      <c r="X32" s="5">
        <v>0</v>
      </c>
      <c r="Y32" s="8">
        <v>0</v>
      </c>
      <c r="Z32" s="4">
        <v>0</v>
      </c>
      <c r="AA32" s="5">
        <v>0</v>
      </c>
      <c r="AB32" s="8">
        <v>0</v>
      </c>
      <c r="AC32" s="4">
        <v>0</v>
      </c>
      <c r="AD32" s="5">
        <v>0</v>
      </c>
      <c r="AE32" s="8">
        <v>0</v>
      </c>
      <c r="AF32" s="4">
        <v>0</v>
      </c>
      <c r="AG32" s="5">
        <v>0</v>
      </c>
      <c r="AH32" s="8">
        <v>0</v>
      </c>
      <c r="AI32" s="4">
        <v>0</v>
      </c>
      <c r="AJ32" s="5">
        <v>0</v>
      </c>
      <c r="AK32" s="8">
        <v>0</v>
      </c>
      <c r="AL32" s="4">
        <v>0</v>
      </c>
      <c r="AM32" s="5">
        <v>0</v>
      </c>
      <c r="AN32" s="8">
        <v>0</v>
      </c>
      <c r="AO32" s="4">
        <v>0</v>
      </c>
      <c r="AP32" s="5">
        <v>0</v>
      </c>
      <c r="AQ32" s="8">
        <v>3</v>
      </c>
      <c r="AR32" s="4">
        <v>0</v>
      </c>
      <c r="AS32" s="5">
        <v>0</v>
      </c>
      <c r="AT32" s="8">
        <v>0</v>
      </c>
      <c r="AU32" s="4">
        <v>0</v>
      </c>
      <c r="AV32" s="5">
        <v>0</v>
      </c>
      <c r="AW32" s="8">
        <v>0</v>
      </c>
      <c r="AX32" s="4">
        <v>0</v>
      </c>
      <c r="AY32" s="58">
        <v>1</v>
      </c>
      <c r="AZ32" s="9">
        <v>4</v>
      </c>
      <c r="BA32" s="4">
        <f t="shared" ref="BA32" si="84">AZ32/AY32*1000</f>
        <v>4000</v>
      </c>
      <c r="BB32" s="58">
        <v>1</v>
      </c>
      <c r="BC32" s="9">
        <v>4</v>
      </c>
      <c r="BD32" s="4">
        <f t="shared" ref="BD32" si="85">BC32/BB32*1000</f>
        <v>4000</v>
      </c>
      <c r="BE32" s="5">
        <v>0</v>
      </c>
      <c r="BF32" s="8">
        <v>0</v>
      </c>
      <c r="BG32" s="4">
        <v>0</v>
      </c>
      <c r="BH32" s="5">
        <v>0</v>
      </c>
      <c r="BI32" s="8">
        <v>0</v>
      </c>
      <c r="BJ32" s="4">
        <v>0</v>
      </c>
      <c r="BK32" s="5">
        <v>0</v>
      </c>
      <c r="BL32" s="8">
        <v>0</v>
      </c>
      <c r="BM32" s="4">
        <v>0</v>
      </c>
      <c r="BN32" s="5">
        <v>0</v>
      </c>
      <c r="BO32" s="8">
        <v>0</v>
      </c>
      <c r="BP32" s="4">
        <v>0</v>
      </c>
      <c r="BQ32" s="5">
        <v>0</v>
      </c>
      <c r="BR32" s="8">
        <v>0</v>
      </c>
      <c r="BS32" s="4">
        <v>0</v>
      </c>
      <c r="BT32" s="5">
        <v>0</v>
      </c>
      <c r="BU32" s="8">
        <v>0</v>
      </c>
      <c r="BV32" s="4">
        <v>0</v>
      </c>
      <c r="BW32" s="5">
        <v>0</v>
      </c>
      <c r="BX32" s="8">
        <v>0</v>
      </c>
      <c r="BY32" s="4">
        <v>0</v>
      </c>
      <c r="BZ32" s="5">
        <v>0</v>
      </c>
      <c r="CA32" s="8">
        <v>0</v>
      </c>
      <c r="CB32" s="4">
        <v>0</v>
      </c>
      <c r="CC32" s="5">
        <v>0</v>
      </c>
      <c r="CD32" s="8">
        <v>0</v>
      </c>
      <c r="CE32" s="4">
        <f t="shared" ref="CE32:CE43" si="86">IF(CC32=0,0,CD32/CC32*1000)</f>
        <v>0</v>
      </c>
      <c r="CF32" s="5">
        <v>0</v>
      </c>
      <c r="CG32" s="8">
        <v>0</v>
      </c>
      <c r="CH32" s="4">
        <v>0</v>
      </c>
      <c r="CI32" s="5">
        <v>0</v>
      </c>
      <c r="CJ32" s="8">
        <v>0</v>
      </c>
      <c r="CK32" s="4">
        <v>0</v>
      </c>
      <c r="CL32" s="5">
        <v>0</v>
      </c>
      <c r="CM32" s="8">
        <v>0</v>
      </c>
      <c r="CN32" s="4">
        <v>0</v>
      </c>
      <c r="CO32" s="5">
        <v>0</v>
      </c>
      <c r="CP32" s="8">
        <v>0</v>
      </c>
      <c r="CQ32" s="4">
        <v>0</v>
      </c>
      <c r="CR32" s="5">
        <v>0</v>
      </c>
      <c r="CS32" s="8">
        <v>0</v>
      </c>
      <c r="CT32" s="4">
        <v>0</v>
      </c>
      <c r="CU32" s="5">
        <v>0</v>
      </c>
      <c r="CV32" s="8">
        <v>0</v>
      </c>
      <c r="CW32" s="4">
        <v>0</v>
      </c>
      <c r="CX32" s="5">
        <v>0</v>
      </c>
      <c r="CY32" s="8">
        <v>0</v>
      </c>
      <c r="CZ32" s="4">
        <v>0</v>
      </c>
      <c r="DA32" s="5">
        <v>0</v>
      </c>
      <c r="DB32" s="8">
        <v>0</v>
      </c>
      <c r="DC32" s="4">
        <v>0</v>
      </c>
      <c r="DD32" s="5">
        <v>0</v>
      </c>
      <c r="DE32" s="8">
        <v>0</v>
      </c>
      <c r="DF32" s="4">
        <v>0</v>
      </c>
      <c r="DG32" s="5">
        <v>0</v>
      </c>
      <c r="DH32" s="8">
        <v>0</v>
      </c>
      <c r="DI32" s="4">
        <f t="shared" ref="DI32:DI43" si="87">IF(DG32=0,0,DH32/DG32*1000)</f>
        <v>0</v>
      </c>
      <c r="DJ32" s="5"/>
      <c r="DK32" s="8"/>
      <c r="DL32" s="4"/>
      <c r="DM32" s="5">
        <v>0</v>
      </c>
      <c r="DN32" s="8">
        <v>0</v>
      </c>
      <c r="DO32" s="4">
        <v>0</v>
      </c>
      <c r="DP32" s="5">
        <v>0</v>
      </c>
      <c r="DQ32" s="8">
        <v>0</v>
      </c>
      <c r="DR32" s="4">
        <f t="shared" ref="DR32:DR43" si="88">IF(DP32=0,0,DQ32/DP32*1000)</f>
        <v>0</v>
      </c>
      <c r="DS32" s="5">
        <v>0</v>
      </c>
      <c r="DT32" s="8">
        <v>0</v>
      </c>
      <c r="DU32" s="4">
        <f t="shared" ref="DU32:DU43" si="89">IF(DS32=0,0,DT32/DS32*1000)</f>
        <v>0</v>
      </c>
      <c r="DV32" s="5">
        <v>0</v>
      </c>
      <c r="DW32" s="8">
        <v>0</v>
      </c>
      <c r="DX32" s="4">
        <v>0</v>
      </c>
      <c r="DY32" s="5">
        <v>0</v>
      </c>
      <c r="DZ32" s="8">
        <v>0</v>
      </c>
      <c r="EA32" s="4">
        <v>0</v>
      </c>
      <c r="EB32" s="5"/>
      <c r="EC32" s="8"/>
      <c r="ED32" s="4"/>
      <c r="EE32" s="5">
        <v>0</v>
      </c>
      <c r="EF32" s="8">
        <v>0</v>
      </c>
      <c r="EG32" s="4">
        <f t="shared" ref="EG32:EG43" si="90">IF(EE32=0,0,EF32/EE32*1000)</f>
        <v>0</v>
      </c>
      <c r="EH32" s="5">
        <v>0</v>
      </c>
      <c r="EI32" s="8">
        <v>0</v>
      </c>
      <c r="EJ32" s="4">
        <v>0</v>
      </c>
      <c r="EK32" s="5">
        <v>0</v>
      </c>
      <c r="EL32" s="8">
        <v>0</v>
      </c>
      <c r="EM32" s="4">
        <v>0</v>
      </c>
      <c r="EN32" s="5">
        <v>0</v>
      </c>
      <c r="EO32" s="8">
        <v>0</v>
      </c>
      <c r="EP32" s="4">
        <v>0</v>
      </c>
      <c r="EQ32" s="5">
        <v>0</v>
      </c>
      <c r="ER32" s="8">
        <v>0</v>
      </c>
      <c r="ES32" s="4">
        <v>0</v>
      </c>
      <c r="ET32" s="5">
        <v>0</v>
      </c>
      <c r="EU32" s="8">
        <v>0</v>
      </c>
      <c r="EV32" s="4">
        <v>0</v>
      </c>
      <c r="EW32" s="5">
        <v>0</v>
      </c>
      <c r="EX32" s="8">
        <v>0</v>
      </c>
      <c r="EY32" s="4">
        <v>0</v>
      </c>
      <c r="EZ32" s="5"/>
      <c r="FA32" s="8"/>
      <c r="FB32" s="4"/>
      <c r="FC32" s="5">
        <v>0</v>
      </c>
      <c r="FD32" s="8">
        <v>0</v>
      </c>
      <c r="FE32" s="4">
        <v>0</v>
      </c>
      <c r="FF32" s="5">
        <v>0</v>
      </c>
      <c r="FG32" s="8">
        <v>0</v>
      </c>
      <c r="FH32" s="4">
        <v>0</v>
      </c>
      <c r="FI32" s="5">
        <v>0</v>
      </c>
      <c r="FJ32" s="8">
        <v>0</v>
      </c>
      <c r="FK32" s="4">
        <v>0</v>
      </c>
      <c r="FL32" s="5"/>
      <c r="FM32" s="8"/>
      <c r="FN32" s="4"/>
      <c r="FO32" s="5">
        <v>0</v>
      </c>
      <c r="FP32" s="8">
        <v>0</v>
      </c>
      <c r="FQ32" s="4">
        <v>0</v>
      </c>
      <c r="FR32" s="5">
        <f>C32+F32+I32+L32+R32+X32+AA32+AP32+AS32+BB32+BE32+BK32+BN32+BQ32+BT32+CI32+CL32+CO32+CX32+DV32+DY32+EE32+EK32+EN32+FC32+FF32+FO32</f>
        <v>61</v>
      </c>
      <c r="FS32" s="4">
        <f>D32+G32+J32+M32+S32+Y32+AB32+AQ32+AT32+BC32+BF32+BL32+BO32+BR32+BU32+CJ32+CM32+CP32+CY32+DW32+DZ32+EF32+EL32+EO32+FD32+FG32+FP32</f>
        <v>133</v>
      </c>
    </row>
    <row r="33" spans="1:175" x14ac:dyDescent="0.3">
      <c r="A33" s="52">
        <v>2006</v>
      </c>
      <c r="B33" s="53" t="s">
        <v>3</v>
      </c>
      <c r="C33" s="5">
        <v>0</v>
      </c>
      <c r="D33" s="8">
        <v>0</v>
      </c>
      <c r="E33" s="4">
        <v>0</v>
      </c>
      <c r="F33" s="5">
        <v>0</v>
      </c>
      <c r="G33" s="8">
        <v>0</v>
      </c>
      <c r="H33" s="4">
        <v>0</v>
      </c>
      <c r="I33" s="5">
        <v>0</v>
      </c>
      <c r="J33" s="8">
        <v>0</v>
      </c>
      <c r="K33" s="4">
        <v>0</v>
      </c>
      <c r="L33" s="5">
        <v>0</v>
      </c>
      <c r="M33" s="8">
        <v>0</v>
      </c>
      <c r="N33" s="4">
        <v>0</v>
      </c>
      <c r="O33" s="5">
        <v>0</v>
      </c>
      <c r="P33" s="8">
        <v>0</v>
      </c>
      <c r="Q33" s="4">
        <v>0</v>
      </c>
      <c r="R33" s="5">
        <v>0</v>
      </c>
      <c r="S33" s="8">
        <v>0</v>
      </c>
      <c r="T33" s="4">
        <v>0</v>
      </c>
      <c r="U33" s="5">
        <v>0</v>
      </c>
      <c r="V33" s="8">
        <v>0</v>
      </c>
      <c r="W33" s="4">
        <v>0</v>
      </c>
      <c r="X33" s="5">
        <v>0</v>
      </c>
      <c r="Y33" s="8">
        <v>0</v>
      </c>
      <c r="Z33" s="4">
        <v>0</v>
      </c>
      <c r="AA33" s="58">
        <v>502</v>
      </c>
      <c r="AB33" s="9">
        <v>440</v>
      </c>
      <c r="AC33" s="4">
        <f t="shared" ref="AC33:AC36" si="91">AB33/AA33*1000</f>
        <v>876.49402390438252</v>
      </c>
      <c r="AD33" s="5">
        <v>0</v>
      </c>
      <c r="AE33" s="8">
        <v>0</v>
      </c>
      <c r="AF33" s="4">
        <v>0</v>
      </c>
      <c r="AG33" s="5">
        <v>0</v>
      </c>
      <c r="AH33" s="8">
        <v>0</v>
      </c>
      <c r="AI33" s="4">
        <v>0</v>
      </c>
      <c r="AJ33" s="5">
        <v>0</v>
      </c>
      <c r="AK33" s="8">
        <v>0</v>
      </c>
      <c r="AL33" s="4">
        <v>0</v>
      </c>
      <c r="AM33" s="5">
        <v>0</v>
      </c>
      <c r="AN33" s="8">
        <v>0</v>
      </c>
      <c r="AO33" s="4">
        <v>0</v>
      </c>
      <c r="AP33" s="5">
        <v>0</v>
      </c>
      <c r="AQ33" s="8">
        <v>0</v>
      </c>
      <c r="AR33" s="4">
        <v>0</v>
      </c>
      <c r="AS33" s="58">
        <v>37</v>
      </c>
      <c r="AT33" s="9">
        <v>72</v>
      </c>
      <c r="AU33" s="4">
        <f t="shared" ref="AU33:AU34" si="92">AT33/AS33*1000</f>
        <v>1945.9459459459461</v>
      </c>
      <c r="AV33" s="5">
        <v>0</v>
      </c>
      <c r="AW33" s="8">
        <v>0</v>
      </c>
      <c r="AX33" s="4">
        <v>0</v>
      </c>
      <c r="AY33" s="5">
        <v>0</v>
      </c>
      <c r="AZ33" s="8">
        <v>0</v>
      </c>
      <c r="BA33" s="4">
        <v>0</v>
      </c>
      <c r="BB33" s="5">
        <v>0</v>
      </c>
      <c r="BC33" s="8">
        <v>0</v>
      </c>
      <c r="BD33" s="4">
        <v>0</v>
      </c>
      <c r="BE33" s="5">
        <v>0</v>
      </c>
      <c r="BF33" s="8">
        <v>0</v>
      </c>
      <c r="BG33" s="4">
        <v>0</v>
      </c>
      <c r="BH33" s="5">
        <v>0</v>
      </c>
      <c r="BI33" s="8">
        <v>0</v>
      </c>
      <c r="BJ33" s="4">
        <v>0</v>
      </c>
      <c r="BK33" s="5">
        <v>0</v>
      </c>
      <c r="BL33" s="8">
        <v>0</v>
      </c>
      <c r="BM33" s="4">
        <v>0</v>
      </c>
      <c r="BN33" s="5">
        <v>0</v>
      </c>
      <c r="BO33" s="8">
        <v>0</v>
      </c>
      <c r="BP33" s="4">
        <v>0</v>
      </c>
      <c r="BQ33" s="5">
        <v>0</v>
      </c>
      <c r="BR33" s="8">
        <v>0</v>
      </c>
      <c r="BS33" s="4">
        <v>0</v>
      </c>
      <c r="BT33" s="5">
        <v>0</v>
      </c>
      <c r="BU33" s="8">
        <v>0</v>
      </c>
      <c r="BV33" s="4">
        <v>0</v>
      </c>
      <c r="BW33" s="5">
        <v>0</v>
      </c>
      <c r="BX33" s="8">
        <v>0</v>
      </c>
      <c r="BY33" s="4">
        <v>0</v>
      </c>
      <c r="BZ33" s="5">
        <v>0</v>
      </c>
      <c r="CA33" s="8">
        <v>0</v>
      </c>
      <c r="CB33" s="4">
        <v>0</v>
      </c>
      <c r="CC33" s="5">
        <v>0</v>
      </c>
      <c r="CD33" s="8">
        <v>0</v>
      </c>
      <c r="CE33" s="4">
        <f t="shared" si="86"/>
        <v>0</v>
      </c>
      <c r="CF33" s="5">
        <v>0</v>
      </c>
      <c r="CG33" s="8">
        <v>0</v>
      </c>
      <c r="CH33" s="4">
        <v>0</v>
      </c>
      <c r="CI33" s="5">
        <v>0</v>
      </c>
      <c r="CJ33" s="8">
        <v>0</v>
      </c>
      <c r="CK33" s="4">
        <v>0</v>
      </c>
      <c r="CL33" s="5">
        <v>0</v>
      </c>
      <c r="CM33" s="8">
        <v>0</v>
      </c>
      <c r="CN33" s="4">
        <v>0</v>
      </c>
      <c r="CO33" s="5">
        <v>0</v>
      </c>
      <c r="CP33" s="8">
        <v>0</v>
      </c>
      <c r="CQ33" s="4">
        <v>0</v>
      </c>
      <c r="CR33" s="5">
        <v>0</v>
      </c>
      <c r="CS33" s="8">
        <v>0</v>
      </c>
      <c r="CT33" s="4">
        <v>0</v>
      </c>
      <c r="CU33" s="5">
        <v>0</v>
      </c>
      <c r="CV33" s="8">
        <v>0</v>
      </c>
      <c r="CW33" s="4">
        <v>0</v>
      </c>
      <c r="CX33" s="58">
        <v>20</v>
      </c>
      <c r="CY33" s="9">
        <v>32</v>
      </c>
      <c r="CZ33" s="4">
        <f t="shared" ref="CZ33" si="93">CY33/CX33*1000</f>
        <v>1600</v>
      </c>
      <c r="DA33" s="5">
        <v>0</v>
      </c>
      <c r="DB33" s="8">
        <v>0</v>
      </c>
      <c r="DC33" s="4">
        <v>0</v>
      </c>
      <c r="DD33" s="5">
        <v>0</v>
      </c>
      <c r="DE33" s="8">
        <v>0</v>
      </c>
      <c r="DF33" s="4">
        <v>0</v>
      </c>
      <c r="DG33" s="5">
        <v>0</v>
      </c>
      <c r="DH33" s="8">
        <v>0</v>
      </c>
      <c r="DI33" s="4">
        <f t="shared" si="87"/>
        <v>0</v>
      </c>
      <c r="DJ33" s="5"/>
      <c r="DK33" s="8"/>
      <c r="DL33" s="4"/>
      <c r="DM33" s="5">
        <v>0</v>
      </c>
      <c r="DN33" s="8">
        <v>0</v>
      </c>
      <c r="DO33" s="4">
        <v>0</v>
      </c>
      <c r="DP33" s="5">
        <v>0</v>
      </c>
      <c r="DQ33" s="8">
        <v>0</v>
      </c>
      <c r="DR33" s="4">
        <f t="shared" si="88"/>
        <v>0</v>
      </c>
      <c r="DS33" s="5">
        <v>0</v>
      </c>
      <c r="DT33" s="8">
        <v>0</v>
      </c>
      <c r="DU33" s="4">
        <f t="shared" si="89"/>
        <v>0</v>
      </c>
      <c r="DV33" s="5">
        <v>0</v>
      </c>
      <c r="DW33" s="8">
        <v>0</v>
      </c>
      <c r="DX33" s="4">
        <v>0</v>
      </c>
      <c r="DY33" s="5">
        <v>0</v>
      </c>
      <c r="DZ33" s="8">
        <v>0</v>
      </c>
      <c r="EA33" s="4">
        <v>0</v>
      </c>
      <c r="EB33" s="5"/>
      <c r="EC33" s="8"/>
      <c r="ED33" s="4"/>
      <c r="EE33" s="5">
        <v>0</v>
      </c>
      <c r="EF33" s="8">
        <v>0</v>
      </c>
      <c r="EG33" s="4">
        <f t="shared" si="90"/>
        <v>0</v>
      </c>
      <c r="EH33" s="5">
        <v>0</v>
      </c>
      <c r="EI33" s="8">
        <v>0</v>
      </c>
      <c r="EJ33" s="4">
        <v>0</v>
      </c>
      <c r="EK33" s="5">
        <v>0</v>
      </c>
      <c r="EL33" s="8">
        <v>0</v>
      </c>
      <c r="EM33" s="4">
        <v>0</v>
      </c>
      <c r="EN33" s="5">
        <v>0</v>
      </c>
      <c r="EO33" s="8">
        <v>0</v>
      </c>
      <c r="EP33" s="4">
        <v>0</v>
      </c>
      <c r="EQ33" s="5">
        <v>0</v>
      </c>
      <c r="ER33" s="8">
        <v>0</v>
      </c>
      <c r="ES33" s="4">
        <v>0</v>
      </c>
      <c r="ET33" s="5">
        <v>0</v>
      </c>
      <c r="EU33" s="8">
        <v>0</v>
      </c>
      <c r="EV33" s="4">
        <v>0</v>
      </c>
      <c r="EW33" s="5">
        <v>0</v>
      </c>
      <c r="EX33" s="8">
        <v>0</v>
      </c>
      <c r="EY33" s="4">
        <v>0</v>
      </c>
      <c r="EZ33" s="58"/>
      <c r="FA33" s="9"/>
      <c r="FB33" s="4"/>
      <c r="FC33" s="58">
        <v>2</v>
      </c>
      <c r="FD33" s="9">
        <v>43</v>
      </c>
      <c r="FE33" s="4">
        <f t="shared" ref="FE33" si="94">FD33/FC33*1000</f>
        <v>21500</v>
      </c>
      <c r="FF33" s="58">
        <v>1</v>
      </c>
      <c r="FG33" s="9">
        <v>16</v>
      </c>
      <c r="FH33" s="4">
        <f t="shared" ref="FH33" si="95">FG33/FF33*1000</f>
        <v>16000</v>
      </c>
      <c r="FI33" s="5">
        <v>0</v>
      </c>
      <c r="FJ33" s="8">
        <v>0</v>
      </c>
      <c r="FK33" s="4">
        <v>0</v>
      </c>
      <c r="FL33" s="5"/>
      <c r="FM33" s="8"/>
      <c r="FN33" s="4"/>
      <c r="FO33" s="5">
        <v>0</v>
      </c>
      <c r="FP33" s="8">
        <v>0</v>
      </c>
      <c r="FQ33" s="4">
        <v>0</v>
      </c>
      <c r="FR33" s="5">
        <f>C33+F33+I33+L33+R33+X33+AA33+AP33+AS33+BB33+BE33+BK33+BN33+BQ33+BT33+CI33+CL33+CO33+CX33+DV33+DY33+EE33+EK33+EN33+FC33+FF33+FO33</f>
        <v>562</v>
      </c>
      <c r="FS33" s="4">
        <f>D33+G33+J33+M33+S33+Y33+AB33+AQ33+AT33+BC33+BF33+BL33+BO33+BR33+BU33+CJ33+CM33+CP33+CY33+DW33+DZ33+EF33+EL33+EO33+FD33+FG33+FP33</f>
        <v>603</v>
      </c>
    </row>
    <row r="34" spans="1:175" x14ac:dyDescent="0.3">
      <c r="A34" s="52">
        <v>2006</v>
      </c>
      <c r="B34" s="53" t="s">
        <v>4</v>
      </c>
      <c r="C34" s="58">
        <v>40</v>
      </c>
      <c r="D34" s="9">
        <v>89</v>
      </c>
      <c r="E34" s="4">
        <f t="shared" ref="E34:E35" si="96">D34/C34*1000</f>
        <v>2225</v>
      </c>
      <c r="F34" s="5">
        <v>0</v>
      </c>
      <c r="G34" s="8">
        <v>0</v>
      </c>
      <c r="H34" s="4">
        <v>0</v>
      </c>
      <c r="I34" s="5">
        <v>0</v>
      </c>
      <c r="J34" s="8">
        <v>0</v>
      </c>
      <c r="K34" s="4">
        <v>0</v>
      </c>
      <c r="L34" s="5">
        <v>0</v>
      </c>
      <c r="M34" s="8">
        <v>0</v>
      </c>
      <c r="N34" s="4">
        <v>0</v>
      </c>
      <c r="O34" s="5">
        <v>0</v>
      </c>
      <c r="P34" s="8">
        <v>0</v>
      </c>
      <c r="Q34" s="4">
        <v>0</v>
      </c>
      <c r="R34" s="5">
        <v>0</v>
      </c>
      <c r="S34" s="8">
        <v>0</v>
      </c>
      <c r="T34" s="4">
        <v>0</v>
      </c>
      <c r="U34" s="5">
        <v>0</v>
      </c>
      <c r="V34" s="8">
        <v>0</v>
      </c>
      <c r="W34" s="4">
        <v>0</v>
      </c>
      <c r="X34" s="5">
        <v>0</v>
      </c>
      <c r="Y34" s="8">
        <v>0</v>
      </c>
      <c r="Z34" s="4">
        <v>0</v>
      </c>
      <c r="AA34" s="58">
        <v>1000</v>
      </c>
      <c r="AB34" s="9">
        <v>914</v>
      </c>
      <c r="AC34" s="4">
        <f t="shared" si="91"/>
        <v>914</v>
      </c>
      <c r="AD34" s="5">
        <v>0</v>
      </c>
      <c r="AE34" s="8">
        <v>0</v>
      </c>
      <c r="AF34" s="4">
        <v>0</v>
      </c>
      <c r="AG34" s="5">
        <v>0</v>
      </c>
      <c r="AH34" s="8">
        <v>0</v>
      </c>
      <c r="AI34" s="4">
        <v>0</v>
      </c>
      <c r="AJ34" s="5">
        <v>0</v>
      </c>
      <c r="AK34" s="8">
        <v>0</v>
      </c>
      <c r="AL34" s="4">
        <v>0</v>
      </c>
      <c r="AM34" s="5">
        <v>0</v>
      </c>
      <c r="AN34" s="8">
        <v>0</v>
      </c>
      <c r="AO34" s="4">
        <v>0</v>
      </c>
      <c r="AP34" s="5">
        <v>0</v>
      </c>
      <c r="AQ34" s="8">
        <v>0</v>
      </c>
      <c r="AR34" s="4">
        <v>0</v>
      </c>
      <c r="AS34" s="58">
        <v>20</v>
      </c>
      <c r="AT34" s="9">
        <v>35</v>
      </c>
      <c r="AU34" s="4">
        <f t="shared" si="92"/>
        <v>1750</v>
      </c>
      <c r="AV34" s="5">
        <v>0</v>
      </c>
      <c r="AW34" s="8">
        <v>0</v>
      </c>
      <c r="AX34" s="4">
        <v>0</v>
      </c>
      <c r="AY34" s="5">
        <v>0</v>
      </c>
      <c r="AZ34" s="8">
        <v>0</v>
      </c>
      <c r="BA34" s="4">
        <v>0</v>
      </c>
      <c r="BB34" s="5">
        <v>0</v>
      </c>
      <c r="BC34" s="8">
        <v>0</v>
      </c>
      <c r="BD34" s="4">
        <v>0</v>
      </c>
      <c r="BE34" s="5">
        <v>0</v>
      </c>
      <c r="BF34" s="8">
        <v>0</v>
      </c>
      <c r="BG34" s="4">
        <v>0</v>
      </c>
      <c r="BH34" s="5">
        <v>0</v>
      </c>
      <c r="BI34" s="8">
        <v>0</v>
      </c>
      <c r="BJ34" s="4">
        <v>0</v>
      </c>
      <c r="BK34" s="5">
        <v>0</v>
      </c>
      <c r="BL34" s="8">
        <v>0</v>
      </c>
      <c r="BM34" s="4">
        <v>0</v>
      </c>
      <c r="BN34" s="5">
        <v>0</v>
      </c>
      <c r="BO34" s="8">
        <v>0</v>
      </c>
      <c r="BP34" s="4">
        <v>0</v>
      </c>
      <c r="BQ34" s="5">
        <v>0</v>
      </c>
      <c r="BR34" s="8">
        <v>0</v>
      </c>
      <c r="BS34" s="4">
        <v>0</v>
      </c>
      <c r="BT34" s="5">
        <v>0</v>
      </c>
      <c r="BU34" s="8">
        <v>0</v>
      </c>
      <c r="BV34" s="4">
        <v>0</v>
      </c>
      <c r="BW34" s="5">
        <v>0</v>
      </c>
      <c r="BX34" s="8">
        <v>0</v>
      </c>
      <c r="BY34" s="4">
        <v>0</v>
      </c>
      <c r="BZ34" s="5">
        <v>0</v>
      </c>
      <c r="CA34" s="8">
        <v>0</v>
      </c>
      <c r="CB34" s="4">
        <v>0</v>
      </c>
      <c r="CC34" s="5">
        <v>0</v>
      </c>
      <c r="CD34" s="8">
        <v>0</v>
      </c>
      <c r="CE34" s="4">
        <f t="shared" si="86"/>
        <v>0</v>
      </c>
      <c r="CF34" s="5">
        <v>0</v>
      </c>
      <c r="CG34" s="8">
        <v>0</v>
      </c>
      <c r="CH34" s="4">
        <v>0</v>
      </c>
      <c r="CI34" s="5">
        <v>0</v>
      </c>
      <c r="CJ34" s="8">
        <v>0</v>
      </c>
      <c r="CK34" s="4">
        <v>0</v>
      </c>
      <c r="CL34" s="5">
        <v>0</v>
      </c>
      <c r="CM34" s="8">
        <v>0</v>
      </c>
      <c r="CN34" s="4">
        <v>0</v>
      </c>
      <c r="CO34" s="5">
        <v>0</v>
      </c>
      <c r="CP34" s="8">
        <v>0</v>
      </c>
      <c r="CQ34" s="4">
        <v>0</v>
      </c>
      <c r="CR34" s="5">
        <v>0</v>
      </c>
      <c r="CS34" s="8">
        <v>0</v>
      </c>
      <c r="CT34" s="4">
        <v>0</v>
      </c>
      <c r="CU34" s="5">
        <v>0</v>
      </c>
      <c r="CV34" s="8">
        <v>0</v>
      </c>
      <c r="CW34" s="4">
        <v>0</v>
      </c>
      <c r="CX34" s="5">
        <v>0</v>
      </c>
      <c r="CY34" s="8">
        <v>0</v>
      </c>
      <c r="CZ34" s="4">
        <v>0</v>
      </c>
      <c r="DA34" s="5">
        <v>0</v>
      </c>
      <c r="DB34" s="8">
        <v>0</v>
      </c>
      <c r="DC34" s="4">
        <v>0</v>
      </c>
      <c r="DD34" s="5">
        <v>0</v>
      </c>
      <c r="DE34" s="8">
        <v>0</v>
      </c>
      <c r="DF34" s="4">
        <v>0</v>
      </c>
      <c r="DG34" s="5">
        <v>0</v>
      </c>
      <c r="DH34" s="8">
        <v>0</v>
      </c>
      <c r="DI34" s="4">
        <f t="shared" si="87"/>
        <v>0</v>
      </c>
      <c r="DJ34" s="5"/>
      <c r="DK34" s="8"/>
      <c r="DL34" s="4"/>
      <c r="DM34" s="5">
        <v>0</v>
      </c>
      <c r="DN34" s="8">
        <v>0</v>
      </c>
      <c r="DO34" s="4">
        <v>0</v>
      </c>
      <c r="DP34" s="5">
        <v>0</v>
      </c>
      <c r="DQ34" s="8">
        <v>0</v>
      </c>
      <c r="DR34" s="4">
        <f t="shared" si="88"/>
        <v>0</v>
      </c>
      <c r="DS34" s="5">
        <v>0</v>
      </c>
      <c r="DT34" s="8">
        <v>0</v>
      </c>
      <c r="DU34" s="4">
        <f t="shared" si="89"/>
        <v>0</v>
      </c>
      <c r="DV34" s="5">
        <v>0</v>
      </c>
      <c r="DW34" s="8">
        <v>0</v>
      </c>
      <c r="DX34" s="4">
        <v>0</v>
      </c>
      <c r="DY34" s="5">
        <v>0</v>
      </c>
      <c r="DZ34" s="8">
        <v>0</v>
      </c>
      <c r="EA34" s="4">
        <v>0</v>
      </c>
      <c r="EB34" s="5"/>
      <c r="EC34" s="8"/>
      <c r="ED34" s="4"/>
      <c r="EE34" s="5">
        <v>0</v>
      </c>
      <c r="EF34" s="8">
        <v>0</v>
      </c>
      <c r="EG34" s="4">
        <f t="shared" si="90"/>
        <v>0</v>
      </c>
      <c r="EH34" s="58">
        <v>0</v>
      </c>
      <c r="EI34" s="9">
        <v>2</v>
      </c>
      <c r="EJ34" s="4">
        <v>0</v>
      </c>
      <c r="EK34" s="58">
        <v>0</v>
      </c>
      <c r="EL34" s="9">
        <v>2</v>
      </c>
      <c r="EM34" s="4">
        <v>0</v>
      </c>
      <c r="EN34" s="5">
        <v>0</v>
      </c>
      <c r="EO34" s="8">
        <v>0</v>
      </c>
      <c r="EP34" s="4">
        <v>0</v>
      </c>
      <c r="EQ34" s="5">
        <v>0</v>
      </c>
      <c r="ER34" s="8">
        <v>0</v>
      </c>
      <c r="ES34" s="4">
        <v>0</v>
      </c>
      <c r="ET34" s="5">
        <v>0</v>
      </c>
      <c r="EU34" s="8">
        <v>0</v>
      </c>
      <c r="EV34" s="4">
        <v>0</v>
      </c>
      <c r="EW34" s="5">
        <v>0</v>
      </c>
      <c r="EX34" s="8">
        <v>0</v>
      </c>
      <c r="EY34" s="4">
        <v>0</v>
      </c>
      <c r="EZ34" s="5"/>
      <c r="FA34" s="8"/>
      <c r="FB34" s="4"/>
      <c r="FC34" s="5">
        <v>0</v>
      </c>
      <c r="FD34" s="8">
        <v>0</v>
      </c>
      <c r="FE34" s="4">
        <v>0</v>
      </c>
      <c r="FF34" s="5">
        <v>0</v>
      </c>
      <c r="FG34" s="8">
        <v>0</v>
      </c>
      <c r="FH34" s="4">
        <v>0</v>
      </c>
      <c r="FI34" s="5">
        <v>0</v>
      </c>
      <c r="FJ34" s="8">
        <v>0</v>
      </c>
      <c r="FK34" s="4">
        <v>0</v>
      </c>
      <c r="FL34" s="5"/>
      <c r="FM34" s="8"/>
      <c r="FN34" s="4"/>
      <c r="FO34" s="5">
        <v>0</v>
      </c>
      <c r="FP34" s="8">
        <v>0</v>
      </c>
      <c r="FQ34" s="4">
        <v>0</v>
      </c>
      <c r="FR34" s="5">
        <f>C34+F34+I34+L34+R34+X34+AA34+AP34+AS34+BB34+BE34+BK34+BN34+BQ34+BT34+CI34+CL34+CO34+CX34+DV34+DY34+EE34+EK34+EN34+FC34+FF34+FO34</f>
        <v>1060</v>
      </c>
      <c r="FS34" s="4">
        <f>D34+G34+J34+M34+S34+Y34+AB34+AQ34+AT34+BC34+BF34+BL34+BO34+BR34+BU34+CJ34+CM34+CP34+CY34+DW34+DZ34+EF34+EL34+EO34+FD34+FG34+FP34</f>
        <v>1040</v>
      </c>
    </row>
    <row r="35" spans="1:175" x14ac:dyDescent="0.3">
      <c r="A35" s="52">
        <v>2006</v>
      </c>
      <c r="B35" s="53" t="s">
        <v>5</v>
      </c>
      <c r="C35" s="58">
        <v>40</v>
      </c>
      <c r="D35" s="9">
        <v>88</v>
      </c>
      <c r="E35" s="4">
        <f t="shared" si="96"/>
        <v>2200</v>
      </c>
      <c r="F35" s="5">
        <v>0</v>
      </c>
      <c r="G35" s="8">
        <v>0</v>
      </c>
      <c r="H35" s="4">
        <v>0</v>
      </c>
      <c r="I35" s="5">
        <v>0</v>
      </c>
      <c r="J35" s="8">
        <v>0</v>
      </c>
      <c r="K35" s="4">
        <v>0</v>
      </c>
      <c r="L35" s="5">
        <v>0</v>
      </c>
      <c r="M35" s="8">
        <v>0</v>
      </c>
      <c r="N35" s="4">
        <v>0</v>
      </c>
      <c r="O35" s="5">
        <v>0</v>
      </c>
      <c r="P35" s="8">
        <v>0</v>
      </c>
      <c r="Q35" s="4">
        <v>0</v>
      </c>
      <c r="R35" s="5">
        <v>0</v>
      </c>
      <c r="S35" s="8">
        <v>0</v>
      </c>
      <c r="T35" s="4">
        <v>0</v>
      </c>
      <c r="U35" s="5">
        <v>0</v>
      </c>
      <c r="V35" s="8">
        <v>0</v>
      </c>
      <c r="W35" s="4">
        <v>0</v>
      </c>
      <c r="X35" s="5">
        <v>0</v>
      </c>
      <c r="Y35" s="8">
        <v>0</v>
      </c>
      <c r="Z35" s="4">
        <v>0</v>
      </c>
      <c r="AA35" s="58">
        <v>115</v>
      </c>
      <c r="AB35" s="9">
        <v>163</v>
      </c>
      <c r="AC35" s="4">
        <f t="shared" si="91"/>
        <v>1417.391304347826</v>
      </c>
      <c r="AD35" s="5">
        <v>0</v>
      </c>
      <c r="AE35" s="8">
        <v>0</v>
      </c>
      <c r="AF35" s="4">
        <v>0</v>
      </c>
      <c r="AG35" s="5">
        <v>0</v>
      </c>
      <c r="AH35" s="8">
        <v>0</v>
      </c>
      <c r="AI35" s="4">
        <v>0</v>
      </c>
      <c r="AJ35" s="5">
        <v>0</v>
      </c>
      <c r="AK35" s="8">
        <v>0</v>
      </c>
      <c r="AL35" s="4">
        <v>0</v>
      </c>
      <c r="AM35" s="58">
        <v>0</v>
      </c>
      <c r="AN35" s="9">
        <v>0</v>
      </c>
      <c r="AO35" s="4">
        <v>0</v>
      </c>
      <c r="AP35" s="5">
        <v>0</v>
      </c>
      <c r="AQ35" s="8">
        <v>8</v>
      </c>
      <c r="AR35" s="4">
        <v>0</v>
      </c>
      <c r="AS35" s="5">
        <v>0</v>
      </c>
      <c r="AT35" s="8">
        <v>0</v>
      </c>
      <c r="AU35" s="4">
        <v>0</v>
      </c>
      <c r="AV35" s="5">
        <v>0</v>
      </c>
      <c r="AW35" s="8">
        <v>0</v>
      </c>
      <c r="AX35" s="4">
        <v>0</v>
      </c>
      <c r="AY35" s="5">
        <v>0</v>
      </c>
      <c r="AZ35" s="8">
        <v>0</v>
      </c>
      <c r="BA35" s="4">
        <v>0</v>
      </c>
      <c r="BB35" s="5">
        <v>0</v>
      </c>
      <c r="BC35" s="8">
        <v>0</v>
      </c>
      <c r="BD35" s="4">
        <v>0</v>
      </c>
      <c r="BE35" s="5">
        <v>0</v>
      </c>
      <c r="BF35" s="8">
        <v>0</v>
      </c>
      <c r="BG35" s="4">
        <v>0</v>
      </c>
      <c r="BH35" s="5">
        <v>0</v>
      </c>
      <c r="BI35" s="8">
        <v>0</v>
      </c>
      <c r="BJ35" s="4">
        <v>0</v>
      </c>
      <c r="BK35" s="5">
        <v>0</v>
      </c>
      <c r="BL35" s="8">
        <v>0</v>
      </c>
      <c r="BM35" s="4">
        <v>0</v>
      </c>
      <c r="BN35" s="5">
        <v>0</v>
      </c>
      <c r="BO35" s="8">
        <v>0</v>
      </c>
      <c r="BP35" s="4">
        <v>0</v>
      </c>
      <c r="BQ35" s="58">
        <v>18</v>
      </c>
      <c r="BR35" s="9">
        <v>70</v>
      </c>
      <c r="BS35" s="4">
        <f t="shared" ref="BS35" si="97">BR35/BQ35*1000</f>
        <v>3888.8888888888887</v>
      </c>
      <c r="BT35" s="5">
        <v>0</v>
      </c>
      <c r="BU35" s="8">
        <v>0</v>
      </c>
      <c r="BV35" s="4">
        <v>0</v>
      </c>
      <c r="BW35" s="5">
        <v>0</v>
      </c>
      <c r="BX35" s="8">
        <v>0</v>
      </c>
      <c r="BY35" s="4">
        <v>0</v>
      </c>
      <c r="BZ35" s="5">
        <v>0</v>
      </c>
      <c r="CA35" s="8">
        <v>0</v>
      </c>
      <c r="CB35" s="4">
        <v>0</v>
      </c>
      <c r="CC35" s="5">
        <v>0</v>
      </c>
      <c r="CD35" s="8">
        <v>0</v>
      </c>
      <c r="CE35" s="4">
        <f t="shared" si="86"/>
        <v>0</v>
      </c>
      <c r="CF35" s="5">
        <v>0</v>
      </c>
      <c r="CG35" s="8">
        <v>0</v>
      </c>
      <c r="CH35" s="4">
        <v>0</v>
      </c>
      <c r="CI35" s="5">
        <v>0</v>
      </c>
      <c r="CJ35" s="8">
        <v>0</v>
      </c>
      <c r="CK35" s="4">
        <v>0</v>
      </c>
      <c r="CL35" s="5">
        <v>0</v>
      </c>
      <c r="CM35" s="8">
        <v>0</v>
      </c>
      <c r="CN35" s="4">
        <v>0</v>
      </c>
      <c r="CO35" s="5">
        <v>0</v>
      </c>
      <c r="CP35" s="8">
        <v>0</v>
      </c>
      <c r="CQ35" s="4">
        <v>0</v>
      </c>
      <c r="CR35" s="5">
        <v>0</v>
      </c>
      <c r="CS35" s="8">
        <v>0</v>
      </c>
      <c r="CT35" s="4">
        <v>0</v>
      </c>
      <c r="CU35" s="5">
        <v>0</v>
      </c>
      <c r="CV35" s="8">
        <v>0</v>
      </c>
      <c r="CW35" s="4">
        <v>0</v>
      </c>
      <c r="CX35" s="5">
        <v>0</v>
      </c>
      <c r="CY35" s="8">
        <v>0</v>
      </c>
      <c r="CZ35" s="4">
        <v>0</v>
      </c>
      <c r="DA35" s="5">
        <v>0</v>
      </c>
      <c r="DB35" s="8">
        <v>0</v>
      </c>
      <c r="DC35" s="4">
        <v>0</v>
      </c>
      <c r="DD35" s="5">
        <v>0</v>
      </c>
      <c r="DE35" s="8">
        <v>0</v>
      </c>
      <c r="DF35" s="4">
        <v>0</v>
      </c>
      <c r="DG35" s="5">
        <v>0</v>
      </c>
      <c r="DH35" s="8">
        <v>0</v>
      </c>
      <c r="DI35" s="4">
        <f t="shared" si="87"/>
        <v>0</v>
      </c>
      <c r="DJ35" s="5"/>
      <c r="DK35" s="8"/>
      <c r="DL35" s="4"/>
      <c r="DM35" s="5">
        <v>0</v>
      </c>
      <c r="DN35" s="8">
        <v>0</v>
      </c>
      <c r="DO35" s="4">
        <v>0</v>
      </c>
      <c r="DP35" s="5">
        <v>0</v>
      </c>
      <c r="DQ35" s="8">
        <v>0</v>
      </c>
      <c r="DR35" s="4">
        <f t="shared" si="88"/>
        <v>0</v>
      </c>
      <c r="DS35" s="5">
        <v>0</v>
      </c>
      <c r="DT35" s="8">
        <v>0</v>
      </c>
      <c r="DU35" s="4">
        <f t="shared" si="89"/>
        <v>0</v>
      </c>
      <c r="DV35" s="5">
        <v>0</v>
      </c>
      <c r="DW35" s="8">
        <v>0</v>
      </c>
      <c r="DX35" s="4">
        <v>0</v>
      </c>
      <c r="DY35" s="5">
        <v>0</v>
      </c>
      <c r="DZ35" s="8">
        <v>0</v>
      </c>
      <c r="EA35" s="4">
        <v>0</v>
      </c>
      <c r="EB35" s="58"/>
      <c r="EC35" s="9"/>
      <c r="ED35" s="4"/>
      <c r="EE35" s="58">
        <v>0</v>
      </c>
      <c r="EF35" s="9">
        <v>0</v>
      </c>
      <c r="EG35" s="4">
        <f t="shared" si="90"/>
        <v>0</v>
      </c>
      <c r="EH35" s="58">
        <v>0</v>
      </c>
      <c r="EI35" s="9">
        <v>0</v>
      </c>
      <c r="EJ35" s="4">
        <v>0</v>
      </c>
      <c r="EK35" s="58">
        <v>0</v>
      </c>
      <c r="EL35" s="9">
        <v>0</v>
      </c>
      <c r="EM35" s="4">
        <v>0</v>
      </c>
      <c r="EN35" s="58">
        <v>1</v>
      </c>
      <c r="EO35" s="9">
        <v>4</v>
      </c>
      <c r="EP35" s="4">
        <f t="shared" ref="EP35" si="98">EO35/EN35*1000</f>
        <v>4000</v>
      </c>
      <c r="EQ35" s="5">
        <v>0</v>
      </c>
      <c r="ER35" s="8">
        <v>0</v>
      </c>
      <c r="ES35" s="4">
        <v>0</v>
      </c>
      <c r="ET35" s="5">
        <v>0</v>
      </c>
      <c r="EU35" s="8">
        <v>0</v>
      </c>
      <c r="EV35" s="4">
        <v>0</v>
      </c>
      <c r="EW35" s="5">
        <v>0</v>
      </c>
      <c r="EX35" s="8">
        <v>0</v>
      </c>
      <c r="EY35" s="4">
        <v>0</v>
      </c>
      <c r="EZ35" s="5"/>
      <c r="FA35" s="8"/>
      <c r="FB35" s="4"/>
      <c r="FC35" s="5">
        <v>0</v>
      </c>
      <c r="FD35" s="8">
        <v>0</v>
      </c>
      <c r="FE35" s="4">
        <v>0</v>
      </c>
      <c r="FF35" s="5">
        <v>0</v>
      </c>
      <c r="FG35" s="8">
        <v>0</v>
      </c>
      <c r="FH35" s="4">
        <v>0</v>
      </c>
      <c r="FI35" s="5">
        <v>0</v>
      </c>
      <c r="FJ35" s="8">
        <v>0</v>
      </c>
      <c r="FK35" s="4">
        <v>0</v>
      </c>
      <c r="FL35" s="5"/>
      <c r="FM35" s="8"/>
      <c r="FN35" s="4"/>
      <c r="FO35" s="5">
        <v>0</v>
      </c>
      <c r="FP35" s="8">
        <v>0</v>
      </c>
      <c r="FQ35" s="4">
        <v>0</v>
      </c>
      <c r="FR35" s="5">
        <f>C35+F35+I35+L35+R35+X35+AA35+AP35+AS35+BB35+BE35+BK35+BN35+BQ35+BT35+CI35+CL35+CO35+CX35+DV35+DY35+EE35+EK35+EN35+FC35+FF35+FO35</f>
        <v>174</v>
      </c>
      <c r="FS35" s="4">
        <f>D35+G35+J35+M35+S35+Y35+AB35+AQ35+AT35+BC35+BF35+BL35+BO35+BR35+BU35+CJ35+CM35+CP35+CY35+DW35+DZ35+EF35+EL35+EO35+FD35+FG35+FP35</f>
        <v>333</v>
      </c>
    </row>
    <row r="36" spans="1:175" x14ac:dyDescent="0.3">
      <c r="A36" s="52">
        <v>2006</v>
      </c>
      <c r="B36" s="53" t="s">
        <v>6</v>
      </c>
      <c r="C36" s="5">
        <v>0</v>
      </c>
      <c r="D36" s="8">
        <v>0</v>
      </c>
      <c r="E36" s="4">
        <v>0</v>
      </c>
      <c r="F36" s="5">
        <v>0</v>
      </c>
      <c r="G36" s="8">
        <v>0</v>
      </c>
      <c r="H36" s="4">
        <v>0</v>
      </c>
      <c r="I36" s="5">
        <v>0</v>
      </c>
      <c r="J36" s="8">
        <v>0</v>
      </c>
      <c r="K36" s="4">
        <v>0</v>
      </c>
      <c r="L36" s="5">
        <v>0</v>
      </c>
      <c r="M36" s="8">
        <v>0</v>
      </c>
      <c r="N36" s="4">
        <v>0</v>
      </c>
      <c r="O36" s="5">
        <v>0</v>
      </c>
      <c r="P36" s="8">
        <v>0</v>
      </c>
      <c r="Q36" s="4">
        <v>0</v>
      </c>
      <c r="R36" s="58">
        <v>39</v>
      </c>
      <c r="S36" s="9">
        <v>78</v>
      </c>
      <c r="T36" s="4">
        <f t="shared" ref="T36:T37" si="99">S36/R36*1000</f>
        <v>2000</v>
      </c>
      <c r="U36" s="5">
        <v>0</v>
      </c>
      <c r="V36" s="8">
        <v>0</v>
      </c>
      <c r="W36" s="4">
        <v>0</v>
      </c>
      <c r="X36" s="5">
        <v>0</v>
      </c>
      <c r="Y36" s="8">
        <v>0</v>
      </c>
      <c r="Z36" s="4">
        <v>0</v>
      </c>
      <c r="AA36" s="58">
        <v>1000</v>
      </c>
      <c r="AB36" s="9">
        <v>934</v>
      </c>
      <c r="AC36" s="4">
        <f t="shared" si="91"/>
        <v>934</v>
      </c>
      <c r="AD36" s="5">
        <v>0</v>
      </c>
      <c r="AE36" s="8">
        <v>0</v>
      </c>
      <c r="AF36" s="4">
        <v>0</v>
      </c>
      <c r="AG36" s="5">
        <v>0</v>
      </c>
      <c r="AH36" s="8">
        <v>0</v>
      </c>
      <c r="AI36" s="4">
        <v>0</v>
      </c>
      <c r="AJ36" s="5">
        <v>0</v>
      </c>
      <c r="AK36" s="8">
        <v>0</v>
      </c>
      <c r="AL36" s="4">
        <v>0</v>
      </c>
      <c r="AM36" s="5">
        <v>0</v>
      </c>
      <c r="AN36" s="8">
        <v>0</v>
      </c>
      <c r="AO36" s="4">
        <v>0</v>
      </c>
      <c r="AP36" s="5">
        <v>0</v>
      </c>
      <c r="AQ36" s="8">
        <v>0</v>
      </c>
      <c r="AR36" s="4">
        <v>0</v>
      </c>
      <c r="AS36" s="58">
        <v>2</v>
      </c>
      <c r="AT36" s="9">
        <v>17</v>
      </c>
      <c r="AU36" s="4">
        <f t="shared" ref="AU36:AU38" si="100">AT36/AS36*1000</f>
        <v>8500</v>
      </c>
      <c r="AV36" s="5">
        <v>0</v>
      </c>
      <c r="AW36" s="8">
        <v>0</v>
      </c>
      <c r="AX36" s="4">
        <v>0</v>
      </c>
      <c r="AY36" s="5">
        <v>0</v>
      </c>
      <c r="AZ36" s="8">
        <v>0</v>
      </c>
      <c r="BA36" s="4">
        <v>0</v>
      </c>
      <c r="BB36" s="5">
        <v>0</v>
      </c>
      <c r="BC36" s="8">
        <v>0</v>
      </c>
      <c r="BD36" s="4">
        <v>0</v>
      </c>
      <c r="BE36" s="5">
        <v>0</v>
      </c>
      <c r="BF36" s="8">
        <v>0</v>
      </c>
      <c r="BG36" s="4">
        <v>0</v>
      </c>
      <c r="BH36" s="5">
        <v>0</v>
      </c>
      <c r="BI36" s="8">
        <v>0</v>
      </c>
      <c r="BJ36" s="4">
        <v>0</v>
      </c>
      <c r="BK36" s="5">
        <v>0</v>
      </c>
      <c r="BL36" s="8">
        <v>0</v>
      </c>
      <c r="BM36" s="4">
        <v>0</v>
      </c>
      <c r="BN36" s="5">
        <v>0</v>
      </c>
      <c r="BO36" s="8">
        <v>0</v>
      </c>
      <c r="BP36" s="4">
        <v>0</v>
      </c>
      <c r="BQ36" s="5">
        <v>0</v>
      </c>
      <c r="BR36" s="8">
        <v>0</v>
      </c>
      <c r="BS36" s="4">
        <v>0</v>
      </c>
      <c r="BT36" s="5">
        <v>0</v>
      </c>
      <c r="BU36" s="8">
        <v>0</v>
      </c>
      <c r="BV36" s="4">
        <v>0</v>
      </c>
      <c r="BW36" s="5">
        <v>0</v>
      </c>
      <c r="BX36" s="8">
        <v>0</v>
      </c>
      <c r="BY36" s="4">
        <v>0</v>
      </c>
      <c r="BZ36" s="5">
        <v>0</v>
      </c>
      <c r="CA36" s="8">
        <v>0</v>
      </c>
      <c r="CB36" s="4">
        <v>0</v>
      </c>
      <c r="CC36" s="5">
        <v>0</v>
      </c>
      <c r="CD36" s="8">
        <v>0</v>
      </c>
      <c r="CE36" s="4">
        <f t="shared" si="86"/>
        <v>0</v>
      </c>
      <c r="CF36" s="5">
        <v>0</v>
      </c>
      <c r="CG36" s="8">
        <v>0</v>
      </c>
      <c r="CH36" s="4">
        <v>0</v>
      </c>
      <c r="CI36" s="5">
        <v>0</v>
      </c>
      <c r="CJ36" s="8">
        <v>0</v>
      </c>
      <c r="CK36" s="4">
        <v>0</v>
      </c>
      <c r="CL36" s="5">
        <v>0</v>
      </c>
      <c r="CM36" s="8">
        <v>0</v>
      </c>
      <c r="CN36" s="4">
        <v>0</v>
      </c>
      <c r="CO36" s="5">
        <v>0</v>
      </c>
      <c r="CP36" s="8">
        <v>0</v>
      </c>
      <c r="CQ36" s="4">
        <v>0</v>
      </c>
      <c r="CR36" s="5">
        <v>0</v>
      </c>
      <c r="CS36" s="8">
        <v>0</v>
      </c>
      <c r="CT36" s="4">
        <v>0</v>
      </c>
      <c r="CU36" s="5">
        <v>0</v>
      </c>
      <c r="CV36" s="8">
        <v>0</v>
      </c>
      <c r="CW36" s="4">
        <v>0</v>
      </c>
      <c r="CX36" s="5">
        <v>0</v>
      </c>
      <c r="CY36" s="8">
        <v>0</v>
      </c>
      <c r="CZ36" s="4">
        <v>0</v>
      </c>
      <c r="DA36" s="5">
        <v>0</v>
      </c>
      <c r="DB36" s="8">
        <v>0</v>
      </c>
      <c r="DC36" s="4">
        <v>0</v>
      </c>
      <c r="DD36" s="5">
        <v>0</v>
      </c>
      <c r="DE36" s="8">
        <v>0</v>
      </c>
      <c r="DF36" s="4">
        <v>0</v>
      </c>
      <c r="DG36" s="5">
        <v>0</v>
      </c>
      <c r="DH36" s="8">
        <v>0</v>
      </c>
      <c r="DI36" s="4">
        <f t="shared" si="87"/>
        <v>0</v>
      </c>
      <c r="DJ36" s="5"/>
      <c r="DK36" s="8"/>
      <c r="DL36" s="4"/>
      <c r="DM36" s="5">
        <v>0</v>
      </c>
      <c r="DN36" s="8">
        <v>0</v>
      </c>
      <c r="DO36" s="4">
        <v>0</v>
      </c>
      <c r="DP36" s="5">
        <v>0</v>
      </c>
      <c r="DQ36" s="8">
        <v>0</v>
      </c>
      <c r="DR36" s="4">
        <f t="shared" si="88"/>
        <v>0</v>
      </c>
      <c r="DS36" s="5">
        <v>0</v>
      </c>
      <c r="DT36" s="8">
        <v>0</v>
      </c>
      <c r="DU36" s="4">
        <f t="shared" si="89"/>
        <v>0</v>
      </c>
      <c r="DV36" s="5">
        <v>0</v>
      </c>
      <c r="DW36" s="8">
        <v>0</v>
      </c>
      <c r="DX36" s="4">
        <v>0</v>
      </c>
      <c r="DY36" s="5">
        <v>0</v>
      </c>
      <c r="DZ36" s="8">
        <v>0</v>
      </c>
      <c r="EA36" s="4">
        <v>0</v>
      </c>
      <c r="EB36" s="5"/>
      <c r="EC36" s="8"/>
      <c r="ED36" s="4"/>
      <c r="EE36" s="5">
        <v>0</v>
      </c>
      <c r="EF36" s="8">
        <v>0</v>
      </c>
      <c r="EG36" s="4">
        <f t="shared" si="90"/>
        <v>0</v>
      </c>
      <c r="EH36" s="58">
        <v>1</v>
      </c>
      <c r="EI36" s="9">
        <v>3</v>
      </c>
      <c r="EJ36" s="4">
        <f t="shared" ref="EJ36" si="101">EI36/EH36*1000</f>
        <v>3000</v>
      </c>
      <c r="EK36" s="58">
        <v>1</v>
      </c>
      <c r="EL36" s="9">
        <v>3</v>
      </c>
      <c r="EM36" s="4">
        <f t="shared" ref="EM36" si="102">EL36/EK36*1000</f>
        <v>3000</v>
      </c>
      <c r="EN36" s="5">
        <v>0</v>
      </c>
      <c r="EO36" s="8">
        <v>0</v>
      </c>
      <c r="EP36" s="4">
        <v>0</v>
      </c>
      <c r="EQ36" s="5">
        <v>0</v>
      </c>
      <c r="ER36" s="8">
        <v>0</v>
      </c>
      <c r="ES36" s="4">
        <v>0</v>
      </c>
      <c r="ET36" s="5">
        <v>0</v>
      </c>
      <c r="EU36" s="8">
        <v>0</v>
      </c>
      <c r="EV36" s="4">
        <v>0</v>
      </c>
      <c r="EW36" s="5">
        <v>0</v>
      </c>
      <c r="EX36" s="8">
        <v>0</v>
      </c>
      <c r="EY36" s="4">
        <v>0</v>
      </c>
      <c r="EZ36" s="5"/>
      <c r="FA36" s="8"/>
      <c r="FB36" s="4"/>
      <c r="FC36" s="5">
        <v>0</v>
      </c>
      <c r="FD36" s="8">
        <v>0</v>
      </c>
      <c r="FE36" s="4">
        <v>0</v>
      </c>
      <c r="FF36" s="5">
        <v>0</v>
      </c>
      <c r="FG36" s="8">
        <v>0</v>
      </c>
      <c r="FH36" s="4">
        <v>0</v>
      </c>
      <c r="FI36" s="5">
        <v>0</v>
      </c>
      <c r="FJ36" s="8">
        <v>0</v>
      </c>
      <c r="FK36" s="4">
        <v>0</v>
      </c>
      <c r="FL36" s="5"/>
      <c r="FM36" s="8"/>
      <c r="FN36" s="4"/>
      <c r="FO36" s="5">
        <v>0</v>
      </c>
      <c r="FP36" s="8">
        <v>0</v>
      </c>
      <c r="FQ36" s="4">
        <v>0</v>
      </c>
      <c r="FR36" s="5">
        <f>C36+F36+I36+L36+R36+X36+AA36+AP36+AS36+BB36+BE36+BK36+BN36+BQ36+BT36+CI36+CL36+CO36+CX36+DV36+DY36+EE36+EK36+EN36+FC36+FF36+FO36</f>
        <v>1042</v>
      </c>
      <c r="FS36" s="4">
        <f>D36+G36+J36+M36+S36+Y36+AB36+AQ36+AT36+BC36+BF36+BL36+BO36+BR36+BU36+CJ36+CM36+CP36+CY36+DW36+DZ36+EF36+EL36+EO36+FD36+FG36+FP36</f>
        <v>1032</v>
      </c>
    </row>
    <row r="37" spans="1:175" x14ac:dyDescent="0.3">
      <c r="A37" s="52">
        <v>2006</v>
      </c>
      <c r="B37" s="53" t="s">
        <v>7</v>
      </c>
      <c r="C37" s="5">
        <v>0</v>
      </c>
      <c r="D37" s="8">
        <v>0</v>
      </c>
      <c r="E37" s="4">
        <v>0</v>
      </c>
      <c r="F37" s="5">
        <v>0</v>
      </c>
      <c r="G37" s="8">
        <v>0</v>
      </c>
      <c r="H37" s="4">
        <v>0</v>
      </c>
      <c r="I37" s="5">
        <v>0</v>
      </c>
      <c r="J37" s="8">
        <v>0</v>
      </c>
      <c r="K37" s="4">
        <v>0</v>
      </c>
      <c r="L37" s="58">
        <v>1</v>
      </c>
      <c r="M37" s="9">
        <v>28</v>
      </c>
      <c r="N37" s="4">
        <f t="shared" ref="N37" si="103">M37/L37*1000</f>
        <v>28000</v>
      </c>
      <c r="O37" s="58">
        <v>0</v>
      </c>
      <c r="P37" s="9">
        <v>0</v>
      </c>
      <c r="Q37" s="4">
        <v>0</v>
      </c>
      <c r="R37" s="58">
        <v>40</v>
      </c>
      <c r="S37" s="9">
        <v>85</v>
      </c>
      <c r="T37" s="4">
        <f t="shared" si="99"/>
        <v>2125</v>
      </c>
      <c r="U37" s="58">
        <v>0</v>
      </c>
      <c r="V37" s="9">
        <v>0</v>
      </c>
      <c r="W37" s="4">
        <v>0</v>
      </c>
      <c r="X37" s="5">
        <v>0</v>
      </c>
      <c r="Y37" s="8">
        <v>0</v>
      </c>
      <c r="Z37" s="4">
        <v>0</v>
      </c>
      <c r="AA37" s="5">
        <v>0</v>
      </c>
      <c r="AB37" s="8">
        <v>0</v>
      </c>
      <c r="AC37" s="4">
        <v>0</v>
      </c>
      <c r="AD37" s="5">
        <v>0</v>
      </c>
      <c r="AE37" s="8">
        <v>0</v>
      </c>
      <c r="AF37" s="4">
        <v>0</v>
      </c>
      <c r="AG37" s="5">
        <v>0</v>
      </c>
      <c r="AH37" s="8">
        <v>0</v>
      </c>
      <c r="AI37" s="4">
        <v>0</v>
      </c>
      <c r="AJ37" s="5">
        <v>0</v>
      </c>
      <c r="AK37" s="8">
        <v>0</v>
      </c>
      <c r="AL37" s="4">
        <v>0</v>
      </c>
      <c r="AM37" s="5">
        <v>0</v>
      </c>
      <c r="AN37" s="8">
        <v>0</v>
      </c>
      <c r="AO37" s="4">
        <v>0</v>
      </c>
      <c r="AP37" s="5">
        <v>0</v>
      </c>
      <c r="AQ37" s="8">
        <v>0</v>
      </c>
      <c r="AR37" s="4">
        <v>0</v>
      </c>
      <c r="AS37" s="58">
        <v>36</v>
      </c>
      <c r="AT37" s="9">
        <v>158</v>
      </c>
      <c r="AU37" s="4">
        <f t="shared" si="100"/>
        <v>4388.8888888888896</v>
      </c>
      <c r="AV37" s="5">
        <v>0</v>
      </c>
      <c r="AW37" s="8">
        <v>0</v>
      </c>
      <c r="AX37" s="4">
        <v>0</v>
      </c>
      <c r="AY37" s="5">
        <v>0</v>
      </c>
      <c r="AZ37" s="8">
        <v>0</v>
      </c>
      <c r="BA37" s="4">
        <v>0</v>
      </c>
      <c r="BB37" s="5">
        <v>0</v>
      </c>
      <c r="BC37" s="8">
        <v>0</v>
      </c>
      <c r="BD37" s="4">
        <v>0</v>
      </c>
      <c r="BE37" s="5">
        <v>0</v>
      </c>
      <c r="BF37" s="8">
        <v>0</v>
      </c>
      <c r="BG37" s="4">
        <v>0</v>
      </c>
      <c r="BH37" s="5">
        <v>0</v>
      </c>
      <c r="BI37" s="8">
        <v>0</v>
      </c>
      <c r="BJ37" s="4">
        <v>0</v>
      </c>
      <c r="BK37" s="5">
        <v>0</v>
      </c>
      <c r="BL37" s="8">
        <v>0</v>
      </c>
      <c r="BM37" s="4">
        <v>0</v>
      </c>
      <c r="BN37" s="5">
        <v>0</v>
      </c>
      <c r="BO37" s="8">
        <v>0</v>
      </c>
      <c r="BP37" s="4">
        <v>0</v>
      </c>
      <c r="BQ37" s="5">
        <v>0</v>
      </c>
      <c r="BR37" s="8">
        <v>0</v>
      </c>
      <c r="BS37" s="4">
        <v>0</v>
      </c>
      <c r="BT37" s="5">
        <v>0</v>
      </c>
      <c r="BU37" s="8">
        <v>0</v>
      </c>
      <c r="BV37" s="4">
        <v>0</v>
      </c>
      <c r="BW37" s="5">
        <v>0</v>
      </c>
      <c r="BX37" s="8">
        <v>0</v>
      </c>
      <c r="BY37" s="4">
        <v>0</v>
      </c>
      <c r="BZ37" s="5">
        <v>0</v>
      </c>
      <c r="CA37" s="8">
        <v>0</v>
      </c>
      <c r="CB37" s="4">
        <v>0</v>
      </c>
      <c r="CC37" s="5">
        <v>0</v>
      </c>
      <c r="CD37" s="8">
        <v>0</v>
      </c>
      <c r="CE37" s="4">
        <f t="shared" si="86"/>
        <v>0</v>
      </c>
      <c r="CF37" s="5">
        <v>0</v>
      </c>
      <c r="CG37" s="8">
        <v>0</v>
      </c>
      <c r="CH37" s="4">
        <v>0</v>
      </c>
      <c r="CI37" s="5">
        <v>0</v>
      </c>
      <c r="CJ37" s="8">
        <v>0</v>
      </c>
      <c r="CK37" s="4">
        <v>0</v>
      </c>
      <c r="CL37" s="5">
        <v>0</v>
      </c>
      <c r="CM37" s="8">
        <v>0</v>
      </c>
      <c r="CN37" s="4">
        <v>0</v>
      </c>
      <c r="CO37" s="5">
        <v>0</v>
      </c>
      <c r="CP37" s="8">
        <v>0</v>
      </c>
      <c r="CQ37" s="4">
        <v>0</v>
      </c>
      <c r="CR37" s="5">
        <v>0</v>
      </c>
      <c r="CS37" s="8">
        <v>0</v>
      </c>
      <c r="CT37" s="4">
        <v>0</v>
      </c>
      <c r="CU37" s="5">
        <v>0</v>
      </c>
      <c r="CV37" s="8">
        <v>0</v>
      </c>
      <c r="CW37" s="4">
        <v>0</v>
      </c>
      <c r="CX37" s="5">
        <v>0</v>
      </c>
      <c r="CY37" s="8">
        <v>0</v>
      </c>
      <c r="CZ37" s="4">
        <v>0</v>
      </c>
      <c r="DA37" s="5">
        <v>0</v>
      </c>
      <c r="DB37" s="8">
        <v>0</v>
      </c>
      <c r="DC37" s="4">
        <v>0</v>
      </c>
      <c r="DD37" s="5">
        <v>0</v>
      </c>
      <c r="DE37" s="8">
        <v>0</v>
      </c>
      <c r="DF37" s="4">
        <v>0</v>
      </c>
      <c r="DG37" s="5">
        <v>0</v>
      </c>
      <c r="DH37" s="8">
        <v>0</v>
      </c>
      <c r="DI37" s="4">
        <f t="shared" si="87"/>
        <v>0</v>
      </c>
      <c r="DJ37" s="5"/>
      <c r="DK37" s="8"/>
      <c r="DL37" s="4"/>
      <c r="DM37" s="5">
        <v>0</v>
      </c>
      <c r="DN37" s="8">
        <v>0</v>
      </c>
      <c r="DO37" s="4">
        <v>0</v>
      </c>
      <c r="DP37" s="5">
        <v>0</v>
      </c>
      <c r="DQ37" s="8">
        <v>0</v>
      </c>
      <c r="DR37" s="4">
        <f t="shared" si="88"/>
        <v>0</v>
      </c>
      <c r="DS37" s="5">
        <v>0</v>
      </c>
      <c r="DT37" s="8">
        <v>0</v>
      </c>
      <c r="DU37" s="4">
        <f t="shared" si="89"/>
        <v>0</v>
      </c>
      <c r="DV37" s="5">
        <v>0</v>
      </c>
      <c r="DW37" s="8">
        <v>0</v>
      </c>
      <c r="DX37" s="4">
        <v>0</v>
      </c>
      <c r="DY37" s="5">
        <v>0</v>
      </c>
      <c r="DZ37" s="8">
        <v>0</v>
      </c>
      <c r="EA37" s="4">
        <v>0</v>
      </c>
      <c r="EB37" s="5"/>
      <c r="EC37" s="8"/>
      <c r="ED37" s="4"/>
      <c r="EE37" s="5">
        <v>0</v>
      </c>
      <c r="EF37" s="8">
        <v>0</v>
      </c>
      <c r="EG37" s="4">
        <f t="shared" si="90"/>
        <v>0</v>
      </c>
      <c r="EH37" s="58">
        <v>0</v>
      </c>
      <c r="EI37" s="9">
        <v>1</v>
      </c>
      <c r="EJ37" s="4">
        <v>0</v>
      </c>
      <c r="EK37" s="58">
        <v>0</v>
      </c>
      <c r="EL37" s="9">
        <v>1</v>
      </c>
      <c r="EM37" s="4">
        <v>0</v>
      </c>
      <c r="EN37" s="5">
        <v>0</v>
      </c>
      <c r="EO37" s="8">
        <v>0</v>
      </c>
      <c r="EP37" s="4">
        <v>0</v>
      </c>
      <c r="EQ37" s="5">
        <v>0</v>
      </c>
      <c r="ER37" s="8">
        <v>0</v>
      </c>
      <c r="ES37" s="4">
        <v>0</v>
      </c>
      <c r="ET37" s="5">
        <v>0</v>
      </c>
      <c r="EU37" s="8">
        <v>0</v>
      </c>
      <c r="EV37" s="4">
        <v>0</v>
      </c>
      <c r="EW37" s="5">
        <v>0</v>
      </c>
      <c r="EX37" s="8">
        <v>0</v>
      </c>
      <c r="EY37" s="4">
        <v>0</v>
      </c>
      <c r="EZ37" s="5"/>
      <c r="FA37" s="8"/>
      <c r="FB37" s="4"/>
      <c r="FC37" s="5">
        <v>0</v>
      </c>
      <c r="FD37" s="8">
        <v>0</v>
      </c>
      <c r="FE37" s="4">
        <v>0</v>
      </c>
      <c r="FF37" s="5">
        <v>0</v>
      </c>
      <c r="FG37" s="8">
        <v>0</v>
      </c>
      <c r="FH37" s="4">
        <v>0</v>
      </c>
      <c r="FI37" s="5">
        <v>0</v>
      </c>
      <c r="FJ37" s="8">
        <v>0</v>
      </c>
      <c r="FK37" s="4">
        <v>0</v>
      </c>
      <c r="FL37" s="5"/>
      <c r="FM37" s="8"/>
      <c r="FN37" s="4"/>
      <c r="FO37" s="5">
        <v>0</v>
      </c>
      <c r="FP37" s="8">
        <v>0</v>
      </c>
      <c r="FQ37" s="4">
        <v>0</v>
      </c>
      <c r="FR37" s="5">
        <f>C37+F37+I37+L37+R37+X37+AA37+AP37+AS37+BB37+BE37+BK37+BN37+BQ37+BT37+CI37+CL37+CO37+CX37+DV37+DY37+EE37+EK37+EN37+FC37+FF37+FO37</f>
        <v>77</v>
      </c>
      <c r="FS37" s="4">
        <f>D37+G37+J37+M37+S37+Y37+AB37+AQ37+AT37+BC37+BF37+BL37+BO37+BR37+BU37+CJ37+CM37+CP37+CY37+DW37+DZ37+EF37+EL37+EO37+FD37+FG37+FP37</f>
        <v>272</v>
      </c>
    </row>
    <row r="38" spans="1:175" x14ac:dyDescent="0.3">
      <c r="A38" s="52">
        <v>2006</v>
      </c>
      <c r="B38" s="53" t="s">
        <v>8</v>
      </c>
      <c r="C38" s="58">
        <v>120</v>
      </c>
      <c r="D38" s="9">
        <v>286</v>
      </c>
      <c r="E38" s="4">
        <f t="shared" ref="E38:E42" si="104">D38/C38*1000</f>
        <v>2383.3333333333335</v>
      </c>
      <c r="F38" s="5">
        <v>0</v>
      </c>
      <c r="G38" s="8">
        <v>0</v>
      </c>
      <c r="H38" s="4">
        <v>0</v>
      </c>
      <c r="I38" s="5">
        <v>0</v>
      </c>
      <c r="J38" s="8">
        <v>0</v>
      </c>
      <c r="K38" s="4">
        <v>0</v>
      </c>
      <c r="L38" s="5">
        <v>0</v>
      </c>
      <c r="M38" s="8">
        <v>0</v>
      </c>
      <c r="N38" s="4">
        <v>0</v>
      </c>
      <c r="O38" s="5">
        <v>0</v>
      </c>
      <c r="P38" s="8">
        <v>0</v>
      </c>
      <c r="Q38" s="4">
        <v>0</v>
      </c>
      <c r="R38" s="5">
        <v>0</v>
      </c>
      <c r="S38" s="8">
        <v>0</v>
      </c>
      <c r="T38" s="4">
        <v>0</v>
      </c>
      <c r="U38" s="5">
        <v>0</v>
      </c>
      <c r="V38" s="8">
        <v>0</v>
      </c>
      <c r="W38" s="4">
        <v>0</v>
      </c>
      <c r="X38" s="5">
        <v>0</v>
      </c>
      <c r="Y38" s="8">
        <v>0</v>
      </c>
      <c r="Z38" s="4">
        <v>0</v>
      </c>
      <c r="AA38" s="58">
        <v>1500</v>
      </c>
      <c r="AB38" s="9">
        <v>1711</v>
      </c>
      <c r="AC38" s="4">
        <f t="shared" ref="AC38" si="105">AB38/AA38*1000</f>
        <v>1140.6666666666667</v>
      </c>
      <c r="AD38" s="5">
        <v>0</v>
      </c>
      <c r="AE38" s="8">
        <v>0</v>
      </c>
      <c r="AF38" s="4">
        <v>0</v>
      </c>
      <c r="AG38" s="5">
        <v>0</v>
      </c>
      <c r="AH38" s="8">
        <v>0</v>
      </c>
      <c r="AI38" s="4">
        <v>0</v>
      </c>
      <c r="AJ38" s="5">
        <v>0</v>
      </c>
      <c r="AK38" s="8">
        <v>0</v>
      </c>
      <c r="AL38" s="4">
        <v>0</v>
      </c>
      <c r="AM38" s="5">
        <v>0</v>
      </c>
      <c r="AN38" s="8">
        <v>0</v>
      </c>
      <c r="AO38" s="4">
        <v>0</v>
      </c>
      <c r="AP38" s="5">
        <v>0</v>
      </c>
      <c r="AQ38" s="8">
        <v>3</v>
      </c>
      <c r="AR38" s="4">
        <v>0</v>
      </c>
      <c r="AS38" s="58">
        <v>18</v>
      </c>
      <c r="AT38" s="9">
        <v>90</v>
      </c>
      <c r="AU38" s="4">
        <f t="shared" si="100"/>
        <v>5000</v>
      </c>
      <c r="AV38" s="5">
        <v>0</v>
      </c>
      <c r="AW38" s="8">
        <v>0</v>
      </c>
      <c r="AX38" s="4">
        <v>0</v>
      </c>
      <c r="AY38" s="5">
        <v>0</v>
      </c>
      <c r="AZ38" s="8">
        <v>0</v>
      </c>
      <c r="BA38" s="4">
        <v>0</v>
      </c>
      <c r="BB38" s="5">
        <v>0</v>
      </c>
      <c r="BC38" s="8">
        <v>0</v>
      </c>
      <c r="BD38" s="4">
        <v>0</v>
      </c>
      <c r="BE38" s="58">
        <v>1000</v>
      </c>
      <c r="BF38" s="9">
        <v>1140</v>
      </c>
      <c r="BG38" s="4">
        <f t="shared" ref="BG38" si="106">BF38/BE38*1000</f>
        <v>1140</v>
      </c>
      <c r="BH38" s="5">
        <v>0</v>
      </c>
      <c r="BI38" s="8">
        <v>0</v>
      </c>
      <c r="BJ38" s="4">
        <v>0</v>
      </c>
      <c r="BK38" s="5">
        <v>0</v>
      </c>
      <c r="BL38" s="8">
        <v>0</v>
      </c>
      <c r="BM38" s="4">
        <v>0</v>
      </c>
      <c r="BN38" s="5">
        <v>0</v>
      </c>
      <c r="BO38" s="8">
        <v>0</v>
      </c>
      <c r="BP38" s="4">
        <v>0</v>
      </c>
      <c r="BQ38" s="5">
        <v>0</v>
      </c>
      <c r="BR38" s="8">
        <v>0</v>
      </c>
      <c r="BS38" s="4">
        <v>0</v>
      </c>
      <c r="BT38" s="5">
        <v>0</v>
      </c>
      <c r="BU38" s="8">
        <v>0</v>
      </c>
      <c r="BV38" s="4">
        <v>0</v>
      </c>
      <c r="BW38" s="5">
        <v>0</v>
      </c>
      <c r="BX38" s="8">
        <v>0</v>
      </c>
      <c r="BY38" s="4">
        <v>0</v>
      </c>
      <c r="BZ38" s="5">
        <v>0</v>
      </c>
      <c r="CA38" s="8">
        <v>0</v>
      </c>
      <c r="CB38" s="4">
        <v>0</v>
      </c>
      <c r="CC38" s="5">
        <v>0</v>
      </c>
      <c r="CD38" s="8">
        <v>0</v>
      </c>
      <c r="CE38" s="4">
        <f t="shared" si="86"/>
        <v>0</v>
      </c>
      <c r="CF38" s="5">
        <v>0</v>
      </c>
      <c r="CG38" s="8">
        <v>0</v>
      </c>
      <c r="CH38" s="4">
        <v>0</v>
      </c>
      <c r="CI38" s="5">
        <v>0</v>
      </c>
      <c r="CJ38" s="8">
        <v>0</v>
      </c>
      <c r="CK38" s="4">
        <v>0</v>
      </c>
      <c r="CL38" s="5">
        <v>0</v>
      </c>
      <c r="CM38" s="8">
        <v>0</v>
      </c>
      <c r="CN38" s="4">
        <v>0</v>
      </c>
      <c r="CO38" s="5">
        <v>0</v>
      </c>
      <c r="CP38" s="8">
        <v>0</v>
      </c>
      <c r="CQ38" s="4">
        <v>0</v>
      </c>
      <c r="CR38" s="5">
        <v>0</v>
      </c>
      <c r="CS38" s="8">
        <v>0</v>
      </c>
      <c r="CT38" s="4">
        <v>0</v>
      </c>
      <c r="CU38" s="5">
        <v>0</v>
      </c>
      <c r="CV38" s="8">
        <v>0</v>
      </c>
      <c r="CW38" s="4">
        <v>0</v>
      </c>
      <c r="CX38" s="5">
        <v>0</v>
      </c>
      <c r="CY38" s="8">
        <v>0</v>
      </c>
      <c r="CZ38" s="4">
        <v>0</v>
      </c>
      <c r="DA38" s="5">
        <v>0</v>
      </c>
      <c r="DB38" s="8">
        <v>0</v>
      </c>
      <c r="DC38" s="4">
        <v>0</v>
      </c>
      <c r="DD38" s="5">
        <v>0</v>
      </c>
      <c r="DE38" s="8">
        <v>0</v>
      </c>
      <c r="DF38" s="4">
        <v>0</v>
      </c>
      <c r="DG38" s="5">
        <v>0</v>
      </c>
      <c r="DH38" s="8">
        <v>0</v>
      </c>
      <c r="DI38" s="4">
        <f t="shared" si="87"/>
        <v>0</v>
      </c>
      <c r="DJ38" s="5"/>
      <c r="DK38" s="8"/>
      <c r="DL38" s="4"/>
      <c r="DM38" s="5">
        <v>0</v>
      </c>
      <c r="DN38" s="8">
        <v>0</v>
      </c>
      <c r="DO38" s="4">
        <v>0</v>
      </c>
      <c r="DP38" s="5">
        <v>0</v>
      </c>
      <c r="DQ38" s="8">
        <v>0</v>
      </c>
      <c r="DR38" s="4">
        <f t="shared" si="88"/>
        <v>0</v>
      </c>
      <c r="DS38" s="5">
        <v>0</v>
      </c>
      <c r="DT38" s="8">
        <v>0</v>
      </c>
      <c r="DU38" s="4">
        <f t="shared" si="89"/>
        <v>0</v>
      </c>
      <c r="DV38" s="5">
        <v>0</v>
      </c>
      <c r="DW38" s="8">
        <v>0</v>
      </c>
      <c r="DX38" s="4">
        <v>0</v>
      </c>
      <c r="DY38" s="5">
        <v>0</v>
      </c>
      <c r="DZ38" s="8">
        <v>0</v>
      </c>
      <c r="EA38" s="4">
        <v>0</v>
      </c>
      <c r="EB38" s="5"/>
      <c r="EC38" s="8"/>
      <c r="ED38" s="4"/>
      <c r="EE38" s="5">
        <v>0</v>
      </c>
      <c r="EF38" s="8">
        <v>0</v>
      </c>
      <c r="EG38" s="4">
        <f t="shared" si="90"/>
        <v>0</v>
      </c>
      <c r="EH38" s="58">
        <v>1</v>
      </c>
      <c r="EI38" s="9">
        <v>4</v>
      </c>
      <c r="EJ38" s="4">
        <f t="shared" ref="EJ38" si="107">EI38/EH38*1000</f>
        <v>4000</v>
      </c>
      <c r="EK38" s="58">
        <v>1</v>
      </c>
      <c r="EL38" s="9">
        <v>4</v>
      </c>
      <c r="EM38" s="4">
        <f t="shared" ref="EM38" si="108">EL38/EK38*1000</f>
        <v>4000</v>
      </c>
      <c r="EN38" s="5">
        <v>0</v>
      </c>
      <c r="EO38" s="8">
        <v>0</v>
      </c>
      <c r="EP38" s="4">
        <v>0</v>
      </c>
      <c r="EQ38" s="5">
        <v>0</v>
      </c>
      <c r="ER38" s="8">
        <v>0</v>
      </c>
      <c r="ES38" s="4">
        <v>0</v>
      </c>
      <c r="ET38" s="5">
        <v>0</v>
      </c>
      <c r="EU38" s="8">
        <v>0</v>
      </c>
      <c r="EV38" s="4">
        <v>0</v>
      </c>
      <c r="EW38" s="5">
        <v>0</v>
      </c>
      <c r="EX38" s="8">
        <v>0</v>
      </c>
      <c r="EY38" s="4">
        <v>0</v>
      </c>
      <c r="EZ38" s="5"/>
      <c r="FA38" s="8"/>
      <c r="FB38" s="4"/>
      <c r="FC38" s="5">
        <v>0</v>
      </c>
      <c r="FD38" s="8">
        <v>0</v>
      </c>
      <c r="FE38" s="4">
        <v>0</v>
      </c>
      <c r="FF38" s="5">
        <v>0</v>
      </c>
      <c r="FG38" s="8">
        <v>0</v>
      </c>
      <c r="FH38" s="4">
        <v>0</v>
      </c>
      <c r="FI38" s="5">
        <v>0</v>
      </c>
      <c r="FJ38" s="8">
        <v>0</v>
      </c>
      <c r="FK38" s="4">
        <v>0</v>
      </c>
      <c r="FL38" s="5"/>
      <c r="FM38" s="8"/>
      <c r="FN38" s="4"/>
      <c r="FO38" s="5">
        <v>0</v>
      </c>
      <c r="FP38" s="8">
        <v>0</v>
      </c>
      <c r="FQ38" s="4">
        <v>0</v>
      </c>
      <c r="FR38" s="5">
        <f>C38+F38+I38+L38+R38+X38+AA38+AP38+AS38+BB38+BE38+BK38+BN38+BQ38+BT38+CI38+CL38+CO38+CX38+DV38+DY38+EE38+EK38+EN38+FC38+FF38+FO38</f>
        <v>2639</v>
      </c>
      <c r="FS38" s="4">
        <f>D38+G38+J38+M38+S38+Y38+AB38+AQ38+AT38+BC38+BF38+BL38+BO38+BR38+BU38+CJ38+CM38+CP38+CY38+DW38+DZ38+EF38+EL38+EO38+FD38+FG38+FP38</f>
        <v>3234</v>
      </c>
    </row>
    <row r="39" spans="1:175" x14ac:dyDescent="0.3">
      <c r="A39" s="52">
        <v>2006</v>
      </c>
      <c r="B39" s="53" t="s">
        <v>9</v>
      </c>
      <c r="C39" s="58">
        <v>40</v>
      </c>
      <c r="D39" s="9">
        <v>95</v>
      </c>
      <c r="E39" s="4">
        <f t="shared" si="104"/>
        <v>2375</v>
      </c>
      <c r="F39" s="5">
        <v>0</v>
      </c>
      <c r="G39" s="8">
        <v>0</v>
      </c>
      <c r="H39" s="4">
        <v>0</v>
      </c>
      <c r="I39" s="5">
        <v>0</v>
      </c>
      <c r="J39" s="8">
        <v>0</v>
      </c>
      <c r="K39" s="4">
        <v>0</v>
      </c>
      <c r="L39" s="5">
        <v>0</v>
      </c>
      <c r="M39" s="8">
        <v>0</v>
      </c>
      <c r="N39" s="4">
        <v>0</v>
      </c>
      <c r="O39" s="5">
        <v>0</v>
      </c>
      <c r="P39" s="8">
        <v>0</v>
      </c>
      <c r="Q39" s="4">
        <v>0</v>
      </c>
      <c r="R39" s="5">
        <v>0</v>
      </c>
      <c r="S39" s="8">
        <v>0</v>
      </c>
      <c r="T39" s="4">
        <v>0</v>
      </c>
      <c r="U39" s="5">
        <v>0</v>
      </c>
      <c r="V39" s="8">
        <v>0</v>
      </c>
      <c r="W39" s="4">
        <v>0</v>
      </c>
      <c r="X39" s="5">
        <v>0</v>
      </c>
      <c r="Y39" s="8">
        <v>0</v>
      </c>
      <c r="Z39" s="4">
        <v>0</v>
      </c>
      <c r="AA39" s="5">
        <v>0</v>
      </c>
      <c r="AB39" s="8">
        <v>0</v>
      </c>
      <c r="AC39" s="4">
        <v>0</v>
      </c>
      <c r="AD39" s="5">
        <v>0</v>
      </c>
      <c r="AE39" s="8">
        <v>0</v>
      </c>
      <c r="AF39" s="4">
        <v>0</v>
      </c>
      <c r="AG39" s="5">
        <v>0</v>
      </c>
      <c r="AH39" s="8">
        <v>0</v>
      </c>
      <c r="AI39" s="4">
        <v>0</v>
      </c>
      <c r="AJ39" s="5">
        <v>0</v>
      </c>
      <c r="AK39" s="8">
        <v>0</v>
      </c>
      <c r="AL39" s="4">
        <v>0</v>
      </c>
      <c r="AM39" s="5">
        <v>0</v>
      </c>
      <c r="AN39" s="8">
        <v>0</v>
      </c>
      <c r="AO39" s="4">
        <v>0</v>
      </c>
      <c r="AP39" s="5">
        <v>0</v>
      </c>
      <c r="AQ39" s="8">
        <v>0</v>
      </c>
      <c r="AR39" s="4">
        <v>0</v>
      </c>
      <c r="AS39" s="5">
        <v>0</v>
      </c>
      <c r="AT39" s="8">
        <v>0</v>
      </c>
      <c r="AU39" s="4">
        <v>0</v>
      </c>
      <c r="AV39" s="5">
        <v>0</v>
      </c>
      <c r="AW39" s="8">
        <v>0</v>
      </c>
      <c r="AX39" s="4">
        <v>0</v>
      </c>
      <c r="AY39" s="5">
        <v>0</v>
      </c>
      <c r="AZ39" s="8">
        <v>0</v>
      </c>
      <c r="BA39" s="4">
        <v>0</v>
      </c>
      <c r="BB39" s="5">
        <v>0</v>
      </c>
      <c r="BC39" s="8">
        <v>0</v>
      </c>
      <c r="BD39" s="4">
        <v>0</v>
      </c>
      <c r="BE39" s="5">
        <v>0</v>
      </c>
      <c r="BF39" s="8">
        <v>0</v>
      </c>
      <c r="BG39" s="4">
        <v>0</v>
      </c>
      <c r="BH39" s="5">
        <v>0</v>
      </c>
      <c r="BI39" s="8">
        <v>0</v>
      </c>
      <c r="BJ39" s="4">
        <v>0</v>
      </c>
      <c r="BK39" s="5">
        <v>0</v>
      </c>
      <c r="BL39" s="8">
        <v>0</v>
      </c>
      <c r="BM39" s="4">
        <v>0</v>
      </c>
      <c r="BN39" s="5">
        <v>0</v>
      </c>
      <c r="BO39" s="8">
        <v>0</v>
      </c>
      <c r="BP39" s="4">
        <v>0</v>
      </c>
      <c r="BQ39" s="5">
        <v>0</v>
      </c>
      <c r="BR39" s="8">
        <v>0</v>
      </c>
      <c r="BS39" s="4">
        <v>0</v>
      </c>
      <c r="BT39" s="5">
        <v>0</v>
      </c>
      <c r="BU39" s="8">
        <v>0</v>
      </c>
      <c r="BV39" s="4">
        <v>0</v>
      </c>
      <c r="BW39" s="5">
        <v>0</v>
      </c>
      <c r="BX39" s="8">
        <v>0</v>
      </c>
      <c r="BY39" s="4">
        <v>0</v>
      </c>
      <c r="BZ39" s="5">
        <v>0</v>
      </c>
      <c r="CA39" s="8">
        <v>0</v>
      </c>
      <c r="CB39" s="4">
        <v>0</v>
      </c>
      <c r="CC39" s="5">
        <v>0</v>
      </c>
      <c r="CD39" s="8">
        <v>0</v>
      </c>
      <c r="CE39" s="4">
        <f t="shared" si="86"/>
        <v>0</v>
      </c>
      <c r="CF39" s="5">
        <v>0</v>
      </c>
      <c r="CG39" s="8">
        <v>0</v>
      </c>
      <c r="CH39" s="4">
        <v>0</v>
      </c>
      <c r="CI39" s="5">
        <v>0</v>
      </c>
      <c r="CJ39" s="8">
        <v>0</v>
      </c>
      <c r="CK39" s="4">
        <v>0</v>
      </c>
      <c r="CL39" s="5">
        <v>0</v>
      </c>
      <c r="CM39" s="8">
        <v>0</v>
      </c>
      <c r="CN39" s="4">
        <v>0</v>
      </c>
      <c r="CO39" s="5">
        <v>0</v>
      </c>
      <c r="CP39" s="8">
        <v>0</v>
      </c>
      <c r="CQ39" s="4">
        <v>0</v>
      </c>
      <c r="CR39" s="5">
        <v>0</v>
      </c>
      <c r="CS39" s="8">
        <v>0</v>
      </c>
      <c r="CT39" s="4">
        <v>0</v>
      </c>
      <c r="CU39" s="5">
        <v>0</v>
      </c>
      <c r="CV39" s="8">
        <v>0</v>
      </c>
      <c r="CW39" s="4">
        <v>0</v>
      </c>
      <c r="CX39" s="58">
        <v>1</v>
      </c>
      <c r="CY39" s="9">
        <v>10</v>
      </c>
      <c r="CZ39" s="4">
        <f t="shared" ref="CZ39:CZ42" si="109">CY39/CX39*1000</f>
        <v>10000</v>
      </c>
      <c r="DA39" s="5">
        <v>0</v>
      </c>
      <c r="DB39" s="8">
        <v>0</v>
      </c>
      <c r="DC39" s="4">
        <v>0</v>
      </c>
      <c r="DD39" s="5">
        <v>0</v>
      </c>
      <c r="DE39" s="8">
        <v>0</v>
      </c>
      <c r="DF39" s="4">
        <v>0</v>
      </c>
      <c r="DG39" s="5">
        <v>0</v>
      </c>
      <c r="DH39" s="8">
        <v>0</v>
      </c>
      <c r="DI39" s="4">
        <f t="shared" si="87"/>
        <v>0</v>
      </c>
      <c r="DJ39" s="5"/>
      <c r="DK39" s="8"/>
      <c r="DL39" s="4"/>
      <c r="DM39" s="5">
        <v>0</v>
      </c>
      <c r="DN39" s="8">
        <v>0</v>
      </c>
      <c r="DO39" s="4">
        <v>0</v>
      </c>
      <c r="DP39" s="5">
        <v>0</v>
      </c>
      <c r="DQ39" s="8">
        <v>0</v>
      </c>
      <c r="DR39" s="4">
        <f t="shared" si="88"/>
        <v>0</v>
      </c>
      <c r="DS39" s="5">
        <v>0</v>
      </c>
      <c r="DT39" s="8">
        <v>0</v>
      </c>
      <c r="DU39" s="4">
        <f t="shared" si="89"/>
        <v>0</v>
      </c>
      <c r="DV39" s="5">
        <v>0</v>
      </c>
      <c r="DW39" s="8">
        <v>0</v>
      </c>
      <c r="DX39" s="4">
        <v>0</v>
      </c>
      <c r="DY39" s="5">
        <v>0</v>
      </c>
      <c r="DZ39" s="8">
        <v>0</v>
      </c>
      <c r="EA39" s="4">
        <v>0</v>
      </c>
      <c r="EB39" s="5"/>
      <c r="EC39" s="8"/>
      <c r="ED39" s="4"/>
      <c r="EE39" s="5">
        <v>0</v>
      </c>
      <c r="EF39" s="8">
        <v>0</v>
      </c>
      <c r="EG39" s="4">
        <f t="shared" si="90"/>
        <v>0</v>
      </c>
      <c r="EH39" s="58">
        <v>0</v>
      </c>
      <c r="EI39" s="9">
        <v>0</v>
      </c>
      <c r="EJ39" s="4">
        <v>0</v>
      </c>
      <c r="EK39" s="58">
        <v>0</v>
      </c>
      <c r="EL39" s="9">
        <v>0</v>
      </c>
      <c r="EM39" s="4">
        <v>0</v>
      </c>
      <c r="EN39" s="5">
        <v>0</v>
      </c>
      <c r="EO39" s="8">
        <v>0</v>
      </c>
      <c r="EP39" s="4">
        <v>0</v>
      </c>
      <c r="EQ39" s="5">
        <v>0</v>
      </c>
      <c r="ER39" s="8">
        <v>0</v>
      </c>
      <c r="ES39" s="4">
        <v>0</v>
      </c>
      <c r="ET39" s="5">
        <v>0</v>
      </c>
      <c r="EU39" s="8">
        <v>0</v>
      </c>
      <c r="EV39" s="4">
        <v>0</v>
      </c>
      <c r="EW39" s="5">
        <v>0</v>
      </c>
      <c r="EX39" s="8">
        <v>0</v>
      </c>
      <c r="EY39" s="4">
        <v>0</v>
      </c>
      <c r="EZ39" s="5"/>
      <c r="FA39" s="8"/>
      <c r="FB39" s="4"/>
      <c r="FC39" s="5">
        <v>0</v>
      </c>
      <c r="FD39" s="8">
        <v>0</v>
      </c>
      <c r="FE39" s="4">
        <v>0</v>
      </c>
      <c r="FF39" s="5">
        <v>0</v>
      </c>
      <c r="FG39" s="8">
        <v>0</v>
      </c>
      <c r="FH39" s="4">
        <v>0</v>
      </c>
      <c r="FI39" s="5">
        <v>0</v>
      </c>
      <c r="FJ39" s="8">
        <v>0</v>
      </c>
      <c r="FK39" s="4">
        <v>0</v>
      </c>
      <c r="FL39" s="5"/>
      <c r="FM39" s="8"/>
      <c r="FN39" s="4"/>
      <c r="FO39" s="5">
        <v>0</v>
      </c>
      <c r="FP39" s="8">
        <v>0</v>
      </c>
      <c r="FQ39" s="4">
        <v>0</v>
      </c>
      <c r="FR39" s="5">
        <f>C39+F39+I39+L39+R39+X39+AA39+AP39+AS39+BB39+BE39+BK39+BN39+BQ39+BT39+CI39+CL39+CO39+CX39+DV39+DY39+EE39+EK39+EN39+FC39+FF39+FO39</f>
        <v>41</v>
      </c>
      <c r="FS39" s="4">
        <f>D39+G39+J39+M39+S39+Y39+AB39+AQ39+AT39+BC39+BF39+BL39+BO39+BR39+BU39+CJ39+CM39+CP39+CY39+DW39+DZ39+EF39+EL39+EO39+FD39+FG39+FP39</f>
        <v>105</v>
      </c>
    </row>
    <row r="40" spans="1:175" x14ac:dyDescent="0.3">
      <c r="A40" s="52">
        <v>2006</v>
      </c>
      <c r="B40" s="53" t="s">
        <v>10</v>
      </c>
      <c r="C40" s="58">
        <v>60</v>
      </c>
      <c r="D40" s="9">
        <v>150</v>
      </c>
      <c r="E40" s="4">
        <f t="shared" si="104"/>
        <v>2500</v>
      </c>
      <c r="F40" s="5">
        <v>0</v>
      </c>
      <c r="G40" s="8">
        <v>0</v>
      </c>
      <c r="H40" s="4">
        <v>0</v>
      </c>
      <c r="I40" s="5">
        <v>0</v>
      </c>
      <c r="J40" s="8">
        <v>0</v>
      </c>
      <c r="K40" s="4">
        <v>0</v>
      </c>
      <c r="L40" s="5">
        <v>0</v>
      </c>
      <c r="M40" s="8">
        <v>0</v>
      </c>
      <c r="N40" s="4">
        <v>0</v>
      </c>
      <c r="O40" s="5">
        <v>0</v>
      </c>
      <c r="P40" s="8">
        <v>0</v>
      </c>
      <c r="Q40" s="4">
        <v>0</v>
      </c>
      <c r="R40" s="5">
        <v>0</v>
      </c>
      <c r="S40" s="8">
        <v>0</v>
      </c>
      <c r="T40" s="4">
        <v>0</v>
      </c>
      <c r="U40" s="5">
        <v>0</v>
      </c>
      <c r="V40" s="8">
        <v>0</v>
      </c>
      <c r="W40" s="4">
        <v>0</v>
      </c>
      <c r="X40" s="5">
        <v>0</v>
      </c>
      <c r="Y40" s="8">
        <v>0</v>
      </c>
      <c r="Z40" s="4">
        <v>0</v>
      </c>
      <c r="AA40" s="58">
        <v>17</v>
      </c>
      <c r="AB40" s="9">
        <v>31</v>
      </c>
      <c r="AC40" s="4">
        <f t="shared" ref="AC40" si="110">AB40/AA40*1000</f>
        <v>1823.5294117647059</v>
      </c>
      <c r="AD40" s="5">
        <v>0</v>
      </c>
      <c r="AE40" s="8">
        <v>0</v>
      </c>
      <c r="AF40" s="4">
        <v>0</v>
      </c>
      <c r="AG40" s="5">
        <v>0</v>
      </c>
      <c r="AH40" s="8">
        <v>0</v>
      </c>
      <c r="AI40" s="4">
        <v>0</v>
      </c>
      <c r="AJ40" s="5">
        <v>0</v>
      </c>
      <c r="AK40" s="8">
        <v>0</v>
      </c>
      <c r="AL40" s="4">
        <v>0</v>
      </c>
      <c r="AM40" s="5">
        <v>0</v>
      </c>
      <c r="AN40" s="8">
        <v>0</v>
      </c>
      <c r="AO40" s="4">
        <v>0</v>
      </c>
      <c r="AP40" s="5">
        <v>0</v>
      </c>
      <c r="AQ40" s="8">
        <v>0</v>
      </c>
      <c r="AR40" s="4">
        <v>0</v>
      </c>
      <c r="AS40" s="58">
        <v>36</v>
      </c>
      <c r="AT40" s="9">
        <v>161</v>
      </c>
      <c r="AU40" s="4">
        <f t="shared" ref="AU40" si="111">AT40/AS40*1000</f>
        <v>4472.2222222222226</v>
      </c>
      <c r="AV40" s="5">
        <v>0</v>
      </c>
      <c r="AW40" s="8">
        <v>0</v>
      </c>
      <c r="AX40" s="4">
        <v>0</v>
      </c>
      <c r="AY40" s="5">
        <v>0</v>
      </c>
      <c r="AZ40" s="8">
        <v>0</v>
      </c>
      <c r="BA40" s="4">
        <v>0</v>
      </c>
      <c r="BB40" s="5">
        <v>0</v>
      </c>
      <c r="BC40" s="8">
        <v>0</v>
      </c>
      <c r="BD40" s="4">
        <v>0</v>
      </c>
      <c r="BE40" s="5">
        <v>0</v>
      </c>
      <c r="BF40" s="8">
        <v>0</v>
      </c>
      <c r="BG40" s="4">
        <v>0</v>
      </c>
      <c r="BH40" s="5">
        <v>0</v>
      </c>
      <c r="BI40" s="8">
        <v>0</v>
      </c>
      <c r="BJ40" s="4">
        <v>0</v>
      </c>
      <c r="BK40" s="5">
        <v>0</v>
      </c>
      <c r="BL40" s="8">
        <v>0</v>
      </c>
      <c r="BM40" s="4">
        <v>0</v>
      </c>
      <c r="BN40" s="5">
        <v>0</v>
      </c>
      <c r="BO40" s="8">
        <v>0</v>
      </c>
      <c r="BP40" s="4">
        <v>0</v>
      </c>
      <c r="BQ40" s="5">
        <v>0</v>
      </c>
      <c r="BR40" s="8">
        <v>0</v>
      </c>
      <c r="BS40" s="4">
        <v>0</v>
      </c>
      <c r="BT40" s="5">
        <v>0</v>
      </c>
      <c r="BU40" s="8">
        <v>0</v>
      </c>
      <c r="BV40" s="4">
        <v>0</v>
      </c>
      <c r="BW40" s="5">
        <v>0</v>
      </c>
      <c r="BX40" s="8">
        <v>0</v>
      </c>
      <c r="BY40" s="4">
        <v>0</v>
      </c>
      <c r="BZ40" s="5">
        <v>0</v>
      </c>
      <c r="CA40" s="8">
        <v>0</v>
      </c>
      <c r="CB40" s="4">
        <v>0</v>
      </c>
      <c r="CC40" s="5">
        <v>0</v>
      </c>
      <c r="CD40" s="8">
        <v>0</v>
      </c>
      <c r="CE40" s="4">
        <f t="shared" si="86"/>
        <v>0</v>
      </c>
      <c r="CF40" s="5">
        <v>0</v>
      </c>
      <c r="CG40" s="8">
        <v>0</v>
      </c>
      <c r="CH40" s="4">
        <v>0</v>
      </c>
      <c r="CI40" s="5">
        <v>0</v>
      </c>
      <c r="CJ40" s="8">
        <v>0</v>
      </c>
      <c r="CK40" s="4">
        <v>0</v>
      </c>
      <c r="CL40" s="5">
        <v>0</v>
      </c>
      <c r="CM40" s="8">
        <v>0</v>
      </c>
      <c r="CN40" s="4">
        <v>0</v>
      </c>
      <c r="CO40" s="5">
        <v>0</v>
      </c>
      <c r="CP40" s="8">
        <v>0</v>
      </c>
      <c r="CQ40" s="4">
        <v>0</v>
      </c>
      <c r="CR40" s="5">
        <v>0</v>
      </c>
      <c r="CS40" s="8">
        <v>0</v>
      </c>
      <c r="CT40" s="4">
        <v>0</v>
      </c>
      <c r="CU40" s="5">
        <v>0</v>
      </c>
      <c r="CV40" s="8">
        <v>0</v>
      </c>
      <c r="CW40" s="4">
        <v>0</v>
      </c>
      <c r="CX40" s="58">
        <v>60</v>
      </c>
      <c r="CY40" s="9">
        <v>161</v>
      </c>
      <c r="CZ40" s="4">
        <f t="shared" si="109"/>
        <v>2683.333333333333</v>
      </c>
      <c r="DA40" s="5">
        <v>0</v>
      </c>
      <c r="DB40" s="8">
        <v>0</v>
      </c>
      <c r="DC40" s="4">
        <v>0</v>
      </c>
      <c r="DD40" s="5">
        <v>0</v>
      </c>
      <c r="DE40" s="8">
        <v>0</v>
      </c>
      <c r="DF40" s="4">
        <v>0</v>
      </c>
      <c r="DG40" s="5">
        <v>0</v>
      </c>
      <c r="DH40" s="8">
        <v>0</v>
      </c>
      <c r="DI40" s="4">
        <f t="shared" si="87"/>
        <v>0</v>
      </c>
      <c r="DJ40" s="5"/>
      <c r="DK40" s="8"/>
      <c r="DL40" s="4"/>
      <c r="DM40" s="5">
        <v>0</v>
      </c>
      <c r="DN40" s="8">
        <v>0</v>
      </c>
      <c r="DO40" s="4">
        <v>0</v>
      </c>
      <c r="DP40" s="5">
        <v>0</v>
      </c>
      <c r="DQ40" s="8">
        <v>0</v>
      </c>
      <c r="DR40" s="4">
        <f t="shared" si="88"/>
        <v>0</v>
      </c>
      <c r="DS40" s="5">
        <v>0</v>
      </c>
      <c r="DT40" s="8">
        <v>0</v>
      </c>
      <c r="DU40" s="4">
        <f t="shared" si="89"/>
        <v>0</v>
      </c>
      <c r="DV40" s="5">
        <v>0</v>
      </c>
      <c r="DW40" s="8">
        <v>0</v>
      </c>
      <c r="DX40" s="4">
        <v>0</v>
      </c>
      <c r="DY40" s="5">
        <v>0</v>
      </c>
      <c r="DZ40" s="8">
        <v>0</v>
      </c>
      <c r="EA40" s="4">
        <v>0</v>
      </c>
      <c r="EB40" s="5"/>
      <c r="EC40" s="8"/>
      <c r="ED40" s="4"/>
      <c r="EE40" s="5">
        <v>0</v>
      </c>
      <c r="EF40" s="8">
        <v>0</v>
      </c>
      <c r="EG40" s="4">
        <f t="shared" si="90"/>
        <v>0</v>
      </c>
      <c r="EH40" s="58">
        <v>0</v>
      </c>
      <c r="EI40" s="9">
        <v>2</v>
      </c>
      <c r="EJ40" s="4">
        <v>0</v>
      </c>
      <c r="EK40" s="58">
        <v>0</v>
      </c>
      <c r="EL40" s="9">
        <v>2</v>
      </c>
      <c r="EM40" s="4">
        <v>0</v>
      </c>
      <c r="EN40" s="5">
        <v>0</v>
      </c>
      <c r="EO40" s="8">
        <v>0</v>
      </c>
      <c r="EP40" s="4">
        <v>0</v>
      </c>
      <c r="EQ40" s="5">
        <v>0</v>
      </c>
      <c r="ER40" s="8">
        <v>0</v>
      </c>
      <c r="ES40" s="4">
        <v>0</v>
      </c>
      <c r="ET40" s="5">
        <v>0</v>
      </c>
      <c r="EU40" s="8">
        <v>0</v>
      </c>
      <c r="EV40" s="4">
        <v>0</v>
      </c>
      <c r="EW40" s="5">
        <v>0</v>
      </c>
      <c r="EX40" s="8">
        <v>0</v>
      </c>
      <c r="EY40" s="4">
        <v>0</v>
      </c>
      <c r="EZ40" s="5"/>
      <c r="FA40" s="8"/>
      <c r="FB40" s="4"/>
      <c r="FC40" s="5">
        <v>0</v>
      </c>
      <c r="FD40" s="8">
        <v>0</v>
      </c>
      <c r="FE40" s="4">
        <v>0</v>
      </c>
      <c r="FF40" s="5">
        <v>0</v>
      </c>
      <c r="FG40" s="8">
        <v>0</v>
      </c>
      <c r="FH40" s="4">
        <v>0</v>
      </c>
      <c r="FI40" s="5">
        <v>0</v>
      </c>
      <c r="FJ40" s="8">
        <v>0</v>
      </c>
      <c r="FK40" s="4">
        <v>0</v>
      </c>
      <c r="FL40" s="5"/>
      <c r="FM40" s="8"/>
      <c r="FN40" s="4"/>
      <c r="FO40" s="5">
        <v>0</v>
      </c>
      <c r="FP40" s="8">
        <v>0</v>
      </c>
      <c r="FQ40" s="4">
        <v>0</v>
      </c>
      <c r="FR40" s="5">
        <f>C40+F40+I40+L40+R40+X40+AA40+AP40+AS40+BB40+BE40+BK40+BN40+BQ40+BT40+CI40+CL40+CO40+CX40+DV40+DY40+EE40+EK40+EN40+FC40+FF40+FO40</f>
        <v>173</v>
      </c>
      <c r="FS40" s="4">
        <f>D40+G40+J40+M40+S40+Y40+AB40+AQ40+AT40+BC40+BF40+BL40+BO40+BR40+BU40+CJ40+CM40+CP40+CY40+DW40+DZ40+EF40+EL40+EO40+FD40+FG40+FP40</f>
        <v>505</v>
      </c>
    </row>
    <row r="41" spans="1:175" x14ac:dyDescent="0.3">
      <c r="A41" s="52">
        <v>2006</v>
      </c>
      <c r="B41" s="53" t="s">
        <v>11</v>
      </c>
      <c r="C41" s="58">
        <v>80</v>
      </c>
      <c r="D41" s="9">
        <v>203</v>
      </c>
      <c r="E41" s="4">
        <f t="shared" si="104"/>
        <v>2537.5</v>
      </c>
      <c r="F41" s="5">
        <v>0</v>
      </c>
      <c r="G41" s="8">
        <v>0</v>
      </c>
      <c r="H41" s="4">
        <v>0</v>
      </c>
      <c r="I41" s="5">
        <v>0</v>
      </c>
      <c r="J41" s="8">
        <v>0</v>
      </c>
      <c r="K41" s="4">
        <v>0</v>
      </c>
      <c r="L41" s="5">
        <v>0</v>
      </c>
      <c r="M41" s="8">
        <v>0</v>
      </c>
      <c r="N41" s="4">
        <v>0</v>
      </c>
      <c r="O41" s="5">
        <v>0</v>
      </c>
      <c r="P41" s="8">
        <v>0</v>
      </c>
      <c r="Q41" s="4">
        <v>0</v>
      </c>
      <c r="R41" s="5">
        <v>0</v>
      </c>
      <c r="S41" s="8">
        <v>0</v>
      </c>
      <c r="T41" s="4">
        <v>0</v>
      </c>
      <c r="U41" s="5">
        <v>0</v>
      </c>
      <c r="V41" s="8">
        <v>0</v>
      </c>
      <c r="W41" s="4">
        <v>0</v>
      </c>
      <c r="X41" s="5">
        <v>0</v>
      </c>
      <c r="Y41" s="8">
        <v>0</v>
      </c>
      <c r="Z41" s="4">
        <v>0</v>
      </c>
      <c r="AA41" s="5">
        <v>0</v>
      </c>
      <c r="AB41" s="8">
        <v>0</v>
      </c>
      <c r="AC41" s="4">
        <v>0</v>
      </c>
      <c r="AD41" s="5">
        <v>0</v>
      </c>
      <c r="AE41" s="8">
        <v>0</v>
      </c>
      <c r="AF41" s="4">
        <v>0</v>
      </c>
      <c r="AG41" s="5">
        <v>0</v>
      </c>
      <c r="AH41" s="8">
        <v>0</v>
      </c>
      <c r="AI41" s="4">
        <v>0</v>
      </c>
      <c r="AJ41" s="5">
        <v>0</v>
      </c>
      <c r="AK41" s="8">
        <v>0</v>
      </c>
      <c r="AL41" s="4">
        <v>0</v>
      </c>
      <c r="AM41" s="5">
        <v>0</v>
      </c>
      <c r="AN41" s="8">
        <v>0</v>
      </c>
      <c r="AO41" s="4">
        <v>0</v>
      </c>
      <c r="AP41" s="5">
        <v>0</v>
      </c>
      <c r="AQ41" s="8">
        <v>0</v>
      </c>
      <c r="AR41" s="4">
        <v>0</v>
      </c>
      <c r="AS41" s="5">
        <v>0</v>
      </c>
      <c r="AT41" s="8">
        <v>0</v>
      </c>
      <c r="AU41" s="4">
        <v>0</v>
      </c>
      <c r="AV41" s="5">
        <v>0</v>
      </c>
      <c r="AW41" s="8">
        <v>0</v>
      </c>
      <c r="AX41" s="4">
        <v>0</v>
      </c>
      <c r="AY41" s="5">
        <v>0</v>
      </c>
      <c r="AZ41" s="8">
        <v>0</v>
      </c>
      <c r="BA41" s="4">
        <v>0</v>
      </c>
      <c r="BB41" s="5">
        <v>0</v>
      </c>
      <c r="BC41" s="8">
        <v>0</v>
      </c>
      <c r="BD41" s="4">
        <v>0</v>
      </c>
      <c r="BE41" s="5">
        <v>0</v>
      </c>
      <c r="BF41" s="8">
        <v>0</v>
      </c>
      <c r="BG41" s="4">
        <v>0</v>
      </c>
      <c r="BH41" s="5">
        <v>0</v>
      </c>
      <c r="BI41" s="8">
        <v>0</v>
      </c>
      <c r="BJ41" s="4">
        <v>0</v>
      </c>
      <c r="BK41" s="5">
        <v>0</v>
      </c>
      <c r="BL41" s="8">
        <v>0</v>
      </c>
      <c r="BM41" s="4">
        <v>0</v>
      </c>
      <c r="BN41" s="5">
        <v>0</v>
      </c>
      <c r="BO41" s="8">
        <v>0</v>
      </c>
      <c r="BP41" s="4">
        <v>0</v>
      </c>
      <c r="BQ41" s="5">
        <v>0</v>
      </c>
      <c r="BR41" s="8">
        <v>0</v>
      </c>
      <c r="BS41" s="4">
        <v>0</v>
      </c>
      <c r="BT41" s="5">
        <v>0</v>
      </c>
      <c r="BU41" s="8">
        <v>0</v>
      </c>
      <c r="BV41" s="4">
        <v>0</v>
      </c>
      <c r="BW41" s="5">
        <v>0</v>
      </c>
      <c r="BX41" s="8">
        <v>0</v>
      </c>
      <c r="BY41" s="4">
        <v>0</v>
      </c>
      <c r="BZ41" s="5">
        <v>0</v>
      </c>
      <c r="CA41" s="8">
        <v>0</v>
      </c>
      <c r="CB41" s="4">
        <v>0</v>
      </c>
      <c r="CC41" s="5">
        <v>0</v>
      </c>
      <c r="CD41" s="8">
        <v>0</v>
      </c>
      <c r="CE41" s="4">
        <f t="shared" si="86"/>
        <v>0</v>
      </c>
      <c r="CF41" s="5">
        <v>0</v>
      </c>
      <c r="CG41" s="8">
        <v>0</v>
      </c>
      <c r="CH41" s="4">
        <v>0</v>
      </c>
      <c r="CI41" s="5">
        <v>0</v>
      </c>
      <c r="CJ41" s="8">
        <v>0</v>
      </c>
      <c r="CK41" s="4">
        <v>0</v>
      </c>
      <c r="CL41" s="5">
        <v>0</v>
      </c>
      <c r="CM41" s="8">
        <v>0</v>
      </c>
      <c r="CN41" s="4">
        <v>0</v>
      </c>
      <c r="CO41" s="5">
        <v>0</v>
      </c>
      <c r="CP41" s="8">
        <v>0</v>
      </c>
      <c r="CQ41" s="4">
        <v>0</v>
      </c>
      <c r="CR41" s="5">
        <v>0</v>
      </c>
      <c r="CS41" s="8">
        <v>0</v>
      </c>
      <c r="CT41" s="4">
        <v>0</v>
      </c>
      <c r="CU41" s="5">
        <v>0</v>
      </c>
      <c r="CV41" s="8">
        <v>0</v>
      </c>
      <c r="CW41" s="4">
        <v>0</v>
      </c>
      <c r="CX41" s="58">
        <v>38</v>
      </c>
      <c r="CY41" s="9">
        <v>114</v>
      </c>
      <c r="CZ41" s="4">
        <f t="shared" si="109"/>
        <v>3000</v>
      </c>
      <c r="DA41" s="5">
        <v>0</v>
      </c>
      <c r="DB41" s="8">
        <v>0</v>
      </c>
      <c r="DC41" s="4">
        <v>0</v>
      </c>
      <c r="DD41" s="5">
        <v>0</v>
      </c>
      <c r="DE41" s="8">
        <v>0</v>
      </c>
      <c r="DF41" s="4">
        <v>0</v>
      </c>
      <c r="DG41" s="5">
        <v>0</v>
      </c>
      <c r="DH41" s="8">
        <v>0</v>
      </c>
      <c r="DI41" s="4">
        <f t="shared" si="87"/>
        <v>0</v>
      </c>
      <c r="DJ41" s="5"/>
      <c r="DK41" s="8"/>
      <c r="DL41" s="4"/>
      <c r="DM41" s="5">
        <v>0</v>
      </c>
      <c r="DN41" s="8">
        <v>0</v>
      </c>
      <c r="DO41" s="4">
        <v>0</v>
      </c>
      <c r="DP41" s="5">
        <v>0</v>
      </c>
      <c r="DQ41" s="8">
        <v>0</v>
      </c>
      <c r="DR41" s="4">
        <f t="shared" si="88"/>
        <v>0</v>
      </c>
      <c r="DS41" s="5">
        <v>0</v>
      </c>
      <c r="DT41" s="8">
        <v>0</v>
      </c>
      <c r="DU41" s="4">
        <f t="shared" si="89"/>
        <v>0</v>
      </c>
      <c r="DV41" s="5">
        <v>0</v>
      </c>
      <c r="DW41" s="8">
        <v>0</v>
      </c>
      <c r="DX41" s="4">
        <v>0</v>
      </c>
      <c r="DY41" s="5">
        <v>0</v>
      </c>
      <c r="DZ41" s="8">
        <v>0</v>
      </c>
      <c r="EA41" s="4">
        <v>0</v>
      </c>
      <c r="EB41" s="5"/>
      <c r="EC41" s="8"/>
      <c r="ED41" s="4"/>
      <c r="EE41" s="5">
        <v>0</v>
      </c>
      <c r="EF41" s="8">
        <v>0</v>
      </c>
      <c r="EG41" s="4">
        <f t="shared" si="90"/>
        <v>0</v>
      </c>
      <c r="EH41" s="58">
        <v>0</v>
      </c>
      <c r="EI41" s="9">
        <v>0</v>
      </c>
      <c r="EJ41" s="4">
        <v>0</v>
      </c>
      <c r="EK41" s="58">
        <v>0</v>
      </c>
      <c r="EL41" s="9">
        <v>0</v>
      </c>
      <c r="EM41" s="4">
        <v>0</v>
      </c>
      <c r="EN41" s="5">
        <v>0</v>
      </c>
      <c r="EO41" s="8">
        <v>0</v>
      </c>
      <c r="EP41" s="4">
        <v>0</v>
      </c>
      <c r="EQ41" s="5">
        <v>0</v>
      </c>
      <c r="ER41" s="8">
        <v>0</v>
      </c>
      <c r="ES41" s="4">
        <v>0</v>
      </c>
      <c r="ET41" s="5">
        <v>0</v>
      </c>
      <c r="EU41" s="8">
        <v>0</v>
      </c>
      <c r="EV41" s="4">
        <v>0</v>
      </c>
      <c r="EW41" s="5">
        <v>0</v>
      </c>
      <c r="EX41" s="8">
        <v>0</v>
      </c>
      <c r="EY41" s="4">
        <v>0</v>
      </c>
      <c r="EZ41" s="5"/>
      <c r="FA41" s="8"/>
      <c r="FB41" s="4"/>
      <c r="FC41" s="5">
        <v>0</v>
      </c>
      <c r="FD41" s="8">
        <v>0</v>
      </c>
      <c r="FE41" s="4">
        <v>0</v>
      </c>
      <c r="FF41" s="5">
        <v>0</v>
      </c>
      <c r="FG41" s="8">
        <v>0</v>
      </c>
      <c r="FH41" s="4">
        <v>0</v>
      </c>
      <c r="FI41" s="5">
        <v>0</v>
      </c>
      <c r="FJ41" s="8">
        <v>0</v>
      </c>
      <c r="FK41" s="4">
        <v>0</v>
      </c>
      <c r="FL41" s="5"/>
      <c r="FM41" s="8"/>
      <c r="FN41" s="4"/>
      <c r="FO41" s="5">
        <v>0</v>
      </c>
      <c r="FP41" s="8">
        <v>0</v>
      </c>
      <c r="FQ41" s="4">
        <v>0</v>
      </c>
      <c r="FR41" s="5">
        <f>C41+F41+I41+L41+R41+X41+AA41+AP41+AS41+BB41+BE41+BK41+BN41+BQ41+BT41+CI41+CL41+CO41+CX41+DV41+DY41+EE41+EK41+EN41+FC41+FF41+FO41</f>
        <v>118</v>
      </c>
      <c r="FS41" s="4">
        <f>D41+G41+J41+M41+S41+Y41+AB41+AQ41+AT41+BC41+BF41+BL41+BO41+BR41+BU41+CJ41+CM41+CP41+CY41+DW41+DZ41+EF41+EL41+EO41+FD41+FG41+FP41</f>
        <v>317</v>
      </c>
    </row>
    <row r="42" spans="1:175" x14ac:dyDescent="0.3">
      <c r="A42" s="52">
        <v>2006</v>
      </c>
      <c r="B42" s="53" t="s">
        <v>12</v>
      </c>
      <c r="C42" s="58">
        <v>40</v>
      </c>
      <c r="D42" s="9">
        <v>108</v>
      </c>
      <c r="E42" s="4">
        <f t="shared" si="104"/>
        <v>2700</v>
      </c>
      <c r="F42" s="5">
        <v>0</v>
      </c>
      <c r="G42" s="8">
        <v>0</v>
      </c>
      <c r="H42" s="4">
        <v>0</v>
      </c>
      <c r="I42" s="5">
        <v>0</v>
      </c>
      <c r="J42" s="8">
        <v>0</v>
      </c>
      <c r="K42" s="4">
        <v>0</v>
      </c>
      <c r="L42" s="58">
        <v>1</v>
      </c>
      <c r="M42" s="9">
        <v>30</v>
      </c>
      <c r="N42" s="4">
        <f t="shared" ref="N42" si="112">M42/L42*1000</f>
        <v>30000</v>
      </c>
      <c r="O42" s="58">
        <v>0</v>
      </c>
      <c r="P42" s="9">
        <v>0</v>
      </c>
      <c r="Q42" s="4">
        <v>0</v>
      </c>
      <c r="R42" s="5">
        <v>0</v>
      </c>
      <c r="S42" s="8">
        <v>0</v>
      </c>
      <c r="T42" s="4">
        <v>0</v>
      </c>
      <c r="U42" s="58">
        <v>0</v>
      </c>
      <c r="V42" s="9">
        <v>0</v>
      </c>
      <c r="W42" s="4">
        <v>0</v>
      </c>
      <c r="X42" s="5">
        <v>0</v>
      </c>
      <c r="Y42" s="8">
        <v>0</v>
      </c>
      <c r="Z42" s="4">
        <v>0</v>
      </c>
      <c r="AA42" s="5">
        <v>0</v>
      </c>
      <c r="AB42" s="8">
        <v>0</v>
      </c>
      <c r="AC42" s="4">
        <v>0</v>
      </c>
      <c r="AD42" s="5">
        <v>0</v>
      </c>
      <c r="AE42" s="8">
        <v>0</v>
      </c>
      <c r="AF42" s="4">
        <v>0</v>
      </c>
      <c r="AG42" s="5">
        <v>0</v>
      </c>
      <c r="AH42" s="8">
        <v>0</v>
      </c>
      <c r="AI42" s="4">
        <v>0</v>
      </c>
      <c r="AJ42" s="5">
        <v>0</v>
      </c>
      <c r="AK42" s="8">
        <v>0</v>
      </c>
      <c r="AL42" s="4">
        <v>0</v>
      </c>
      <c r="AM42" s="5">
        <v>0</v>
      </c>
      <c r="AN42" s="8">
        <v>0</v>
      </c>
      <c r="AO42" s="4">
        <v>0</v>
      </c>
      <c r="AP42" s="5">
        <v>0</v>
      </c>
      <c r="AQ42" s="8">
        <v>0</v>
      </c>
      <c r="AR42" s="4">
        <v>0</v>
      </c>
      <c r="AS42" s="58">
        <v>71</v>
      </c>
      <c r="AT42" s="9">
        <v>353</v>
      </c>
      <c r="AU42" s="4">
        <f t="shared" ref="AU42" si="113">AT42/AS42*1000</f>
        <v>4971.8309859154933</v>
      </c>
      <c r="AV42" s="5">
        <v>0</v>
      </c>
      <c r="AW42" s="8">
        <v>0</v>
      </c>
      <c r="AX42" s="4">
        <v>0</v>
      </c>
      <c r="AY42" s="5">
        <v>0</v>
      </c>
      <c r="AZ42" s="8">
        <v>0</v>
      </c>
      <c r="BA42" s="4">
        <v>0</v>
      </c>
      <c r="BB42" s="5">
        <v>0</v>
      </c>
      <c r="BC42" s="8">
        <v>0</v>
      </c>
      <c r="BD42" s="4">
        <v>0</v>
      </c>
      <c r="BE42" s="5">
        <v>0</v>
      </c>
      <c r="BF42" s="8">
        <v>0</v>
      </c>
      <c r="BG42" s="4">
        <v>0</v>
      </c>
      <c r="BH42" s="5">
        <v>0</v>
      </c>
      <c r="BI42" s="8">
        <v>0</v>
      </c>
      <c r="BJ42" s="4">
        <v>0</v>
      </c>
      <c r="BK42" s="5">
        <v>0</v>
      </c>
      <c r="BL42" s="8">
        <v>0</v>
      </c>
      <c r="BM42" s="4">
        <v>0</v>
      </c>
      <c r="BN42" s="5">
        <v>0</v>
      </c>
      <c r="BO42" s="8">
        <v>0</v>
      </c>
      <c r="BP42" s="4">
        <v>0</v>
      </c>
      <c r="BQ42" s="5">
        <v>0</v>
      </c>
      <c r="BR42" s="8">
        <v>0</v>
      </c>
      <c r="BS42" s="4">
        <v>0</v>
      </c>
      <c r="BT42" s="5">
        <v>0</v>
      </c>
      <c r="BU42" s="8">
        <v>0</v>
      </c>
      <c r="BV42" s="4">
        <v>0</v>
      </c>
      <c r="BW42" s="5">
        <v>0</v>
      </c>
      <c r="BX42" s="8">
        <v>0</v>
      </c>
      <c r="BY42" s="4">
        <v>0</v>
      </c>
      <c r="BZ42" s="5">
        <v>0</v>
      </c>
      <c r="CA42" s="8">
        <v>0</v>
      </c>
      <c r="CB42" s="4">
        <v>0</v>
      </c>
      <c r="CC42" s="5">
        <v>0</v>
      </c>
      <c r="CD42" s="8">
        <v>0</v>
      </c>
      <c r="CE42" s="4">
        <f t="shared" si="86"/>
        <v>0</v>
      </c>
      <c r="CF42" s="5">
        <v>0</v>
      </c>
      <c r="CG42" s="8">
        <v>0</v>
      </c>
      <c r="CH42" s="4">
        <v>0</v>
      </c>
      <c r="CI42" s="5">
        <v>0</v>
      </c>
      <c r="CJ42" s="8">
        <v>0</v>
      </c>
      <c r="CK42" s="4">
        <v>0</v>
      </c>
      <c r="CL42" s="5">
        <v>0</v>
      </c>
      <c r="CM42" s="8">
        <v>0</v>
      </c>
      <c r="CN42" s="4">
        <v>0</v>
      </c>
      <c r="CO42" s="5">
        <v>0</v>
      </c>
      <c r="CP42" s="8">
        <v>0</v>
      </c>
      <c r="CQ42" s="4">
        <v>0</v>
      </c>
      <c r="CR42" s="5">
        <v>0</v>
      </c>
      <c r="CS42" s="8">
        <v>0</v>
      </c>
      <c r="CT42" s="4">
        <v>0</v>
      </c>
      <c r="CU42" s="5">
        <v>0</v>
      </c>
      <c r="CV42" s="8">
        <v>0</v>
      </c>
      <c r="CW42" s="4">
        <v>0</v>
      </c>
      <c r="CX42" s="58">
        <v>20</v>
      </c>
      <c r="CY42" s="9">
        <v>49</v>
      </c>
      <c r="CZ42" s="4">
        <f t="shared" si="109"/>
        <v>2450</v>
      </c>
      <c r="DA42" s="5">
        <v>0</v>
      </c>
      <c r="DB42" s="8">
        <v>0</v>
      </c>
      <c r="DC42" s="4">
        <v>0</v>
      </c>
      <c r="DD42" s="5">
        <v>0</v>
      </c>
      <c r="DE42" s="8">
        <v>0</v>
      </c>
      <c r="DF42" s="4">
        <v>0</v>
      </c>
      <c r="DG42" s="5">
        <v>0</v>
      </c>
      <c r="DH42" s="8">
        <v>0</v>
      </c>
      <c r="DI42" s="4">
        <f t="shared" si="87"/>
        <v>0</v>
      </c>
      <c r="DJ42" s="5"/>
      <c r="DK42" s="8"/>
      <c r="DL42" s="4"/>
      <c r="DM42" s="5">
        <v>0</v>
      </c>
      <c r="DN42" s="8">
        <v>0</v>
      </c>
      <c r="DO42" s="4">
        <v>0</v>
      </c>
      <c r="DP42" s="5">
        <v>0</v>
      </c>
      <c r="DQ42" s="8">
        <v>0</v>
      </c>
      <c r="DR42" s="4">
        <f t="shared" si="88"/>
        <v>0</v>
      </c>
      <c r="DS42" s="5">
        <v>0</v>
      </c>
      <c r="DT42" s="8">
        <v>0</v>
      </c>
      <c r="DU42" s="4">
        <f t="shared" si="89"/>
        <v>0</v>
      </c>
      <c r="DV42" s="5">
        <v>0</v>
      </c>
      <c r="DW42" s="8">
        <v>0</v>
      </c>
      <c r="DX42" s="4">
        <v>0</v>
      </c>
      <c r="DY42" s="5">
        <v>0</v>
      </c>
      <c r="DZ42" s="8">
        <v>0</v>
      </c>
      <c r="EA42" s="4">
        <v>0</v>
      </c>
      <c r="EB42" s="5"/>
      <c r="EC42" s="8"/>
      <c r="ED42" s="4"/>
      <c r="EE42" s="5">
        <v>0</v>
      </c>
      <c r="EF42" s="8">
        <v>0</v>
      </c>
      <c r="EG42" s="4">
        <f t="shared" si="90"/>
        <v>0</v>
      </c>
      <c r="EH42" s="58">
        <v>1</v>
      </c>
      <c r="EI42" s="9">
        <v>4</v>
      </c>
      <c r="EJ42" s="4">
        <f t="shared" ref="EJ42" si="114">EI42/EH42*1000</f>
        <v>4000</v>
      </c>
      <c r="EK42" s="58">
        <v>1</v>
      </c>
      <c r="EL42" s="9">
        <v>4</v>
      </c>
      <c r="EM42" s="4">
        <f t="shared" ref="EM42" si="115">EL42/EK42*1000</f>
        <v>4000</v>
      </c>
      <c r="EN42" s="5">
        <v>0</v>
      </c>
      <c r="EO42" s="8">
        <v>0</v>
      </c>
      <c r="EP42" s="4">
        <v>0</v>
      </c>
      <c r="EQ42" s="5">
        <v>0</v>
      </c>
      <c r="ER42" s="8">
        <v>0</v>
      </c>
      <c r="ES42" s="4">
        <v>0</v>
      </c>
      <c r="ET42" s="5">
        <v>0</v>
      </c>
      <c r="EU42" s="8">
        <v>0</v>
      </c>
      <c r="EV42" s="4">
        <v>0</v>
      </c>
      <c r="EW42" s="5">
        <v>0</v>
      </c>
      <c r="EX42" s="8">
        <v>0</v>
      </c>
      <c r="EY42" s="4">
        <v>0</v>
      </c>
      <c r="EZ42" s="58"/>
      <c r="FA42" s="9"/>
      <c r="FB42" s="4"/>
      <c r="FC42" s="58">
        <v>2</v>
      </c>
      <c r="FD42" s="9">
        <v>52</v>
      </c>
      <c r="FE42" s="4">
        <f t="shared" ref="FE42:FE43" si="116">FD42/FC42*1000</f>
        <v>26000</v>
      </c>
      <c r="FF42" s="5">
        <v>0</v>
      </c>
      <c r="FG42" s="8">
        <v>0</v>
      </c>
      <c r="FH42" s="4">
        <v>0</v>
      </c>
      <c r="FI42" s="5">
        <v>0</v>
      </c>
      <c r="FJ42" s="8">
        <v>0</v>
      </c>
      <c r="FK42" s="4">
        <v>0</v>
      </c>
      <c r="FL42" s="5"/>
      <c r="FM42" s="8"/>
      <c r="FN42" s="4"/>
      <c r="FO42" s="5">
        <v>0</v>
      </c>
      <c r="FP42" s="8">
        <v>0</v>
      </c>
      <c r="FQ42" s="4">
        <v>0</v>
      </c>
      <c r="FR42" s="5">
        <f>C42+F42+I42+L42+R42+X42+AA42+AP42+AS42+BB42+BE42+BK42+BN42+BQ42+BT42+CI42+CL42+CO42+CX42+DV42+DY42+EE42+EK42+EN42+FC42+FF42+FO42</f>
        <v>135</v>
      </c>
      <c r="FS42" s="4">
        <f>D42+G42+J42+M42+S42+Y42+AB42+AQ42+AT42+BC42+BF42+BL42+BO42+BR42+BU42+CJ42+CM42+CP42+CY42+DW42+DZ42+EF42+EL42+EO42+FD42+FG42+FP42</f>
        <v>596</v>
      </c>
    </row>
    <row r="43" spans="1:175" x14ac:dyDescent="0.3">
      <c r="A43" s="52">
        <v>2006</v>
      </c>
      <c r="B43" s="53" t="s">
        <v>13</v>
      </c>
      <c r="C43" s="5">
        <v>0</v>
      </c>
      <c r="D43" s="8">
        <v>0</v>
      </c>
      <c r="E43" s="4">
        <v>0</v>
      </c>
      <c r="F43" s="5">
        <v>0</v>
      </c>
      <c r="G43" s="8">
        <v>0</v>
      </c>
      <c r="H43" s="4">
        <v>0</v>
      </c>
      <c r="I43" s="5">
        <v>0</v>
      </c>
      <c r="J43" s="8">
        <v>0</v>
      </c>
      <c r="K43" s="4">
        <v>0</v>
      </c>
      <c r="L43" s="5">
        <v>0</v>
      </c>
      <c r="M43" s="8">
        <v>0</v>
      </c>
      <c r="N43" s="4">
        <v>0</v>
      </c>
      <c r="O43" s="5">
        <v>0</v>
      </c>
      <c r="P43" s="8">
        <v>0</v>
      </c>
      <c r="Q43" s="4">
        <v>0</v>
      </c>
      <c r="R43" s="58">
        <v>19</v>
      </c>
      <c r="S43" s="9">
        <v>49</v>
      </c>
      <c r="T43" s="4">
        <f t="shared" ref="T43" si="117">S43/R43*1000</f>
        <v>2578.9473684210525</v>
      </c>
      <c r="U43" s="5">
        <v>0</v>
      </c>
      <c r="V43" s="8">
        <v>0</v>
      </c>
      <c r="W43" s="4">
        <v>0</v>
      </c>
      <c r="X43" s="5">
        <v>0</v>
      </c>
      <c r="Y43" s="8">
        <v>0</v>
      </c>
      <c r="Z43" s="4">
        <v>0</v>
      </c>
      <c r="AA43" s="5">
        <v>0</v>
      </c>
      <c r="AB43" s="8">
        <v>0</v>
      </c>
      <c r="AC43" s="4">
        <v>0</v>
      </c>
      <c r="AD43" s="5">
        <v>0</v>
      </c>
      <c r="AE43" s="8">
        <v>0</v>
      </c>
      <c r="AF43" s="4">
        <v>0</v>
      </c>
      <c r="AG43" s="5">
        <v>0</v>
      </c>
      <c r="AH43" s="8">
        <v>0</v>
      </c>
      <c r="AI43" s="4">
        <v>0</v>
      </c>
      <c r="AJ43" s="5">
        <v>0</v>
      </c>
      <c r="AK43" s="8">
        <v>0</v>
      </c>
      <c r="AL43" s="4">
        <v>0</v>
      </c>
      <c r="AM43" s="5">
        <v>0</v>
      </c>
      <c r="AN43" s="8">
        <v>0</v>
      </c>
      <c r="AO43" s="4">
        <v>0</v>
      </c>
      <c r="AP43" s="5">
        <v>0</v>
      </c>
      <c r="AQ43" s="8">
        <v>0</v>
      </c>
      <c r="AR43" s="4">
        <v>0</v>
      </c>
      <c r="AS43" s="5">
        <v>0</v>
      </c>
      <c r="AT43" s="8">
        <v>0</v>
      </c>
      <c r="AU43" s="4">
        <v>0</v>
      </c>
      <c r="AV43" s="5">
        <v>0</v>
      </c>
      <c r="AW43" s="8">
        <v>0</v>
      </c>
      <c r="AX43" s="4">
        <v>0</v>
      </c>
      <c r="AY43" s="5">
        <v>0</v>
      </c>
      <c r="AZ43" s="8">
        <v>0</v>
      </c>
      <c r="BA43" s="4">
        <v>0</v>
      </c>
      <c r="BB43" s="5">
        <v>0</v>
      </c>
      <c r="BC43" s="8">
        <v>0</v>
      </c>
      <c r="BD43" s="4">
        <v>0</v>
      </c>
      <c r="BE43" s="5">
        <v>0</v>
      </c>
      <c r="BF43" s="8">
        <v>0</v>
      </c>
      <c r="BG43" s="4">
        <v>0</v>
      </c>
      <c r="BH43" s="5">
        <v>0</v>
      </c>
      <c r="BI43" s="8">
        <v>0</v>
      </c>
      <c r="BJ43" s="4">
        <v>0</v>
      </c>
      <c r="BK43" s="5">
        <v>0</v>
      </c>
      <c r="BL43" s="8">
        <v>0</v>
      </c>
      <c r="BM43" s="4">
        <v>0</v>
      </c>
      <c r="BN43" s="5">
        <v>0</v>
      </c>
      <c r="BO43" s="8">
        <v>0</v>
      </c>
      <c r="BP43" s="4">
        <v>0</v>
      </c>
      <c r="BQ43" s="5">
        <v>0</v>
      </c>
      <c r="BR43" s="8">
        <v>0</v>
      </c>
      <c r="BS43" s="4">
        <v>0</v>
      </c>
      <c r="BT43" s="5">
        <v>0</v>
      </c>
      <c r="BU43" s="8">
        <v>0</v>
      </c>
      <c r="BV43" s="4">
        <v>0</v>
      </c>
      <c r="BW43" s="5">
        <v>0</v>
      </c>
      <c r="BX43" s="8">
        <v>0</v>
      </c>
      <c r="BY43" s="4">
        <v>0</v>
      </c>
      <c r="BZ43" s="5">
        <v>0</v>
      </c>
      <c r="CA43" s="8">
        <v>0</v>
      </c>
      <c r="CB43" s="4">
        <v>0</v>
      </c>
      <c r="CC43" s="5">
        <v>0</v>
      </c>
      <c r="CD43" s="8">
        <v>0</v>
      </c>
      <c r="CE43" s="4">
        <f t="shared" si="86"/>
        <v>0</v>
      </c>
      <c r="CF43" s="5">
        <v>0</v>
      </c>
      <c r="CG43" s="8">
        <v>0</v>
      </c>
      <c r="CH43" s="4">
        <v>0</v>
      </c>
      <c r="CI43" s="5">
        <v>0</v>
      </c>
      <c r="CJ43" s="8">
        <v>0</v>
      </c>
      <c r="CK43" s="4">
        <v>0</v>
      </c>
      <c r="CL43" s="5">
        <v>0</v>
      </c>
      <c r="CM43" s="8">
        <v>0</v>
      </c>
      <c r="CN43" s="4">
        <v>0</v>
      </c>
      <c r="CO43" s="5">
        <v>0</v>
      </c>
      <c r="CP43" s="8">
        <v>0</v>
      </c>
      <c r="CQ43" s="4">
        <v>0</v>
      </c>
      <c r="CR43" s="5">
        <v>0</v>
      </c>
      <c r="CS43" s="8">
        <v>0</v>
      </c>
      <c r="CT43" s="4">
        <v>0</v>
      </c>
      <c r="CU43" s="5">
        <v>0</v>
      </c>
      <c r="CV43" s="8">
        <v>0</v>
      </c>
      <c r="CW43" s="4">
        <v>0</v>
      </c>
      <c r="CX43" s="5">
        <v>0</v>
      </c>
      <c r="CY43" s="8">
        <v>0</v>
      </c>
      <c r="CZ43" s="4">
        <v>0</v>
      </c>
      <c r="DA43" s="5">
        <v>0</v>
      </c>
      <c r="DB43" s="8">
        <v>0</v>
      </c>
      <c r="DC43" s="4">
        <v>0</v>
      </c>
      <c r="DD43" s="5">
        <v>0</v>
      </c>
      <c r="DE43" s="8">
        <v>0</v>
      </c>
      <c r="DF43" s="4">
        <v>0</v>
      </c>
      <c r="DG43" s="5">
        <v>0</v>
      </c>
      <c r="DH43" s="8">
        <v>0</v>
      </c>
      <c r="DI43" s="4">
        <f t="shared" si="87"/>
        <v>0</v>
      </c>
      <c r="DJ43" s="5"/>
      <c r="DK43" s="8"/>
      <c r="DL43" s="4"/>
      <c r="DM43" s="5">
        <v>0</v>
      </c>
      <c r="DN43" s="8">
        <v>0</v>
      </c>
      <c r="DO43" s="4">
        <v>0</v>
      </c>
      <c r="DP43" s="5">
        <v>0</v>
      </c>
      <c r="DQ43" s="8">
        <v>0</v>
      </c>
      <c r="DR43" s="4">
        <f t="shared" si="88"/>
        <v>0</v>
      </c>
      <c r="DS43" s="5">
        <v>0</v>
      </c>
      <c r="DT43" s="8">
        <v>0</v>
      </c>
      <c r="DU43" s="4">
        <f t="shared" si="89"/>
        <v>0</v>
      </c>
      <c r="DV43" s="5">
        <v>0</v>
      </c>
      <c r="DW43" s="8">
        <v>0</v>
      </c>
      <c r="DX43" s="4">
        <v>0</v>
      </c>
      <c r="DY43" s="5">
        <v>0</v>
      </c>
      <c r="DZ43" s="8">
        <v>0</v>
      </c>
      <c r="EA43" s="4">
        <v>0</v>
      </c>
      <c r="EB43" s="5"/>
      <c r="EC43" s="8"/>
      <c r="ED43" s="4"/>
      <c r="EE43" s="5">
        <v>0</v>
      </c>
      <c r="EF43" s="8">
        <v>0</v>
      </c>
      <c r="EG43" s="4">
        <f t="shared" si="90"/>
        <v>0</v>
      </c>
      <c r="EH43" s="5">
        <v>0</v>
      </c>
      <c r="EI43" s="8">
        <v>0</v>
      </c>
      <c r="EJ43" s="4">
        <v>0</v>
      </c>
      <c r="EK43" s="5">
        <v>0</v>
      </c>
      <c r="EL43" s="8">
        <v>0</v>
      </c>
      <c r="EM43" s="4">
        <v>0</v>
      </c>
      <c r="EN43" s="5">
        <v>0</v>
      </c>
      <c r="EO43" s="8">
        <v>0</v>
      </c>
      <c r="EP43" s="4">
        <v>0</v>
      </c>
      <c r="EQ43" s="5">
        <v>0</v>
      </c>
      <c r="ER43" s="8">
        <v>0</v>
      </c>
      <c r="ES43" s="4">
        <v>0</v>
      </c>
      <c r="ET43" s="5">
        <v>0</v>
      </c>
      <c r="EU43" s="8">
        <v>0</v>
      </c>
      <c r="EV43" s="4">
        <v>0</v>
      </c>
      <c r="EW43" s="5">
        <v>0</v>
      </c>
      <c r="EX43" s="8">
        <v>0</v>
      </c>
      <c r="EY43" s="4">
        <v>0</v>
      </c>
      <c r="EZ43" s="58"/>
      <c r="FA43" s="9"/>
      <c r="FB43" s="4"/>
      <c r="FC43" s="58">
        <v>2</v>
      </c>
      <c r="FD43" s="9">
        <v>53</v>
      </c>
      <c r="FE43" s="4">
        <f t="shared" si="116"/>
        <v>26500</v>
      </c>
      <c r="FF43" s="5">
        <v>0</v>
      </c>
      <c r="FG43" s="8">
        <v>0</v>
      </c>
      <c r="FH43" s="4">
        <v>0</v>
      </c>
      <c r="FI43" s="5">
        <v>0</v>
      </c>
      <c r="FJ43" s="8">
        <v>0</v>
      </c>
      <c r="FK43" s="4">
        <v>0</v>
      </c>
      <c r="FL43" s="5"/>
      <c r="FM43" s="8"/>
      <c r="FN43" s="4"/>
      <c r="FO43" s="5">
        <v>0</v>
      </c>
      <c r="FP43" s="8">
        <v>0</v>
      </c>
      <c r="FQ43" s="4">
        <v>0</v>
      </c>
      <c r="FR43" s="5">
        <f>C43+F43+I43+L43+R43+X43+AA43+AP43+AS43+BB43+BE43+BK43+BN43+BQ43+BT43+CI43+CL43+CO43+CX43+DV43+DY43+EE43+EK43+EN43+FC43+FF43+FO43</f>
        <v>21</v>
      </c>
      <c r="FS43" s="4">
        <f>D43+G43+J43+M43+S43+Y43+AB43+AQ43+AT43+BC43+BF43+BL43+BO43+BR43+BU43+CJ43+CM43+CP43+CY43+DW43+DZ43+EF43+EL43+EO43+FD43+FG43+FP43</f>
        <v>102</v>
      </c>
    </row>
    <row r="44" spans="1:175" ht="15" thickBot="1" x14ac:dyDescent="0.35">
      <c r="A44" s="54"/>
      <c r="B44" s="55" t="s">
        <v>14</v>
      </c>
      <c r="C44" s="39">
        <f>SUM(C32:C43)</f>
        <v>480</v>
      </c>
      <c r="D44" s="38">
        <f>SUM(D32:D43)</f>
        <v>1145</v>
      </c>
      <c r="E44" s="40"/>
      <c r="F44" s="39">
        <f>SUM(F32:F43)</f>
        <v>0</v>
      </c>
      <c r="G44" s="38">
        <f>SUM(G32:G43)</f>
        <v>0</v>
      </c>
      <c r="H44" s="40"/>
      <c r="I44" s="39">
        <f>SUM(I32:I43)</f>
        <v>0</v>
      </c>
      <c r="J44" s="38">
        <f>SUM(J32:J43)</f>
        <v>0</v>
      </c>
      <c r="K44" s="40"/>
      <c r="L44" s="39">
        <f>SUM(L32:L43)</f>
        <v>2</v>
      </c>
      <c r="M44" s="38">
        <f>SUM(M32:M43)</f>
        <v>58</v>
      </c>
      <c r="N44" s="40"/>
      <c r="O44" s="39">
        <f>SUM(O32:O43)</f>
        <v>0</v>
      </c>
      <c r="P44" s="38">
        <f>SUM(P32:P43)</f>
        <v>0</v>
      </c>
      <c r="Q44" s="40"/>
      <c r="R44" s="39">
        <f>SUM(R32:R43)</f>
        <v>98</v>
      </c>
      <c r="S44" s="38">
        <f>SUM(S32:S43)</f>
        <v>212</v>
      </c>
      <c r="T44" s="40"/>
      <c r="U44" s="39">
        <f>SUM(U32:U43)</f>
        <v>0</v>
      </c>
      <c r="V44" s="38">
        <f>SUM(V32:V43)</f>
        <v>0</v>
      </c>
      <c r="W44" s="40"/>
      <c r="X44" s="39">
        <f>SUM(X32:X43)</f>
        <v>0</v>
      </c>
      <c r="Y44" s="38">
        <f>SUM(Y32:Y43)</f>
        <v>0</v>
      </c>
      <c r="Z44" s="40"/>
      <c r="AA44" s="39">
        <f>SUM(AA32:AA43)</f>
        <v>4134</v>
      </c>
      <c r="AB44" s="38">
        <f>SUM(AB32:AB43)</f>
        <v>4193</v>
      </c>
      <c r="AC44" s="40"/>
      <c r="AD44" s="39">
        <f>SUM(AD32:AD43)</f>
        <v>0</v>
      </c>
      <c r="AE44" s="38">
        <f>SUM(AE32:AE43)</f>
        <v>0</v>
      </c>
      <c r="AF44" s="40"/>
      <c r="AG44" s="39">
        <f>SUM(AG32:AG43)</f>
        <v>0</v>
      </c>
      <c r="AH44" s="38">
        <f>SUM(AH32:AH43)</f>
        <v>0</v>
      </c>
      <c r="AI44" s="40"/>
      <c r="AJ44" s="39">
        <f>SUM(AJ32:AJ43)</f>
        <v>0</v>
      </c>
      <c r="AK44" s="38">
        <f>SUM(AK32:AK43)</f>
        <v>0</v>
      </c>
      <c r="AL44" s="40"/>
      <c r="AM44" s="39">
        <f>SUM(AM32:AM43)</f>
        <v>0</v>
      </c>
      <c r="AN44" s="38">
        <f>SUM(AN32:AN43)</f>
        <v>0</v>
      </c>
      <c r="AO44" s="40"/>
      <c r="AP44" s="39">
        <f>SUM(AP32:AP43)</f>
        <v>0</v>
      </c>
      <c r="AQ44" s="38">
        <f>SUM(AQ32:AQ43)</f>
        <v>14</v>
      </c>
      <c r="AR44" s="40"/>
      <c r="AS44" s="39">
        <f>SUM(AS32:AS43)</f>
        <v>220</v>
      </c>
      <c r="AT44" s="38">
        <f>SUM(AT32:AT43)</f>
        <v>886</v>
      </c>
      <c r="AU44" s="40"/>
      <c r="AV44" s="39">
        <f>SUM(AV32:AV43)</f>
        <v>0</v>
      </c>
      <c r="AW44" s="38">
        <f>SUM(AW32:AW43)</f>
        <v>0</v>
      </c>
      <c r="AX44" s="40"/>
      <c r="AY44" s="39">
        <f>SUM(AY32:AY43)</f>
        <v>1</v>
      </c>
      <c r="AZ44" s="38">
        <f>SUM(AZ32:AZ43)</f>
        <v>4</v>
      </c>
      <c r="BA44" s="40"/>
      <c r="BB44" s="39">
        <f>SUM(BB32:BB43)</f>
        <v>1</v>
      </c>
      <c r="BC44" s="38">
        <f>SUM(BC32:BC43)</f>
        <v>4</v>
      </c>
      <c r="BD44" s="40"/>
      <c r="BE44" s="39">
        <f>SUM(BE32:BE43)</f>
        <v>1000</v>
      </c>
      <c r="BF44" s="38">
        <f>SUM(BF32:BF43)</f>
        <v>1140</v>
      </c>
      <c r="BG44" s="40"/>
      <c r="BH44" s="39">
        <f>SUM(BH32:BH43)</f>
        <v>0</v>
      </c>
      <c r="BI44" s="38">
        <f>SUM(BI32:BI43)</f>
        <v>0</v>
      </c>
      <c r="BJ44" s="40"/>
      <c r="BK44" s="39">
        <f>SUM(BK32:BK43)</f>
        <v>0</v>
      </c>
      <c r="BL44" s="38">
        <f>SUM(BL32:BL43)</f>
        <v>0</v>
      </c>
      <c r="BM44" s="40"/>
      <c r="BN44" s="39">
        <f>SUM(BN32:BN43)</f>
        <v>0</v>
      </c>
      <c r="BO44" s="38">
        <f>SUM(BO32:BO43)</f>
        <v>0</v>
      </c>
      <c r="BP44" s="40"/>
      <c r="BQ44" s="39">
        <f>SUM(BQ32:BQ43)</f>
        <v>18</v>
      </c>
      <c r="BR44" s="38">
        <f>SUM(BR32:BR43)</f>
        <v>70</v>
      </c>
      <c r="BS44" s="40"/>
      <c r="BT44" s="39">
        <f>SUM(BT32:BT43)</f>
        <v>0</v>
      </c>
      <c r="BU44" s="38">
        <f>SUM(BU32:BU43)</f>
        <v>0</v>
      </c>
      <c r="BV44" s="40"/>
      <c r="BW44" s="39">
        <f>SUM(BW32:BW43)</f>
        <v>0</v>
      </c>
      <c r="BX44" s="38">
        <f>SUM(BX32:BX43)</f>
        <v>0</v>
      </c>
      <c r="BY44" s="40"/>
      <c r="BZ44" s="39">
        <f>SUM(BZ32:BZ43)</f>
        <v>0</v>
      </c>
      <c r="CA44" s="38">
        <f>SUM(CA32:CA43)</f>
        <v>0</v>
      </c>
      <c r="CB44" s="40"/>
      <c r="CC44" s="39">
        <f t="shared" ref="CC44:CD44" si="118">SUM(CC32:CC43)</f>
        <v>0</v>
      </c>
      <c r="CD44" s="38">
        <f t="shared" si="118"/>
        <v>0</v>
      </c>
      <c r="CE44" s="40"/>
      <c r="CF44" s="39">
        <f>SUM(CF32:CF43)</f>
        <v>0</v>
      </c>
      <c r="CG44" s="38">
        <f>SUM(CG32:CG43)</f>
        <v>0</v>
      </c>
      <c r="CH44" s="40"/>
      <c r="CI44" s="39">
        <f>SUM(CI32:CI43)</f>
        <v>0</v>
      </c>
      <c r="CJ44" s="38">
        <f>SUM(CJ32:CJ43)</f>
        <v>0</v>
      </c>
      <c r="CK44" s="40"/>
      <c r="CL44" s="39">
        <f>SUM(CL32:CL43)</f>
        <v>0</v>
      </c>
      <c r="CM44" s="38">
        <f>SUM(CM32:CM43)</f>
        <v>0</v>
      </c>
      <c r="CN44" s="40"/>
      <c r="CO44" s="39">
        <f>SUM(CO32:CO43)</f>
        <v>0</v>
      </c>
      <c r="CP44" s="38">
        <f>SUM(CP32:CP43)</f>
        <v>0</v>
      </c>
      <c r="CQ44" s="40"/>
      <c r="CR44" s="39">
        <f>SUM(CR32:CR43)</f>
        <v>0</v>
      </c>
      <c r="CS44" s="38">
        <f>SUM(CS32:CS43)</f>
        <v>0</v>
      </c>
      <c r="CT44" s="40"/>
      <c r="CU44" s="39">
        <f>SUM(CU32:CU43)</f>
        <v>0</v>
      </c>
      <c r="CV44" s="38">
        <f>SUM(CV32:CV43)</f>
        <v>0</v>
      </c>
      <c r="CW44" s="40"/>
      <c r="CX44" s="39">
        <f>SUM(CX32:CX43)</f>
        <v>139</v>
      </c>
      <c r="CY44" s="38">
        <f>SUM(CY32:CY43)</f>
        <v>366</v>
      </c>
      <c r="CZ44" s="40"/>
      <c r="DA44" s="39">
        <f>SUM(DA32:DA43)</f>
        <v>0</v>
      </c>
      <c r="DB44" s="38">
        <f>SUM(DB32:DB43)</f>
        <v>0</v>
      </c>
      <c r="DC44" s="40"/>
      <c r="DD44" s="39">
        <f>SUM(DD32:DD43)</f>
        <v>0</v>
      </c>
      <c r="DE44" s="38">
        <f>SUM(DE32:DE43)</f>
        <v>0</v>
      </c>
      <c r="DF44" s="40"/>
      <c r="DG44" s="39">
        <f t="shared" ref="DG44:DH44" si="119">SUM(DG32:DG43)</f>
        <v>0</v>
      </c>
      <c r="DH44" s="38">
        <f t="shared" si="119"/>
        <v>0</v>
      </c>
      <c r="DI44" s="40"/>
      <c r="DJ44" s="39"/>
      <c r="DK44" s="38"/>
      <c r="DL44" s="40"/>
      <c r="DM44" s="39">
        <v>0</v>
      </c>
      <c r="DN44" s="38">
        <v>0</v>
      </c>
      <c r="DO44" s="40"/>
      <c r="DP44" s="39">
        <f t="shared" ref="DP44:DQ44" si="120">SUM(DP32:DP43)</f>
        <v>0</v>
      </c>
      <c r="DQ44" s="38">
        <f t="shared" si="120"/>
        <v>0</v>
      </c>
      <c r="DR44" s="40"/>
      <c r="DS44" s="39">
        <f t="shared" ref="DS44:DT44" si="121">SUM(DS32:DS43)</f>
        <v>0</v>
      </c>
      <c r="DT44" s="38">
        <f t="shared" si="121"/>
        <v>0</v>
      </c>
      <c r="DU44" s="40"/>
      <c r="DV44" s="39">
        <f>SUM(DV32:DV43)</f>
        <v>0</v>
      </c>
      <c r="DW44" s="38">
        <f>SUM(DW32:DW43)</f>
        <v>0</v>
      </c>
      <c r="DX44" s="40"/>
      <c r="DY44" s="39">
        <f>SUM(DY32:DY43)</f>
        <v>0</v>
      </c>
      <c r="DZ44" s="38">
        <f>SUM(DZ32:DZ43)</f>
        <v>0</v>
      </c>
      <c r="EA44" s="40"/>
      <c r="EB44" s="39"/>
      <c r="EC44" s="38"/>
      <c r="ED44" s="40"/>
      <c r="EE44" s="39">
        <f t="shared" ref="EE44:EF44" si="122">SUM(EE32:EE43)</f>
        <v>0</v>
      </c>
      <c r="EF44" s="38">
        <f t="shared" si="122"/>
        <v>0</v>
      </c>
      <c r="EG44" s="40"/>
      <c r="EH44" s="39">
        <f>SUM(EH32:EH43)</f>
        <v>3</v>
      </c>
      <c r="EI44" s="38">
        <f>SUM(EI32:EI43)</f>
        <v>16</v>
      </c>
      <c r="EJ44" s="40"/>
      <c r="EK44" s="39">
        <f>SUM(EK32:EK43)</f>
        <v>3</v>
      </c>
      <c r="EL44" s="38">
        <f>SUM(EL32:EL43)</f>
        <v>16</v>
      </c>
      <c r="EM44" s="40"/>
      <c r="EN44" s="39">
        <f>SUM(EN32:EN43)</f>
        <v>1</v>
      </c>
      <c r="EO44" s="38">
        <f>SUM(EO32:EO43)</f>
        <v>4</v>
      </c>
      <c r="EP44" s="40"/>
      <c r="EQ44" s="39">
        <f>SUM(EQ32:EQ43)</f>
        <v>0</v>
      </c>
      <c r="ER44" s="38">
        <f>SUM(ER32:ER43)</f>
        <v>0</v>
      </c>
      <c r="ES44" s="40"/>
      <c r="ET44" s="39">
        <f>SUM(ET32:ET43)</f>
        <v>0</v>
      </c>
      <c r="EU44" s="38">
        <f>SUM(EU32:EU43)</f>
        <v>0</v>
      </c>
      <c r="EV44" s="40"/>
      <c r="EW44" s="39">
        <f>SUM(EW32:EW43)</f>
        <v>0</v>
      </c>
      <c r="EX44" s="38">
        <f>SUM(EX32:EX43)</f>
        <v>0</v>
      </c>
      <c r="EY44" s="40"/>
      <c r="EZ44" s="39"/>
      <c r="FA44" s="38"/>
      <c r="FB44" s="40"/>
      <c r="FC44" s="39">
        <f>SUM(FC32:FC43)</f>
        <v>6</v>
      </c>
      <c r="FD44" s="38">
        <f>SUM(FD32:FD43)</f>
        <v>148</v>
      </c>
      <c r="FE44" s="40"/>
      <c r="FF44" s="39">
        <f>SUM(FF32:FF43)</f>
        <v>1</v>
      </c>
      <c r="FG44" s="38">
        <f>SUM(FG32:FG43)</f>
        <v>16</v>
      </c>
      <c r="FH44" s="40"/>
      <c r="FI44" s="39">
        <f>SUM(FI32:FI43)</f>
        <v>0</v>
      </c>
      <c r="FJ44" s="38">
        <f>SUM(FJ32:FJ43)</f>
        <v>0</v>
      </c>
      <c r="FK44" s="40"/>
      <c r="FL44" s="39"/>
      <c r="FM44" s="38"/>
      <c r="FN44" s="40"/>
      <c r="FO44" s="39">
        <f>SUM(FO32:FO43)</f>
        <v>0</v>
      </c>
      <c r="FP44" s="38">
        <f>SUM(FP32:FP43)</f>
        <v>0</v>
      </c>
      <c r="FQ44" s="40"/>
      <c r="FR44" s="39">
        <f>C44+F44+I44+L44+R44+X44+AA44+AP44+AS44+BB44+BE44+BK44+BN44+BQ44+BT44+CI44+CL44+CO44+CX44+DV44+DY44+EE44+EK44+EN44+FC44+FF44+FO44</f>
        <v>6103</v>
      </c>
      <c r="FS44" s="40">
        <f>D44+G44+J44+M44+S44+Y44+AB44+AQ44+AT44+BC44+BF44+BL44+BO44+BR44+BU44+CJ44+CM44+CP44+CY44+DW44+DZ44+EF44+EL44+EO44+FD44+FG44+FP44</f>
        <v>8272</v>
      </c>
    </row>
    <row r="45" spans="1:175" x14ac:dyDescent="0.3">
      <c r="A45" s="52">
        <v>2007</v>
      </c>
      <c r="B45" s="53" t="s">
        <v>2</v>
      </c>
      <c r="C45" s="58">
        <v>60</v>
      </c>
      <c r="D45" s="9">
        <v>156</v>
      </c>
      <c r="E45" s="4">
        <f t="shared" ref="E45:E46" si="123">D45/C45*1000</f>
        <v>2600</v>
      </c>
      <c r="F45" s="5">
        <v>0</v>
      </c>
      <c r="G45" s="8">
        <v>0</v>
      </c>
      <c r="H45" s="4">
        <v>0</v>
      </c>
      <c r="I45" s="5">
        <v>0</v>
      </c>
      <c r="J45" s="8">
        <v>0</v>
      </c>
      <c r="K45" s="4">
        <v>0</v>
      </c>
      <c r="L45" s="5">
        <v>0</v>
      </c>
      <c r="M45" s="8">
        <v>0</v>
      </c>
      <c r="N45" s="4">
        <v>0</v>
      </c>
      <c r="O45" s="5">
        <v>0</v>
      </c>
      <c r="P45" s="8">
        <v>0</v>
      </c>
      <c r="Q45" s="4">
        <v>0</v>
      </c>
      <c r="R45" s="5">
        <v>0</v>
      </c>
      <c r="S45" s="8">
        <v>0</v>
      </c>
      <c r="T45" s="4">
        <v>0</v>
      </c>
      <c r="U45" s="5">
        <v>0</v>
      </c>
      <c r="V45" s="8">
        <v>0</v>
      </c>
      <c r="W45" s="4">
        <v>0</v>
      </c>
      <c r="X45" s="5">
        <v>0</v>
      </c>
      <c r="Y45" s="8">
        <v>0</v>
      </c>
      <c r="Z45" s="4">
        <v>0</v>
      </c>
      <c r="AA45" s="5">
        <v>0</v>
      </c>
      <c r="AB45" s="8">
        <v>0</v>
      </c>
      <c r="AC45" s="4">
        <v>0</v>
      </c>
      <c r="AD45" s="5">
        <v>0</v>
      </c>
      <c r="AE45" s="8">
        <v>0</v>
      </c>
      <c r="AF45" s="4">
        <v>0</v>
      </c>
      <c r="AG45" s="5">
        <v>0</v>
      </c>
      <c r="AH45" s="8">
        <v>0</v>
      </c>
      <c r="AI45" s="4">
        <v>0</v>
      </c>
      <c r="AJ45" s="5">
        <v>0</v>
      </c>
      <c r="AK45" s="8">
        <v>0</v>
      </c>
      <c r="AL45" s="4">
        <v>0</v>
      </c>
      <c r="AM45" s="5">
        <v>0</v>
      </c>
      <c r="AN45" s="8">
        <v>0</v>
      </c>
      <c r="AO45" s="4">
        <v>0</v>
      </c>
      <c r="AP45" s="5">
        <v>0</v>
      </c>
      <c r="AQ45" s="8">
        <v>0</v>
      </c>
      <c r="AR45" s="4">
        <v>0</v>
      </c>
      <c r="AS45" s="58">
        <v>0</v>
      </c>
      <c r="AT45" s="9">
        <v>1</v>
      </c>
      <c r="AU45" s="4">
        <v>0</v>
      </c>
      <c r="AV45" s="5">
        <v>0</v>
      </c>
      <c r="AW45" s="8">
        <v>0</v>
      </c>
      <c r="AX45" s="4">
        <v>0</v>
      </c>
      <c r="AY45" s="5">
        <v>0</v>
      </c>
      <c r="AZ45" s="8">
        <v>0</v>
      </c>
      <c r="BA45" s="4">
        <v>0</v>
      </c>
      <c r="BB45" s="5">
        <v>0</v>
      </c>
      <c r="BC45" s="8">
        <v>0</v>
      </c>
      <c r="BD45" s="4">
        <v>0</v>
      </c>
      <c r="BE45" s="5">
        <v>0</v>
      </c>
      <c r="BF45" s="8">
        <v>0</v>
      </c>
      <c r="BG45" s="4">
        <v>0</v>
      </c>
      <c r="BH45" s="5">
        <v>0</v>
      </c>
      <c r="BI45" s="8">
        <v>0</v>
      </c>
      <c r="BJ45" s="4">
        <v>0</v>
      </c>
      <c r="BK45" s="5">
        <v>0</v>
      </c>
      <c r="BL45" s="8">
        <v>0</v>
      </c>
      <c r="BM45" s="4">
        <v>0</v>
      </c>
      <c r="BN45" s="5">
        <v>0</v>
      </c>
      <c r="BO45" s="8">
        <v>0</v>
      </c>
      <c r="BP45" s="4">
        <v>0</v>
      </c>
      <c r="BQ45" s="5">
        <v>0</v>
      </c>
      <c r="BR45" s="8">
        <v>0</v>
      </c>
      <c r="BS45" s="4">
        <v>0</v>
      </c>
      <c r="BT45" s="5">
        <v>0</v>
      </c>
      <c r="BU45" s="8">
        <v>0</v>
      </c>
      <c r="BV45" s="4">
        <v>0</v>
      </c>
      <c r="BW45" s="5">
        <v>0</v>
      </c>
      <c r="BX45" s="8">
        <v>0</v>
      </c>
      <c r="BY45" s="4">
        <v>0</v>
      </c>
      <c r="BZ45" s="5">
        <v>0</v>
      </c>
      <c r="CA45" s="8">
        <v>0</v>
      </c>
      <c r="CB45" s="4">
        <v>0</v>
      </c>
      <c r="CC45" s="5">
        <v>0</v>
      </c>
      <c r="CD45" s="8">
        <v>0</v>
      </c>
      <c r="CE45" s="4">
        <f t="shared" ref="CE45:CE56" si="124">IF(CC45=0,0,CD45/CC45*1000)</f>
        <v>0</v>
      </c>
      <c r="CF45" s="5">
        <v>0</v>
      </c>
      <c r="CG45" s="8">
        <v>0</v>
      </c>
      <c r="CH45" s="4">
        <v>0</v>
      </c>
      <c r="CI45" s="5">
        <v>0</v>
      </c>
      <c r="CJ45" s="8">
        <v>0</v>
      </c>
      <c r="CK45" s="4">
        <v>0</v>
      </c>
      <c r="CL45" s="5">
        <v>0</v>
      </c>
      <c r="CM45" s="8">
        <v>0</v>
      </c>
      <c r="CN45" s="4">
        <v>0</v>
      </c>
      <c r="CO45" s="5">
        <v>0</v>
      </c>
      <c r="CP45" s="8">
        <v>0</v>
      </c>
      <c r="CQ45" s="4">
        <v>0</v>
      </c>
      <c r="CR45" s="5">
        <v>0</v>
      </c>
      <c r="CS45" s="8">
        <v>0</v>
      </c>
      <c r="CT45" s="4">
        <v>0</v>
      </c>
      <c r="CU45" s="5">
        <v>0</v>
      </c>
      <c r="CV45" s="8">
        <v>0</v>
      </c>
      <c r="CW45" s="4">
        <v>0</v>
      </c>
      <c r="CX45" s="58">
        <v>19</v>
      </c>
      <c r="CY45" s="9">
        <v>53</v>
      </c>
      <c r="CZ45" s="4">
        <f t="shared" ref="CZ45" si="125">CY45/CX45*1000</f>
        <v>2789.4736842105262</v>
      </c>
      <c r="DA45" s="5">
        <v>0</v>
      </c>
      <c r="DB45" s="8">
        <v>0</v>
      </c>
      <c r="DC45" s="4">
        <v>0</v>
      </c>
      <c r="DD45" s="5">
        <v>0</v>
      </c>
      <c r="DE45" s="8">
        <v>0</v>
      </c>
      <c r="DF45" s="4">
        <v>0</v>
      </c>
      <c r="DG45" s="5">
        <v>0</v>
      </c>
      <c r="DH45" s="8">
        <v>0</v>
      </c>
      <c r="DI45" s="4">
        <f t="shared" ref="DI45:DI56" si="126">IF(DG45=0,0,DH45/DG45*1000)</f>
        <v>0</v>
      </c>
      <c r="DJ45" s="5"/>
      <c r="DK45" s="8"/>
      <c r="DL45" s="4"/>
      <c r="DM45" s="5">
        <v>0</v>
      </c>
      <c r="DN45" s="8">
        <v>0</v>
      </c>
      <c r="DO45" s="4">
        <v>0</v>
      </c>
      <c r="DP45" s="5">
        <v>0</v>
      </c>
      <c r="DQ45" s="8">
        <v>0</v>
      </c>
      <c r="DR45" s="4">
        <f t="shared" ref="DR45:DR56" si="127">IF(DP45=0,0,DQ45/DP45*1000)</f>
        <v>0</v>
      </c>
      <c r="DS45" s="5">
        <v>0</v>
      </c>
      <c r="DT45" s="8">
        <v>0</v>
      </c>
      <c r="DU45" s="4">
        <f t="shared" ref="DU45:DU56" si="128">IF(DS45=0,0,DT45/DS45*1000)</f>
        <v>0</v>
      </c>
      <c r="DV45" s="5">
        <v>0</v>
      </c>
      <c r="DW45" s="8">
        <v>0</v>
      </c>
      <c r="DX45" s="4">
        <v>0</v>
      </c>
      <c r="DY45" s="5">
        <v>0</v>
      </c>
      <c r="DZ45" s="8">
        <v>0</v>
      </c>
      <c r="EA45" s="4">
        <v>0</v>
      </c>
      <c r="EB45" s="5"/>
      <c r="EC45" s="8"/>
      <c r="ED45" s="4"/>
      <c r="EE45" s="5">
        <v>0</v>
      </c>
      <c r="EF45" s="8">
        <v>0</v>
      </c>
      <c r="EG45" s="4">
        <f t="shared" ref="EG45:EG56" si="129">IF(EE45=0,0,EF45/EE45*1000)</f>
        <v>0</v>
      </c>
      <c r="EH45" s="5">
        <v>0</v>
      </c>
      <c r="EI45" s="8">
        <v>0</v>
      </c>
      <c r="EJ45" s="4">
        <v>0</v>
      </c>
      <c r="EK45" s="5">
        <v>0</v>
      </c>
      <c r="EL45" s="8">
        <v>0</v>
      </c>
      <c r="EM45" s="4">
        <v>0</v>
      </c>
      <c r="EN45" s="5">
        <v>0</v>
      </c>
      <c r="EO45" s="8">
        <v>0</v>
      </c>
      <c r="EP45" s="4">
        <v>0</v>
      </c>
      <c r="EQ45" s="5">
        <v>0</v>
      </c>
      <c r="ER45" s="8">
        <v>0</v>
      </c>
      <c r="ES45" s="4">
        <v>0</v>
      </c>
      <c r="ET45" s="5">
        <v>0</v>
      </c>
      <c r="EU45" s="8">
        <v>0</v>
      </c>
      <c r="EV45" s="4">
        <v>0</v>
      </c>
      <c r="EW45" s="5">
        <v>0</v>
      </c>
      <c r="EX45" s="8">
        <v>0</v>
      </c>
      <c r="EY45" s="4">
        <v>0</v>
      </c>
      <c r="EZ45" s="5"/>
      <c r="FA45" s="8"/>
      <c r="FB45" s="4"/>
      <c r="FC45" s="5">
        <v>0</v>
      </c>
      <c r="FD45" s="8">
        <v>0</v>
      </c>
      <c r="FE45" s="4">
        <v>0</v>
      </c>
      <c r="FF45" s="5">
        <v>0</v>
      </c>
      <c r="FG45" s="8">
        <v>0</v>
      </c>
      <c r="FH45" s="4">
        <v>0</v>
      </c>
      <c r="FI45" s="5">
        <v>0</v>
      </c>
      <c r="FJ45" s="8">
        <v>0</v>
      </c>
      <c r="FK45" s="4">
        <v>0</v>
      </c>
      <c r="FL45" s="5"/>
      <c r="FM45" s="8"/>
      <c r="FN45" s="4"/>
      <c r="FO45" s="5">
        <v>0</v>
      </c>
      <c r="FP45" s="8">
        <v>0</v>
      </c>
      <c r="FQ45" s="4">
        <v>0</v>
      </c>
      <c r="FR45" s="5">
        <f>C45+F45+I45+L45+R45+X45+AA45+AP45+AS45+BB45+BE45+BK45+BN45+BQ45+BT45+CI45+CL45+CO45+CX45+DV45+DY45+EE45+EK45+EN45+FC45+FF45+FO45</f>
        <v>79</v>
      </c>
      <c r="FS45" s="4">
        <f>D45+G45+J45+M45+S45+Y45+AB45+AQ45+AT45+BC45+BF45+BL45+BO45+BR45+BU45+CJ45+CM45+CP45+CY45+DW45+DZ45+EF45+EL45+EO45+FD45+FG45+FP45</f>
        <v>210</v>
      </c>
    </row>
    <row r="46" spans="1:175" x14ac:dyDescent="0.3">
      <c r="A46" s="52">
        <v>2007</v>
      </c>
      <c r="B46" s="53" t="s">
        <v>3</v>
      </c>
      <c r="C46" s="58">
        <v>80</v>
      </c>
      <c r="D46" s="9">
        <v>213</v>
      </c>
      <c r="E46" s="4">
        <f t="shared" si="123"/>
        <v>2662.5</v>
      </c>
      <c r="F46" s="5">
        <v>0</v>
      </c>
      <c r="G46" s="8">
        <v>0</v>
      </c>
      <c r="H46" s="4">
        <v>0</v>
      </c>
      <c r="I46" s="5">
        <v>0</v>
      </c>
      <c r="J46" s="8">
        <v>0</v>
      </c>
      <c r="K46" s="4">
        <v>0</v>
      </c>
      <c r="L46" s="5">
        <v>0</v>
      </c>
      <c r="M46" s="8">
        <v>0</v>
      </c>
      <c r="N46" s="4">
        <v>0</v>
      </c>
      <c r="O46" s="5">
        <v>0</v>
      </c>
      <c r="P46" s="8">
        <v>0</v>
      </c>
      <c r="Q46" s="4">
        <v>0</v>
      </c>
      <c r="R46" s="58">
        <v>19</v>
      </c>
      <c r="S46" s="9">
        <v>49</v>
      </c>
      <c r="T46" s="4">
        <f t="shared" ref="T46:T50" si="130">S46/R46*1000</f>
        <v>2578.9473684210525</v>
      </c>
      <c r="U46" s="5">
        <v>0</v>
      </c>
      <c r="V46" s="8">
        <v>0</v>
      </c>
      <c r="W46" s="4">
        <v>0</v>
      </c>
      <c r="X46" s="5">
        <v>0</v>
      </c>
      <c r="Y46" s="8">
        <v>0</v>
      </c>
      <c r="Z46" s="4">
        <v>0</v>
      </c>
      <c r="AA46" s="5">
        <v>0</v>
      </c>
      <c r="AB46" s="8">
        <v>0</v>
      </c>
      <c r="AC46" s="4">
        <v>0</v>
      </c>
      <c r="AD46" s="5">
        <v>0</v>
      </c>
      <c r="AE46" s="8">
        <v>0</v>
      </c>
      <c r="AF46" s="4">
        <v>0</v>
      </c>
      <c r="AG46" s="5">
        <v>0</v>
      </c>
      <c r="AH46" s="8">
        <v>0</v>
      </c>
      <c r="AI46" s="4">
        <v>0</v>
      </c>
      <c r="AJ46" s="5">
        <v>0</v>
      </c>
      <c r="AK46" s="8">
        <v>0</v>
      </c>
      <c r="AL46" s="4">
        <v>0</v>
      </c>
      <c r="AM46" s="5">
        <v>0</v>
      </c>
      <c r="AN46" s="8">
        <v>0</v>
      </c>
      <c r="AO46" s="4">
        <v>0</v>
      </c>
      <c r="AP46" s="5">
        <v>0</v>
      </c>
      <c r="AQ46" s="8">
        <v>0</v>
      </c>
      <c r="AR46" s="4">
        <v>0</v>
      </c>
      <c r="AS46" s="5">
        <v>0</v>
      </c>
      <c r="AT46" s="8">
        <v>0</v>
      </c>
      <c r="AU46" s="4">
        <v>0</v>
      </c>
      <c r="AV46" s="5">
        <v>0</v>
      </c>
      <c r="AW46" s="8">
        <v>0</v>
      </c>
      <c r="AX46" s="4">
        <v>0</v>
      </c>
      <c r="AY46" s="5">
        <v>0</v>
      </c>
      <c r="AZ46" s="8">
        <v>0</v>
      </c>
      <c r="BA46" s="4">
        <v>0</v>
      </c>
      <c r="BB46" s="5">
        <v>0</v>
      </c>
      <c r="BC46" s="8">
        <v>0</v>
      </c>
      <c r="BD46" s="4">
        <v>0</v>
      </c>
      <c r="BE46" s="5">
        <v>0</v>
      </c>
      <c r="BF46" s="8">
        <v>0</v>
      </c>
      <c r="BG46" s="4">
        <v>0</v>
      </c>
      <c r="BH46" s="5">
        <v>0</v>
      </c>
      <c r="BI46" s="8">
        <v>0</v>
      </c>
      <c r="BJ46" s="4">
        <v>0</v>
      </c>
      <c r="BK46" s="5">
        <v>0</v>
      </c>
      <c r="BL46" s="8">
        <v>0</v>
      </c>
      <c r="BM46" s="4">
        <v>0</v>
      </c>
      <c r="BN46" s="5">
        <v>0</v>
      </c>
      <c r="BO46" s="8">
        <v>0</v>
      </c>
      <c r="BP46" s="4">
        <v>0</v>
      </c>
      <c r="BQ46" s="5">
        <v>0</v>
      </c>
      <c r="BR46" s="8">
        <v>0</v>
      </c>
      <c r="BS46" s="4">
        <v>0</v>
      </c>
      <c r="BT46" s="5">
        <v>0</v>
      </c>
      <c r="BU46" s="8">
        <v>0</v>
      </c>
      <c r="BV46" s="4">
        <v>0</v>
      </c>
      <c r="BW46" s="5">
        <v>0</v>
      </c>
      <c r="BX46" s="8">
        <v>0</v>
      </c>
      <c r="BY46" s="4">
        <v>0</v>
      </c>
      <c r="BZ46" s="5">
        <v>0</v>
      </c>
      <c r="CA46" s="8">
        <v>0</v>
      </c>
      <c r="CB46" s="4">
        <v>0</v>
      </c>
      <c r="CC46" s="5">
        <v>0</v>
      </c>
      <c r="CD46" s="8">
        <v>0</v>
      </c>
      <c r="CE46" s="4">
        <f t="shared" si="124"/>
        <v>0</v>
      </c>
      <c r="CF46" s="5">
        <v>0</v>
      </c>
      <c r="CG46" s="8">
        <v>0</v>
      </c>
      <c r="CH46" s="4">
        <v>0</v>
      </c>
      <c r="CI46" s="5">
        <v>0</v>
      </c>
      <c r="CJ46" s="8">
        <v>0</v>
      </c>
      <c r="CK46" s="4">
        <v>0</v>
      </c>
      <c r="CL46" s="5">
        <v>0</v>
      </c>
      <c r="CM46" s="8">
        <v>0</v>
      </c>
      <c r="CN46" s="4">
        <v>0</v>
      </c>
      <c r="CO46" s="5">
        <v>0</v>
      </c>
      <c r="CP46" s="8">
        <v>0</v>
      </c>
      <c r="CQ46" s="4">
        <v>0</v>
      </c>
      <c r="CR46" s="5">
        <v>0</v>
      </c>
      <c r="CS46" s="8">
        <v>0</v>
      </c>
      <c r="CT46" s="4">
        <v>0</v>
      </c>
      <c r="CU46" s="5">
        <v>0</v>
      </c>
      <c r="CV46" s="8">
        <v>0</v>
      </c>
      <c r="CW46" s="4">
        <v>0</v>
      </c>
      <c r="CX46" s="5">
        <v>0</v>
      </c>
      <c r="CY46" s="8">
        <v>0</v>
      </c>
      <c r="CZ46" s="4">
        <v>0</v>
      </c>
      <c r="DA46" s="5">
        <v>0</v>
      </c>
      <c r="DB46" s="8">
        <v>0</v>
      </c>
      <c r="DC46" s="4">
        <v>0</v>
      </c>
      <c r="DD46" s="5">
        <v>0</v>
      </c>
      <c r="DE46" s="8">
        <v>0</v>
      </c>
      <c r="DF46" s="4">
        <v>0</v>
      </c>
      <c r="DG46" s="5">
        <v>0</v>
      </c>
      <c r="DH46" s="8">
        <v>0</v>
      </c>
      <c r="DI46" s="4">
        <f t="shared" si="126"/>
        <v>0</v>
      </c>
      <c r="DJ46" s="5"/>
      <c r="DK46" s="8"/>
      <c r="DL46" s="4"/>
      <c r="DM46" s="5">
        <v>0</v>
      </c>
      <c r="DN46" s="8">
        <v>0</v>
      </c>
      <c r="DO46" s="4">
        <v>0</v>
      </c>
      <c r="DP46" s="5">
        <v>0</v>
      </c>
      <c r="DQ46" s="8">
        <v>0</v>
      </c>
      <c r="DR46" s="4">
        <f t="shared" si="127"/>
        <v>0</v>
      </c>
      <c r="DS46" s="5">
        <v>0</v>
      </c>
      <c r="DT46" s="8">
        <v>0</v>
      </c>
      <c r="DU46" s="4">
        <f t="shared" si="128"/>
        <v>0</v>
      </c>
      <c r="DV46" s="5">
        <v>0</v>
      </c>
      <c r="DW46" s="8">
        <v>0</v>
      </c>
      <c r="DX46" s="4">
        <v>0</v>
      </c>
      <c r="DY46" s="5">
        <v>0</v>
      </c>
      <c r="DZ46" s="8">
        <v>0</v>
      </c>
      <c r="EA46" s="4">
        <v>0</v>
      </c>
      <c r="EB46" s="5"/>
      <c r="EC46" s="8"/>
      <c r="ED46" s="4"/>
      <c r="EE46" s="5">
        <v>0</v>
      </c>
      <c r="EF46" s="8">
        <v>0</v>
      </c>
      <c r="EG46" s="4">
        <f t="shared" si="129"/>
        <v>0</v>
      </c>
      <c r="EH46" s="58">
        <v>1</v>
      </c>
      <c r="EI46" s="9">
        <v>4</v>
      </c>
      <c r="EJ46" s="4">
        <f t="shared" ref="EJ46" si="131">EI46/EH46*1000</f>
        <v>4000</v>
      </c>
      <c r="EK46" s="58">
        <v>1</v>
      </c>
      <c r="EL46" s="9">
        <v>4</v>
      </c>
      <c r="EM46" s="4">
        <f t="shared" ref="EM46" si="132">EL46/EK46*1000</f>
        <v>4000</v>
      </c>
      <c r="EN46" s="5">
        <v>0</v>
      </c>
      <c r="EO46" s="8">
        <v>0</v>
      </c>
      <c r="EP46" s="4">
        <v>0</v>
      </c>
      <c r="EQ46" s="5">
        <v>0</v>
      </c>
      <c r="ER46" s="8">
        <v>0</v>
      </c>
      <c r="ES46" s="4">
        <v>0</v>
      </c>
      <c r="ET46" s="5">
        <v>0</v>
      </c>
      <c r="EU46" s="8">
        <v>0</v>
      </c>
      <c r="EV46" s="4">
        <v>0</v>
      </c>
      <c r="EW46" s="5">
        <v>0</v>
      </c>
      <c r="EX46" s="8">
        <v>0</v>
      </c>
      <c r="EY46" s="4">
        <v>0</v>
      </c>
      <c r="EZ46" s="5"/>
      <c r="FA46" s="8"/>
      <c r="FB46" s="4"/>
      <c r="FC46" s="5">
        <v>0</v>
      </c>
      <c r="FD46" s="8">
        <v>0</v>
      </c>
      <c r="FE46" s="4">
        <v>0</v>
      </c>
      <c r="FF46" s="5">
        <v>0</v>
      </c>
      <c r="FG46" s="8">
        <v>0</v>
      </c>
      <c r="FH46" s="4">
        <v>0</v>
      </c>
      <c r="FI46" s="5">
        <v>0</v>
      </c>
      <c r="FJ46" s="8">
        <v>0</v>
      </c>
      <c r="FK46" s="4">
        <v>0</v>
      </c>
      <c r="FL46" s="5"/>
      <c r="FM46" s="8"/>
      <c r="FN46" s="4"/>
      <c r="FO46" s="5">
        <v>0</v>
      </c>
      <c r="FP46" s="8">
        <v>0</v>
      </c>
      <c r="FQ46" s="4">
        <v>0</v>
      </c>
      <c r="FR46" s="5">
        <f>C46+F46+I46+L46+R46+X46+AA46+AP46+AS46+BB46+BE46+BK46+BN46+BQ46+BT46+CI46+CL46+CO46+CX46+DV46+DY46+EE46+EK46+EN46+FC46+FF46+FO46</f>
        <v>100</v>
      </c>
      <c r="FS46" s="4">
        <f>D46+G46+J46+M46+S46+Y46+AB46+AQ46+AT46+BC46+BF46+BL46+BO46+BR46+BU46+CJ46+CM46+CP46+CY46+DW46+DZ46+EF46+EL46+EO46+FD46+FG46+FP46</f>
        <v>266</v>
      </c>
    </row>
    <row r="47" spans="1:175" x14ac:dyDescent="0.3">
      <c r="A47" s="52">
        <v>2007</v>
      </c>
      <c r="B47" s="53" t="s">
        <v>4</v>
      </c>
      <c r="C47" s="5">
        <v>0</v>
      </c>
      <c r="D47" s="8">
        <v>0</v>
      </c>
      <c r="E47" s="4">
        <v>0</v>
      </c>
      <c r="F47" s="5">
        <v>0</v>
      </c>
      <c r="G47" s="8">
        <v>0</v>
      </c>
      <c r="H47" s="4">
        <v>0</v>
      </c>
      <c r="I47" s="5">
        <v>0</v>
      </c>
      <c r="J47" s="8">
        <v>0</v>
      </c>
      <c r="K47" s="4">
        <v>0</v>
      </c>
      <c r="L47" s="5">
        <v>0</v>
      </c>
      <c r="M47" s="8">
        <v>0</v>
      </c>
      <c r="N47" s="4">
        <v>0</v>
      </c>
      <c r="O47" s="5">
        <v>0</v>
      </c>
      <c r="P47" s="8">
        <v>0</v>
      </c>
      <c r="Q47" s="4">
        <v>0</v>
      </c>
      <c r="R47" s="58">
        <v>39</v>
      </c>
      <c r="S47" s="9">
        <v>101</v>
      </c>
      <c r="T47" s="4">
        <f t="shared" si="130"/>
        <v>2589.7435897435898</v>
      </c>
      <c r="U47" s="5">
        <v>0</v>
      </c>
      <c r="V47" s="8">
        <v>0</v>
      </c>
      <c r="W47" s="4">
        <v>0</v>
      </c>
      <c r="X47" s="5">
        <v>0</v>
      </c>
      <c r="Y47" s="8">
        <v>0</v>
      </c>
      <c r="Z47" s="4">
        <v>0</v>
      </c>
      <c r="AA47" s="58">
        <v>108</v>
      </c>
      <c r="AB47" s="9">
        <v>245</v>
      </c>
      <c r="AC47" s="4">
        <f t="shared" ref="AC47:AC49" si="133">AB47/AA47*1000</f>
        <v>2268.5185185185187</v>
      </c>
      <c r="AD47" s="5">
        <v>0</v>
      </c>
      <c r="AE47" s="8">
        <v>0</v>
      </c>
      <c r="AF47" s="4">
        <v>0</v>
      </c>
      <c r="AG47" s="5">
        <v>0</v>
      </c>
      <c r="AH47" s="8">
        <v>0</v>
      </c>
      <c r="AI47" s="4">
        <v>0</v>
      </c>
      <c r="AJ47" s="5">
        <v>0</v>
      </c>
      <c r="AK47" s="8">
        <v>0</v>
      </c>
      <c r="AL47" s="4">
        <v>0</v>
      </c>
      <c r="AM47" s="5">
        <v>0</v>
      </c>
      <c r="AN47" s="8">
        <v>0</v>
      </c>
      <c r="AO47" s="4">
        <v>0</v>
      </c>
      <c r="AP47" s="5">
        <v>0</v>
      </c>
      <c r="AQ47" s="8">
        <v>14</v>
      </c>
      <c r="AR47" s="4">
        <v>0</v>
      </c>
      <c r="AS47" s="5">
        <v>0</v>
      </c>
      <c r="AT47" s="8">
        <v>0</v>
      </c>
      <c r="AU47" s="4">
        <v>0</v>
      </c>
      <c r="AV47" s="5">
        <v>0</v>
      </c>
      <c r="AW47" s="8">
        <v>0</v>
      </c>
      <c r="AX47" s="4">
        <v>0</v>
      </c>
      <c r="AY47" s="5">
        <v>0</v>
      </c>
      <c r="AZ47" s="8">
        <v>0</v>
      </c>
      <c r="BA47" s="4">
        <v>0</v>
      </c>
      <c r="BB47" s="5">
        <v>0</v>
      </c>
      <c r="BC47" s="8">
        <v>0</v>
      </c>
      <c r="BD47" s="4">
        <v>0</v>
      </c>
      <c r="BE47" s="5">
        <v>0</v>
      </c>
      <c r="BF47" s="8">
        <v>0</v>
      </c>
      <c r="BG47" s="4">
        <v>0</v>
      </c>
      <c r="BH47" s="5">
        <v>0</v>
      </c>
      <c r="BI47" s="8">
        <v>0</v>
      </c>
      <c r="BJ47" s="4">
        <v>0</v>
      </c>
      <c r="BK47" s="5">
        <v>0</v>
      </c>
      <c r="BL47" s="8">
        <v>0</v>
      </c>
      <c r="BM47" s="4">
        <v>0</v>
      </c>
      <c r="BN47" s="5">
        <v>0</v>
      </c>
      <c r="BO47" s="8">
        <v>0</v>
      </c>
      <c r="BP47" s="4">
        <v>0</v>
      </c>
      <c r="BQ47" s="5">
        <v>0</v>
      </c>
      <c r="BR47" s="8">
        <v>0</v>
      </c>
      <c r="BS47" s="4">
        <v>0</v>
      </c>
      <c r="BT47" s="5">
        <v>0</v>
      </c>
      <c r="BU47" s="8">
        <v>0</v>
      </c>
      <c r="BV47" s="4">
        <v>0</v>
      </c>
      <c r="BW47" s="5">
        <v>0</v>
      </c>
      <c r="BX47" s="8">
        <v>0</v>
      </c>
      <c r="BY47" s="4">
        <v>0</v>
      </c>
      <c r="BZ47" s="5">
        <v>0</v>
      </c>
      <c r="CA47" s="8">
        <v>0</v>
      </c>
      <c r="CB47" s="4">
        <v>0</v>
      </c>
      <c r="CC47" s="5">
        <v>0</v>
      </c>
      <c r="CD47" s="8">
        <v>0</v>
      </c>
      <c r="CE47" s="4">
        <f t="shared" si="124"/>
        <v>0</v>
      </c>
      <c r="CF47" s="5">
        <v>0</v>
      </c>
      <c r="CG47" s="8">
        <v>0</v>
      </c>
      <c r="CH47" s="4">
        <v>0</v>
      </c>
      <c r="CI47" s="5">
        <v>0</v>
      </c>
      <c r="CJ47" s="8">
        <v>0</v>
      </c>
      <c r="CK47" s="4">
        <v>0</v>
      </c>
      <c r="CL47" s="5">
        <v>0</v>
      </c>
      <c r="CM47" s="8">
        <v>0</v>
      </c>
      <c r="CN47" s="4">
        <v>0</v>
      </c>
      <c r="CO47" s="5">
        <v>0</v>
      </c>
      <c r="CP47" s="8">
        <v>0</v>
      </c>
      <c r="CQ47" s="4">
        <v>0</v>
      </c>
      <c r="CR47" s="5">
        <v>0</v>
      </c>
      <c r="CS47" s="8">
        <v>0</v>
      </c>
      <c r="CT47" s="4">
        <v>0</v>
      </c>
      <c r="CU47" s="5">
        <v>0</v>
      </c>
      <c r="CV47" s="8">
        <v>0</v>
      </c>
      <c r="CW47" s="4">
        <v>0</v>
      </c>
      <c r="CX47" s="5">
        <v>0</v>
      </c>
      <c r="CY47" s="8">
        <v>0</v>
      </c>
      <c r="CZ47" s="4">
        <v>0</v>
      </c>
      <c r="DA47" s="5">
        <v>0</v>
      </c>
      <c r="DB47" s="8">
        <v>0</v>
      </c>
      <c r="DC47" s="4">
        <v>0</v>
      </c>
      <c r="DD47" s="5">
        <v>0</v>
      </c>
      <c r="DE47" s="8">
        <v>0</v>
      </c>
      <c r="DF47" s="4">
        <v>0</v>
      </c>
      <c r="DG47" s="5">
        <v>0</v>
      </c>
      <c r="DH47" s="8">
        <v>0</v>
      </c>
      <c r="DI47" s="4">
        <f t="shared" si="126"/>
        <v>0</v>
      </c>
      <c r="DJ47" s="5"/>
      <c r="DK47" s="8"/>
      <c r="DL47" s="4"/>
      <c r="DM47" s="5">
        <v>0</v>
      </c>
      <c r="DN47" s="8">
        <v>0</v>
      </c>
      <c r="DO47" s="4">
        <v>0</v>
      </c>
      <c r="DP47" s="5">
        <v>0</v>
      </c>
      <c r="DQ47" s="8">
        <v>0</v>
      </c>
      <c r="DR47" s="4">
        <f t="shared" si="127"/>
        <v>0</v>
      </c>
      <c r="DS47" s="5">
        <v>0</v>
      </c>
      <c r="DT47" s="8">
        <v>0</v>
      </c>
      <c r="DU47" s="4">
        <f t="shared" si="128"/>
        <v>0</v>
      </c>
      <c r="DV47" s="5">
        <v>0</v>
      </c>
      <c r="DW47" s="8">
        <v>0</v>
      </c>
      <c r="DX47" s="4">
        <v>0</v>
      </c>
      <c r="DY47" s="5">
        <v>0</v>
      </c>
      <c r="DZ47" s="8">
        <v>0</v>
      </c>
      <c r="EA47" s="4">
        <v>0</v>
      </c>
      <c r="EB47" s="5"/>
      <c r="EC47" s="8"/>
      <c r="ED47" s="4"/>
      <c r="EE47" s="5">
        <v>0</v>
      </c>
      <c r="EF47" s="8">
        <v>0</v>
      </c>
      <c r="EG47" s="4">
        <f t="shared" si="129"/>
        <v>0</v>
      </c>
      <c r="EH47" s="58">
        <v>0</v>
      </c>
      <c r="EI47" s="9">
        <v>2</v>
      </c>
      <c r="EJ47" s="4">
        <v>0</v>
      </c>
      <c r="EK47" s="58">
        <v>0</v>
      </c>
      <c r="EL47" s="9">
        <v>2</v>
      </c>
      <c r="EM47" s="4">
        <v>0</v>
      </c>
      <c r="EN47" s="5">
        <v>0</v>
      </c>
      <c r="EO47" s="8">
        <v>0</v>
      </c>
      <c r="EP47" s="4">
        <v>0</v>
      </c>
      <c r="EQ47" s="5">
        <v>0</v>
      </c>
      <c r="ER47" s="8">
        <v>0</v>
      </c>
      <c r="ES47" s="4">
        <v>0</v>
      </c>
      <c r="ET47" s="5">
        <v>0</v>
      </c>
      <c r="EU47" s="8">
        <v>0</v>
      </c>
      <c r="EV47" s="4">
        <v>0</v>
      </c>
      <c r="EW47" s="5">
        <v>0</v>
      </c>
      <c r="EX47" s="8">
        <v>0</v>
      </c>
      <c r="EY47" s="4">
        <v>0</v>
      </c>
      <c r="EZ47" s="58"/>
      <c r="FA47" s="9"/>
      <c r="FB47" s="4"/>
      <c r="FC47" s="58">
        <v>2</v>
      </c>
      <c r="FD47" s="9">
        <v>49</v>
      </c>
      <c r="FE47" s="4">
        <f t="shared" ref="FE47:FE48" si="134">FD47/FC47*1000</f>
        <v>24500</v>
      </c>
      <c r="FF47" s="5">
        <v>0</v>
      </c>
      <c r="FG47" s="8">
        <v>0</v>
      </c>
      <c r="FH47" s="4">
        <v>0</v>
      </c>
      <c r="FI47" s="5">
        <v>0</v>
      </c>
      <c r="FJ47" s="8">
        <v>0</v>
      </c>
      <c r="FK47" s="4">
        <v>0</v>
      </c>
      <c r="FL47" s="5"/>
      <c r="FM47" s="8"/>
      <c r="FN47" s="4"/>
      <c r="FO47" s="5">
        <v>0</v>
      </c>
      <c r="FP47" s="8">
        <v>0</v>
      </c>
      <c r="FQ47" s="4">
        <v>0</v>
      </c>
      <c r="FR47" s="5">
        <f>C47+F47+I47+L47+R47+X47+AA47+AP47+AS47+BB47+BE47+BK47+BN47+BQ47+BT47+CI47+CL47+CO47+CX47+DV47+DY47+EE47+EK47+EN47+FC47+FF47+FO47</f>
        <v>149</v>
      </c>
      <c r="FS47" s="4">
        <f>D47+G47+J47+M47+S47+Y47+AB47+AQ47+AT47+BC47+BF47+BL47+BO47+BR47+BU47+CJ47+CM47+CP47+CY47+DW47+DZ47+EF47+EL47+EO47+FD47+FG47+FP47</f>
        <v>411</v>
      </c>
    </row>
    <row r="48" spans="1:175" x14ac:dyDescent="0.3">
      <c r="A48" s="52">
        <v>2007</v>
      </c>
      <c r="B48" s="53" t="s">
        <v>5</v>
      </c>
      <c r="C48" s="5">
        <v>0</v>
      </c>
      <c r="D48" s="8">
        <v>0</v>
      </c>
      <c r="E48" s="4">
        <v>0</v>
      </c>
      <c r="F48" s="5">
        <v>0</v>
      </c>
      <c r="G48" s="8">
        <v>0</v>
      </c>
      <c r="H48" s="4">
        <v>0</v>
      </c>
      <c r="I48" s="5">
        <v>0</v>
      </c>
      <c r="J48" s="8">
        <v>0</v>
      </c>
      <c r="K48" s="4">
        <v>0</v>
      </c>
      <c r="L48" s="5">
        <v>0</v>
      </c>
      <c r="M48" s="8">
        <v>0</v>
      </c>
      <c r="N48" s="4">
        <v>0</v>
      </c>
      <c r="O48" s="5">
        <v>0</v>
      </c>
      <c r="P48" s="8">
        <v>0</v>
      </c>
      <c r="Q48" s="4">
        <v>0</v>
      </c>
      <c r="R48" s="58">
        <v>19</v>
      </c>
      <c r="S48" s="9">
        <v>51</v>
      </c>
      <c r="T48" s="4">
        <f t="shared" si="130"/>
        <v>2684.2105263157896</v>
      </c>
      <c r="U48" s="5">
        <v>0</v>
      </c>
      <c r="V48" s="8">
        <v>0</v>
      </c>
      <c r="W48" s="4">
        <v>0</v>
      </c>
      <c r="X48" s="5">
        <v>0</v>
      </c>
      <c r="Y48" s="8">
        <v>0</v>
      </c>
      <c r="Z48" s="4">
        <v>0</v>
      </c>
      <c r="AA48" s="58">
        <v>369</v>
      </c>
      <c r="AB48" s="9">
        <v>834</v>
      </c>
      <c r="AC48" s="4">
        <f t="shared" si="133"/>
        <v>2260.1626016260166</v>
      </c>
      <c r="AD48" s="5">
        <v>0</v>
      </c>
      <c r="AE48" s="8">
        <v>0</v>
      </c>
      <c r="AF48" s="4">
        <v>0</v>
      </c>
      <c r="AG48" s="5">
        <v>0</v>
      </c>
      <c r="AH48" s="8">
        <v>0</v>
      </c>
      <c r="AI48" s="4">
        <v>0</v>
      </c>
      <c r="AJ48" s="5">
        <v>0</v>
      </c>
      <c r="AK48" s="8">
        <v>0</v>
      </c>
      <c r="AL48" s="4">
        <v>0</v>
      </c>
      <c r="AM48" s="5">
        <v>0</v>
      </c>
      <c r="AN48" s="8">
        <v>0</v>
      </c>
      <c r="AO48" s="4">
        <v>0</v>
      </c>
      <c r="AP48" s="5">
        <v>0</v>
      </c>
      <c r="AQ48" s="8">
        <v>0</v>
      </c>
      <c r="AR48" s="4">
        <v>0</v>
      </c>
      <c r="AS48" s="5">
        <v>0</v>
      </c>
      <c r="AT48" s="8">
        <v>0</v>
      </c>
      <c r="AU48" s="4">
        <v>0</v>
      </c>
      <c r="AV48" s="5">
        <v>0</v>
      </c>
      <c r="AW48" s="8">
        <v>0</v>
      </c>
      <c r="AX48" s="4">
        <v>0</v>
      </c>
      <c r="AY48" s="5">
        <v>0</v>
      </c>
      <c r="AZ48" s="8">
        <v>0</v>
      </c>
      <c r="BA48" s="4">
        <v>0</v>
      </c>
      <c r="BB48" s="5">
        <v>0</v>
      </c>
      <c r="BC48" s="8">
        <v>0</v>
      </c>
      <c r="BD48" s="4">
        <v>0</v>
      </c>
      <c r="BE48" s="5">
        <v>0</v>
      </c>
      <c r="BF48" s="8">
        <v>0</v>
      </c>
      <c r="BG48" s="4">
        <v>0</v>
      </c>
      <c r="BH48" s="5">
        <v>0</v>
      </c>
      <c r="BI48" s="8">
        <v>0</v>
      </c>
      <c r="BJ48" s="4">
        <v>0</v>
      </c>
      <c r="BK48" s="5">
        <v>0</v>
      </c>
      <c r="BL48" s="8">
        <v>0</v>
      </c>
      <c r="BM48" s="4">
        <v>0</v>
      </c>
      <c r="BN48" s="5">
        <v>0</v>
      </c>
      <c r="BO48" s="8">
        <v>0</v>
      </c>
      <c r="BP48" s="4">
        <v>0</v>
      </c>
      <c r="BQ48" s="5">
        <v>0</v>
      </c>
      <c r="BR48" s="8">
        <v>0</v>
      </c>
      <c r="BS48" s="4">
        <v>0</v>
      </c>
      <c r="BT48" s="5">
        <v>0</v>
      </c>
      <c r="BU48" s="8">
        <v>0</v>
      </c>
      <c r="BV48" s="4">
        <v>0</v>
      </c>
      <c r="BW48" s="5">
        <v>0</v>
      </c>
      <c r="BX48" s="8">
        <v>0</v>
      </c>
      <c r="BY48" s="4">
        <v>0</v>
      </c>
      <c r="BZ48" s="5">
        <v>0</v>
      </c>
      <c r="CA48" s="8">
        <v>0</v>
      </c>
      <c r="CB48" s="4">
        <v>0</v>
      </c>
      <c r="CC48" s="5">
        <v>0</v>
      </c>
      <c r="CD48" s="8">
        <v>0</v>
      </c>
      <c r="CE48" s="4">
        <f t="shared" si="124"/>
        <v>0</v>
      </c>
      <c r="CF48" s="5">
        <v>0</v>
      </c>
      <c r="CG48" s="8">
        <v>0</v>
      </c>
      <c r="CH48" s="4">
        <v>0</v>
      </c>
      <c r="CI48" s="5">
        <v>0</v>
      </c>
      <c r="CJ48" s="8">
        <v>0</v>
      </c>
      <c r="CK48" s="4">
        <v>0</v>
      </c>
      <c r="CL48" s="5">
        <v>0</v>
      </c>
      <c r="CM48" s="8">
        <v>0</v>
      </c>
      <c r="CN48" s="4">
        <v>0</v>
      </c>
      <c r="CO48" s="5">
        <v>0</v>
      </c>
      <c r="CP48" s="8">
        <v>0</v>
      </c>
      <c r="CQ48" s="4">
        <v>0</v>
      </c>
      <c r="CR48" s="5">
        <v>0</v>
      </c>
      <c r="CS48" s="8">
        <v>0</v>
      </c>
      <c r="CT48" s="4">
        <v>0</v>
      </c>
      <c r="CU48" s="5">
        <v>0</v>
      </c>
      <c r="CV48" s="8">
        <v>0</v>
      </c>
      <c r="CW48" s="4">
        <v>0</v>
      </c>
      <c r="CX48" s="5">
        <v>0</v>
      </c>
      <c r="CY48" s="8">
        <v>0</v>
      </c>
      <c r="CZ48" s="4">
        <v>0</v>
      </c>
      <c r="DA48" s="5">
        <v>0</v>
      </c>
      <c r="DB48" s="8">
        <v>0</v>
      </c>
      <c r="DC48" s="4">
        <v>0</v>
      </c>
      <c r="DD48" s="5">
        <v>0</v>
      </c>
      <c r="DE48" s="8">
        <v>0</v>
      </c>
      <c r="DF48" s="4">
        <v>0</v>
      </c>
      <c r="DG48" s="5">
        <v>0</v>
      </c>
      <c r="DH48" s="8">
        <v>0</v>
      </c>
      <c r="DI48" s="4">
        <f t="shared" si="126"/>
        <v>0</v>
      </c>
      <c r="DJ48" s="5"/>
      <c r="DK48" s="8"/>
      <c r="DL48" s="4"/>
      <c r="DM48" s="5">
        <v>0</v>
      </c>
      <c r="DN48" s="8">
        <v>0</v>
      </c>
      <c r="DO48" s="4">
        <v>0</v>
      </c>
      <c r="DP48" s="5">
        <v>0</v>
      </c>
      <c r="DQ48" s="8">
        <v>0</v>
      </c>
      <c r="DR48" s="4">
        <f t="shared" si="127"/>
        <v>0</v>
      </c>
      <c r="DS48" s="5">
        <v>0</v>
      </c>
      <c r="DT48" s="8">
        <v>0</v>
      </c>
      <c r="DU48" s="4">
        <f t="shared" si="128"/>
        <v>0</v>
      </c>
      <c r="DV48" s="5">
        <v>0</v>
      </c>
      <c r="DW48" s="8">
        <v>0</v>
      </c>
      <c r="DX48" s="4">
        <v>0</v>
      </c>
      <c r="DY48" s="5">
        <v>0</v>
      </c>
      <c r="DZ48" s="8">
        <v>0</v>
      </c>
      <c r="EA48" s="4">
        <v>0</v>
      </c>
      <c r="EB48" s="5"/>
      <c r="EC48" s="8"/>
      <c r="ED48" s="4"/>
      <c r="EE48" s="5">
        <v>0</v>
      </c>
      <c r="EF48" s="8">
        <v>0</v>
      </c>
      <c r="EG48" s="4">
        <f t="shared" si="129"/>
        <v>0</v>
      </c>
      <c r="EH48" s="58">
        <v>0</v>
      </c>
      <c r="EI48" s="9">
        <v>0</v>
      </c>
      <c r="EJ48" s="4">
        <v>0</v>
      </c>
      <c r="EK48" s="58">
        <v>0</v>
      </c>
      <c r="EL48" s="9">
        <v>0</v>
      </c>
      <c r="EM48" s="4">
        <v>0</v>
      </c>
      <c r="EN48" s="5">
        <v>0</v>
      </c>
      <c r="EO48" s="8">
        <v>0</v>
      </c>
      <c r="EP48" s="4">
        <v>0</v>
      </c>
      <c r="EQ48" s="5">
        <v>0</v>
      </c>
      <c r="ER48" s="8">
        <v>0</v>
      </c>
      <c r="ES48" s="4">
        <v>0</v>
      </c>
      <c r="ET48" s="5">
        <v>0</v>
      </c>
      <c r="EU48" s="8">
        <v>0</v>
      </c>
      <c r="EV48" s="4">
        <v>0</v>
      </c>
      <c r="EW48" s="5">
        <v>0</v>
      </c>
      <c r="EX48" s="8">
        <v>0</v>
      </c>
      <c r="EY48" s="4">
        <v>0</v>
      </c>
      <c r="EZ48" s="58"/>
      <c r="FA48" s="9"/>
      <c r="FB48" s="4"/>
      <c r="FC48" s="58">
        <v>2</v>
      </c>
      <c r="FD48" s="9">
        <v>51</v>
      </c>
      <c r="FE48" s="4">
        <f t="shared" si="134"/>
        <v>25500</v>
      </c>
      <c r="FF48" s="5">
        <v>0</v>
      </c>
      <c r="FG48" s="8">
        <v>0</v>
      </c>
      <c r="FH48" s="4">
        <v>0</v>
      </c>
      <c r="FI48" s="5">
        <v>0</v>
      </c>
      <c r="FJ48" s="8">
        <v>0</v>
      </c>
      <c r="FK48" s="4">
        <v>0</v>
      </c>
      <c r="FL48" s="5"/>
      <c r="FM48" s="8"/>
      <c r="FN48" s="4"/>
      <c r="FO48" s="5">
        <v>0</v>
      </c>
      <c r="FP48" s="8">
        <v>0</v>
      </c>
      <c r="FQ48" s="4">
        <v>0</v>
      </c>
      <c r="FR48" s="5">
        <f>C48+F48+I48+L48+R48+X48+AA48+AP48+AS48+BB48+BE48+BK48+BN48+BQ48+BT48+CI48+CL48+CO48+CX48+DV48+DY48+EE48+EK48+EN48+FC48+FF48+FO48</f>
        <v>390</v>
      </c>
      <c r="FS48" s="4">
        <f>D48+G48+J48+M48+S48+Y48+AB48+AQ48+AT48+BC48+BF48+BL48+BO48+BR48+BU48+CJ48+CM48+CP48+CY48+DW48+DZ48+EF48+EL48+EO48+FD48+FG48+FP48</f>
        <v>936</v>
      </c>
    </row>
    <row r="49" spans="1:175" x14ac:dyDescent="0.3">
      <c r="A49" s="52">
        <v>2007</v>
      </c>
      <c r="B49" s="53" t="s">
        <v>6</v>
      </c>
      <c r="C49" s="5">
        <v>0</v>
      </c>
      <c r="D49" s="8">
        <v>0</v>
      </c>
      <c r="E49" s="4">
        <v>0</v>
      </c>
      <c r="F49" s="58">
        <v>5</v>
      </c>
      <c r="G49" s="9">
        <v>72</v>
      </c>
      <c r="H49" s="4">
        <f t="shared" ref="H49:H50" si="135">G49/F49*1000</f>
        <v>14400</v>
      </c>
      <c r="I49" s="5">
        <v>0</v>
      </c>
      <c r="J49" s="8">
        <v>0</v>
      </c>
      <c r="K49" s="4">
        <v>0</v>
      </c>
      <c r="L49" s="5">
        <v>0</v>
      </c>
      <c r="M49" s="8">
        <v>0</v>
      </c>
      <c r="N49" s="4">
        <v>0</v>
      </c>
      <c r="O49" s="5">
        <v>0</v>
      </c>
      <c r="P49" s="8">
        <v>0</v>
      </c>
      <c r="Q49" s="4">
        <v>0</v>
      </c>
      <c r="R49" s="58">
        <v>168</v>
      </c>
      <c r="S49" s="9">
        <v>396</v>
      </c>
      <c r="T49" s="4">
        <f t="shared" si="130"/>
        <v>2357.1428571428573</v>
      </c>
      <c r="U49" s="5">
        <v>0</v>
      </c>
      <c r="V49" s="8">
        <v>0</v>
      </c>
      <c r="W49" s="4">
        <v>0</v>
      </c>
      <c r="X49" s="5">
        <v>0</v>
      </c>
      <c r="Y49" s="8">
        <v>0</v>
      </c>
      <c r="Z49" s="4">
        <v>0</v>
      </c>
      <c r="AA49" s="58">
        <v>149</v>
      </c>
      <c r="AB49" s="9">
        <v>331</v>
      </c>
      <c r="AC49" s="4">
        <f t="shared" si="133"/>
        <v>2221.4765100671138</v>
      </c>
      <c r="AD49" s="5">
        <v>0</v>
      </c>
      <c r="AE49" s="8">
        <v>0</v>
      </c>
      <c r="AF49" s="4">
        <v>0</v>
      </c>
      <c r="AG49" s="5">
        <v>0</v>
      </c>
      <c r="AH49" s="8">
        <v>0</v>
      </c>
      <c r="AI49" s="4">
        <v>0</v>
      </c>
      <c r="AJ49" s="5">
        <v>0</v>
      </c>
      <c r="AK49" s="8">
        <v>0</v>
      </c>
      <c r="AL49" s="4">
        <v>0</v>
      </c>
      <c r="AM49" s="5">
        <v>0</v>
      </c>
      <c r="AN49" s="8">
        <v>0</v>
      </c>
      <c r="AO49" s="4">
        <v>0</v>
      </c>
      <c r="AP49" s="5">
        <v>0</v>
      </c>
      <c r="AQ49" s="8">
        <v>0</v>
      </c>
      <c r="AR49" s="4">
        <v>0</v>
      </c>
      <c r="AS49" s="5">
        <v>0</v>
      </c>
      <c r="AT49" s="8">
        <v>0</v>
      </c>
      <c r="AU49" s="4">
        <v>0</v>
      </c>
      <c r="AV49" s="5">
        <v>0</v>
      </c>
      <c r="AW49" s="8">
        <v>0</v>
      </c>
      <c r="AX49" s="4">
        <v>0</v>
      </c>
      <c r="AY49" s="5">
        <v>0</v>
      </c>
      <c r="AZ49" s="8">
        <v>0</v>
      </c>
      <c r="BA49" s="4">
        <v>0</v>
      </c>
      <c r="BB49" s="5">
        <v>0</v>
      </c>
      <c r="BC49" s="8">
        <v>0</v>
      </c>
      <c r="BD49" s="4">
        <v>0</v>
      </c>
      <c r="BE49" s="5">
        <v>0</v>
      </c>
      <c r="BF49" s="8">
        <v>0</v>
      </c>
      <c r="BG49" s="4">
        <v>0</v>
      </c>
      <c r="BH49" s="5">
        <v>0</v>
      </c>
      <c r="BI49" s="8">
        <v>0</v>
      </c>
      <c r="BJ49" s="4">
        <v>0</v>
      </c>
      <c r="BK49" s="5">
        <v>0</v>
      </c>
      <c r="BL49" s="8">
        <v>0</v>
      </c>
      <c r="BM49" s="4">
        <v>0</v>
      </c>
      <c r="BN49" s="5">
        <v>0</v>
      </c>
      <c r="BO49" s="8">
        <v>0</v>
      </c>
      <c r="BP49" s="4">
        <v>0</v>
      </c>
      <c r="BQ49" s="5">
        <v>0</v>
      </c>
      <c r="BR49" s="8">
        <v>0</v>
      </c>
      <c r="BS49" s="4">
        <v>0</v>
      </c>
      <c r="BT49" s="5">
        <v>0</v>
      </c>
      <c r="BU49" s="8">
        <v>0</v>
      </c>
      <c r="BV49" s="4">
        <v>0</v>
      </c>
      <c r="BW49" s="5">
        <v>0</v>
      </c>
      <c r="BX49" s="8">
        <v>0</v>
      </c>
      <c r="BY49" s="4">
        <v>0</v>
      </c>
      <c r="BZ49" s="5">
        <v>0</v>
      </c>
      <c r="CA49" s="8">
        <v>0</v>
      </c>
      <c r="CB49" s="4">
        <v>0</v>
      </c>
      <c r="CC49" s="5">
        <v>0</v>
      </c>
      <c r="CD49" s="8">
        <v>0</v>
      </c>
      <c r="CE49" s="4">
        <f t="shared" si="124"/>
        <v>0</v>
      </c>
      <c r="CF49" s="5">
        <v>0</v>
      </c>
      <c r="CG49" s="8">
        <v>0</v>
      </c>
      <c r="CH49" s="4">
        <v>0</v>
      </c>
      <c r="CI49" s="5">
        <v>0</v>
      </c>
      <c r="CJ49" s="8">
        <v>0</v>
      </c>
      <c r="CK49" s="4">
        <v>0</v>
      </c>
      <c r="CL49" s="5">
        <v>0</v>
      </c>
      <c r="CM49" s="8">
        <v>0</v>
      </c>
      <c r="CN49" s="4">
        <v>0</v>
      </c>
      <c r="CO49" s="5">
        <v>0</v>
      </c>
      <c r="CP49" s="8">
        <v>0</v>
      </c>
      <c r="CQ49" s="4">
        <v>0</v>
      </c>
      <c r="CR49" s="5">
        <v>0</v>
      </c>
      <c r="CS49" s="8">
        <v>0</v>
      </c>
      <c r="CT49" s="4">
        <v>0</v>
      </c>
      <c r="CU49" s="5">
        <v>0</v>
      </c>
      <c r="CV49" s="8">
        <v>0</v>
      </c>
      <c r="CW49" s="4">
        <v>0</v>
      </c>
      <c r="CX49" s="58">
        <v>20</v>
      </c>
      <c r="CY49" s="9">
        <v>62</v>
      </c>
      <c r="CZ49" s="4">
        <f t="shared" ref="CZ49" si="136">CY49/CX49*1000</f>
        <v>3100</v>
      </c>
      <c r="DA49" s="5">
        <v>0</v>
      </c>
      <c r="DB49" s="8">
        <v>0</v>
      </c>
      <c r="DC49" s="4">
        <v>0</v>
      </c>
      <c r="DD49" s="5">
        <v>0</v>
      </c>
      <c r="DE49" s="8">
        <v>0</v>
      </c>
      <c r="DF49" s="4">
        <v>0</v>
      </c>
      <c r="DG49" s="5">
        <v>0</v>
      </c>
      <c r="DH49" s="8">
        <v>0</v>
      </c>
      <c r="DI49" s="4">
        <f t="shared" si="126"/>
        <v>0</v>
      </c>
      <c r="DJ49" s="5"/>
      <c r="DK49" s="8"/>
      <c r="DL49" s="4"/>
      <c r="DM49" s="5">
        <v>0</v>
      </c>
      <c r="DN49" s="8">
        <v>0</v>
      </c>
      <c r="DO49" s="4">
        <v>0</v>
      </c>
      <c r="DP49" s="5">
        <v>0</v>
      </c>
      <c r="DQ49" s="8">
        <v>0</v>
      </c>
      <c r="DR49" s="4">
        <f t="shared" si="127"/>
        <v>0</v>
      </c>
      <c r="DS49" s="5">
        <v>0</v>
      </c>
      <c r="DT49" s="8">
        <v>0</v>
      </c>
      <c r="DU49" s="4">
        <f t="shared" si="128"/>
        <v>0</v>
      </c>
      <c r="DV49" s="5">
        <v>0</v>
      </c>
      <c r="DW49" s="8">
        <v>0</v>
      </c>
      <c r="DX49" s="4">
        <v>0</v>
      </c>
      <c r="DY49" s="5">
        <v>0</v>
      </c>
      <c r="DZ49" s="8">
        <v>0</v>
      </c>
      <c r="EA49" s="4">
        <v>0</v>
      </c>
      <c r="EB49" s="5"/>
      <c r="EC49" s="8"/>
      <c r="ED49" s="4"/>
      <c r="EE49" s="5">
        <v>0</v>
      </c>
      <c r="EF49" s="8">
        <v>0</v>
      </c>
      <c r="EG49" s="4">
        <f t="shared" si="129"/>
        <v>0</v>
      </c>
      <c r="EH49" s="58">
        <v>1</v>
      </c>
      <c r="EI49" s="9">
        <v>4</v>
      </c>
      <c r="EJ49" s="4">
        <f t="shared" ref="EJ49" si="137">EI49/EH49*1000</f>
        <v>4000</v>
      </c>
      <c r="EK49" s="58">
        <v>1</v>
      </c>
      <c r="EL49" s="9">
        <v>4</v>
      </c>
      <c r="EM49" s="4">
        <f t="shared" ref="EM49" si="138">EL49/EK49*1000</f>
        <v>4000</v>
      </c>
      <c r="EN49" s="5">
        <v>0</v>
      </c>
      <c r="EO49" s="8">
        <v>0</v>
      </c>
      <c r="EP49" s="4">
        <v>0</v>
      </c>
      <c r="EQ49" s="5">
        <v>0</v>
      </c>
      <c r="ER49" s="8">
        <v>0</v>
      </c>
      <c r="ES49" s="4">
        <v>0</v>
      </c>
      <c r="ET49" s="5">
        <v>0</v>
      </c>
      <c r="EU49" s="8">
        <v>0</v>
      </c>
      <c r="EV49" s="4">
        <v>0</v>
      </c>
      <c r="EW49" s="5">
        <v>0</v>
      </c>
      <c r="EX49" s="8">
        <v>0</v>
      </c>
      <c r="EY49" s="4">
        <v>0</v>
      </c>
      <c r="EZ49" s="5"/>
      <c r="FA49" s="8"/>
      <c r="FB49" s="4"/>
      <c r="FC49" s="5">
        <v>0</v>
      </c>
      <c r="FD49" s="8">
        <v>0</v>
      </c>
      <c r="FE49" s="4">
        <v>0</v>
      </c>
      <c r="FF49" s="58">
        <v>0</v>
      </c>
      <c r="FG49" s="9">
        <v>1</v>
      </c>
      <c r="FH49" s="4">
        <v>0</v>
      </c>
      <c r="FI49" s="5">
        <v>0</v>
      </c>
      <c r="FJ49" s="8">
        <v>0</v>
      </c>
      <c r="FK49" s="4">
        <v>0</v>
      </c>
      <c r="FL49" s="5"/>
      <c r="FM49" s="8"/>
      <c r="FN49" s="4"/>
      <c r="FO49" s="5">
        <v>0</v>
      </c>
      <c r="FP49" s="8">
        <v>0</v>
      </c>
      <c r="FQ49" s="4">
        <v>0</v>
      </c>
      <c r="FR49" s="5">
        <f>C49+F49+I49+L49+R49+X49+AA49+AP49+AS49+BB49+BE49+BK49+BN49+BQ49+BT49+CI49+CL49+CO49+CX49+DV49+DY49+EE49+EK49+EN49+FC49+FF49+FO49</f>
        <v>343</v>
      </c>
      <c r="FS49" s="4">
        <f>D49+G49+J49+M49+S49+Y49+AB49+AQ49+AT49+BC49+BF49+BL49+BO49+BR49+BU49+CJ49+CM49+CP49+CY49+DW49+DZ49+EF49+EL49+EO49+FD49+FG49+FP49</f>
        <v>866</v>
      </c>
    </row>
    <row r="50" spans="1:175" x14ac:dyDescent="0.3">
      <c r="A50" s="52">
        <v>2007</v>
      </c>
      <c r="B50" s="53" t="s">
        <v>7</v>
      </c>
      <c r="C50" s="58">
        <v>60</v>
      </c>
      <c r="D50" s="9">
        <v>181</v>
      </c>
      <c r="E50" s="4">
        <f t="shared" ref="E50:E51" si="139">D50/C50*1000</f>
        <v>3016.6666666666665</v>
      </c>
      <c r="F50" s="58">
        <v>3</v>
      </c>
      <c r="G50" s="9">
        <v>42</v>
      </c>
      <c r="H50" s="4">
        <f t="shared" si="135"/>
        <v>14000</v>
      </c>
      <c r="I50" s="5">
        <v>0</v>
      </c>
      <c r="J50" s="8">
        <v>0</v>
      </c>
      <c r="K50" s="4">
        <v>0</v>
      </c>
      <c r="L50" s="5">
        <v>0</v>
      </c>
      <c r="M50" s="8">
        <v>0</v>
      </c>
      <c r="N50" s="4">
        <v>0</v>
      </c>
      <c r="O50" s="5">
        <v>0</v>
      </c>
      <c r="P50" s="8">
        <v>0</v>
      </c>
      <c r="Q50" s="4">
        <v>0</v>
      </c>
      <c r="R50" s="58">
        <v>58</v>
      </c>
      <c r="S50" s="9">
        <v>151</v>
      </c>
      <c r="T50" s="4">
        <f t="shared" si="130"/>
        <v>2603.4482758620688</v>
      </c>
      <c r="U50" s="5">
        <v>0</v>
      </c>
      <c r="V50" s="8">
        <v>0</v>
      </c>
      <c r="W50" s="4">
        <v>0</v>
      </c>
      <c r="X50" s="5">
        <v>0</v>
      </c>
      <c r="Y50" s="8">
        <v>0</v>
      </c>
      <c r="Z50" s="4">
        <v>0</v>
      </c>
      <c r="AA50" s="5">
        <v>0</v>
      </c>
      <c r="AB50" s="8">
        <v>0</v>
      </c>
      <c r="AC50" s="4">
        <v>0</v>
      </c>
      <c r="AD50" s="5">
        <v>0</v>
      </c>
      <c r="AE50" s="8">
        <v>0</v>
      </c>
      <c r="AF50" s="4">
        <v>0</v>
      </c>
      <c r="AG50" s="5">
        <v>0</v>
      </c>
      <c r="AH50" s="8">
        <v>0</v>
      </c>
      <c r="AI50" s="4">
        <v>0</v>
      </c>
      <c r="AJ50" s="5">
        <v>0</v>
      </c>
      <c r="AK50" s="8">
        <v>0</v>
      </c>
      <c r="AL50" s="4">
        <v>0</v>
      </c>
      <c r="AM50" s="5">
        <v>0</v>
      </c>
      <c r="AN50" s="8">
        <v>0</v>
      </c>
      <c r="AO50" s="4">
        <v>0</v>
      </c>
      <c r="AP50" s="5">
        <v>0</v>
      </c>
      <c r="AQ50" s="8">
        <v>0</v>
      </c>
      <c r="AR50" s="4">
        <v>0</v>
      </c>
      <c r="AS50" s="5">
        <v>0</v>
      </c>
      <c r="AT50" s="8">
        <v>0</v>
      </c>
      <c r="AU50" s="4">
        <v>0</v>
      </c>
      <c r="AV50" s="5">
        <v>0</v>
      </c>
      <c r="AW50" s="8">
        <v>0</v>
      </c>
      <c r="AX50" s="4">
        <v>0</v>
      </c>
      <c r="AY50" s="5">
        <v>0</v>
      </c>
      <c r="AZ50" s="8">
        <v>0</v>
      </c>
      <c r="BA50" s="4">
        <v>0</v>
      </c>
      <c r="BB50" s="5">
        <v>0</v>
      </c>
      <c r="BC50" s="8">
        <v>0</v>
      </c>
      <c r="BD50" s="4">
        <v>0</v>
      </c>
      <c r="BE50" s="58">
        <v>114</v>
      </c>
      <c r="BF50" s="9">
        <v>316</v>
      </c>
      <c r="BG50" s="4">
        <f t="shared" ref="BG50:BG51" si="140">BF50/BE50*1000</f>
        <v>2771.9298245614036</v>
      </c>
      <c r="BH50" s="5">
        <v>0</v>
      </c>
      <c r="BI50" s="8">
        <v>0</v>
      </c>
      <c r="BJ50" s="4">
        <v>0</v>
      </c>
      <c r="BK50" s="5">
        <v>0</v>
      </c>
      <c r="BL50" s="8">
        <v>0</v>
      </c>
      <c r="BM50" s="4">
        <v>0</v>
      </c>
      <c r="BN50" s="5">
        <v>0</v>
      </c>
      <c r="BO50" s="8">
        <v>0</v>
      </c>
      <c r="BP50" s="4">
        <v>0</v>
      </c>
      <c r="BQ50" s="5">
        <v>0</v>
      </c>
      <c r="BR50" s="8">
        <v>0</v>
      </c>
      <c r="BS50" s="4">
        <v>0</v>
      </c>
      <c r="BT50" s="5">
        <v>0</v>
      </c>
      <c r="BU50" s="8">
        <v>0</v>
      </c>
      <c r="BV50" s="4">
        <v>0</v>
      </c>
      <c r="BW50" s="5">
        <v>0</v>
      </c>
      <c r="BX50" s="8">
        <v>0</v>
      </c>
      <c r="BY50" s="4">
        <v>0</v>
      </c>
      <c r="BZ50" s="5">
        <v>0</v>
      </c>
      <c r="CA50" s="8">
        <v>0</v>
      </c>
      <c r="CB50" s="4">
        <v>0</v>
      </c>
      <c r="CC50" s="5">
        <v>0</v>
      </c>
      <c r="CD50" s="8">
        <v>0</v>
      </c>
      <c r="CE50" s="4">
        <f t="shared" si="124"/>
        <v>0</v>
      </c>
      <c r="CF50" s="5">
        <v>0</v>
      </c>
      <c r="CG50" s="8">
        <v>0</v>
      </c>
      <c r="CH50" s="4">
        <v>0</v>
      </c>
      <c r="CI50" s="5">
        <v>0</v>
      </c>
      <c r="CJ50" s="8">
        <v>0</v>
      </c>
      <c r="CK50" s="4">
        <v>0</v>
      </c>
      <c r="CL50" s="5">
        <v>0</v>
      </c>
      <c r="CM50" s="8">
        <v>0</v>
      </c>
      <c r="CN50" s="4">
        <v>0</v>
      </c>
      <c r="CO50" s="5">
        <v>0</v>
      </c>
      <c r="CP50" s="8">
        <v>0</v>
      </c>
      <c r="CQ50" s="4">
        <v>0</v>
      </c>
      <c r="CR50" s="5">
        <v>0</v>
      </c>
      <c r="CS50" s="8">
        <v>0</v>
      </c>
      <c r="CT50" s="4">
        <v>0</v>
      </c>
      <c r="CU50" s="5">
        <v>0</v>
      </c>
      <c r="CV50" s="8">
        <v>0</v>
      </c>
      <c r="CW50" s="4">
        <v>0</v>
      </c>
      <c r="CX50" s="5">
        <v>0</v>
      </c>
      <c r="CY50" s="8">
        <v>0</v>
      </c>
      <c r="CZ50" s="4">
        <v>0</v>
      </c>
      <c r="DA50" s="5">
        <v>0</v>
      </c>
      <c r="DB50" s="8">
        <v>0</v>
      </c>
      <c r="DC50" s="4">
        <v>0</v>
      </c>
      <c r="DD50" s="5">
        <v>0</v>
      </c>
      <c r="DE50" s="8">
        <v>0</v>
      </c>
      <c r="DF50" s="4">
        <v>0</v>
      </c>
      <c r="DG50" s="5">
        <v>0</v>
      </c>
      <c r="DH50" s="8">
        <v>0</v>
      </c>
      <c r="DI50" s="4">
        <f t="shared" si="126"/>
        <v>0</v>
      </c>
      <c r="DJ50" s="5"/>
      <c r="DK50" s="8"/>
      <c r="DL50" s="4"/>
      <c r="DM50" s="5">
        <v>0</v>
      </c>
      <c r="DN50" s="8">
        <v>0</v>
      </c>
      <c r="DO50" s="4">
        <v>0</v>
      </c>
      <c r="DP50" s="5">
        <v>0</v>
      </c>
      <c r="DQ50" s="8">
        <v>0</v>
      </c>
      <c r="DR50" s="4">
        <f t="shared" si="127"/>
        <v>0</v>
      </c>
      <c r="DS50" s="5">
        <v>0</v>
      </c>
      <c r="DT50" s="8">
        <v>0</v>
      </c>
      <c r="DU50" s="4">
        <f t="shared" si="128"/>
        <v>0</v>
      </c>
      <c r="DV50" s="5">
        <v>0</v>
      </c>
      <c r="DW50" s="8">
        <v>0</v>
      </c>
      <c r="DX50" s="4">
        <v>0</v>
      </c>
      <c r="DY50" s="5">
        <v>0</v>
      </c>
      <c r="DZ50" s="8">
        <v>0</v>
      </c>
      <c r="EA50" s="4">
        <v>0</v>
      </c>
      <c r="EB50" s="5"/>
      <c r="EC50" s="8"/>
      <c r="ED50" s="4"/>
      <c r="EE50" s="5">
        <v>0</v>
      </c>
      <c r="EF50" s="8">
        <v>0</v>
      </c>
      <c r="EG50" s="4">
        <f t="shared" si="129"/>
        <v>0</v>
      </c>
      <c r="EH50" s="58">
        <v>0</v>
      </c>
      <c r="EI50" s="9">
        <v>0</v>
      </c>
      <c r="EJ50" s="4">
        <v>0</v>
      </c>
      <c r="EK50" s="58">
        <v>0</v>
      </c>
      <c r="EL50" s="9">
        <v>0</v>
      </c>
      <c r="EM50" s="4">
        <v>0</v>
      </c>
      <c r="EN50" s="5">
        <v>0</v>
      </c>
      <c r="EO50" s="8">
        <v>0</v>
      </c>
      <c r="EP50" s="4">
        <v>0</v>
      </c>
      <c r="EQ50" s="5">
        <v>0</v>
      </c>
      <c r="ER50" s="8">
        <v>0</v>
      </c>
      <c r="ES50" s="4">
        <v>0</v>
      </c>
      <c r="ET50" s="5">
        <v>0</v>
      </c>
      <c r="EU50" s="8">
        <v>0</v>
      </c>
      <c r="EV50" s="4">
        <v>0</v>
      </c>
      <c r="EW50" s="5">
        <v>0</v>
      </c>
      <c r="EX50" s="8">
        <v>0</v>
      </c>
      <c r="EY50" s="4">
        <v>0</v>
      </c>
      <c r="EZ50" s="5"/>
      <c r="FA50" s="8"/>
      <c r="FB50" s="4"/>
      <c r="FC50" s="5">
        <v>0</v>
      </c>
      <c r="FD50" s="8">
        <v>0</v>
      </c>
      <c r="FE50" s="4">
        <v>0</v>
      </c>
      <c r="FF50" s="5">
        <v>0</v>
      </c>
      <c r="FG50" s="8">
        <v>0</v>
      </c>
      <c r="FH50" s="4">
        <v>0</v>
      </c>
      <c r="FI50" s="5">
        <v>0</v>
      </c>
      <c r="FJ50" s="8">
        <v>0</v>
      </c>
      <c r="FK50" s="4">
        <v>0</v>
      </c>
      <c r="FL50" s="5"/>
      <c r="FM50" s="8"/>
      <c r="FN50" s="4"/>
      <c r="FO50" s="5">
        <v>0</v>
      </c>
      <c r="FP50" s="8">
        <v>0</v>
      </c>
      <c r="FQ50" s="4">
        <v>0</v>
      </c>
      <c r="FR50" s="5">
        <f>C50+F50+I50+L50+R50+X50+AA50+AP50+AS50+BB50+BE50+BK50+BN50+BQ50+BT50+CI50+CL50+CO50+CX50+DV50+DY50+EE50+EK50+EN50+FC50+FF50+FO50</f>
        <v>235</v>
      </c>
      <c r="FS50" s="4">
        <f>D50+G50+J50+M50+S50+Y50+AB50+AQ50+AT50+BC50+BF50+BL50+BO50+BR50+BU50+CJ50+CM50+CP50+CY50+DW50+DZ50+EF50+EL50+EO50+FD50+FG50+FP50</f>
        <v>690</v>
      </c>
    </row>
    <row r="51" spans="1:175" x14ac:dyDescent="0.3">
      <c r="A51" s="52">
        <v>2007</v>
      </c>
      <c r="B51" s="53" t="s">
        <v>8</v>
      </c>
      <c r="C51" s="58">
        <v>100</v>
      </c>
      <c r="D51" s="9">
        <v>294</v>
      </c>
      <c r="E51" s="4">
        <f t="shared" si="139"/>
        <v>2940</v>
      </c>
      <c r="F51" s="5">
        <v>0</v>
      </c>
      <c r="G51" s="8">
        <v>0</v>
      </c>
      <c r="H51" s="4">
        <v>0</v>
      </c>
      <c r="I51" s="5">
        <v>0</v>
      </c>
      <c r="J51" s="8">
        <v>0</v>
      </c>
      <c r="K51" s="4">
        <v>0</v>
      </c>
      <c r="L51" s="58">
        <v>1</v>
      </c>
      <c r="M51" s="9">
        <v>22</v>
      </c>
      <c r="N51" s="4">
        <f t="shared" ref="N51" si="141">M51/L51*1000</f>
        <v>22000</v>
      </c>
      <c r="O51" s="58">
        <v>0</v>
      </c>
      <c r="P51" s="9">
        <v>0</v>
      </c>
      <c r="Q51" s="4">
        <v>0</v>
      </c>
      <c r="R51" s="5">
        <v>0</v>
      </c>
      <c r="S51" s="8">
        <v>0</v>
      </c>
      <c r="T51" s="4">
        <v>0</v>
      </c>
      <c r="U51" s="58">
        <v>0</v>
      </c>
      <c r="V51" s="9">
        <v>0</v>
      </c>
      <c r="W51" s="4">
        <v>0</v>
      </c>
      <c r="X51" s="5">
        <v>0</v>
      </c>
      <c r="Y51" s="8">
        <v>0</v>
      </c>
      <c r="Z51" s="4">
        <v>0</v>
      </c>
      <c r="AA51" s="58">
        <v>448</v>
      </c>
      <c r="AB51" s="9">
        <v>990</v>
      </c>
      <c r="AC51" s="4">
        <f t="shared" ref="AC51:AC56" si="142">AB51/AA51*1000</f>
        <v>2209.8214285714284</v>
      </c>
      <c r="AD51" s="5">
        <v>0</v>
      </c>
      <c r="AE51" s="8">
        <v>0</v>
      </c>
      <c r="AF51" s="4">
        <v>0</v>
      </c>
      <c r="AG51" s="5">
        <v>0</v>
      </c>
      <c r="AH51" s="8">
        <v>0</v>
      </c>
      <c r="AI51" s="4">
        <v>0</v>
      </c>
      <c r="AJ51" s="5">
        <v>0</v>
      </c>
      <c r="AK51" s="8">
        <v>0</v>
      </c>
      <c r="AL51" s="4">
        <v>0</v>
      </c>
      <c r="AM51" s="5">
        <v>0</v>
      </c>
      <c r="AN51" s="8">
        <v>0</v>
      </c>
      <c r="AO51" s="4">
        <v>0</v>
      </c>
      <c r="AP51" s="5">
        <v>0</v>
      </c>
      <c r="AQ51" s="8">
        <v>0</v>
      </c>
      <c r="AR51" s="4">
        <v>0</v>
      </c>
      <c r="AS51" s="5">
        <v>0</v>
      </c>
      <c r="AT51" s="8">
        <v>0</v>
      </c>
      <c r="AU51" s="4">
        <v>0</v>
      </c>
      <c r="AV51" s="5">
        <v>0</v>
      </c>
      <c r="AW51" s="8">
        <v>0</v>
      </c>
      <c r="AX51" s="4">
        <v>0</v>
      </c>
      <c r="AY51" s="5">
        <v>0</v>
      </c>
      <c r="AZ51" s="8">
        <v>0</v>
      </c>
      <c r="BA51" s="4">
        <v>0</v>
      </c>
      <c r="BB51" s="5">
        <v>0</v>
      </c>
      <c r="BC51" s="8">
        <v>0</v>
      </c>
      <c r="BD51" s="4">
        <v>0</v>
      </c>
      <c r="BE51" s="58">
        <v>95</v>
      </c>
      <c r="BF51" s="9">
        <v>268</v>
      </c>
      <c r="BG51" s="4">
        <f t="shared" si="140"/>
        <v>2821.0526315789471</v>
      </c>
      <c r="BH51" s="5">
        <v>0</v>
      </c>
      <c r="BI51" s="8">
        <v>0</v>
      </c>
      <c r="BJ51" s="4">
        <v>0</v>
      </c>
      <c r="BK51" s="5">
        <v>0</v>
      </c>
      <c r="BL51" s="8">
        <v>0</v>
      </c>
      <c r="BM51" s="4">
        <v>0</v>
      </c>
      <c r="BN51" s="5">
        <v>0</v>
      </c>
      <c r="BO51" s="8">
        <v>0</v>
      </c>
      <c r="BP51" s="4">
        <v>0</v>
      </c>
      <c r="BQ51" s="5">
        <v>0</v>
      </c>
      <c r="BR51" s="8">
        <v>0</v>
      </c>
      <c r="BS51" s="4">
        <v>0</v>
      </c>
      <c r="BT51" s="5">
        <v>0</v>
      </c>
      <c r="BU51" s="8">
        <v>0</v>
      </c>
      <c r="BV51" s="4">
        <v>0</v>
      </c>
      <c r="BW51" s="5">
        <v>0</v>
      </c>
      <c r="BX51" s="8">
        <v>0</v>
      </c>
      <c r="BY51" s="4">
        <v>0</v>
      </c>
      <c r="BZ51" s="5">
        <v>0</v>
      </c>
      <c r="CA51" s="8">
        <v>0</v>
      </c>
      <c r="CB51" s="4">
        <v>0</v>
      </c>
      <c r="CC51" s="5">
        <v>0</v>
      </c>
      <c r="CD51" s="8">
        <v>0</v>
      </c>
      <c r="CE51" s="4">
        <f t="shared" si="124"/>
        <v>0</v>
      </c>
      <c r="CF51" s="5">
        <v>0</v>
      </c>
      <c r="CG51" s="8">
        <v>0</v>
      </c>
      <c r="CH51" s="4">
        <v>0</v>
      </c>
      <c r="CI51" s="5">
        <v>0</v>
      </c>
      <c r="CJ51" s="8">
        <v>0</v>
      </c>
      <c r="CK51" s="4">
        <v>0</v>
      </c>
      <c r="CL51" s="5">
        <v>0</v>
      </c>
      <c r="CM51" s="8">
        <v>0</v>
      </c>
      <c r="CN51" s="4">
        <v>0</v>
      </c>
      <c r="CO51" s="5">
        <v>0</v>
      </c>
      <c r="CP51" s="8">
        <v>0</v>
      </c>
      <c r="CQ51" s="4">
        <v>0</v>
      </c>
      <c r="CR51" s="5">
        <v>0</v>
      </c>
      <c r="CS51" s="8">
        <v>0</v>
      </c>
      <c r="CT51" s="4">
        <v>0</v>
      </c>
      <c r="CU51" s="5">
        <v>0</v>
      </c>
      <c r="CV51" s="8">
        <v>0</v>
      </c>
      <c r="CW51" s="4">
        <v>0</v>
      </c>
      <c r="CX51" s="5">
        <v>0</v>
      </c>
      <c r="CY51" s="8">
        <v>0</v>
      </c>
      <c r="CZ51" s="4">
        <v>0</v>
      </c>
      <c r="DA51" s="5">
        <v>0</v>
      </c>
      <c r="DB51" s="8">
        <v>0</v>
      </c>
      <c r="DC51" s="4">
        <v>0</v>
      </c>
      <c r="DD51" s="5">
        <v>0</v>
      </c>
      <c r="DE51" s="8">
        <v>0</v>
      </c>
      <c r="DF51" s="4">
        <v>0</v>
      </c>
      <c r="DG51" s="5">
        <v>0</v>
      </c>
      <c r="DH51" s="8">
        <v>0</v>
      </c>
      <c r="DI51" s="4">
        <f t="shared" si="126"/>
        <v>0</v>
      </c>
      <c r="DJ51" s="5"/>
      <c r="DK51" s="8"/>
      <c r="DL51" s="4"/>
      <c r="DM51" s="5">
        <v>0</v>
      </c>
      <c r="DN51" s="8">
        <v>0</v>
      </c>
      <c r="DO51" s="4">
        <v>0</v>
      </c>
      <c r="DP51" s="5">
        <v>0</v>
      </c>
      <c r="DQ51" s="8">
        <v>0</v>
      </c>
      <c r="DR51" s="4">
        <f t="shared" si="127"/>
        <v>0</v>
      </c>
      <c r="DS51" s="5">
        <v>0</v>
      </c>
      <c r="DT51" s="8">
        <v>0</v>
      </c>
      <c r="DU51" s="4">
        <f t="shared" si="128"/>
        <v>0</v>
      </c>
      <c r="DV51" s="5">
        <v>0</v>
      </c>
      <c r="DW51" s="8">
        <v>0</v>
      </c>
      <c r="DX51" s="4">
        <v>0</v>
      </c>
      <c r="DY51" s="5">
        <v>0</v>
      </c>
      <c r="DZ51" s="8">
        <v>0</v>
      </c>
      <c r="EA51" s="4">
        <v>0</v>
      </c>
      <c r="EB51" s="5"/>
      <c r="EC51" s="8"/>
      <c r="ED51" s="4"/>
      <c r="EE51" s="5">
        <v>0</v>
      </c>
      <c r="EF51" s="8">
        <v>0</v>
      </c>
      <c r="EG51" s="4">
        <f t="shared" si="129"/>
        <v>0</v>
      </c>
      <c r="EH51" s="58">
        <v>0</v>
      </c>
      <c r="EI51" s="9">
        <v>0</v>
      </c>
      <c r="EJ51" s="4">
        <v>0</v>
      </c>
      <c r="EK51" s="58">
        <v>0</v>
      </c>
      <c r="EL51" s="9">
        <v>0</v>
      </c>
      <c r="EM51" s="4">
        <v>0</v>
      </c>
      <c r="EN51" s="5">
        <v>0</v>
      </c>
      <c r="EO51" s="8">
        <v>0</v>
      </c>
      <c r="EP51" s="4">
        <v>0</v>
      </c>
      <c r="EQ51" s="5">
        <v>0</v>
      </c>
      <c r="ER51" s="8">
        <v>0</v>
      </c>
      <c r="ES51" s="4">
        <v>0</v>
      </c>
      <c r="ET51" s="5">
        <v>0</v>
      </c>
      <c r="EU51" s="8">
        <v>0</v>
      </c>
      <c r="EV51" s="4">
        <v>0</v>
      </c>
      <c r="EW51" s="5">
        <v>0</v>
      </c>
      <c r="EX51" s="8">
        <v>0</v>
      </c>
      <c r="EY51" s="4">
        <v>0</v>
      </c>
      <c r="EZ51" s="58"/>
      <c r="FA51" s="9"/>
      <c r="FB51" s="4"/>
      <c r="FC51" s="58">
        <v>3</v>
      </c>
      <c r="FD51" s="9">
        <v>59</v>
      </c>
      <c r="FE51" s="4">
        <f t="shared" ref="FE51" si="143">FD51/FC51*1000</f>
        <v>19666.666666666668</v>
      </c>
      <c r="FF51" s="5">
        <v>0</v>
      </c>
      <c r="FG51" s="8">
        <v>0</v>
      </c>
      <c r="FH51" s="4">
        <v>0</v>
      </c>
      <c r="FI51" s="5">
        <v>0</v>
      </c>
      <c r="FJ51" s="8">
        <v>0</v>
      </c>
      <c r="FK51" s="4">
        <v>0</v>
      </c>
      <c r="FL51" s="5"/>
      <c r="FM51" s="8"/>
      <c r="FN51" s="4"/>
      <c r="FO51" s="5">
        <v>0</v>
      </c>
      <c r="FP51" s="8">
        <v>0</v>
      </c>
      <c r="FQ51" s="4">
        <v>0</v>
      </c>
      <c r="FR51" s="5">
        <f>C51+F51+I51+L51+R51+X51+AA51+AP51+AS51+BB51+BE51+BK51+BN51+BQ51+BT51+CI51+CL51+CO51+CX51+DV51+DY51+EE51+EK51+EN51+FC51+FF51+FO51</f>
        <v>647</v>
      </c>
      <c r="FS51" s="4">
        <f>D51+G51+J51+M51+S51+Y51+AB51+AQ51+AT51+BC51+BF51+BL51+BO51+BR51+BU51+CJ51+CM51+CP51+CY51+DW51+DZ51+EF51+EL51+EO51+FD51+FG51+FP51</f>
        <v>1633</v>
      </c>
    </row>
    <row r="52" spans="1:175" x14ac:dyDescent="0.3">
      <c r="A52" s="52">
        <v>2007</v>
      </c>
      <c r="B52" s="53" t="s">
        <v>9</v>
      </c>
      <c r="C52" s="5">
        <v>0</v>
      </c>
      <c r="D52" s="8">
        <v>0</v>
      </c>
      <c r="E52" s="4">
        <v>0</v>
      </c>
      <c r="F52" s="5">
        <v>0</v>
      </c>
      <c r="G52" s="8">
        <v>0</v>
      </c>
      <c r="H52" s="4">
        <v>0</v>
      </c>
      <c r="I52" s="5">
        <v>0</v>
      </c>
      <c r="J52" s="8">
        <v>0</v>
      </c>
      <c r="K52" s="4">
        <v>0</v>
      </c>
      <c r="L52" s="5">
        <v>0</v>
      </c>
      <c r="M52" s="8">
        <v>0</v>
      </c>
      <c r="N52" s="4">
        <v>0</v>
      </c>
      <c r="O52" s="5">
        <v>0</v>
      </c>
      <c r="P52" s="8">
        <v>0</v>
      </c>
      <c r="Q52" s="4">
        <v>0</v>
      </c>
      <c r="R52" s="58">
        <v>96</v>
      </c>
      <c r="S52" s="9">
        <v>295</v>
      </c>
      <c r="T52" s="4">
        <f t="shared" ref="T52:T56" si="144">S52/R52*1000</f>
        <v>3072.9166666666665</v>
      </c>
      <c r="U52" s="5">
        <v>0</v>
      </c>
      <c r="V52" s="8">
        <v>0</v>
      </c>
      <c r="W52" s="4">
        <v>0</v>
      </c>
      <c r="X52" s="5">
        <v>0</v>
      </c>
      <c r="Y52" s="8">
        <v>0</v>
      </c>
      <c r="Z52" s="4">
        <v>0</v>
      </c>
      <c r="AA52" s="58">
        <v>414</v>
      </c>
      <c r="AB52" s="9">
        <v>950</v>
      </c>
      <c r="AC52" s="4">
        <f t="shared" si="142"/>
        <v>2294.6859903381642</v>
      </c>
      <c r="AD52" s="5">
        <v>0</v>
      </c>
      <c r="AE52" s="8">
        <v>0</v>
      </c>
      <c r="AF52" s="4">
        <v>0</v>
      </c>
      <c r="AG52" s="5">
        <v>0</v>
      </c>
      <c r="AH52" s="8">
        <v>0</v>
      </c>
      <c r="AI52" s="4">
        <v>0</v>
      </c>
      <c r="AJ52" s="5">
        <v>0</v>
      </c>
      <c r="AK52" s="8">
        <v>0</v>
      </c>
      <c r="AL52" s="4">
        <v>0</v>
      </c>
      <c r="AM52" s="5">
        <v>0</v>
      </c>
      <c r="AN52" s="8">
        <v>0</v>
      </c>
      <c r="AO52" s="4">
        <v>0</v>
      </c>
      <c r="AP52" s="5">
        <v>0</v>
      </c>
      <c r="AQ52" s="8">
        <v>0</v>
      </c>
      <c r="AR52" s="4">
        <v>0</v>
      </c>
      <c r="AS52" s="58">
        <v>19</v>
      </c>
      <c r="AT52" s="9">
        <v>69</v>
      </c>
      <c r="AU52" s="4">
        <f t="shared" ref="AU52:AU54" si="145">AT52/AS52*1000</f>
        <v>3631.5789473684213</v>
      </c>
      <c r="AV52" s="5">
        <v>0</v>
      </c>
      <c r="AW52" s="8">
        <v>0</v>
      </c>
      <c r="AX52" s="4">
        <v>0</v>
      </c>
      <c r="AY52" s="5">
        <v>0</v>
      </c>
      <c r="AZ52" s="8">
        <v>0</v>
      </c>
      <c r="BA52" s="4">
        <v>0</v>
      </c>
      <c r="BB52" s="5">
        <v>0</v>
      </c>
      <c r="BC52" s="8">
        <v>0</v>
      </c>
      <c r="BD52" s="4">
        <v>0</v>
      </c>
      <c r="BE52" s="5">
        <v>0</v>
      </c>
      <c r="BF52" s="8">
        <v>0</v>
      </c>
      <c r="BG52" s="4">
        <v>0</v>
      </c>
      <c r="BH52" s="5">
        <v>0</v>
      </c>
      <c r="BI52" s="8">
        <v>0</v>
      </c>
      <c r="BJ52" s="4">
        <v>0</v>
      </c>
      <c r="BK52" s="5">
        <v>0</v>
      </c>
      <c r="BL52" s="8">
        <v>0</v>
      </c>
      <c r="BM52" s="4">
        <v>0</v>
      </c>
      <c r="BN52" s="5">
        <v>0</v>
      </c>
      <c r="BO52" s="8">
        <v>0</v>
      </c>
      <c r="BP52" s="4">
        <v>0</v>
      </c>
      <c r="BQ52" s="58">
        <v>18</v>
      </c>
      <c r="BR52" s="9">
        <v>36</v>
      </c>
      <c r="BS52" s="4">
        <f t="shared" ref="BS52" si="146">BR52/BQ52*1000</f>
        <v>2000</v>
      </c>
      <c r="BT52" s="5">
        <v>0</v>
      </c>
      <c r="BU52" s="8">
        <v>0</v>
      </c>
      <c r="BV52" s="4">
        <v>0</v>
      </c>
      <c r="BW52" s="5">
        <v>0</v>
      </c>
      <c r="BX52" s="8">
        <v>0</v>
      </c>
      <c r="BY52" s="4">
        <v>0</v>
      </c>
      <c r="BZ52" s="5">
        <v>0</v>
      </c>
      <c r="CA52" s="8">
        <v>0</v>
      </c>
      <c r="CB52" s="4">
        <v>0</v>
      </c>
      <c r="CC52" s="5">
        <v>0</v>
      </c>
      <c r="CD52" s="8">
        <v>0</v>
      </c>
      <c r="CE52" s="4">
        <f t="shared" si="124"/>
        <v>0</v>
      </c>
      <c r="CF52" s="5">
        <v>0</v>
      </c>
      <c r="CG52" s="8">
        <v>0</v>
      </c>
      <c r="CH52" s="4">
        <v>0</v>
      </c>
      <c r="CI52" s="5">
        <v>0</v>
      </c>
      <c r="CJ52" s="8">
        <v>0</v>
      </c>
      <c r="CK52" s="4">
        <v>0</v>
      </c>
      <c r="CL52" s="5">
        <v>0</v>
      </c>
      <c r="CM52" s="8">
        <v>0</v>
      </c>
      <c r="CN52" s="4">
        <v>0</v>
      </c>
      <c r="CO52" s="58">
        <v>0</v>
      </c>
      <c r="CP52" s="9">
        <v>3</v>
      </c>
      <c r="CQ52" s="4">
        <v>0</v>
      </c>
      <c r="CR52" s="5">
        <v>0</v>
      </c>
      <c r="CS52" s="8">
        <v>0</v>
      </c>
      <c r="CT52" s="4">
        <v>0</v>
      </c>
      <c r="CU52" s="5">
        <v>0</v>
      </c>
      <c r="CV52" s="8">
        <v>0</v>
      </c>
      <c r="CW52" s="4">
        <v>0</v>
      </c>
      <c r="CX52" s="5">
        <v>0</v>
      </c>
      <c r="CY52" s="8">
        <v>0</v>
      </c>
      <c r="CZ52" s="4">
        <v>0</v>
      </c>
      <c r="DA52" s="5">
        <v>0</v>
      </c>
      <c r="DB52" s="8">
        <v>0</v>
      </c>
      <c r="DC52" s="4">
        <v>0</v>
      </c>
      <c r="DD52" s="5">
        <v>0</v>
      </c>
      <c r="DE52" s="8">
        <v>0</v>
      </c>
      <c r="DF52" s="4">
        <v>0</v>
      </c>
      <c r="DG52" s="5">
        <v>0</v>
      </c>
      <c r="DH52" s="8">
        <v>0</v>
      </c>
      <c r="DI52" s="4">
        <f t="shared" si="126"/>
        <v>0</v>
      </c>
      <c r="DJ52" s="5"/>
      <c r="DK52" s="8"/>
      <c r="DL52" s="4"/>
      <c r="DM52" s="5">
        <v>0</v>
      </c>
      <c r="DN52" s="8">
        <v>0</v>
      </c>
      <c r="DO52" s="4">
        <v>0</v>
      </c>
      <c r="DP52" s="5">
        <v>0</v>
      </c>
      <c r="DQ52" s="8">
        <v>0</v>
      </c>
      <c r="DR52" s="4">
        <f t="shared" si="127"/>
        <v>0</v>
      </c>
      <c r="DS52" s="5">
        <v>0</v>
      </c>
      <c r="DT52" s="8">
        <v>0</v>
      </c>
      <c r="DU52" s="4">
        <f t="shared" si="128"/>
        <v>0</v>
      </c>
      <c r="DV52" s="5">
        <v>0</v>
      </c>
      <c r="DW52" s="8">
        <v>0</v>
      </c>
      <c r="DX52" s="4">
        <v>0</v>
      </c>
      <c r="DY52" s="5">
        <v>0</v>
      </c>
      <c r="DZ52" s="8">
        <v>0</v>
      </c>
      <c r="EA52" s="4">
        <v>0</v>
      </c>
      <c r="EB52" s="5"/>
      <c r="EC52" s="8"/>
      <c r="ED52" s="4"/>
      <c r="EE52" s="5">
        <v>0</v>
      </c>
      <c r="EF52" s="8">
        <v>0</v>
      </c>
      <c r="EG52" s="4">
        <f t="shared" si="129"/>
        <v>0</v>
      </c>
      <c r="EH52" s="58">
        <v>0</v>
      </c>
      <c r="EI52" s="9">
        <v>3</v>
      </c>
      <c r="EJ52" s="4">
        <v>0</v>
      </c>
      <c r="EK52" s="58">
        <v>0</v>
      </c>
      <c r="EL52" s="9">
        <v>3</v>
      </c>
      <c r="EM52" s="4">
        <v>0</v>
      </c>
      <c r="EN52" s="5">
        <v>0</v>
      </c>
      <c r="EO52" s="8">
        <v>0</v>
      </c>
      <c r="EP52" s="4">
        <v>0</v>
      </c>
      <c r="EQ52" s="5">
        <v>0</v>
      </c>
      <c r="ER52" s="8">
        <v>0</v>
      </c>
      <c r="ES52" s="4">
        <v>0</v>
      </c>
      <c r="ET52" s="5">
        <v>0</v>
      </c>
      <c r="EU52" s="8">
        <v>0</v>
      </c>
      <c r="EV52" s="4">
        <v>0</v>
      </c>
      <c r="EW52" s="5">
        <v>0</v>
      </c>
      <c r="EX52" s="8">
        <v>0</v>
      </c>
      <c r="EY52" s="4">
        <v>0</v>
      </c>
      <c r="EZ52" s="5"/>
      <c r="FA52" s="8"/>
      <c r="FB52" s="4"/>
      <c r="FC52" s="5">
        <v>0</v>
      </c>
      <c r="FD52" s="8">
        <v>0</v>
      </c>
      <c r="FE52" s="4">
        <v>0</v>
      </c>
      <c r="FF52" s="5">
        <v>0</v>
      </c>
      <c r="FG52" s="8">
        <v>0</v>
      </c>
      <c r="FH52" s="4">
        <v>0</v>
      </c>
      <c r="FI52" s="5">
        <v>0</v>
      </c>
      <c r="FJ52" s="8">
        <v>0</v>
      </c>
      <c r="FK52" s="4">
        <v>0</v>
      </c>
      <c r="FL52" s="5"/>
      <c r="FM52" s="8"/>
      <c r="FN52" s="4"/>
      <c r="FO52" s="5">
        <v>0</v>
      </c>
      <c r="FP52" s="8">
        <v>0</v>
      </c>
      <c r="FQ52" s="4">
        <v>0</v>
      </c>
      <c r="FR52" s="5">
        <f>C52+F52+I52+L52+R52+X52+AA52+AP52+AS52+BB52+BE52+BK52+BN52+BQ52+BT52+CI52+CL52+CO52+CX52+DV52+DY52+EE52+EK52+EN52+FC52+FF52+FO52</f>
        <v>547</v>
      </c>
      <c r="FS52" s="4">
        <f>D52+G52+J52+M52+S52+Y52+AB52+AQ52+AT52+BC52+BF52+BL52+BO52+BR52+BU52+CJ52+CM52+CP52+CY52+DW52+DZ52+EF52+EL52+EO52+FD52+FG52+FP52</f>
        <v>1356</v>
      </c>
    </row>
    <row r="53" spans="1:175" x14ac:dyDescent="0.3">
      <c r="A53" s="52">
        <v>2007</v>
      </c>
      <c r="B53" s="53" t="s">
        <v>10</v>
      </c>
      <c r="C53" s="58">
        <v>100</v>
      </c>
      <c r="D53" s="9">
        <v>321</v>
      </c>
      <c r="E53" s="4">
        <f t="shared" ref="E53:E55" si="147">D53/C53*1000</f>
        <v>3210</v>
      </c>
      <c r="F53" s="5">
        <v>0</v>
      </c>
      <c r="G53" s="8">
        <v>0</v>
      </c>
      <c r="H53" s="4">
        <v>0</v>
      </c>
      <c r="I53" s="5">
        <v>0</v>
      </c>
      <c r="J53" s="8">
        <v>0</v>
      </c>
      <c r="K53" s="4">
        <v>0</v>
      </c>
      <c r="L53" s="5">
        <v>0</v>
      </c>
      <c r="M53" s="8">
        <v>0</v>
      </c>
      <c r="N53" s="4">
        <v>0</v>
      </c>
      <c r="O53" s="5">
        <v>0</v>
      </c>
      <c r="P53" s="8">
        <v>0</v>
      </c>
      <c r="Q53" s="4">
        <v>0</v>
      </c>
      <c r="R53" s="58">
        <v>39</v>
      </c>
      <c r="S53" s="9">
        <v>113</v>
      </c>
      <c r="T53" s="4">
        <f t="shared" si="144"/>
        <v>2897.4358974358975</v>
      </c>
      <c r="U53" s="5">
        <v>0</v>
      </c>
      <c r="V53" s="8">
        <v>0</v>
      </c>
      <c r="W53" s="4">
        <v>0</v>
      </c>
      <c r="X53" s="5">
        <v>0</v>
      </c>
      <c r="Y53" s="8">
        <v>0</v>
      </c>
      <c r="Z53" s="4">
        <v>0</v>
      </c>
      <c r="AA53" s="58">
        <v>800</v>
      </c>
      <c r="AB53" s="9">
        <v>1829</v>
      </c>
      <c r="AC53" s="4">
        <f t="shared" si="142"/>
        <v>2286.25</v>
      </c>
      <c r="AD53" s="5">
        <v>0</v>
      </c>
      <c r="AE53" s="8">
        <v>0</v>
      </c>
      <c r="AF53" s="4">
        <v>0</v>
      </c>
      <c r="AG53" s="5">
        <v>0</v>
      </c>
      <c r="AH53" s="8">
        <v>0</v>
      </c>
      <c r="AI53" s="4">
        <v>0</v>
      </c>
      <c r="AJ53" s="5">
        <v>0</v>
      </c>
      <c r="AK53" s="8">
        <v>0</v>
      </c>
      <c r="AL53" s="4">
        <v>0</v>
      </c>
      <c r="AM53" s="5">
        <v>0</v>
      </c>
      <c r="AN53" s="8">
        <v>0</v>
      </c>
      <c r="AO53" s="4">
        <v>0</v>
      </c>
      <c r="AP53" s="5">
        <v>0</v>
      </c>
      <c r="AQ53" s="8">
        <v>0</v>
      </c>
      <c r="AR53" s="4">
        <v>0</v>
      </c>
      <c r="AS53" s="58">
        <v>1</v>
      </c>
      <c r="AT53" s="9">
        <v>22</v>
      </c>
      <c r="AU53" s="4">
        <f t="shared" si="145"/>
        <v>22000</v>
      </c>
      <c r="AV53" s="5">
        <v>0</v>
      </c>
      <c r="AW53" s="8">
        <v>0</v>
      </c>
      <c r="AX53" s="4">
        <v>0</v>
      </c>
      <c r="AY53" s="5">
        <v>0</v>
      </c>
      <c r="AZ53" s="8">
        <v>0</v>
      </c>
      <c r="BA53" s="4">
        <v>0</v>
      </c>
      <c r="BB53" s="5">
        <v>0</v>
      </c>
      <c r="BC53" s="8">
        <v>0</v>
      </c>
      <c r="BD53" s="4">
        <v>0</v>
      </c>
      <c r="BE53" s="5">
        <v>0</v>
      </c>
      <c r="BF53" s="8">
        <v>0</v>
      </c>
      <c r="BG53" s="4">
        <v>0</v>
      </c>
      <c r="BH53" s="5">
        <v>0</v>
      </c>
      <c r="BI53" s="8">
        <v>0</v>
      </c>
      <c r="BJ53" s="4">
        <v>0</v>
      </c>
      <c r="BK53" s="5">
        <v>0</v>
      </c>
      <c r="BL53" s="8">
        <v>0</v>
      </c>
      <c r="BM53" s="4">
        <v>0</v>
      </c>
      <c r="BN53" s="5">
        <v>0</v>
      </c>
      <c r="BO53" s="8">
        <v>0</v>
      </c>
      <c r="BP53" s="4">
        <v>0</v>
      </c>
      <c r="BQ53" s="5">
        <v>0</v>
      </c>
      <c r="BR53" s="8">
        <v>0</v>
      </c>
      <c r="BS53" s="4">
        <v>0</v>
      </c>
      <c r="BT53" s="5">
        <v>0</v>
      </c>
      <c r="BU53" s="8">
        <v>0</v>
      </c>
      <c r="BV53" s="4">
        <v>0</v>
      </c>
      <c r="BW53" s="5">
        <v>0</v>
      </c>
      <c r="BX53" s="8">
        <v>0</v>
      </c>
      <c r="BY53" s="4">
        <v>0</v>
      </c>
      <c r="BZ53" s="5">
        <v>0</v>
      </c>
      <c r="CA53" s="8">
        <v>0</v>
      </c>
      <c r="CB53" s="4">
        <v>0</v>
      </c>
      <c r="CC53" s="5">
        <v>0</v>
      </c>
      <c r="CD53" s="8">
        <v>0</v>
      </c>
      <c r="CE53" s="4">
        <f t="shared" si="124"/>
        <v>0</v>
      </c>
      <c r="CF53" s="5">
        <v>0</v>
      </c>
      <c r="CG53" s="8">
        <v>0</v>
      </c>
      <c r="CH53" s="4">
        <v>0</v>
      </c>
      <c r="CI53" s="5">
        <v>0</v>
      </c>
      <c r="CJ53" s="8">
        <v>0</v>
      </c>
      <c r="CK53" s="4">
        <v>0</v>
      </c>
      <c r="CL53" s="5">
        <v>0</v>
      </c>
      <c r="CM53" s="8">
        <v>0</v>
      </c>
      <c r="CN53" s="4">
        <v>0</v>
      </c>
      <c r="CO53" s="5">
        <v>0</v>
      </c>
      <c r="CP53" s="8">
        <v>0</v>
      </c>
      <c r="CQ53" s="4">
        <v>0</v>
      </c>
      <c r="CR53" s="5">
        <v>0</v>
      </c>
      <c r="CS53" s="8">
        <v>0</v>
      </c>
      <c r="CT53" s="4">
        <v>0</v>
      </c>
      <c r="CU53" s="5">
        <v>0</v>
      </c>
      <c r="CV53" s="8">
        <v>0</v>
      </c>
      <c r="CW53" s="4">
        <v>0</v>
      </c>
      <c r="CX53" s="5">
        <v>0</v>
      </c>
      <c r="CY53" s="8">
        <v>0</v>
      </c>
      <c r="CZ53" s="4">
        <v>0</v>
      </c>
      <c r="DA53" s="5">
        <v>0</v>
      </c>
      <c r="DB53" s="8">
        <v>0</v>
      </c>
      <c r="DC53" s="4">
        <v>0</v>
      </c>
      <c r="DD53" s="5">
        <v>0</v>
      </c>
      <c r="DE53" s="8">
        <v>0</v>
      </c>
      <c r="DF53" s="4">
        <v>0</v>
      </c>
      <c r="DG53" s="5">
        <v>0</v>
      </c>
      <c r="DH53" s="8">
        <v>0</v>
      </c>
      <c r="DI53" s="4">
        <f t="shared" si="126"/>
        <v>0</v>
      </c>
      <c r="DJ53" s="5"/>
      <c r="DK53" s="8"/>
      <c r="DL53" s="4"/>
      <c r="DM53" s="5">
        <v>0</v>
      </c>
      <c r="DN53" s="8">
        <v>0</v>
      </c>
      <c r="DO53" s="4">
        <v>0</v>
      </c>
      <c r="DP53" s="5">
        <v>0</v>
      </c>
      <c r="DQ53" s="8">
        <v>0</v>
      </c>
      <c r="DR53" s="4">
        <f t="shared" si="127"/>
        <v>0</v>
      </c>
      <c r="DS53" s="5">
        <v>0</v>
      </c>
      <c r="DT53" s="8">
        <v>0</v>
      </c>
      <c r="DU53" s="4">
        <f t="shared" si="128"/>
        <v>0</v>
      </c>
      <c r="DV53" s="5">
        <v>0</v>
      </c>
      <c r="DW53" s="8">
        <v>0</v>
      </c>
      <c r="DX53" s="4">
        <v>0</v>
      </c>
      <c r="DY53" s="5">
        <v>0</v>
      </c>
      <c r="DZ53" s="8">
        <v>0</v>
      </c>
      <c r="EA53" s="4">
        <v>0</v>
      </c>
      <c r="EB53" s="5"/>
      <c r="EC53" s="8"/>
      <c r="ED53" s="4"/>
      <c r="EE53" s="5">
        <v>0</v>
      </c>
      <c r="EF53" s="8">
        <v>0</v>
      </c>
      <c r="EG53" s="4">
        <f t="shared" si="129"/>
        <v>0</v>
      </c>
      <c r="EH53" s="58">
        <v>0</v>
      </c>
      <c r="EI53" s="9">
        <v>0</v>
      </c>
      <c r="EJ53" s="4">
        <v>0</v>
      </c>
      <c r="EK53" s="58">
        <v>0</v>
      </c>
      <c r="EL53" s="9">
        <v>0</v>
      </c>
      <c r="EM53" s="4">
        <v>0</v>
      </c>
      <c r="EN53" s="5">
        <v>0</v>
      </c>
      <c r="EO53" s="8">
        <v>0</v>
      </c>
      <c r="EP53" s="4">
        <v>0</v>
      </c>
      <c r="EQ53" s="5">
        <v>0</v>
      </c>
      <c r="ER53" s="8">
        <v>0</v>
      </c>
      <c r="ES53" s="4">
        <v>0</v>
      </c>
      <c r="ET53" s="5">
        <v>0</v>
      </c>
      <c r="EU53" s="8">
        <v>0</v>
      </c>
      <c r="EV53" s="4">
        <v>0</v>
      </c>
      <c r="EW53" s="5">
        <v>0</v>
      </c>
      <c r="EX53" s="8">
        <v>0</v>
      </c>
      <c r="EY53" s="4">
        <v>0</v>
      </c>
      <c r="EZ53" s="58"/>
      <c r="FA53" s="9"/>
      <c r="FB53" s="4"/>
      <c r="FC53" s="58">
        <v>1</v>
      </c>
      <c r="FD53" s="9">
        <v>24</v>
      </c>
      <c r="FE53" s="4">
        <f t="shared" ref="FE53:FE54" si="148">FD53/FC53*1000</f>
        <v>24000</v>
      </c>
      <c r="FF53" s="5">
        <v>0</v>
      </c>
      <c r="FG53" s="8">
        <v>0</v>
      </c>
      <c r="FH53" s="4">
        <v>0</v>
      </c>
      <c r="FI53" s="5">
        <v>0</v>
      </c>
      <c r="FJ53" s="8">
        <v>0</v>
      </c>
      <c r="FK53" s="4">
        <v>0</v>
      </c>
      <c r="FL53" s="5"/>
      <c r="FM53" s="8"/>
      <c r="FN53" s="4"/>
      <c r="FO53" s="5">
        <v>0</v>
      </c>
      <c r="FP53" s="8">
        <v>0</v>
      </c>
      <c r="FQ53" s="4">
        <v>0</v>
      </c>
      <c r="FR53" s="5">
        <f>C53+F53+I53+L53+R53+X53+AA53+AP53+AS53+BB53+BE53+BK53+BN53+BQ53+BT53+CI53+CL53+CO53+CX53+DV53+DY53+EE53+EK53+EN53+FC53+FF53+FO53</f>
        <v>941</v>
      </c>
      <c r="FS53" s="4">
        <f>D53+G53+J53+M53+S53+Y53+AB53+AQ53+AT53+BC53+BF53+BL53+BO53+BR53+BU53+CJ53+CM53+CP53+CY53+DW53+DZ53+EF53+EL53+EO53+FD53+FG53+FP53</f>
        <v>2309</v>
      </c>
    </row>
    <row r="54" spans="1:175" x14ac:dyDescent="0.3">
      <c r="A54" s="52">
        <v>2007</v>
      </c>
      <c r="B54" s="53" t="s">
        <v>11</v>
      </c>
      <c r="C54" s="58">
        <v>40</v>
      </c>
      <c r="D54" s="9">
        <v>120</v>
      </c>
      <c r="E54" s="4">
        <f t="shared" si="147"/>
        <v>3000</v>
      </c>
      <c r="F54" s="58">
        <v>2</v>
      </c>
      <c r="G54" s="9">
        <v>32</v>
      </c>
      <c r="H54" s="4">
        <f t="shared" ref="H54" si="149">G54/F54*1000</f>
        <v>16000</v>
      </c>
      <c r="I54" s="5">
        <v>0</v>
      </c>
      <c r="J54" s="8">
        <v>0</v>
      </c>
      <c r="K54" s="4">
        <v>0</v>
      </c>
      <c r="L54" s="5">
        <v>0</v>
      </c>
      <c r="M54" s="8">
        <v>0</v>
      </c>
      <c r="N54" s="4">
        <v>0</v>
      </c>
      <c r="O54" s="5">
        <v>0</v>
      </c>
      <c r="P54" s="8">
        <v>0</v>
      </c>
      <c r="Q54" s="4">
        <v>0</v>
      </c>
      <c r="R54" s="58">
        <v>19</v>
      </c>
      <c r="S54" s="9">
        <v>53</v>
      </c>
      <c r="T54" s="4">
        <f t="shared" si="144"/>
        <v>2789.4736842105262</v>
      </c>
      <c r="U54" s="5">
        <v>0</v>
      </c>
      <c r="V54" s="8">
        <v>0</v>
      </c>
      <c r="W54" s="4">
        <v>0</v>
      </c>
      <c r="X54" s="5">
        <v>0</v>
      </c>
      <c r="Y54" s="8">
        <v>0</v>
      </c>
      <c r="Z54" s="4">
        <v>0</v>
      </c>
      <c r="AA54" s="58">
        <v>95</v>
      </c>
      <c r="AB54" s="9">
        <v>231</v>
      </c>
      <c r="AC54" s="4">
        <f t="shared" si="142"/>
        <v>2431.5789473684213</v>
      </c>
      <c r="AD54" s="5">
        <v>0</v>
      </c>
      <c r="AE54" s="8">
        <v>0</v>
      </c>
      <c r="AF54" s="4">
        <v>0</v>
      </c>
      <c r="AG54" s="5">
        <v>0</v>
      </c>
      <c r="AH54" s="8">
        <v>0</v>
      </c>
      <c r="AI54" s="4">
        <v>0</v>
      </c>
      <c r="AJ54" s="5">
        <v>0</v>
      </c>
      <c r="AK54" s="8">
        <v>0</v>
      </c>
      <c r="AL54" s="4">
        <v>0</v>
      </c>
      <c r="AM54" s="5">
        <v>0</v>
      </c>
      <c r="AN54" s="8">
        <v>0</v>
      </c>
      <c r="AO54" s="4">
        <v>0</v>
      </c>
      <c r="AP54" s="5">
        <v>0</v>
      </c>
      <c r="AQ54" s="8">
        <v>0</v>
      </c>
      <c r="AR54" s="4">
        <v>0</v>
      </c>
      <c r="AS54" s="58">
        <v>15</v>
      </c>
      <c r="AT54" s="9">
        <v>173</v>
      </c>
      <c r="AU54" s="4">
        <f t="shared" si="145"/>
        <v>11533.333333333334</v>
      </c>
      <c r="AV54" s="5">
        <v>0</v>
      </c>
      <c r="AW54" s="8">
        <v>0</v>
      </c>
      <c r="AX54" s="4">
        <v>0</v>
      </c>
      <c r="AY54" s="5">
        <v>0</v>
      </c>
      <c r="AZ54" s="8">
        <v>0</v>
      </c>
      <c r="BA54" s="4">
        <v>0</v>
      </c>
      <c r="BB54" s="5">
        <v>0</v>
      </c>
      <c r="BC54" s="8">
        <v>0</v>
      </c>
      <c r="BD54" s="4">
        <v>0</v>
      </c>
      <c r="BE54" s="5">
        <v>0</v>
      </c>
      <c r="BF54" s="8">
        <v>0</v>
      </c>
      <c r="BG54" s="4">
        <v>0</v>
      </c>
      <c r="BH54" s="5">
        <v>0</v>
      </c>
      <c r="BI54" s="8">
        <v>0</v>
      </c>
      <c r="BJ54" s="4">
        <v>0</v>
      </c>
      <c r="BK54" s="5">
        <v>0</v>
      </c>
      <c r="BL54" s="8">
        <v>0</v>
      </c>
      <c r="BM54" s="4">
        <v>0</v>
      </c>
      <c r="BN54" s="5">
        <v>0</v>
      </c>
      <c r="BO54" s="8">
        <v>0</v>
      </c>
      <c r="BP54" s="4">
        <v>0</v>
      </c>
      <c r="BQ54" s="5">
        <v>0</v>
      </c>
      <c r="BR54" s="8">
        <v>0</v>
      </c>
      <c r="BS54" s="4">
        <v>0</v>
      </c>
      <c r="BT54" s="5">
        <v>0</v>
      </c>
      <c r="BU54" s="8">
        <v>0</v>
      </c>
      <c r="BV54" s="4">
        <v>0</v>
      </c>
      <c r="BW54" s="5">
        <v>0</v>
      </c>
      <c r="BX54" s="8">
        <v>0</v>
      </c>
      <c r="BY54" s="4">
        <v>0</v>
      </c>
      <c r="BZ54" s="5">
        <v>0</v>
      </c>
      <c r="CA54" s="8">
        <v>0</v>
      </c>
      <c r="CB54" s="4">
        <v>0</v>
      </c>
      <c r="CC54" s="5">
        <v>0</v>
      </c>
      <c r="CD54" s="8">
        <v>0</v>
      </c>
      <c r="CE54" s="4">
        <f t="shared" si="124"/>
        <v>0</v>
      </c>
      <c r="CF54" s="5">
        <v>0</v>
      </c>
      <c r="CG54" s="8">
        <v>0</v>
      </c>
      <c r="CH54" s="4">
        <v>0</v>
      </c>
      <c r="CI54" s="5">
        <v>0</v>
      </c>
      <c r="CJ54" s="8">
        <v>0</v>
      </c>
      <c r="CK54" s="4">
        <v>0</v>
      </c>
      <c r="CL54" s="5">
        <v>0</v>
      </c>
      <c r="CM54" s="8">
        <v>0</v>
      </c>
      <c r="CN54" s="4">
        <v>0</v>
      </c>
      <c r="CO54" s="5">
        <v>0</v>
      </c>
      <c r="CP54" s="8">
        <v>0</v>
      </c>
      <c r="CQ54" s="4">
        <v>0</v>
      </c>
      <c r="CR54" s="5">
        <v>0</v>
      </c>
      <c r="CS54" s="8">
        <v>0</v>
      </c>
      <c r="CT54" s="4">
        <v>0</v>
      </c>
      <c r="CU54" s="5">
        <v>0</v>
      </c>
      <c r="CV54" s="8">
        <v>0</v>
      </c>
      <c r="CW54" s="4">
        <v>0</v>
      </c>
      <c r="CX54" s="58">
        <v>5</v>
      </c>
      <c r="CY54" s="9">
        <v>31</v>
      </c>
      <c r="CZ54" s="4">
        <f t="shared" ref="CZ54" si="150">CY54/CX54*1000</f>
        <v>6200</v>
      </c>
      <c r="DA54" s="5">
        <v>0</v>
      </c>
      <c r="DB54" s="8">
        <v>0</v>
      </c>
      <c r="DC54" s="4">
        <v>0</v>
      </c>
      <c r="DD54" s="5">
        <v>0</v>
      </c>
      <c r="DE54" s="8">
        <v>0</v>
      </c>
      <c r="DF54" s="4">
        <v>0</v>
      </c>
      <c r="DG54" s="5">
        <v>0</v>
      </c>
      <c r="DH54" s="8">
        <v>0</v>
      </c>
      <c r="DI54" s="4">
        <f t="shared" si="126"/>
        <v>0</v>
      </c>
      <c r="DJ54" s="5"/>
      <c r="DK54" s="8"/>
      <c r="DL54" s="4"/>
      <c r="DM54" s="5">
        <v>0</v>
      </c>
      <c r="DN54" s="8">
        <v>0</v>
      </c>
      <c r="DO54" s="4">
        <v>0</v>
      </c>
      <c r="DP54" s="5">
        <v>0</v>
      </c>
      <c r="DQ54" s="8">
        <v>0</v>
      </c>
      <c r="DR54" s="4">
        <f t="shared" si="127"/>
        <v>0</v>
      </c>
      <c r="DS54" s="5">
        <v>0</v>
      </c>
      <c r="DT54" s="8">
        <v>0</v>
      </c>
      <c r="DU54" s="4">
        <f t="shared" si="128"/>
        <v>0</v>
      </c>
      <c r="DV54" s="5">
        <v>0</v>
      </c>
      <c r="DW54" s="8">
        <v>0</v>
      </c>
      <c r="DX54" s="4">
        <v>0</v>
      </c>
      <c r="DY54" s="5">
        <v>0</v>
      </c>
      <c r="DZ54" s="8">
        <v>0</v>
      </c>
      <c r="EA54" s="4">
        <v>0</v>
      </c>
      <c r="EB54" s="5"/>
      <c r="EC54" s="8"/>
      <c r="ED54" s="4"/>
      <c r="EE54" s="5">
        <v>0</v>
      </c>
      <c r="EF54" s="8">
        <v>0</v>
      </c>
      <c r="EG54" s="4">
        <f t="shared" si="129"/>
        <v>0</v>
      </c>
      <c r="EH54" s="58">
        <v>0</v>
      </c>
      <c r="EI54" s="9">
        <v>3</v>
      </c>
      <c r="EJ54" s="4">
        <v>0</v>
      </c>
      <c r="EK54" s="58">
        <v>0</v>
      </c>
      <c r="EL54" s="9">
        <v>3</v>
      </c>
      <c r="EM54" s="4">
        <v>0</v>
      </c>
      <c r="EN54" s="5">
        <v>0</v>
      </c>
      <c r="EO54" s="8">
        <v>0</v>
      </c>
      <c r="EP54" s="4">
        <v>0</v>
      </c>
      <c r="EQ54" s="5">
        <v>0</v>
      </c>
      <c r="ER54" s="8">
        <v>0</v>
      </c>
      <c r="ES54" s="4">
        <v>0</v>
      </c>
      <c r="ET54" s="5">
        <v>0</v>
      </c>
      <c r="EU54" s="8">
        <v>0</v>
      </c>
      <c r="EV54" s="4">
        <v>0</v>
      </c>
      <c r="EW54" s="5">
        <v>0</v>
      </c>
      <c r="EX54" s="8">
        <v>0</v>
      </c>
      <c r="EY54" s="4">
        <v>0</v>
      </c>
      <c r="EZ54" s="58"/>
      <c r="FA54" s="9"/>
      <c r="FB54" s="4"/>
      <c r="FC54" s="58">
        <v>1</v>
      </c>
      <c r="FD54" s="9">
        <v>35</v>
      </c>
      <c r="FE54" s="4">
        <f t="shared" si="148"/>
        <v>35000</v>
      </c>
      <c r="FF54" s="5">
        <v>0</v>
      </c>
      <c r="FG54" s="8">
        <v>0</v>
      </c>
      <c r="FH54" s="4">
        <v>0</v>
      </c>
      <c r="FI54" s="5">
        <v>0</v>
      </c>
      <c r="FJ54" s="8">
        <v>0</v>
      </c>
      <c r="FK54" s="4">
        <v>0</v>
      </c>
      <c r="FL54" s="5"/>
      <c r="FM54" s="8"/>
      <c r="FN54" s="4"/>
      <c r="FO54" s="5">
        <v>0</v>
      </c>
      <c r="FP54" s="8">
        <v>0</v>
      </c>
      <c r="FQ54" s="4">
        <v>0</v>
      </c>
      <c r="FR54" s="5">
        <f>C54+F54+I54+L54+R54+X54+AA54+AP54+AS54+BB54+BE54+BK54+BN54+BQ54+BT54+CI54+CL54+CO54+CX54+DV54+DY54+EE54+EK54+EN54+FC54+FF54+FO54</f>
        <v>177</v>
      </c>
      <c r="FS54" s="4">
        <f>D54+G54+J54+M54+S54+Y54+AB54+AQ54+AT54+BC54+BF54+BL54+BO54+BR54+BU54+CJ54+CM54+CP54+CY54+DW54+DZ54+EF54+EL54+EO54+FD54+FG54+FP54</f>
        <v>678</v>
      </c>
    </row>
    <row r="55" spans="1:175" x14ac:dyDescent="0.3">
      <c r="A55" s="52">
        <v>2007</v>
      </c>
      <c r="B55" s="53" t="s">
        <v>12</v>
      </c>
      <c r="C55" s="58">
        <v>40</v>
      </c>
      <c r="D55" s="9">
        <v>127</v>
      </c>
      <c r="E55" s="4">
        <f t="shared" si="147"/>
        <v>3175</v>
      </c>
      <c r="F55" s="5">
        <v>0</v>
      </c>
      <c r="G55" s="8">
        <v>0</v>
      </c>
      <c r="H55" s="4">
        <v>0</v>
      </c>
      <c r="I55" s="5">
        <v>0</v>
      </c>
      <c r="J55" s="8">
        <v>0</v>
      </c>
      <c r="K55" s="4">
        <v>0</v>
      </c>
      <c r="L55" s="5">
        <v>0</v>
      </c>
      <c r="M55" s="8">
        <v>0</v>
      </c>
      <c r="N55" s="4">
        <v>0</v>
      </c>
      <c r="O55" s="5">
        <v>0</v>
      </c>
      <c r="P55" s="8">
        <v>0</v>
      </c>
      <c r="Q55" s="4">
        <v>0</v>
      </c>
      <c r="R55" s="58">
        <v>39</v>
      </c>
      <c r="S55" s="9">
        <v>100</v>
      </c>
      <c r="T55" s="4">
        <f t="shared" si="144"/>
        <v>2564.1025641025644</v>
      </c>
      <c r="U55" s="5">
        <v>0</v>
      </c>
      <c r="V55" s="8">
        <v>0</v>
      </c>
      <c r="W55" s="4">
        <v>0</v>
      </c>
      <c r="X55" s="5">
        <v>0</v>
      </c>
      <c r="Y55" s="8">
        <v>0</v>
      </c>
      <c r="Z55" s="4">
        <v>0</v>
      </c>
      <c r="AA55" s="58">
        <v>40</v>
      </c>
      <c r="AB55" s="9">
        <v>95</v>
      </c>
      <c r="AC55" s="4">
        <f t="shared" si="142"/>
        <v>2375</v>
      </c>
      <c r="AD55" s="5">
        <v>0</v>
      </c>
      <c r="AE55" s="8">
        <v>0</v>
      </c>
      <c r="AF55" s="4">
        <v>0</v>
      </c>
      <c r="AG55" s="5">
        <v>0</v>
      </c>
      <c r="AH55" s="8">
        <v>0</v>
      </c>
      <c r="AI55" s="4">
        <v>0</v>
      </c>
      <c r="AJ55" s="5">
        <v>0</v>
      </c>
      <c r="AK55" s="8">
        <v>0</v>
      </c>
      <c r="AL55" s="4">
        <v>0</v>
      </c>
      <c r="AM55" s="5">
        <v>0</v>
      </c>
      <c r="AN55" s="8">
        <v>0</v>
      </c>
      <c r="AO55" s="4">
        <v>0</v>
      </c>
      <c r="AP55" s="5">
        <v>0</v>
      </c>
      <c r="AQ55" s="8">
        <v>0</v>
      </c>
      <c r="AR55" s="4">
        <v>0</v>
      </c>
      <c r="AS55" s="5">
        <v>0</v>
      </c>
      <c r="AT55" s="8">
        <v>0</v>
      </c>
      <c r="AU55" s="4">
        <v>0</v>
      </c>
      <c r="AV55" s="5">
        <v>0</v>
      </c>
      <c r="AW55" s="8">
        <v>0</v>
      </c>
      <c r="AX55" s="4">
        <v>0</v>
      </c>
      <c r="AY55" s="5">
        <v>0</v>
      </c>
      <c r="AZ55" s="8">
        <v>0</v>
      </c>
      <c r="BA55" s="4">
        <v>0</v>
      </c>
      <c r="BB55" s="5">
        <v>0</v>
      </c>
      <c r="BC55" s="8">
        <v>0</v>
      </c>
      <c r="BD55" s="4">
        <v>0</v>
      </c>
      <c r="BE55" s="5">
        <v>0</v>
      </c>
      <c r="BF55" s="8">
        <v>0</v>
      </c>
      <c r="BG55" s="4">
        <v>0</v>
      </c>
      <c r="BH55" s="5">
        <v>0</v>
      </c>
      <c r="BI55" s="8">
        <v>0</v>
      </c>
      <c r="BJ55" s="4">
        <v>0</v>
      </c>
      <c r="BK55" s="5">
        <v>0</v>
      </c>
      <c r="BL55" s="8">
        <v>0</v>
      </c>
      <c r="BM55" s="4">
        <v>0</v>
      </c>
      <c r="BN55" s="5">
        <v>0</v>
      </c>
      <c r="BO55" s="8">
        <v>0</v>
      </c>
      <c r="BP55" s="4">
        <v>0</v>
      </c>
      <c r="BQ55" s="5">
        <v>0</v>
      </c>
      <c r="BR55" s="8">
        <v>0</v>
      </c>
      <c r="BS55" s="4">
        <v>0</v>
      </c>
      <c r="BT55" s="5">
        <v>0</v>
      </c>
      <c r="BU55" s="8">
        <v>0</v>
      </c>
      <c r="BV55" s="4">
        <v>0</v>
      </c>
      <c r="BW55" s="5">
        <v>0</v>
      </c>
      <c r="BX55" s="8">
        <v>0</v>
      </c>
      <c r="BY55" s="4">
        <v>0</v>
      </c>
      <c r="BZ55" s="5">
        <v>0</v>
      </c>
      <c r="CA55" s="8">
        <v>0</v>
      </c>
      <c r="CB55" s="4">
        <v>0</v>
      </c>
      <c r="CC55" s="5">
        <v>0</v>
      </c>
      <c r="CD55" s="8">
        <v>0</v>
      </c>
      <c r="CE55" s="4">
        <f t="shared" si="124"/>
        <v>0</v>
      </c>
      <c r="CF55" s="5">
        <v>0</v>
      </c>
      <c r="CG55" s="8">
        <v>0</v>
      </c>
      <c r="CH55" s="4">
        <v>0</v>
      </c>
      <c r="CI55" s="5">
        <v>0</v>
      </c>
      <c r="CJ55" s="8">
        <v>0</v>
      </c>
      <c r="CK55" s="4">
        <v>0</v>
      </c>
      <c r="CL55" s="5">
        <v>0</v>
      </c>
      <c r="CM55" s="8">
        <v>0</v>
      </c>
      <c r="CN55" s="4">
        <v>0</v>
      </c>
      <c r="CO55" s="58">
        <v>1</v>
      </c>
      <c r="CP55" s="9">
        <v>8</v>
      </c>
      <c r="CQ55" s="4">
        <f t="shared" ref="CQ55:CQ56" si="151">CP55/CO55*1000</f>
        <v>8000</v>
      </c>
      <c r="CR55" s="5">
        <v>0</v>
      </c>
      <c r="CS55" s="8">
        <v>0</v>
      </c>
      <c r="CT55" s="4">
        <v>0</v>
      </c>
      <c r="CU55" s="5">
        <v>0</v>
      </c>
      <c r="CV55" s="8">
        <v>0</v>
      </c>
      <c r="CW55" s="4">
        <v>0</v>
      </c>
      <c r="CX55" s="5">
        <v>0</v>
      </c>
      <c r="CY55" s="8">
        <v>0</v>
      </c>
      <c r="CZ55" s="4">
        <v>0</v>
      </c>
      <c r="DA55" s="5">
        <v>0</v>
      </c>
      <c r="DB55" s="8">
        <v>0</v>
      </c>
      <c r="DC55" s="4">
        <v>0</v>
      </c>
      <c r="DD55" s="5">
        <v>0</v>
      </c>
      <c r="DE55" s="8">
        <v>0</v>
      </c>
      <c r="DF55" s="4">
        <v>0</v>
      </c>
      <c r="DG55" s="5">
        <v>0</v>
      </c>
      <c r="DH55" s="8">
        <v>0</v>
      </c>
      <c r="DI55" s="4">
        <f t="shared" si="126"/>
        <v>0</v>
      </c>
      <c r="DJ55" s="5"/>
      <c r="DK55" s="8"/>
      <c r="DL55" s="4"/>
      <c r="DM55" s="5">
        <v>0</v>
      </c>
      <c r="DN55" s="8">
        <v>0</v>
      </c>
      <c r="DO55" s="4">
        <v>0</v>
      </c>
      <c r="DP55" s="5">
        <v>0</v>
      </c>
      <c r="DQ55" s="8">
        <v>0</v>
      </c>
      <c r="DR55" s="4">
        <f t="shared" si="127"/>
        <v>0</v>
      </c>
      <c r="DS55" s="5">
        <v>0</v>
      </c>
      <c r="DT55" s="8">
        <v>0</v>
      </c>
      <c r="DU55" s="4">
        <f t="shared" si="128"/>
        <v>0</v>
      </c>
      <c r="DV55" s="5">
        <v>0</v>
      </c>
      <c r="DW55" s="8">
        <v>0</v>
      </c>
      <c r="DX55" s="4">
        <v>0</v>
      </c>
      <c r="DY55" s="5">
        <v>0</v>
      </c>
      <c r="DZ55" s="8">
        <v>0</v>
      </c>
      <c r="EA55" s="4">
        <v>0</v>
      </c>
      <c r="EB55" s="5"/>
      <c r="EC55" s="8"/>
      <c r="ED55" s="4"/>
      <c r="EE55" s="5">
        <v>0</v>
      </c>
      <c r="EF55" s="8">
        <v>0</v>
      </c>
      <c r="EG55" s="4">
        <f t="shared" si="129"/>
        <v>0</v>
      </c>
      <c r="EH55" s="58">
        <v>1</v>
      </c>
      <c r="EI55" s="9">
        <v>0</v>
      </c>
      <c r="EJ55" s="4">
        <v>0</v>
      </c>
      <c r="EK55" s="58">
        <v>1</v>
      </c>
      <c r="EL55" s="9">
        <v>0</v>
      </c>
      <c r="EM55" s="4">
        <v>0</v>
      </c>
      <c r="EN55" s="5">
        <v>0</v>
      </c>
      <c r="EO55" s="8">
        <v>0</v>
      </c>
      <c r="EP55" s="4">
        <v>0</v>
      </c>
      <c r="EQ55" s="5">
        <v>0</v>
      </c>
      <c r="ER55" s="8">
        <v>0</v>
      </c>
      <c r="ES55" s="4">
        <v>0</v>
      </c>
      <c r="ET55" s="5">
        <v>0</v>
      </c>
      <c r="EU55" s="8">
        <v>0</v>
      </c>
      <c r="EV55" s="4">
        <v>0</v>
      </c>
      <c r="EW55" s="5">
        <v>0</v>
      </c>
      <c r="EX55" s="8">
        <v>0</v>
      </c>
      <c r="EY55" s="4">
        <v>0</v>
      </c>
      <c r="EZ55" s="5"/>
      <c r="FA55" s="8"/>
      <c r="FB55" s="4"/>
      <c r="FC55" s="5">
        <v>0</v>
      </c>
      <c r="FD55" s="8">
        <v>0</v>
      </c>
      <c r="FE55" s="4">
        <v>0</v>
      </c>
      <c r="FF55" s="5">
        <v>0</v>
      </c>
      <c r="FG55" s="8">
        <v>0</v>
      </c>
      <c r="FH55" s="4">
        <v>0</v>
      </c>
      <c r="FI55" s="5">
        <v>0</v>
      </c>
      <c r="FJ55" s="8">
        <v>0</v>
      </c>
      <c r="FK55" s="4">
        <v>0</v>
      </c>
      <c r="FL55" s="5"/>
      <c r="FM55" s="8"/>
      <c r="FN55" s="4"/>
      <c r="FO55" s="5">
        <v>0</v>
      </c>
      <c r="FP55" s="8">
        <v>0</v>
      </c>
      <c r="FQ55" s="4">
        <v>0</v>
      </c>
      <c r="FR55" s="5">
        <f>C55+F55+I55+L55+R55+X55+AA55+AP55+AS55+BB55+BE55+BK55+BN55+BQ55+BT55+CI55+CL55+CO55+CX55+DV55+DY55+EE55+EK55+EN55+FC55+FF55+FO55</f>
        <v>121</v>
      </c>
      <c r="FS55" s="4">
        <f>D55+G55+J55+M55+S55+Y55+AB55+AQ55+AT55+BC55+BF55+BL55+BO55+BR55+BU55+CJ55+CM55+CP55+CY55+DW55+DZ55+EF55+EL55+EO55+FD55+FG55+FP55</f>
        <v>330</v>
      </c>
    </row>
    <row r="56" spans="1:175" x14ac:dyDescent="0.3">
      <c r="A56" s="52">
        <v>2007</v>
      </c>
      <c r="B56" s="53" t="s">
        <v>13</v>
      </c>
      <c r="C56" s="5">
        <v>0</v>
      </c>
      <c r="D56" s="8">
        <v>0</v>
      </c>
      <c r="E56" s="4">
        <v>0</v>
      </c>
      <c r="F56" s="5">
        <v>0</v>
      </c>
      <c r="G56" s="8">
        <v>0</v>
      </c>
      <c r="H56" s="4">
        <v>0</v>
      </c>
      <c r="I56" s="5">
        <v>0</v>
      </c>
      <c r="J56" s="8">
        <v>0</v>
      </c>
      <c r="K56" s="4">
        <v>0</v>
      </c>
      <c r="L56" s="5">
        <v>0</v>
      </c>
      <c r="M56" s="8">
        <v>0</v>
      </c>
      <c r="N56" s="4">
        <v>0</v>
      </c>
      <c r="O56" s="5">
        <v>0</v>
      </c>
      <c r="P56" s="8">
        <v>0</v>
      </c>
      <c r="Q56" s="4">
        <v>0</v>
      </c>
      <c r="R56" s="58">
        <v>38</v>
      </c>
      <c r="S56" s="9">
        <v>123</v>
      </c>
      <c r="T56" s="4">
        <f t="shared" si="144"/>
        <v>3236.8421052631579</v>
      </c>
      <c r="U56" s="5">
        <v>0</v>
      </c>
      <c r="V56" s="8">
        <v>0</v>
      </c>
      <c r="W56" s="4">
        <v>0</v>
      </c>
      <c r="X56" s="5">
        <v>0</v>
      </c>
      <c r="Y56" s="8">
        <v>0</v>
      </c>
      <c r="Z56" s="4">
        <v>0</v>
      </c>
      <c r="AA56" s="58">
        <v>40</v>
      </c>
      <c r="AB56" s="9">
        <v>90</v>
      </c>
      <c r="AC56" s="4">
        <f t="shared" si="142"/>
        <v>2250</v>
      </c>
      <c r="AD56" s="5">
        <v>0</v>
      </c>
      <c r="AE56" s="8">
        <v>0</v>
      </c>
      <c r="AF56" s="4">
        <v>0</v>
      </c>
      <c r="AG56" s="5">
        <v>0</v>
      </c>
      <c r="AH56" s="8">
        <v>0</v>
      </c>
      <c r="AI56" s="4">
        <v>0</v>
      </c>
      <c r="AJ56" s="5">
        <v>0</v>
      </c>
      <c r="AK56" s="8">
        <v>0</v>
      </c>
      <c r="AL56" s="4">
        <v>0</v>
      </c>
      <c r="AM56" s="5">
        <v>0</v>
      </c>
      <c r="AN56" s="8">
        <v>0</v>
      </c>
      <c r="AO56" s="4">
        <v>0</v>
      </c>
      <c r="AP56" s="5">
        <v>0</v>
      </c>
      <c r="AQ56" s="8">
        <v>0</v>
      </c>
      <c r="AR56" s="4">
        <v>0</v>
      </c>
      <c r="AS56" s="58">
        <v>-19</v>
      </c>
      <c r="AT56" s="9">
        <v>-59</v>
      </c>
      <c r="AU56" s="4">
        <f>AT56/AS56*-1000</f>
        <v>-3105.2631578947367</v>
      </c>
      <c r="AV56" s="5">
        <v>0</v>
      </c>
      <c r="AW56" s="8">
        <v>0</v>
      </c>
      <c r="AX56" s="4">
        <v>0</v>
      </c>
      <c r="AY56" s="5">
        <v>0</v>
      </c>
      <c r="AZ56" s="8">
        <v>0</v>
      </c>
      <c r="BA56" s="4">
        <v>0</v>
      </c>
      <c r="BB56" s="5">
        <v>0</v>
      </c>
      <c r="BC56" s="8">
        <v>0</v>
      </c>
      <c r="BD56" s="4">
        <v>0</v>
      </c>
      <c r="BE56" s="58">
        <v>15</v>
      </c>
      <c r="BF56" s="9">
        <v>22</v>
      </c>
      <c r="BG56" s="4">
        <f t="shared" ref="BG56" si="152">BF56/BE56*1000</f>
        <v>1466.6666666666665</v>
      </c>
      <c r="BH56" s="5">
        <v>0</v>
      </c>
      <c r="BI56" s="8">
        <v>0</v>
      </c>
      <c r="BJ56" s="4">
        <v>0</v>
      </c>
      <c r="BK56" s="5">
        <v>0</v>
      </c>
      <c r="BL56" s="8">
        <v>0</v>
      </c>
      <c r="BM56" s="4">
        <v>0</v>
      </c>
      <c r="BN56" s="5">
        <v>0</v>
      </c>
      <c r="BO56" s="8">
        <v>0</v>
      </c>
      <c r="BP56" s="4">
        <v>0</v>
      </c>
      <c r="BQ56" s="5">
        <v>0</v>
      </c>
      <c r="BR56" s="8">
        <v>0</v>
      </c>
      <c r="BS56" s="4">
        <v>0</v>
      </c>
      <c r="BT56" s="5">
        <v>0</v>
      </c>
      <c r="BU56" s="8">
        <v>0</v>
      </c>
      <c r="BV56" s="4">
        <v>0</v>
      </c>
      <c r="BW56" s="5">
        <v>0</v>
      </c>
      <c r="BX56" s="8">
        <v>0</v>
      </c>
      <c r="BY56" s="4">
        <v>0</v>
      </c>
      <c r="BZ56" s="5">
        <v>0</v>
      </c>
      <c r="CA56" s="8">
        <v>0</v>
      </c>
      <c r="CB56" s="4">
        <v>0</v>
      </c>
      <c r="CC56" s="5">
        <v>0</v>
      </c>
      <c r="CD56" s="8">
        <v>0</v>
      </c>
      <c r="CE56" s="4">
        <f t="shared" si="124"/>
        <v>0</v>
      </c>
      <c r="CF56" s="5">
        <v>0</v>
      </c>
      <c r="CG56" s="8">
        <v>0</v>
      </c>
      <c r="CH56" s="4">
        <v>0</v>
      </c>
      <c r="CI56" s="5">
        <v>0</v>
      </c>
      <c r="CJ56" s="8">
        <v>0</v>
      </c>
      <c r="CK56" s="4">
        <v>0</v>
      </c>
      <c r="CL56" s="5">
        <v>0</v>
      </c>
      <c r="CM56" s="8">
        <v>0</v>
      </c>
      <c r="CN56" s="4">
        <v>0</v>
      </c>
      <c r="CO56" s="58">
        <v>1</v>
      </c>
      <c r="CP56" s="9">
        <v>4</v>
      </c>
      <c r="CQ56" s="4">
        <f t="shared" si="151"/>
        <v>4000</v>
      </c>
      <c r="CR56" s="5">
        <v>0</v>
      </c>
      <c r="CS56" s="8">
        <v>0</v>
      </c>
      <c r="CT56" s="4">
        <v>0</v>
      </c>
      <c r="CU56" s="5">
        <v>0</v>
      </c>
      <c r="CV56" s="8">
        <v>0</v>
      </c>
      <c r="CW56" s="4">
        <v>0</v>
      </c>
      <c r="CX56" s="58">
        <v>18</v>
      </c>
      <c r="CY56" s="9">
        <v>59</v>
      </c>
      <c r="CZ56" s="4">
        <f t="shared" ref="CZ56" si="153">CY56/CX56*1000</f>
        <v>3277.7777777777778</v>
      </c>
      <c r="DA56" s="5">
        <v>0</v>
      </c>
      <c r="DB56" s="8">
        <v>0</v>
      </c>
      <c r="DC56" s="4">
        <v>0</v>
      </c>
      <c r="DD56" s="5">
        <v>0</v>
      </c>
      <c r="DE56" s="8">
        <v>0</v>
      </c>
      <c r="DF56" s="4">
        <v>0</v>
      </c>
      <c r="DG56" s="5">
        <v>0</v>
      </c>
      <c r="DH56" s="8">
        <v>0</v>
      </c>
      <c r="DI56" s="4">
        <f t="shared" si="126"/>
        <v>0</v>
      </c>
      <c r="DJ56" s="5"/>
      <c r="DK56" s="8"/>
      <c r="DL56" s="4"/>
      <c r="DM56" s="5">
        <v>0</v>
      </c>
      <c r="DN56" s="8">
        <v>0</v>
      </c>
      <c r="DO56" s="4">
        <v>0</v>
      </c>
      <c r="DP56" s="5">
        <v>0</v>
      </c>
      <c r="DQ56" s="8">
        <v>0</v>
      </c>
      <c r="DR56" s="4">
        <f t="shared" si="127"/>
        <v>0</v>
      </c>
      <c r="DS56" s="5">
        <v>0</v>
      </c>
      <c r="DT56" s="8">
        <v>0</v>
      </c>
      <c r="DU56" s="4">
        <f t="shared" si="128"/>
        <v>0</v>
      </c>
      <c r="DV56" s="5">
        <v>0</v>
      </c>
      <c r="DW56" s="8">
        <v>0</v>
      </c>
      <c r="DX56" s="4">
        <v>0</v>
      </c>
      <c r="DY56" s="5">
        <v>0</v>
      </c>
      <c r="DZ56" s="8">
        <v>0</v>
      </c>
      <c r="EA56" s="4">
        <v>0</v>
      </c>
      <c r="EB56" s="5"/>
      <c r="EC56" s="8"/>
      <c r="ED56" s="4"/>
      <c r="EE56" s="5">
        <v>0</v>
      </c>
      <c r="EF56" s="8">
        <v>0</v>
      </c>
      <c r="EG56" s="4">
        <f t="shared" si="129"/>
        <v>0</v>
      </c>
      <c r="EH56" s="5">
        <v>0</v>
      </c>
      <c r="EI56" s="8">
        <v>0</v>
      </c>
      <c r="EJ56" s="4">
        <v>0</v>
      </c>
      <c r="EK56" s="5">
        <v>0</v>
      </c>
      <c r="EL56" s="8">
        <v>0</v>
      </c>
      <c r="EM56" s="4">
        <v>0</v>
      </c>
      <c r="EN56" s="5">
        <v>0</v>
      </c>
      <c r="EO56" s="8">
        <v>0</v>
      </c>
      <c r="EP56" s="4">
        <v>0</v>
      </c>
      <c r="EQ56" s="5">
        <v>0</v>
      </c>
      <c r="ER56" s="8">
        <v>0</v>
      </c>
      <c r="ES56" s="4">
        <v>0</v>
      </c>
      <c r="ET56" s="5">
        <v>0</v>
      </c>
      <c r="EU56" s="8">
        <v>0</v>
      </c>
      <c r="EV56" s="4">
        <v>0</v>
      </c>
      <c r="EW56" s="5">
        <v>0</v>
      </c>
      <c r="EX56" s="8">
        <v>0</v>
      </c>
      <c r="EY56" s="4">
        <v>0</v>
      </c>
      <c r="EZ56" s="58"/>
      <c r="FA56" s="9"/>
      <c r="FB56" s="4"/>
      <c r="FC56" s="58">
        <v>3</v>
      </c>
      <c r="FD56" s="9">
        <v>113</v>
      </c>
      <c r="FE56" s="4">
        <f t="shared" ref="FE56" si="154">FD56/FC56*1000</f>
        <v>37666.666666666664</v>
      </c>
      <c r="FF56" s="5">
        <v>0</v>
      </c>
      <c r="FG56" s="8">
        <v>0</v>
      </c>
      <c r="FH56" s="4">
        <v>0</v>
      </c>
      <c r="FI56" s="5">
        <v>0</v>
      </c>
      <c r="FJ56" s="8">
        <v>0</v>
      </c>
      <c r="FK56" s="4">
        <v>0</v>
      </c>
      <c r="FL56" s="5"/>
      <c r="FM56" s="8"/>
      <c r="FN56" s="4"/>
      <c r="FO56" s="5">
        <v>0</v>
      </c>
      <c r="FP56" s="8">
        <v>0</v>
      </c>
      <c r="FQ56" s="4">
        <v>0</v>
      </c>
      <c r="FR56" s="5">
        <f>C56+F56+I56+L56+R56+X56+AA56+AP56+AS56+BB56+BE56+BK56+BN56+BQ56+BT56+CI56+CL56+CO56+CX56+DV56+DY56+EE56+EK56+EN56+FC56+FF56+FO56</f>
        <v>96</v>
      </c>
      <c r="FS56" s="4">
        <f>D56+G56+J56+M56+S56+Y56+AB56+AQ56+AT56+BC56+BF56+BL56+BO56+BR56+BU56+CJ56+CM56+CP56+CY56+DW56+DZ56+EF56+EL56+EO56+FD56+FG56+FP56</f>
        <v>352</v>
      </c>
    </row>
    <row r="57" spans="1:175" ht="15" thickBot="1" x14ac:dyDescent="0.35">
      <c r="A57" s="54"/>
      <c r="B57" s="55" t="s">
        <v>14</v>
      </c>
      <c r="C57" s="39">
        <f>SUM(C45:C56)</f>
        <v>480</v>
      </c>
      <c r="D57" s="38">
        <f>SUM(D45:D56)</f>
        <v>1412</v>
      </c>
      <c r="E57" s="40"/>
      <c r="F57" s="39">
        <f>SUM(F45:F56)</f>
        <v>10</v>
      </c>
      <c r="G57" s="38">
        <f>SUM(G45:G56)</f>
        <v>146</v>
      </c>
      <c r="H57" s="40"/>
      <c r="I57" s="39">
        <f>SUM(I45:I56)</f>
        <v>0</v>
      </c>
      <c r="J57" s="38">
        <f>SUM(J45:J56)</f>
        <v>0</v>
      </c>
      <c r="K57" s="40"/>
      <c r="L57" s="39">
        <f>SUM(L45:L56)</f>
        <v>1</v>
      </c>
      <c r="M57" s="38">
        <f>SUM(M45:M56)</f>
        <v>22</v>
      </c>
      <c r="N57" s="40"/>
      <c r="O57" s="39">
        <f>SUM(O45:O56)</f>
        <v>0</v>
      </c>
      <c r="P57" s="38">
        <f>SUM(P45:P56)</f>
        <v>0</v>
      </c>
      <c r="Q57" s="40"/>
      <c r="R57" s="39">
        <f>SUM(R45:R56)</f>
        <v>534</v>
      </c>
      <c r="S57" s="38">
        <f>SUM(S45:S56)</f>
        <v>1432</v>
      </c>
      <c r="T57" s="40"/>
      <c r="U57" s="39">
        <f>SUM(U45:U56)</f>
        <v>0</v>
      </c>
      <c r="V57" s="38">
        <f>SUM(V45:V56)</f>
        <v>0</v>
      </c>
      <c r="W57" s="40"/>
      <c r="X57" s="39">
        <f>SUM(X45:X56)</f>
        <v>0</v>
      </c>
      <c r="Y57" s="38">
        <f>SUM(Y45:Y56)</f>
        <v>0</v>
      </c>
      <c r="Z57" s="40"/>
      <c r="AA57" s="39">
        <f>SUM(AA45:AA56)</f>
        <v>2463</v>
      </c>
      <c r="AB57" s="38">
        <f>SUM(AB45:AB56)</f>
        <v>5595</v>
      </c>
      <c r="AC57" s="40"/>
      <c r="AD57" s="39">
        <f>SUM(AD45:AD56)</f>
        <v>0</v>
      </c>
      <c r="AE57" s="38">
        <f>SUM(AE45:AE56)</f>
        <v>0</v>
      </c>
      <c r="AF57" s="40"/>
      <c r="AG57" s="39">
        <f>SUM(AG45:AG56)</f>
        <v>0</v>
      </c>
      <c r="AH57" s="38">
        <f>SUM(AH45:AH56)</f>
        <v>0</v>
      </c>
      <c r="AI57" s="40"/>
      <c r="AJ57" s="39">
        <f>SUM(AJ45:AJ56)</f>
        <v>0</v>
      </c>
      <c r="AK57" s="38">
        <f>SUM(AK45:AK56)</f>
        <v>0</v>
      </c>
      <c r="AL57" s="40"/>
      <c r="AM57" s="39">
        <f>SUM(AM45:AM56)</f>
        <v>0</v>
      </c>
      <c r="AN57" s="38">
        <f>SUM(AN45:AN56)</f>
        <v>0</v>
      </c>
      <c r="AO57" s="40"/>
      <c r="AP57" s="39">
        <f>SUM(AP45:AP56)</f>
        <v>0</v>
      </c>
      <c r="AQ57" s="38">
        <f>SUM(AQ45:AQ56)</f>
        <v>14</v>
      </c>
      <c r="AR57" s="40"/>
      <c r="AS57" s="39">
        <f>SUM(AS45:AS56)</f>
        <v>16</v>
      </c>
      <c r="AT57" s="38">
        <f>SUM(AT45:AT56)</f>
        <v>206</v>
      </c>
      <c r="AU57" s="40"/>
      <c r="AV57" s="39">
        <f>SUM(AV45:AV56)</f>
        <v>0</v>
      </c>
      <c r="AW57" s="38">
        <f>SUM(AW45:AW56)</f>
        <v>0</v>
      </c>
      <c r="AX57" s="40"/>
      <c r="AY57" s="39">
        <f>SUM(AY45:AY56)</f>
        <v>0</v>
      </c>
      <c r="AZ57" s="38">
        <f>SUM(AZ45:AZ56)</f>
        <v>0</v>
      </c>
      <c r="BA57" s="40"/>
      <c r="BB57" s="39">
        <f>SUM(BB45:BB56)</f>
        <v>0</v>
      </c>
      <c r="BC57" s="38">
        <f>SUM(BC45:BC56)</f>
        <v>0</v>
      </c>
      <c r="BD57" s="40"/>
      <c r="BE57" s="39">
        <f>SUM(BE45:BE56)</f>
        <v>224</v>
      </c>
      <c r="BF57" s="38">
        <f>SUM(BF45:BF56)</f>
        <v>606</v>
      </c>
      <c r="BG57" s="40"/>
      <c r="BH57" s="39">
        <f>SUM(BH45:BH56)</f>
        <v>0</v>
      </c>
      <c r="BI57" s="38">
        <f>SUM(BI45:BI56)</f>
        <v>0</v>
      </c>
      <c r="BJ57" s="40"/>
      <c r="BK57" s="39">
        <f>SUM(BK45:BK56)</f>
        <v>0</v>
      </c>
      <c r="BL57" s="38">
        <f>SUM(BL45:BL56)</f>
        <v>0</v>
      </c>
      <c r="BM57" s="40"/>
      <c r="BN57" s="39">
        <f>SUM(BN45:BN56)</f>
        <v>0</v>
      </c>
      <c r="BO57" s="38">
        <f>SUM(BO45:BO56)</f>
        <v>0</v>
      </c>
      <c r="BP57" s="40"/>
      <c r="BQ57" s="39">
        <f>SUM(BQ45:BQ56)</f>
        <v>18</v>
      </c>
      <c r="BR57" s="38">
        <f>SUM(BR45:BR56)</f>
        <v>36</v>
      </c>
      <c r="BS57" s="40"/>
      <c r="BT57" s="39">
        <f>SUM(BT45:BT56)</f>
        <v>0</v>
      </c>
      <c r="BU57" s="38">
        <f>SUM(BU45:BU56)</f>
        <v>0</v>
      </c>
      <c r="BV57" s="40"/>
      <c r="BW57" s="39">
        <f>SUM(BW45:BW56)</f>
        <v>0</v>
      </c>
      <c r="BX57" s="38">
        <f>SUM(BX45:BX56)</f>
        <v>0</v>
      </c>
      <c r="BY57" s="40"/>
      <c r="BZ57" s="39">
        <f>SUM(BZ45:BZ56)</f>
        <v>0</v>
      </c>
      <c r="CA57" s="38">
        <f>SUM(CA45:CA56)</f>
        <v>0</v>
      </c>
      <c r="CB57" s="40"/>
      <c r="CC57" s="39">
        <f t="shared" ref="CC57:CD57" si="155">SUM(CC45:CC56)</f>
        <v>0</v>
      </c>
      <c r="CD57" s="38">
        <f t="shared" si="155"/>
        <v>0</v>
      </c>
      <c r="CE57" s="40"/>
      <c r="CF57" s="39">
        <f>SUM(CF45:CF56)</f>
        <v>0</v>
      </c>
      <c r="CG57" s="38">
        <f>SUM(CG45:CG56)</f>
        <v>0</v>
      </c>
      <c r="CH57" s="40"/>
      <c r="CI57" s="39">
        <f>SUM(CI45:CI56)</f>
        <v>0</v>
      </c>
      <c r="CJ57" s="38">
        <f>SUM(CJ45:CJ56)</f>
        <v>0</v>
      </c>
      <c r="CK57" s="40"/>
      <c r="CL57" s="39">
        <f>SUM(CL45:CL56)</f>
        <v>0</v>
      </c>
      <c r="CM57" s="38">
        <f>SUM(CM45:CM56)</f>
        <v>0</v>
      </c>
      <c r="CN57" s="40"/>
      <c r="CO57" s="39">
        <f>SUM(CO45:CO56)</f>
        <v>2</v>
      </c>
      <c r="CP57" s="38">
        <f>SUM(CP45:CP56)</f>
        <v>15</v>
      </c>
      <c r="CQ57" s="40"/>
      <c r="CR57" s="39">
        <f>SUM(CR45:CR56)</f>
        <v>0</v>
      </c>
      <c r="CS57" s="38">
        <f>SUM(CS45:CS56)</f>
        <v>0</v>
      </c>
      <c r="CT57" s="40"/>
      <c r="CU57" s="39">
        <f>SUM(CU45:CU56)</f>
        <v>0</v>
      </c>
      <c r="CV57" s="38">
        <f>SUM(CV45:CV56)</f>
        <v>0</v>
      </c>
      <c r="CW57" s="40"/>
      <c r="CX57" s="39">
        <f>SUM(CX45:CX56)</f>
        <v>62</v>
      </c>
      <c r="CY57" s="38">
        <f>SUM(CY45:CY56)</f>
        <v>205</v>
      </c>
      <c r="CZ57" s="40"/>
      <c r="DA57" s="39">
        <f>SUM(DA45:DA56)</f>
        <v>0</v>
      </c>
      <c r="DB57" s="38">
        <f>SUM(DB45:DB56)</f>
        <v>0</v>
      </c>
      <c r="DC57" s="40"/>
      <c r="DD57" s="39">
        <f>SUM(DD45:DD56)</f>
        <v>0</v>
      </c>
      <c r="DE57" s="38">
        <f>SUM(DE45:DE56)</f>
        <v>0</v>
      </c>
      <c r="DF57" s="40"/>
      <c r="DG57" s="39">
        <f t="shared" ref="DG57:DH57" si="156">SUM(DG45:DG56)</f>
        <v>0</v>
      </c>
      <c r="DH57" s="38">
        <f t="shared" si="156"/>
        <v>0</v>
      </c>
      <c r="DI57" s="40"/>
      <c r="DJ57" s="39"/>
      <c r="DK57" s="38"/>
      <c r="DL57" s="40"/>
      <c r="DM57" s="39">
        <v>0</v>
      </c>
      <c r="DN57" s="38">
        <v>0</v>
      </c>
      <c r="DO57" s="40"/>
      <c r="DP57" s="39">
        <f t="shared" ref="DP57:DQ57" si="157">SUM(DP45:DP56)</f>
        <v>0</v>
      </c>
      <c r="DQ57" s="38">
        <f t="shared" si="157"/>
        <v>0</v>
      </c>
      <c r="DR57" s="40"/>
      <c r="DS57" s="39">
        <f t="shared" ref="DS57:DT57" si="158">SUM(DS45:DS56)</f>
        <v>0</v>
      </c>
      <c r="DT57" s="38">
        <f t="shared" si="158"/>
        <v>0</v>
      </c>
      <c r="DU57" s="40"/>
      <c r="DV57" s="39">
        <f>SUM(DV45:DV56)</f>
        <v>0</v>
      </c>
      <c r="DW57" s="38">
        <f>SUM(DW45:DW56)</f>
        <v>0</v>
      </c>
      <c r="DX57" s="40"/>
      <c r="DY57" s="39">
        <f>SUM(DY45:DY56)</f>
        <v>0</v>
      </c>
      <c r="DZ57" s="38">
        <f>SUM(DZ45:DZ56)</f>
        <v>0</v>
      </c>
      <c r="EA57" s="40"/>
      <c r="EB57" s="39"/>
      <c r="EC57" s="38"/>
      <c r="ED57" s="40"/>
      <c r="EE57" s="39">
        <f t="shared" ref="EE57:EF57" si="159">SUM(EE45:EE56)</f>
        <v>0</v>
      </c>
      <c r="EF57" s="38">
        <f t="shared" si="159"/>
        <v>0</v>
      </c>
      <c r="EG57" s="40"/>
      <c r="EH57" s="39">
        <f>SUM(EH45:EH56)</f>
        <v>3</v>
      </c>
      <c r="EI57" s="38">
        <f>SUM(EI45:EI56)</f>
        <v>16</v>
      </c>
      <c r="EJ57" s="40"/>
      <c r="EK57" s="39">
        <f>SUM(EK45:EK56)</f>
        <v>3</v>
      </c>
      <c r="EL57" s="38">
        <f>SUM(EL45:EL56)</f>
        <v>16</v>
      </c>
      <c r="EM57" s="40"/>
      <c r="EN57" s="39">
        <f>SUM(EN45:EN56)</f>
        <v>0</v>
      </c>
      <c r="EO57" s="38">
        <f>SUM(EO45:EO56)</f>
        <v>0</v>
      </c>
      <c r="EP57" s="40"/>
      <c r="EQ57" s="39">
        <f>SUM(EQ45:EQ56)</f>
        <v>0</v>
      </c>
      <c r="ER57" s="38">
        <f>SUM(ER45:ER56)</f>
        <v>0</v>
      </c>
      <c r="ES57" s="40"/>
      <c r="ET57" s="39">
        <f>SUM(ET45:ET56)</f>
        <v>0</v>
      </c>
      <c r="EU57" s="38">
        <f>SUM(EU45:EU56)</f>
        <v>0</v>
      </c>
      <c r="EV57" s="40"/>
      <c r="EW57" s="39">
        <f>SUM(EW45:EW56)</f>
        <v>0</v>
      </c>
      <c r="EX57" s="38">
        <f>SUM(EX45:EX56)</f>
        <v>0</v>
      </c>
      <c r="EY57" s="40"/>
      <c r="EZ57" s="39"/>
      <c r="FA57" s="38"/>
      <c r="FB57" s="40"/>
      <c r="FC57" s="39">
        <f>SUM(FC45:FC56)</f>
        <v>12</v>
      </c>
      <c r="FD57" s="38">
        <f>SUM(FD45:FD56)</f>
        <v>331</v>
      </c>
      <c r="FE57" s="40"/>
      <c r="FF57" s="39">
        <f>SUM(FF45:FF56)</f>
        <v>0</v>
      </c>
      <c r="FG57" s="38">
        <f>SUM(FG45:FG56)</f>
        <v>1</v>
      </c>
      <c r="FH57" s="40"/>
      <c r="FI57" s="39">
        <f>SUM(FI45:FI56)</f>
        <v>0</v>
      </c>
      <c r="FJ57" s="38">
        <f>SUM(FJ45:FJ56)</f>
        <v>0</v>
      </c>
      <c r="FK57" s="40"/>
      <c r="FL57" s="39"/>
      <c r="FM57" s="38"/>
      <c r="FN57" s="40"/>
      <c r="FO57" s="39">
        <f>SUM(FO45:FO56)</f>
        <v>0</v>
      </c>
      <c r="FP57" s="38">
        <f>SUM(FP45:FP56)</f>
        <v>0</v>
      </c>
      <c r="FQ57" s="40"/>
      <c r="FR57" s="39">
        <f>C57+F57+I57+L57+R57+X57+AA57+AP57+AS57+BB57+BE57+BK57+BN57+BQ57+BT57+CI57+CL57+CO57+CX57+DV57+DY57+EE57+EK57+EN57+FC57+FF57+FO57</f>
        <v>3825</v>
      </c>
      <c r="FS57" s="40">
        <f>D57+G57+J57+M57+S57+Y57+AB57+AQ57+AT57+BC57+BF57+BL57+BO57+BR57+BU57+CJ57+CM57+CP57+CY57+DW57+DZ57+EF57+EL57+EO57+FD57+FG57+FP57</f>
        <v>10037</v>
      </c>
    </row>
    <row r="58" spans="1:175" x14ac:dyDescent="0.3">
      <c r="A58" s="52">
        <v>2008</v>
      </c>
      <c r="B58" s="53" t="s">
        <v>2</v>
      </c>
      <c r="C58" s="5">
        <v>0</v>
      </c>
      <c r="D58" s="8">
        <v>0</v>
      </c>
      <c r="E58" s="4">
        <v>0</v>
      </c>
      <c r="F58" s="5">
        <v>0</v>
      </c>
      <c r="G58" s="8">
        <v>0</v>
      </c>
      <c r="H58" s="4">
        <v>0</v>
      </c>
      <c r="I58" s="5">
        <v>0</v>
      </c>
      <c r="J58" s="8">
        <v>0</v>
      </c>
      <c r="K58" s="4">
        <v>0</v>
      </c>
      <c r="L58" s="5">
        <v>0</v>
      </c>
      <c r="M58" s="8">
        <v>0</v>
      </c>
      <c r="N58" s="4">
        <v>0</v>
      </c>
      <c r="O58" s="5">
        <v>0</v>
      </c>
      <c r="P58" s="8">
        <v>0</v>
      </c>
      <c r="Q58" s="4">
        <v>0</v>
      </c>
      <c r="R58" s="58">
        <v>19</v>
      </c>
      <c r="S58" s="9">
        <v>62</v>
      </c>
      <c r="T58" s="4">
        <f t="shared" ref="T58" si="160">S58/R58*1000</f>
        <v>3263.1578947368421</v>
      </c>
      <c r="U58" s="5">
        <v>0</v>
      </c>
      <c r="V58" s="8">
        <v>0</v>
      </c>
      <c r="W58" s="4">
        <v>0</v>
      </c>
      <c r="X58" s="5">
        <v>0</v>
      </c>
      <c r="Y58" s="8">
        <v>0</v>
      </c>
      <c r="Z58" s="4">
        <v>0</v>
      </c>
      <c r="AA58" s="5">
        <v>0</v>
      </c>
      <c r="AB58" s="8">
        <v>0</v>
      </c>
      <c r="AC58" s="4">
        <v>0</v>
      </c>
      <c r="AD58" s="5">
        <v>0</v>
      </c>
      <c r="AE58" s="8">
        <v>0</v>
      </c>
      <c r="AF58" s="4">
        <v>0</v>
      </c>
      <c r="AG58" s="5">
        <v>0</v>
      </c>
      <c r="AH58" s="8">
        <v>0</v>
      </c>
      <c r="AI58" s="4">
        <v>0</v>
      </c>
      <c r="AJ58" s="5">
        <v>0</v>
      </c>
      <c r="AK58" s="8">
        <v>0</v>
      </c>
      <c r="AL58" s="4">
        <v>0</v>
      </c>
      <c r="AM58" s="5">
        <v>0</v>
      </c>
      <c r="AN58" s="8">
        <v>0</v>
      </c>
      <c r="AO58" s="4">
        <v>0</v>
      </c>
      <c r="AP58" s="5">
        <v>0</v>
      </c>
      <c r="AQ58" s="8">
        <v>0</v>
      </c>
      <c r="AR58" s="4">
        <v>0</v>
      </c>
      <c r="AS58" s="5">
        <v>0</v>
      </c>
      <c r="AT58" s="8">
        <v>0</v>
      </c>
      <c r="AU58" s="4">
        <v>0</v>
      </c>
      <c r="AV58" s="5">
        <v>0</v>
      </c>
      <c r="AW58" s="8">
        <v>0</v>
      </c>
      <c r="AX58" s="4">
        <v>0</v>
      </c>
      <c r="AY58" s="5">
        <v>0</v>
      </c>
      <c r="AZ58" s="8">
        <v>0</v>
      </c>
      <c r="BA58" s="4">
        <v>0</v>
      </c>
      <c r="BB58" s="5">
        <v>0</v>
      </c>
      <c r="BC58" s="8">
        <v>0</v>
      </c>
      <c r="BD58" s="4">
        <v>0</v>
      </c>
      <c r="BE58" s="58">
        <v>76</v>
      </c>
      <c r="BF58" s="9">
        <v>210</v>
      </c>
      <c r="BG58" s="4">
        <f t="shared" ref="BG58:BG59" si="161">BF58/BE58*1000</f>
        <v>2763.1578947368421</v>
      </c>
      <c r="BH58" s="5">
        <v>0</v>
      </c>
      <c r="BI58" s="8">
        <v>0</v>
      </c>
      <c r="BJ58" s="4">
        <v>0</v>
      </c>
      <c r="BK58" s="5">
        <v>0</v>
      </c>
      <c r="BL58" s="8">
        <v>0</v>
      </c>
      <c r="BM58" s="4">
        <v>0</v>
      </c>
      <c r="BN58" s="5">
        <v>0</v>
      </c>
      <c r="BO58" s="8">
        <v>0</v>
      </c>
      <c r="BP58" s="4">
        <v>0</v>
      </c>
      <c r="BQ58" s="5">
        <v>0</v>
      </c>
      <c r="BR58" s="8">
        <v>0</v>
      </c>
      <c r="BS58" s="4">
        <v>0</v>
      </c>
      <c r="BT58" s="5">
        <v>0</v>
      </c>
      <c r="BU58" s="8">
        <v>0</v>
      </c>
      <c r="BV58" s="4">
        <v>0</v>
      </c>
      <c r="BW58" s="5">
        <v>0</v>
      </c>
      <c r="BX58" s="8">
        <v>0</v>
      </c>
      <c r="BY58" s="4">
        <v>0</v>
      </c>
      <c r="BZ58" s="5">
        <v>0</v>
      </c>
      <c r="CA58" s="8">
        <v>0</v>
      </c>
      <c r="CB58" s="4">
        <v>0</v>
      </c>
      <c r="CC58" s="5">
        <v>0</v>
      </c>
      <c r="CD58" s="8">
        <v>0</v>
      </c>
      <c r="CE58" s="4">
        <f t="shared" ref="CE58:CE69" si="162">IF(CC58=0,0,CD58/CC58*1000)</f>
        <v>0</v>
      </c>
      <c r="CF58" s="5">
        <v>0</v>
      </c>
      <c r="CG58" s="8">
        <v>0</v>
      </c>
      <c r="CH58" s="4">
        <v>0</v>
      </c>
      <c r="CI58" s="5">
        <v>0</v>
      </c>
      <c r="CJ58" s="8">
        <v>0</v>
      </c>
      <c r="CK58" s="4">
        <v>0</v>
      </c>
      <c r="CL58" s="5">
        <v>0</v>
      </c>
      <c r="CM58" s="8">
        <v>0</v>
      </c>
      <c r="CN58" s="4">
        <v>0</v>
      </c>
      <c r="CO58" s="5">
        <v>0</v>
      </c>
      <c r="CP58" s="8">
        <v>0</v>
      </c>
      <c r="CQ58" s="4">
        <v>0</v>
      </c>
      <c r="CR58" s="5">
        <v>0</v>
      </c>
      <c r="CS58" s="8">
        <v>0</v>
      </c>
      <c r="CT58" s="4">
        <v>0</v>
      </c>
      <c r="CU58" s="5">
        <v>0</v>
      </c>
      <c r="CV58" s="8">
        <v>0</v>
      </c>
      <c r="CW58" s="4">
        <v>0</v>
      </c>
      <c r="CX58" s="5">
        <v>0</v>
      </c>
      <c r="CY58" s="8">
        <v>0</v>
      </c>
      <c r="CZ58" s="4">
        <v>0</v>
      </c>
      <c r="DA58" s="5">
        <v>0</v>
      </c>
      <c r="DB58" s="8">
        <v>0</v>
      </c>
      <c r="DC58" s="4">
        <v>0</v>
      </c>
      <c r="DD58" s="5">
        <v>0</v>
      </c>
      <c r="DE58" s="8">
        <v>0</v>
      </c>
      <c r="DF58" s="4">
        <v>0</v>
      </c>
      <c r="DG58" s="5">
        <v>0</v>
      </c>
      <c r="DH58" s="8">
        <v>0</v>
      </c>
      <c r="DI58" s="4">
        <f t="shared" ref="DI58:DI69" si="163">IF(DG58=0,0,DH58/DG58*1000)</f>
        <v>0</v>
      </c>
      <c r="DJ58" s="5"/>
      <c r="DK58" s="8"/>
      <c r="DL58" s="4"/>
      <c r="DM58" s="5">
        <v>0</v>
      </c>
      <c r="DN58" s="8">
        <v>0</v>
      </c>
      <c r="DO58" s="4">
        <v>0</v>
      </c>
      <c r="DP58" s="5">
        <v>0</v>
      </c>
      <c r="DQ58" s="8">
        <v>0</v>
      </c>
      <c r="DR58" s="4">
        <f t="shared" ref="DR58:DR69" si="164">IF(DP58=0,0,DQ58/DP58*1000)</f>
        <v>0</v>
      </c>
      <c r="DS58" s="5">
        <v>0</v>
      </c>
      <c r="DT58" s="8">
        <v>0</v>
      </c>
      <c r="DU58" s="4">
        <f t="shared" ref="DU58:DU69" si="165">IF(DS58=0,0,DT58/DS58*1000)</f>
        <v>0</v>
      </c>
      <c r="DV58" s="5">
        <v>0</v>
      </c>
      <c r="DW58" s="8">
        <v>0</v>
      </c>
      <c r="DX58" s="4">
        <v>0</v>
      </c>
      <c r="DY58" s="5">
        <v>0</v>
      </c>
      <c r="DZ58" s="8">
        <v>0</v>
      </c>
      <c r="EA58" s="4">
        <v>0</v>
      </c>
      <c r="EB58" s="5"/>
      <c r="EC58" s="8"/>
      <c r="ED58" s="4"/>
      <c r="EE58" s="5">
        <v>0</v>
      </c>
      <c r="EF58" s="8">
        <v>0</v>
      </c>
      <c r="EG58" s="4">
        <f t="shared" ref="EG58:EG69" si="166">IF(EE58=0,0,EF58/EE58*1000)</f>
        <v>0</v>
      </c>
      <c r="EH58" s="5">
        <v>0</v>
      </c>
      <c r="EI58" s="8">
        <v>0</v>
      </c>
      <c r="EJ58" s="4">
        <v>0</v>
      </c>
      <c r="EK58" s="5">
        <v>0</v>
      </c>
      <c r="EL58" s="8">
        <v>0</v>
      </c>
      <c r="EM58" s="4">
        <v>0</v>
      </c>
      <c r="EN58" s="5">
        <v>0</v>
      </c>
      <c r="EO58" s="8">
        <v>0</v>
      </c>
      <c r="EP58" s="4">
        <v>0</v>
      </c>
      <c r="EQ58" s="5">
        <v>0</v>
      </c>
      <c r="ER58" s="8">
        <v>0</v>
      </c>
      <c r="ES58" s="4">
        <v>0</v>
      </c>
      <c r="ET58" s="5">
        <v>0</v>
      </c>
      <c r="EU58" s="8">
        <v>0</v>
      </c>
      <c r="EV58" s="4">
        <v>0</v>
      </c>
      <c r="EW58" s="5">
        <v>0</v>
      </c>
      <c r="EX58" s="8">
        <v>0</v>
      </c>
      <c r="EY58" s="4">
        <v>0</v>
      </c>
      <c r="EZ58" s="5"/>
      <c r="FA58" s="8"/>
      <c r="FB58" s="4"/>
      <c r="FC58" s="5">
        <v>0</v>
      </c>
      <c r="FD58" s="8">
        <v>0</v>
      </c>
      <c r="FE58" s="4">
        <v>0</v>
      </c>
      <c r="FF58" s="5">
        <v>0</v>
      </c>
      <c r="FG58" s="8">
        <v>0</v>
      </c>
      <c r="FH58" s="4">
        <v>0</v>
      </c>
      <c r="FI58" s="5">
        <v>0</v>
      </c>
      <c r="FJ58" s="8">
        <v>0</v>
      </c>
      <c r="FK58" s="4">
        <v>0</v>
      </c>
      <c r="FL58" s="5"/>
      <c r="FM58" s="8"/>
      <c r="FN58" s="4"/>
      <c r="FO58" s="5">
        <v>0</v>
      </c>
      <c r="FP58" s="8">
        <v>0</v>
      </c>
      <c r="FQ58" s="4">
        <v>0</v>
      </c>
      <c r="FR58" s="5">
        <f>C58+F58+I58+L58+R58+X58+AA58+AP58+AS58+BB58+BE58+BK58+BN58+BQ58+BT58+CI58+CL58+CO58+CX58+DV58+DY58+EE58+EK58+EN58+FC58+FF58+FO58</f>
        <v>95</v>
      </c>
      <c r="FS58" s="4">
        <f>D58+G58+J58+M58+S58+Y58+AB58+AQ58+AT58+BC58+BF58+BL58+BO58+BR58+BU58+CJ58+CM58+CP58+CY58+DW58+DZ58+EF58+EL58+EO58+FD58+FG58+FP58</f>
        <v>272</v>
      </c>
    </row>
    <row r="59" spans="1:175" x14ac:dyDescent="0.3">
      <c r="A59" s="52">
        <v>2008</v>
      </c>
      <c r="B59" s="53" t="s">
        <v>3</v>
      </c>
      <c r="C59" s="5">
        <v>0</v>
      </c>
      <c r="D59" s="8">
        <v>0</v>
      </c>
      <c r="E59" s="4">
        <v>0</v>
      </c>
      <c r="F59" s="5">
        <v>0</v>
      </c>
      <c r="G59" s="8">
        <v>0</v>
      </c>
      <c r="H59" s="4">
        <v>0</v>
      </c>
      <c r="I59" s="5">
        <v>0</v>
      </c>
      <c r="J59" s="8">
        <v>0</v>
      </c>
      <c r="K59" s="4">
        <v>0</v>
      </c>
      <c r="L59" s="5">
        <v>0</v>
      </c>
      <c r="M59" s="8">
        <v>0</v>
      </c>
      <c r="N59" s="4">
        <v>0</v>
      </c>
      <c r="O59" s="5">
        <v>0</v>
      </c>
      <c r="P59" s="8">
        <v>0</v>
      </c>
      <c r="Q59" s="4">
        <v>0</v>
      </c>
      <c r="R59" s="5">
        <v>0</v>
      </c>
      <c r="S59" s="8">
        <v>0</v>
      </c>
      <c r="T59" s="4">
        <v>0</v>
      </c>
      <c r="U59" s="5">
        <v>0</v>
      </c>
      <c r="V59" s="8">
        <v>0</v>
      </c>
      <c r="W59" s="4">
        <v>0</v>
      </c>
      <c r="X59" s="5">
        <v>0</v>
      </c>
      <c r="Y59" s="8">
        <v>0</v>
      </c>
      <c r="Z59" s="4">
        <v>0</v>
      </c>
      <c r="AA59" s="58">
        <v>456</v>
      </c>
      <c r="AB59" s="9">
        <v>1181</v>
      </c>
      <c r="AC59" s="4">
        <f t="shared" ref="AC59:AC61" si="167">AB59/AA59*1000</f>
        <v>2589.9122807017543</v>
      </c>
      <c r="AD59" s="5">
        <v>0</v>
      </c>
      <c r="AE59" s="8">
        <v>0</v>
      </c>
      <c r="AF59" s="4">
        <v>0</v>
      </c>
      <c r="AG59" s="5">
        <v>0</v>
      </c>
      <c r="AH59" s="8">
        <v>0</v>
      </c>
      <c r="AI59" s="4">
        <v>0</v>
      </c>
      <c r="AJ59" s="5">
        <v>0</v>
      </c>
      <c r="AK59" s="8">
        <v>0</v>
      </c>
      <c r="AL59" s="4">
        <v>0</v>
      </c>
      <c r="AM59" s="5">
        <v>0</v>
      </c>
      <c r="AN59" s="8">
        <v>0</v>
      </c>
      <c r="AO59" s="4">
        <v>0</v>
      </c>
      <c r="AP59" s="5">
        <v>0</v>
      </c>
      <c r="AQ59" s="8">
        <v>0</v>
      </c>
      <c r="AR59" s="4">
        <v>0</v>
      </c>
      <c r="AS59" s="5">
        <v>0</v>
      </c>
      <c r="AT59" s="8">
        <v>0</v>
      </c>
      <c r="AU59" s="4">
        <v>0</v>
      </c>
      <c r="AV59" s="5">
        <v>0</v>
      </c>
      <c r="AW59" s="8">
        <v>0</v>
      </c>
      <c r="AX59" s="4">
        <v>0</v>
      </c>
      <c r="AY59" s="5">
        <v>0</v>
      </c>
      <c r="AZ59" s="8">
        <v>0</v>
      </c>
      <c r="BA59" s="4">
        <v>0</v>
      </c>
      <c r="BB59" s="5">
        <v>0</v>
      </c>
      <c r="BC59" s="8">
        <v>0</v>
      </c>
      <c r="BD59" s="4">
        <v>0</v>
      </c>
      <c r="BE59" s="58">
        <v>41</v>
      </c>
      <c r="BF59" s="9">
        <v>116</v>
      </c>
      <c r="BG59" s="4">
        <f t="shared" si="161"/>
        <v>2829.2682926829266</v>
      </c>
      <c r="BH59" s="5">
        <v>0</v>
      </c>
      <c r="BI59" s="8">
        <v>0</v>
      </c>
      <c r="BJ59" s="4">
        <v>0</v>
      </c>
      <c r="BK59" s="5">
        <v>0</v>
      </c>
      <c r="BL59" s="8">
        <v>0</v>
      </c>
      <c r="BM59" s="4">
        <v>0</v>
      </c>
      <c r="BN59" s="5">
        <v>0</v>
      </c>
      <c r="BO59" s="8">
        <v>0</v>
      </c>
      <c r="BP59" s="4">
        <v>0</v>
      </c>
      <c r="BQ59" s="5">
        <v>0</v>
      </c>
      <c r="BR59" s="8">
        <v>0</v>
      </c>
      <c r="BS59" s="4">
        <v>0</v>
      </c>
      <c r="BT59" s="5">
        <v>0</v>
      </c>
      <c r="BU59" s="8">
        <v>0</v>
      </c>
      <c r="BV59" s="4">
        <v>0</v>
      </c>
      <c r="BW59" s="5">
        <v>0</v>
      </c>
      <c r="BX59" s="8">
        <v>0</v>
      </c>
      <c r="BY59" s="4">
        <v>0</v>
      </c>
      <c r="BZ59" s="5">
        <v>0</v>
      </c>
      <c r="CA59" s="8">
        <v>0</v>
      </c>
      <c r="CB59" s="4">
        <v>0</v>
      </c>
      <c r="CC59" s="5">
        <v>0</v>
      </c>
      <c r="CD59" s="8">
        <v>0</v>
      </c>
      <c r="CE59" s="4">
        <f t="shared" si="162"/>
        <v>0</v>
      </c>
      <c r="CF59" s="5">
        <v>0</v>
      </c>
      <c r="CG59" s="8">
        <v>0</v>
      </c>
      <c r="CH59" s="4">
        <v>0</v>
      </c>
      <c r="CI59" s="5">
        <v>0</v>
      </c>
      <c r="CJ59" s="8">
        <v>0</v>
      </c>
      <c r="CK59" s="4">
        <v>0</v>
      </c>
      <c r="CL59" s="5">
        <v>0</v>
      </c>
      <c r="CM59" s="8">
        <v>0</v>
      </c>
      <c r="CN59" s="4">
        <v>0</v>
      </c>
      <c r="CO59" s="5">
        <v>0</v>
      </c>
      <c r="CP59" s="8">
        <v>0</v>
      </c>
      <c r="CQ59" s="4">
        <v>0</v>
      </c>
      <c r="CR59" s="5">
        <v>0</v>
      </c>
      <c r="CS59" s="8">
        <v>0</v>
      </c>
      <c r="CT59" s="4">
        <v>0</v>
      </c>
      <c r="CU59" s="5">
        <v>0</v>
      </c>
      <c r="CV59" s="8">
        <v>0</v>
      </c>
      <c r="CW59" s="4">
        <v>0</v>
      </c>
      <c r="CX59" s="5">
        <v>0</v>
      </c>
      <c r="CY59" s="8">
        <v>0</v>
      </c>
      <c r="CZ59" s="4">
        <v>0</v>
      </c>
      <c r="DA59" s="5">
        <v>0</v>
      </c>
      <c r="DB59" s="8">
        <v>0</v>
      </c>
      <c r="DC59" s="4">
        <v>0</v>
      </c>
      <c r="DD59" s="5">
        <v>0</v>
      </c>
      <c r="DE59" s="8">
        <v>0</v>
      </c>
      <c r="DF59" s="4">
        <v>0</v>
      </c>
      <c r="DG59" s="5">
        <v>0</v>
      </c>
      <c r="DH59" s="8">
        <v>0</v>
      </c>
      <c r="DI59" s="4">
        <f t="shared" si="163"/>
        <v>0</v>
      </c>
      <c r="DJ59" s="5"/>
      <c r="DK59" s="8"/>
      <c r="DL59" s="4"/>
      <c r="DM59" s="5">
        <v>0</v>
      </c>
      <c r="DN59" s="8">
        <v>0</v>
      </c>
      <c r="DO59" s="4">
        <v>0</v>
      </c>
      <c r="DP59" s="5">
        <v>0</v>
      </c>
      <c r="DQ59" s="8">
        <v>0</v>
      </c>
      <c r="DR59" s="4">
        <f t="shared" si="164"/>
        <v>0</v>
      </c>
      <c r="DS59" s="5">
        <v>0</v>
      </c>
      <c r="DT59" s="8">
        <v>0</v>
      </c>
      <c r="DU59" s="4">
        <f t="shared" si="165"/>
        <v>0</v>
      </c>
      <c r="DV59" s="5">
        <v>0</v>
      </c>
      <c r="DW59" s="8">
        <v>0</v>
      </c>
      <c r="DX59" s="4">
        <v>0</v>
      </c>
      <c r="DY59" s="5">
        <v>0</v>
      </c>
      <c r="DZ59" s="8">
        <v>0</v>
      </c>
      <c r="EA59" s="4">
        <v>0</v>
      </c>
      <c r="EB59" s="5"/>
      <c r="EC59" s="8"/>
      <c r="ED59" s="4"/>
      <c r="EE59" s="5">
        <v>0</v>
      </c>
      <c r="EF59" s="8">
        <v>0</v>
      </c>
      <c r="EG59" s="4">
        <f t="shared" si="166"/>
        <v>0</v>
      </c>
      <c r="EH59" s="58">
        <v>1</v>
      </c>
      <c r="EI59" s="9">
        <v>7</v>
      </c>
      <c r="EJ59" s="4">
        <f t="shared" ref="EJ59" si="168">EI59/EH59*1000</f>
        <v>7000</v>
      </c>
      <c r="EK59" s="58">
        <v>1</v>
      </c>
      <c r="EL59" s="9">
        <v>7</v>
      </c>
      <c r="EM59" s="4">
        <f t="shared" ref="EM59" si="169">EL59/EK59*1000</f>
        <v>7000</v>
      </c>
      <c r="EN59" s="5">
        <v>0</v>
      </c>
      <c r="EO59" s="8">
        <v>0</v>
      </c>
      <c r="EP59" s="4">
        <v>0</v>
      </c>
      <c r="EQ59" s="5">
        <v>0</v>
      </c>
      <c r="ER59" s="8">
        <v>0</v>
      </c>
      <c r="ES59" s="4">
        <v>0</v>
      </c>
      <c r="ET59" s="5">
        <v>0</v>
      </c>
      <c r="EU59" s="8">
        <v>0</v>
      </c>
      <c r="EV59" s="4">
        <v>0</v>
      </c>
      <c r="EW59" s="5">
        <v>0</v>
      </c>
      <c r="EX59" s="8">
        <v>0</v>
      </c>
      <c r="EY59" s="4">
        <v>0</v>
      </c>
      <c r="EZ59" s="5"/>
      <c r="FA59" s="8"/>
      <c r="FB59" s="4"/>
      <c r="FC59" s="5">
        <v>0</v>
      </c>
      <c r="FD59" s="8">
        <v>0</v>
      </c>
      <c r="FE59" s="4">
        <v>0</v>
      </c>
      <c r="FF59" s="5">
        <v>0</v>
      </c>
      <c r="FG59" s="8">
        <v>0</v>
      </c>
      <c r="FH59" s="4">
        <v>0</v>
      </c>
      <c r="FI59" s="5">
        <v>0</v>
      </c>
      <c r="FJ59" s="8">
        <v>0</v>
      </c>
      <c r="FK59" s="4">
        <v>0</v>
      </c>
      <c r="FL59" s="5"/>
      <c r="FM59" s="8"/>
      <c r="FN59" s="4"/>
      <c r="FO59" s="5">
        <v>0</v>
      </c>
      <c r="FP59" s="8">
        <v>0</v>
      </c>
      <c r="FQ59" s="4">
        <v>0</v>
      </c>
      <c r="FR59" s="5">
        <f>C59+F59+I59+L59+R59+X59+AA59+AP59+AS59+BB59+BE59+BK59+BN59+BQ59+BT59+CI59+CL59+CO59+CX59+DV59+DY59+EE59+EK59+EN59+FC59+FF59+FO59</f>
        <v>498</v>
      </c>
      <c r="FS59" s="4">
        <f>D59+G59+J59+M59+S59+Y59+AB59+AQ59+AT59+BC59+BF59+BL59+BO59+BR59+BU59+CJ59+CM59+CP59+CY59+DW59+DZ59+EF59+EL59+EO59+FD59+FG59+FP59</f>
        <v>1304</v>
      </c>
    </row>
    <row r="60" spans="1:175" x14ac:dyDescent="0.3">
      <c r="A60" s="52">
        <v>2008</v>
      </c>
      <c r="B60" s="53" t="s">
        <v>4</v>
      </c>
      <c r="C60" s="5">
        <v>0</v>
      </c>
      <c r="D60" s="8">
        <v>0</v>
      </c>
      <c r="E60" s="4">
        <v>0</v>
      </c>
      <c r="F60" s="58">
        <v>4</v>
      </c>
      <c r="G60" s="9">
        <v>83</v>
      </c>
      <c r="H60" s="4">
        <f t="shared" ref="H60" si="170">G60/F60*1000</f>
        <v>20750</v>
      </c>
      <c r="I60" s="5">
        <v>0</v>
      </c>
      <c r="J60" s="8">
        <v>0</v>
      </c>
      <c r="K60" s="4">
        <v>0</v>
      </c>
      <c r="L60" s="58">
        <v>0</v>
      </c>
      <c r="M60" s="9">
        <v>1</v>
      </c>
      <c r="N60" s="4">
        <v>0</v>
      </c>
      <c r="O60" s="58">
        <v>0</v>
      </c>
      <c r="P60" s="9">
        <v>0</v>
      </c>
      <c r="Q60" s="4">
        <v>0</v>
      </c>
      <c r="R60" s="5">
        <v>0</v>
      </c>
      <c r="S60" s="8">
        <v>0</v>
      </c>
      <c r="T60" s="4">
        <v>0</v>
      </c>
      <c r="U60" s="58">
        <v>0</v>
      </c>
      <c r="V60" s="9">
        <v>0</v>
      </c>
      <c r="W60" s="4">
        <v>0</v>
      </c>
      <c r="X60" s="5">
        <v>0</v>
      </c>
      <c r="Y60" s="8">
        <v>0</v>
      </c>
      <c r="Z60" s="4">
        <v>0</v>
      </c>
      <c r="AA60" s="58">
        <v>40</v>
      </c>
      <c r="AB60" s="9">
        <v>130</v>
      </c>
      <c r="AC60" s="4">
        <f t="shared" si="167"/>
        <v>3250</v>
      </c>
      <c r="AD60" s="5">
        <v>0</v>
      </c>
      <c r="AE60" s="8">
        <v>0</v>
      </c>
      <c r="AF60" s="4">
        <v>0</v>
      </c>
      <c r="AG60" s="5">
        <v>0</v>
      </c>
      <c r="AH60" s="8">
        <v>0</v>
      </c>
      <c r="AI60" s="4">
        <v>0</v>
      </c>
      <c r="AJ60" s="5">
        <v>0</v>
      </c>
      <c r="AK60" s="8">
        <v>0</v>
      </c>
      <c r="AL60" s="4">
        <v>0</v>
      </c>
      <c r="AM60" s="5">
        <v>0</v>
      </c>
      <c r="AN60" s="8">
        <v>0</v>
      </c>
      <c r="AO60" s="4">
        <v>0</v>
      </c>
      <c r="AP60" s="5">
        <v>0</v>
      </c>
      <c r="AQ60" s="8">
        <v>0</v>
      </c>
      <c r="AR60" s="4">
        <v>0</v>
      </c>
      <c r="AS60" s="5">
        <v>0</v>
      </c>
      <c r="AT60" s="8">
        <v>0</v>
      </c>
      <c r="AU60" s="4">
        <v>0</v>
      </c>
      <c r="AV60" s="5">
        <v>0</v>
      </c>
      <c r="AW60" s="8">
        <v>0</v>
      </c>
      <c r="AX60" s="4">
        <v>0</v>
      </c>
      <c r="AY60" s="5">
        <v>0</v>
      </c>
      <c r="AZ60" s="8">
        <v>0</v>
      </c>
      <c r="BA60" s="4">
        <v>0</v>
      </c>
      <c r="BB60" s="5">
        <v>0</v>
      </c>
      <c r="BC60" s="8">
        <v>0</v>
      </c>
      <c r="BD60" s="4">
        <v>0</v>
      </c>
      <c r="BE60" s="5">
        <v>0</v>
      </c>
      <c r="BF60" s="8">
        <v>0</v>
      </c>
      <c r="BG60" s="4">
        <v>0</v>
      </c>
      <c r="BH60" s="5">
        <v>0</v>
      </c>
      <c r="BI60" s="8">
        <v>0</v>
      </c>
      <c r="BJ60" s="4">
        <v>0</v>
      </c>
      <c r="BK60" s="5">
        <v>0</v>
      </c>
      <c r="BL60" s="8">
        <v>0</v>
      </c>
      <c r="BM60" s="4">
        <v>0</v>
      </c>
      <c r="BN60" s="5">
        <v>0</v>
      </c>
      <c r="BO60" s="8">
        <v>0</v>
      </c>
      <c r="BP60" s="4">
        <v>0</v>
      </c>
      <c r="BQ60" s="5">
        <v>0</v>
      </c>
      <c r="BR60" s="8">
        <v>0</v>
      </c>
      <c r="BS60" s="4">
        <v>0</v>
      </c>
      <c r="BT60" s="5">
        <v>0</v>
      </c>
      <c r="BU60" s="8">
        <v>0</v>
      </c>
      <c r="BV60" s="4">
        <v>0</v>
      </c>
      <c r="BW60" s="5">
        <v>0</v>
      </c>
      <c r="BX60" s="8">
        <v>0</v>
      </c>
      <c r="BY60" s="4">
        <v>0</v>
      </c>
      <c r="BZ60" s="5">
        <v>0</v>
      </c>
      <c r="CA60" s="8">
        <v>0</v>
      </c>
      <c r="CB60" s="4">
        <v>0</v>
      </c>
      <c r="CC60" s="5">
        <v>0</v>
      </c>
      <c r="CD60" s="8">
        <v>0</v>
      </c>
      <c r="CE60" s="4">
        <f t="shared" si="162"/>
        <v>0</v>
      </c>
      <c r="CF60" s="5">
        <v>0</v>
      </c>
      <c r="CG60" s="8">
        <v>0</v>
      </c>
      <c r="CH60" s="4">
        <v>0</v>
      </c>
      <c r="CI60" s="5">
        <v>0</v>
      </c>
      <c r="CJ60" s="8">
        <v>0</v>
      </c>
      <c r="CK60" s="4">
        <v>0</v>
      </c>
      <c r="CL60" s="5">
        <v>0</v>
      </c>
      <c r="CM60" s="8">
        <v>0</v>
      </c>
      <c r="CN60" s="4">
        <v>0</v>
      </c>
      <c r="CO60" s="5">
        <v>0</v>
      </c>
      <c r="CP60" s="8">
        <v>0</v>
      </c>
      <c r="CQ60" s="4">
        <v>0</v>
      </c>
      <c r="CR60" s="5">
        <v>0</v>
      </c>
      <c r="CS60" s="8">
        <v>0</v>
      </c>
      <c r="CT60" s="4">
        <v>0</v>
      </c>
      <c r="CU60" s="5">
        <v>0</v>
      </c>
      <c r="CV60" s="8">
        <v>0</v>
      </c>
      <c r="CW60" s="4">
        <v>0</v>
      </c>
      <c r="CX60" s="58">
        <v>19</v>
      </c>
      <c r="CY60" s="9">
        <v>134</v>
      </c>
      <c r="CZ60" s="4">
        <f t="shared" ref="CZ60:CZ61" si="171">CY60/CX60*1000</f>
        <v>7052.6315789473683</v>
      </c>
      <c r="DA60" s="5">
        <v>0</v>
      </c>
      <c r="DB60" s="8">
        <v>0</v>
      </c>
      <c r="DC60" s="4">
        <v>0</v>
      </c>
      <c r="DD60" s="5">
        <v>0</v>
      </c>
      <c r="DE60" s="8">
        <v>0</v>
      </c>
      <c r="DF60" s="4">
        <v>0</v>
      </c>
      <c r="DG60" s="5">
        <v>0</v>
      </c>
      <c r="DH60" s="8">
        <v>0</v>
      </c>
      <c r="DI60" s="4">
        <f t="shared" si="163"/>
        <v>0</v>
      </c>
      <c r="DJ60" s="5"/>
      <c r="DK60" s="8"/>
      <c r="DL60" s="4"/>
      <c r="DM60" s="5">
        <v>0</v>
      </c>
      <c r="DN60" s="8">
        <v>0</v>
      </c>
      <c r="DO60" s="4">
        <v>0</v>
      </c>
      <c r="DP60" s="5">
        <v>0</v>
      </c>
      <c r="DQ60" s="8">
        <v>0</v>
      </c>
      <c r="DR60" s="4">
        <f t="shared" si="164"/>
        <v>0</v>
      </c>
      <c r="DS60" s="5">
        <v>0</v>
      </c>
      <c r="DT60" s="8">
        <v>0</v>
      </c>
      <c r="DU60" s="4">
        <f t="shared" si="165"/>
        <v>0</v>
      </c>
      <c r="DV60" s="5">
        <v>0</v>
      </c>
      <c r="DW60" s="8">
        <v>0</v>
      </c>
      <c r="DX60" s="4">
        <v>0</v>
      </c>
      <c r="DY60" s="5">
        <v>0</v>
      </c>
      <c r="DZ60" s="8">
        <v>0</v>
      </c>
      <c r="EA60" s="4">
        <v>0</v>
      </c>
      <c r="EB60" s="5"/>
      <c r="EC60" s="8"/>
      <c r="ED60" s="4"/>
      <c r="EE60" s="5">
        <v>0</v>
      </c>
      <c r="EF60" s="8">
        <v>0</v>
      </c>
      <c r="EG60" s="4">
        <f t="shared" si="166"/>
        <v>0</v>
      </c>
      <c r="EH60" s="58">
        <v>0</v>
      </c>
      <c r="EI60" s="9">
        <v>0</v>
      </c>
      <c r="EJ60" s="4">
        <v>0</v>
      </c>
      <c r="EK60" s="58">
        <v>0</v>
      </c>
      <c r="EL60" s="9">
        <v>0</v>
      </c>
      <c r="EM60" s="4">
        <v>0</v>
      </c>
      <c r="EN60" s="58">
        <v>37</v>
      </c>
      <c r="EO60" s="9">
        <v>121</v>
      </c>
      <c r="EP60" s="4">
        <f t="shared" ref="EP60" si="172">EO60/EN60*1000</f>
        <v>3270.27027027027</v>
      </c>
      <c r="EQ60" s="5">
        <v>0</v>
      </c>
      <c r="ER60" s="8">
        <v>0</v>
      </c>
      <c r="ES60" s="4">
        <v>0</v>
      </c>
      <c r="ET60" s="5">
        <v>0</v>
      </c>
      <c r="EU60" s="8">
        <v>0</v>
      </c>
      <c r="EV60" s="4">
        <v>0</v>
      </c>
      <c r="EW60" s="5">
        <v>0</v>
      </c>
      <c r="EX60" s="8">
        <v>0</v>
      </c>
      <c r="EY60" s="4">
        <v>0</v>
      </c>
      <c r="EZ60" s="5"/>
      <c r="FA60" s="8"/>
      <c r="FB60" s="4"/>
      <c r="FC60" s="5">
        <v>0</v>
      </c>
      <c r="FD60" s="8">
        <v>0</v>
      </c>
      <c r="FE60" s="4">
        <v>0</v>
      </c>
      <c r="FF60" s="5">
        <v>0</v>
      </c>
      <c r="FG60" s="8">
        <v>0</v>
      </c>
      <c r="FH60" s="4">
        <v>0</v>
      </c>
      <c r="FI60" s="5">
        <v>0</v>
      </c>
      <c r="FJ60" s="8">
        <v>0</v>
      </c>
      <c r="FK60" s="4">
        <v>0</v>
      </c>
      <c r="FL60" s="5"/>
      <c r="FM60" s="8"/>
      <c r="FN60" s="4"/>
      <c r="FO60" s="5">
        <v>0</v>
      </c>
      <c r="FP60" s="8">
        <v>0</v>
      </c>
      <c r="FQ60" s="4">
        <v>0</v>
      </c>
      <c r="FR60" s="5">
        <f>C60+F60+I60+L60+R60+X60+AA60+AP60+AS60+BB60+BE60+BK60+BN60+BQ60+BT60+CI60+CL60+CO60+CX60+DV60+DY60+EE60+EK60+EN60+FC60+FF60+FO60</f>
        <v>100</v>
      </c>
      <c r="FS60" s="4">
        <f>D60+G60+J60+M60+S60+Y60+AB60+AQ60+AT60+BC60+BF60+BL60+BO60+BR60+BU60+CJ60+CM60+CP60+CY60+DW60+DZ60+EF60+EL60+EO60+FD60+FG60+FP60</f>
        <v>469</v>
      </c>
    </row>
    <row r="61" spans="1:175" x14ac:dyDescent="0.3">
      <c r="A61" s="52">
        <v>2008</v>
      </c>
      <c r="B61" s="53" t="s">
        <v>5</v>
      </c>
      <c r="C61" s="5">
        <v>0</v>
      </c>
      <c r="D61" s="8">
        <v>0</v>
      </c>
      <c r="E61" s="4">
        <v>0</v>
      </c>
      <c r="F61" s="5">
        <v>0</v>
      </c>
      <c r="G61" s="8">
        <v>0</v>
      </c>
      <c r="H61" s="4">
        <v>0</v>
      </c>
      <c r="I61" s="5">
        <v>0</v>
      </c>
      <c r="J61" s="8">
        <v>0</v>
      </c>
      <c r="K61" s="4">
        <v>0</v>
      </c>
      <c r="L61" s="5">
        <v>0</v>
      </c>
      <c r="M61" s="8">
        <v>0</v>
      </c>
      <c r="N61" s="4">
        <v>0</v>
      </c>
      <c r="O61" s="5">
        <v>0</v>
      </c>
      <c r="P61" s="8">
        <v>0</v>
      </c>
      <c r="Q61" s="4">
        <v>0</v>
      </c>
      <c r="R61" s="58">
        <v>77</v>
      </c>
      <c r="S61" s="9">
        <v>330</v>
      </c>
      <c r="T61" s="4">
        <f t="shared" ref="T61" si="173">S61/R61*1000</f>
        <v>4285.7142857142853</v>
      </c>
      <c r="U61" s="5">
        <v>0</v>
      </c>
      <c r="V61" s="8">
        <v>0</v>
      </c>
      <c r="W61" s="4">
        <v>0</v>
      </c>
      <c r="X61" s="5">
        <v>0</v>
      </c>
      <c r="Y61" s="8">
        <v>0</v>
      </c>
      <c r="Z61" s="4">
        <v>0</v>
      </c>
      <c r="AA61" s="58">
        <v>75</v>
      </c>
      <c r="AB61" s="9">
        <v>245</v>
      </c>
      <c r="AC61" s="4">
        <f t="shared" si="167"/>
        <v>3266.6666666666665</v>
      </c>
      <c r="AD61" s="5">
        <v>0</v>
      </c>
      <c r="AE61" s="8">
        <v>0</v>
      </c>
      <c r="AF61" s="4">
        <v>0</v>
      </c>
      <c r="AG61" s="5">
        <v>0</v>
      </c>
      <c r="AH61" s="8">
        <v>0</v>
      </c>
      <c r="AI61" s="4">
        <v>0</v>
      </c>
      <c r="AJ61" s="5">
        <v>0</v>
      </c>
      <c r="AK61" s="8">
        <v>0</v>
      </c>
      <c r="AL61" s="4">
        <v>0</v>
      </c>
      <c r="AM61" s="5">
        <v>0</v>
      </c>
      <c r="AN61" s="8">
        <v>0</v>
      </c>
      <c r="AO61" s="4">
        <v>0</v>
      </c>
      <c r="AP61" s="5">
        <v>0</v>
      </c>
      <c r="AQ61" s="8">
        <v>11</v>
      </c>
      <c r="AR61" s="4">
        <v>0</v>
      </c>
      <c r="AS61" s="58">
        <v>0</v>
      </c>
      <c r="AT61" s="9">
        <v>31</v>
      </c>
      <c r="AU61" s="4">
        <v>0</v>
      </c>
      <c r="AV61" s="5">
        <v>0</v>
      </c>
      <c r="AW61" s="8">
        <v>0</v>
      </c>
      <c r="AX61" s="4">
        <v>0</v>
      </c>
      <c r="AY61" s="5">
        <v>0</v>
      </c>
      <c r="AZ61" s="8">
        <v>0</v>
      </c>
      <c r="BA61" s="4">
        <v>0</v>
      </c>
      <c r="BB61" s="5">
        <v>0</v>
      </c>
      <c r="BC61" s="8">
        <v>0</v>
      </c>
      <c r="BD61" s="4">
        <v>0</v>
      </c>
      <c r="BE61" s="5">
        <v>0</v>
      </c>
      <c r="BF61" s="8">
        <v>0</v>
      </c>
      <c r="BG61" s="4">
        <v>0</v>
      </c>
      <c r="BH61" s="5">
        <v>0</v>
      </c>
      <c r="BI61" s="8">
        <v>0</v>
      </c>
      <c r="BJ61" s="4">
        <v>0</v>
      </c>
      <c r="BK61" s="5">
        <v>0</v>
      </c>
      <c r="BL61" s="8">
        <v>0</v>
      </c>
      <c r="BM61" s="4">
        <v>0</v>
      </c>
      <c r="BN61" s="5">
        <v>0</v>
      </c>
      <c r="BO61" s="8">
        <v>0</v>
      </c>
      <c r="BP61" s="4">
        <v>0</v>
      </c>
      <c r="BQ61" s="5">
        <v>0</v>
      </c>
      <c r="BR61" s="8">
        <v>0</v>
      </c>
      <c r="BS61" s="4">
        <v>0</v>
      </c>
      <c r="BT61" s="5">
        <v>0</v>
      </c>
      <c r="BU61" s="8">
        <v>0</v>
      </c>
      <c r="BV61" s="4">
        <v>0</v>
      </c>
      <c r="BW61" s="5">
        <v>0</v>
      </c>
      <c r="BX61" s="8">
        <v>0</v>
      </c>
      <c r="BY61" s="4">
        <v>0</v>
      </c>
      <c r="BZ61" s="5">
        <v>0</v>
      </c>
      <c r="CA61" s="8">
        <v>0</v>
      </c>
      <c r="CB61" s="4">
        <v>0</v>
      </c>
      <c r="CC61" s="5">
        <v>0</v>
      </c>
      <c r="CD61" s="8">
        <v>0</v>
      </c>
      <c r="CE61" s="4">
        <f t="shared" si="162"/>
        <v>0</v>
      </c>
      <c r="CF61" s="5">
        <v>0</v>
      </c>
      <c r="CG61" s="8">
        <v>0</v>
      </c>
      <c r="CH61" s="4">
        <v>0</v>
      </c>
      <c r="CI61" s="5">
        <v>0</v>
      </c>
      <c r="CJ61" s="8">
        <v>0</v>
      </c>
      <c r="CK61" s="4">
        <v>0</v>
      </c>
      <c r="CL61" s="5">
        <v>0</v>
      </c>
      <c r="CM61" s="8">
        <v>0</v>
      </c>
      <c r="CN61" s="4">
        <v>0</v>
      </c>
      <c r="CO61" s="5">
        <v>0</v>
      </c>
      <c r="CP61" s="8">
        <v>0</v>
      </c>
      <c r="CQ61" s="4">
        <v>0</v>
      </c>
      <c r="CR61" s="5">
        <v>0</v>
      </c>
      <c r="CS61" s="8">
        <v>0</v>
      </c>
      <c r="CT61" s="4">
        <v>0</v>
      </c>
      <c r="CU61" s="5">
        <v>0</v>
      </c>
      <c r="CV61" s="8">
        <v>0</v>
      </c>
      <c r="CW61" s="4">
        <v>0</v>
      </c>
      <c r="CX61" s="58">
        <v>1</v>
      </c>
      <c r="CY61" s="9">
        <v>33</v>
      </c>
      <c r="CZ61" s="4">
        <f t="shared" si="171"/>
        <v>33000</v>
      </c>
      <c r="DA61" s="5">
        <v>0</v>
      </c>
      <c r="DB61" s="8">
        <v>0</v>
      </c>
      <c r="DC61" s="4">
        <v>0</v>
      </c>
      <c r="DD61" s="5">
        <v>0</v>
      </c>
      <c r="DE61" s="8">
        <v>0</v>
      </c>
      <c r="DF61" s="4">
        <v>0</v>
      </c>
      <c r="DG61" s="5">
        <v>0</v>
      </c>
      <c r="DH61" s="8">
        <v>0</v>
      </c>
      <c r="DI61" s="4">
        <f t="shared" si="163"/>
        <v>0</v>
      </c>
      <c r="DJ61" s="5"/>
      <c r="DK61" s="8"/>
      <c r="DL61" s="4"/>
      <c r="DM61" s="5">
        <v>0</v>
      </c>
      <c r="DN61" s="8">
        <v>0</v>
      </c>
      <c r="DO61" s="4">
        <v>0</v>
      </c>
      <c r="DP61" s="5">
        <v>0</v>
      </c>
      <c r="DQ61" s="8">
        <v>0</v>
      </c>
      <c r="DR61" s="4">
        <f t="shared" si="164"/>
        <v>0</v>
      </c>
      <c r="DS61" s="5">
        <v>0</v>
      </c>
      <c r="DT61" s="8">
        <v>0</v>
      </c>
      <c r="DU61" s="4">
        <f t="shared" si="165"/>
        <v>0</v>
      </c>
      <c r="DV61" s="5">
        <v>0</v>
      </c>
      <c r="DW61" s="8">
        <v>0</v>
      </c>
      <c r="DX61" s="4">
        <v>0</v>
      </c>
      <c r="DY61" s="5">
        <v>0</v>
      </c>
      <c r="DZ61" s="8">
        <v>0</v>
      </c>
      <c r="EA61" s="4">
        <v>0</v>
      </c>
      <c r="EB61" s="5"/>
      <c r="EC61" s="8"/>
      <c r="ED61" s="4"/>
      <c r="EE61" s="5">
        <v>0</v>
      </c>
      <c r="EF61" s="8">
        <v>0</v>
      </c>
      <c r="EG61" s="4">
        <f t="shared" si="166"/>
        <v>0</v>
      </c>
      <c r="EH61" s="58">
        <v>0</v>
      </c>
      <c r="EI61" s="9">
        <v>0</v>
      </c>
      <c r="EJ61" s="4">
        <v>0</v>
      </c>
      <c r="EK61" s="58">
        <v>0</v>
      </c>
      <c r="EL61" s="9">
        <v>0</v>
      </c>
      <c r="EM61" s="4">
        <v>0</v>
      </c>
      <c r="EN61" s="5">
        <v>0</v>
      </c>
      <c r="EO61" s="8">
        <v>0</v>
      </c>
      <c r="EP61" s="4">
        <v>0</v>
      </c>
      <c r="EQ61" s="5">
        <v>0</v>
      </c>
      <c r="ER61" s="8">
        <v>0</v>
      </c>
      <c r="ES61" s="4">
        <v>0</v>
      </c>
      <c r="ET61" s="5">
        <v>0</v>
      </c>
      <c r="EU61" s="8">
        <v>0</v>
      </c>
      <c r="EV61" s="4">
        <v>0</v>
      </c>
      <c r="EW61" s="5">
        <v>0</v>
      </c>
      <c r="EX61" s="8">
        <v>0</v>
      </c>
      <c r="EY61" s="4">
        <v>0</v>
      </c>
      <c r="EZ61" s="5"/>
      <c r="FA61" s="8"/>
      <c r="FB61" s="4"/>
      <c r="FC61" s="5">
        <v>0</v>
      </c>
      <c r="FD61" s="8">
        <v>0</v>
      </c>
      <c r="FE61" s="4">
        <v>0</v>
      </c>
      <c r="FF61" s="5">
        <v>0</v>
      </c>
      <c r="FG61" s="8">
        <v>0</v>
      </c>
      <c r="FH61" s="4">
        <v>0</v>
      </c>
      <c r="FI61" s="5">
        <v>0</v>
      </c>
      <c r="FJ61" s="8">
        <v>0</v>
      </c>
      <c r="FK61" s="4">
        <v>0</v>
      </c>
      <c r="FL61" s="5"/>
      <c r="FM61" s="8"/>
      <c r="FN61" s="4"/>
      <c r="FO61" s="5">
        <v>0</v>
      </c>
      <c r="FP61" s="8">
        <v>0</v>
      </c>
      <c r="FQ61" s="4">
        <v>0</v>
      </c>
      <c r="FR61" s="5">
        <f>C61+F61+I61+L61+R61+X61+AA61+AP61+AS61+BB61+BE61+BK61+BN61+BQ61+BT61+CI61+CL61+CO61+CX61+DV61+DY61+EE61+EK61+EN61+FC61+FF61+FO61</f>
        <v>153</v>
      </c>
      <c r="FS61" s="4">
        <f>D61+G61+J61+M61+S61+Y61+AB61+AQ61+AT61+BC61+BF61+BL61+BO61+BR61+BU61+CJ61+CM61+CP61+CY61+DW61+DZ61+EF61+EL61+EO61+FD61+FG61+FP61</f>
        <v>650</v>
      </c>
    </row>
    <row r="62" spans="1:175" x14ac:dyDescent="0.3">
      <c r="A62" s="52">
        <v>2008</v>
      </c>
      <c r="B62" s="53" t="s">
        <v>6</v>
      </c>
      <c r="C62" s="5">
        <v>0</v>
      </c>
      <c r="D62" s="8">
        <v>0</v>
      </c>
      <c r="E62" s="4">
        <v>0</v>
      </c>
      <c r="F62" s="58">
        <v>2</v>
      </c>
      <c r="G62" s="9">
        <v>46</v>
      </c>
      <c r="H62" s="4">
        <f t="shared" ref="H62" si="174">G62/F62*1000</f>
        <v>23000</v>
      </c>
      <c r="I62" s="5">
        <v>0</v>
      </c>
      <c r="J62" s="8">
        <v>0</v>
      </c>
      <c r="K62" s="4">
        <v>0</v>
      </c>
      <c r="L62" s="5">
        <v>0</v>
      </c>
      <c r="M62" s="8">
        <v>0</v>
      </c>
      <c r="N62" s="4">
        <v>0</v>
      </c>
      <c r="O62" s="5">
        <v>0</v>
      </c>
      <c r="P62" s="8">
        <v>0</v>
      </c>
      <c r="Q62" s="4">
        <v>0</v>
      </c>
      <c r="R62" s="5">
        <v>0</v>
      </c>
      <c r="S62" s="8">
        <v>0</v>
      </c>
      <c r="T62" s="4">
        <v>0</v>
      </c>
      <c r="U62" s="5">
        <v>0</v>
      </c>
      <c r="V62" s="8">
        <v>0</v>
      </c>
      <c r="W62" s="4">
        <v>0</v>
      </c>
      <c r="X62" s="5">
        <v>0</v>
      </c>
      <c r="Y62" s="8">
        <v>0</v>
      </c>
      <c r="Z62" s="4">
        <v>0</v>
      </c>
      <c r="AA62" s="5">
        <v>0</v>
      </c>
      <c r="AB62" s="8">
        <v>0</v>
      </c>
      <c r="AC62" s="4">
        <v>0</v>
      </c>
      <c r="AD62" s="5">
        <v>0</v>
      </c>
      <c r="AE62" s="8">
        <v>0</v>
      </c>
      <c r="AF62" s="4">
        <v>0</v>
      </c>
      <c r="AG62" s="5">
        <v>0</v>
      </c>
      <c r="AH62" s="8">
        <v>0</v>
      </c>
      <c r="AI62" s="4">
        <v>0</v>
      </c>
      <c r="AJ62" s="5">
        <v>0</v>
      </c>
      <c r="AK62" s="8">
        <v>0</v>
      </c>
      <c r="AL62" s="4">
        <v>0</v>
      </c>
      <c r="AM62" s="58">
        <v>0</v>
      </c>
      <c r="AN62" s="9">
        <v>0</v>
      </c>
      <c r="AO62" s="4">
        <v>0</v>
      </c>
      <c r="AP62" s="5">
        <v>0</v>
      </c>
      <c r="AQ62" s="8">
        <v>0</v>
      </c>
      <c r="AR62" s="4">
        <v>0</v>
      </c>
      <c r="AS62" s="5">
        <v>0</v>
      </c>
      <c r="AT62" s="8">
        <v>0</v>
      </c>
      <c r="AU62" s="4">
        <v>0</v>
      </c>
      <c r="AV62" s="5">
        <v>0</v>
      </c>
      <c r="AW62" s="8">
        <v>0</v>
      </c>
      <c r="AX62" s="4">
        <v>0</v>
      </c>
      <c r="AY62" s="5">
        <v>0</v>
      </c>
      <c r="AZ62" s="8">
        <v>0</v>
      </c>
      <c r="BA62" s="4">
        <v>0</v>
      </c>
      <c r="BB62" s="5">
        <v>0</v>
      </c>
      <c r="BC62" s="8">
        <v>0</v>
      </c>
      <c r="BD62" s="4">
        <v>0</v>
      </c>
      <c r="BE62" s="58">
        <v>18</v>
      </c>
      <c r="BF62" s="9">
        <v>60</v>
      </c>
      <c r="BG62" s="4">
        <f t="shared" ref="BG62:BG66" si="175">BF62/BE62*1000</f>
        <v>3333.3333333333335</v>
      </c>
      <c r="BH62" s="5">
        <v>0</v>
      </c>
      <c r="BI62" s="8">
        <v>0</v>
      </c>
      <c r="BJ62" s="4">
        <v>0</v>
      </c>
      <c r="BK62" s="5">
        <v>0</v>
      </c>
      <c r="BL62" s="8">
        <v>0</v>
      </c>
      <c r="BM62" s="4">
        <v>0</v>
      </c>
      <c r="BN62" s="5">
        <v>0</v>
      </c>
      <c r="BO62" s="8">
        <v>0</v>
      </c>
      <c r="BP62" s="4">
        <v>0</v>
      </c>
      <c r="BQ62" s="5">
        <v>0</v>
      </c>
      <c r="BR62" s="8">
        <v>0</v>
      </c>
      <c r="BS62" s="4">
        <v>0</v>
      </c>
      <c r="BT62" s="5">
        <v>0</v>
      </c>
      <c r="BU62" s="8">
        <v>0</v>
      </c>
      <c r="BV62" s="4">
        <v>0</v>
      </c>
      <c r="BW62" s="5">
        <v>0</v>
      </c>
      <c r="BX62" s="8">
        <v>0</v>
      </c>
      <c r="BY62" s="4">
        <v>0</v>
      </c>
      <c r="BZ62" s="5">
        <v>0</v>
      </c>
      <c r="CA62" s="8">
        <v>0</v>
      </c>
      <c r="CB62" s="4">
        <v>0</v>
      </c>
      <c r="CC62" s="5">
        <v>0</v>
      </c>
      <c r="CD62" s="8">
        <v>0</v>
      </c>
      <c r="CE62" s="4">
        <f t="shared" si="162"/>
        <v>0</v>
      </c>
      <c r="CF62" s="5">
        <v>0</v>
      </c>
      <c r="CG62" s="8">
        <v>0</v>
      </c>
      <c r="CH62" s="4">
        <v>0</v>
      </c>
      <c r="CI62" s="5">
        <v>0</v>
      </c>
      <c r="CJ62" s="8">
        <v>0</v>
      </c>
      <c r="CK62" s="4">
        <v>0</v>
      </c>
      <c r="CL62" s="5">
        <v>0</v>
      </c>
      <c r="CM62" s="8">
        <v>0</v>
      </c>
      <c r="CN62" s="4">
        <v>0</v>
      </c>
      <c r="CO62" s="5">
        <v>0</v>
      </c>
      <c r="CP62" s="8">
        <v>0</v>
      </c>
      <c r="CQ62" s="4">
        <v>0</v>
      </c>
      <c r="CR62" s="5">
        <v>0</v>
      </c>
      <c r="CS62" s="8">
        <v>0</v>
      </c>
      <c r="CT62" s="4">
        <v>0</v>
      </c>
      <c r="CU62" s="5">
        <v>0</v>
      </c>
      <c r="CV62" s="8">
        <v>0</v>
      </c>
      <c r="CW62" s="4">
        <v>0</v>
      </c>
      <c r="CX62" s="5">
        <v>0</v>
      </c>
      <c r="CY62" s="8">
        <v>0</v>
      </c>
      <c r="CZ62" s="4">
        <v>0</v>
      </c>
      <c r="DA62" s="5">
        <v>0</v>
      </c>
      <c r="DB62" s="8">
        <v>0</v>
      </c>
      <c r="DC62" s="4">
        <v>0</v>
      </c>
      <c r="DD62" s="5">
        <v>0</v>
      </c>
      <c r="DE62" s="8">
        <v>0</v>
      </c>
      <c r="DF62" s="4">
        <v>0</v>
      </c>
      <c r="DG62" s="5">
        <v>0</v>
      </c>
      <c r="DH62" s="8">
        <v>0</v>
      </c>
      <c r="DI62" s="4">
        <f t="shared" si="163"/>
        <v>0</v>
      </c>
      <c r="DJ62" s="5"/>
      <c r="DK62" s="8"/>
      <c r="DL62" s="4"/>
      <c r="DM62" s="5">
        <v>0</v>
      </c>
      <c r="DN62" s="8">
        <v>0</v>
      </c>
      <c r="DO62" s="4">
        <v>0</v>
      </c>
      <c r="DP62" s="5">
        <v>0</v>
      </c>
      <c r="DQ62" s="8">
        <v>0</v>
      </c>
      <c r="DR62" s="4">
        <f t="shared" si="164"/>
        <v>0</v>
      </c>
      <c r="DS62" s="5">
        <v>0</v>
      </c>
      <c r="DT62" s="8">
        <v>0</v>
      </c>
      <c r="DU62" s="4">
        <f t="shared" si="165"/>
        <v>0</v>
      </c>
      <c r="DV62" s="5">
        <v>0</v>
      </c>
      <c r="DW62" s="8">
        <v>0</v>
      </c>
      <c r="DX62" s="4">
        <v>0</v>
      </c>
      <c r="DY62" s="5">
        <v>0</v>
      </c>
      <c r="DZ62" s="8">
        <v>0</v>
      </c>
      <c r="EA62" s="4">
        <v>0</v>
      </c>
      <c r="EB62" s="58"/>
      <c r="EC62" s="9"/>
      <c r="ED62" s="4"/>
      <c r="EE62" s="58">
        <v>0</v>
      </c>
      <c r="EF62" s="9">
        <v>0</v>
      </c>
      <c r="EG62" s="4">
        <f t="shared" si="166"/>
        <v>0</v>
      </c>
      <c r="EH62" s="58">
        <v>0</v>
      </c>
      <c r="EI62" s="9">
        <v>2</v>
      </c>
      <c r="EJ62" s="4">
        <v>0</v>
      </c>
      <c r="EK62" s="58">
        <v>0</v>
      </c>
      <c r="EL62" s="9">
        <v>2</v>
      </c>
      <c r="EM62" s="4">
        <v>0</v>
      </c>
      <c r="EN62" s="5">
        <v>0</v>
      </c>
      <c r="EO62" s="8">
        <v>0</v>
      </c>
      <c r="EP62" s="4">
        <v>0</v>
      </c>
      <c r="EQ62" s="5">
        <v>0</v>
      </c>
      <c r="ER62" s="8">
        <v>0</v>
      </c>
      <c r="ES62" s="4">
        <v>0</v>
      </c>
      <c r="ET62" s="5">
        <v>0</v>
      </c>
      <c r="EU62" s="8">
        <v>0</v>
      </c>
      <c r="EV62" s="4">
        <v>0</v>
      </c>
      <c r="EW62" s="5">
        <v>0</v>
      </c>
      <c r="EX62" s="8">
        <v>0</v>
      </c>
      <c r="EY62" s="4">
        <v>0</v>
      </c>
      <c r="EZ62" s="5"/>
      <c r="FA62" s="8"/>
      <c r="FB62" s="4"/>
      <c r="FC62" s="5">
        <v>0</v>
      </c>
      <c r="FD62" s="8">
        <v>0</v>
      </c>
      <c r="FE62" s="4">
        <v>0</v>
      </c>
      <c r="FF62" s="5">
        <v>0</v>
      </c>
      <c r="FG62" s="8">
        <v>0</v>
      </c>
      <c r="FH62" s="4">
        <v>0</v>
      </c>
      <c r="FI62" s="5">
        <v>0</v>
      </c>
      <c r="FJ62" s="8">
        <v>0</v>
      </c>
      <c r="FK62" s="4">
        <v>0</v>
      </c>
      <c r="FL62" s="5"/>
      <c r="FM62" s="8"/>
      <c r="FN62" s="4"/>
      <c r="FO62" s="5">
        <v>0</v>
      </c>
      <c r="FP62" s="8">
        <v>0</v>
      </c>
      <c r="FQ62" s="4">
        <v>0</v>
      </c>
      <c r="FR62" s="5">
        <f>C62+F62+I62+L62+R62+X62+AA62+AP62+AS62+BB62+BE62+BK62+BN62+BQ62+BT62+CI62+CL62+CO62+CX62+DV62+DY62+EE62+EK62+EN62+FC62+FF62+FO62</f>
        <v>20</v>
      </c>
      <c r="FS62" s="4">
        <f>D62+G62+J62+M62+S62+Y62+AB62+AQ62+AT62+BC62+BF62+BL62+BO62+BR62+BU62+CJ62+CM62+CP62+CY62+DW62+DZ62+EF62+EL62+EO62+FD62+FG62+FP62</f>
        <v>108</v>
      </c>
    </row>
    <row r="63" spans="1:175" x14ac:dyDescent="0.3">
      <c r="A63" s="52">
        <v>2008</v>
      </c>
      <c r="B63" s="53" t="s">
        <v>7</v>
      </c>
      <c r="C63" s="5">
        <v>0</v>
      </c>
      <c r="D63" s="8">
        <v>0</v>
      </c>
      <c r="E63" s="4">
        <v>0</v>
      </c>
      <c r="F63" s="5">
        <v>0</v>
      </c>
      <c r="G63" s="8">
        <v>0</v>
      </c>
      <c r="H63" s="4">
        <v>0</v>
      </c>
      <c r="I63" s="5">
        <v>0</v>
      </c>
      <c r="J63" s="8">
        <v>0</v>
      </c>
      <c r="K63" s="4">
        <v>0</v>
      </c>
      <c r="L63" s="5">
        <v>0</v>
      </c>
      <c r="M63" s="8">
        <v>0</v>
      </c>
      <c r="N63" s="4">
        <v>0</v>
      </c>
      <c r="O63" s="5">
        <v>0</v>
      </c>
      <c r="P63" s="8">
        <v>0</v>
      </c>
      <c r="Q63" s="4">
        <v>0</v>
      </c>
      <c r="R63" s="58">
        <v>153</v>
      </c>
      <c r="S63" s="9">
        <v>524</v>
      </c>
      <c r="T63" s="4">
        <f t="shared" ref="T63:T65" si="176">S63/R63*1000</f>
        <v>3424.8366013071895</v>
      </c>
      <c r="U63" s="5">
        <v>0</v>
      </c>
      <c r="V63" s="8">
        <v>0</v>
      </c>
      <c r="W63" s="4">
        <v>0</v>
      </c>
      <c r="X63" s="5">
        <v>0</v>
      </c>
      <c r="Y63" s="8">
        <v>0</v>
      </c>
      <c r="Z63" s="4">
        <v>0</v>
      </c>
      <c r="AA63" s="58">
        <v>120</v>
      </c>
      <c r="AB63" s="9">
        <v>371</v>
      </c>
      <c r="AC63" s="4">
        <f t="shared" ref="AC63:AC67" si="177">AB63/AA63*1000</f>
        <v>3091.666666666667</v>
      </c>
      <c r="AD63" s="5">
        <v>0</v>
      </c>
      <c r="AE63" s="8">
        <v>0</v>
      </c>
      <c r="AF63" s="4">
        <v>0</v>
      </c>
      <c r="AG63" s="5">
        <v>0</v>
      </c>
      <c r="AH63" s="8">
        <v>0</v>
      </c>
      <c r="AI63" s="4">
        <v>0</v>
      </c>
      <c r="AJ63" s="5">
        <v>0</v>
      </c>
      <c r="AK63" s="8">
        <v>0</v>
      </c>
      <c r="AL63" s="4">
        <v>0</v>
      </c>
      <c r="AM63" s="58">
        <v>0</v>
      </c>
      <c r="AN63" s="9">
        <v>0</v>
      </c>
      <c r="AO63" s="4">
        <v>0</v>
      </c>
      <c r="AP63" s="5">
        <v>0</v>
      </c>
      <c r="AQ63" s="8">
        <v>0</v>
      </c>
      <c r="AR63" s="4">
        <v>0</v>
      </c>
      <c r="AS63" s="58">
        <v>10</v>
      </c>
      <c r="AT63" s="9">
        <v>170</v>
      </c>
      <c r="AU63" s="4">
        <f t="shared" ref="AU63:AU68" si="178">AT63/AS63*1000</f>
        <v>17000</v>
      </c>
      <c r="AV63" s="5">
        <v>0</v>
      </c>
      <c r="AW63" s="8">
        <v>0</v>
      </c>
      <c r="AX63" s="4">
        <v>0</v>
      </c>
      <c r="AY63" s="5">
        <v>0</v>
      </c>
      <c r="AZ63" s="8">
        <v>0</v>
      </c>
      <c r="BA63" s="4">
        <v>0</v>
      </c>
      <c r="BB63" s="5">
        <v>0</v>
      </c>
      <c r="BC63" s="8">
        <v>0</v>
      </c>
      <c r="BD63" s="4">
        <v>0</v>
      </c>
      <c r="BE63" s="58">
        <v>76</v>
      </c>
      <c r="BF63" s="9">
        <v>237</v>
      </c>
      <c r="BG63" s="4">
        <f t="shared" si="175"/>
        <v>3118.4210526315787</v>
      </c>
      <c r="BH63" s="5">
        <v>0</v>
      </c>
      <c r="BI63" s="8">
        <v>0</v>
      </c>
      <c r="BJ63" s="4">
        <v>0</v>
      </c>
      <c r="BK63" s="5">
        <v>0</v>
      </c>
      <c r="BL63" s="8">
        <v>0</v>
      </c>
      <c r="BM63" s="4">
        <v>0</v>
      </c>
      <c r="BN63" s="5">
        <v>0</v>
      </c>
      <c r="BO63" s="8">
        <v>0</v>
      </c>
      <c r="BP63" s="4">
        <v>0</v>
      </c>
      <c r="BQ63" s="58">
        <v>17</v>
      </c>
      <c r="BR63" s="9">
        <v>62</v>
      </c>
      <c r="BS63" s="4">
        <f t="shared" ref="BS63" si="179">BR63/BQ63*1000</f>
        <v>3647.0588235294117</v>
      </c>
      <c r="BT63" s="5">
        <v>0</v>
      </c>
      <c r="BU63" s="8">
        <v>0</v>
      </c>
      <c r="BV63" s="4">
        <v>0</v>
      </c>
      <c r="BW63" s="5">
        <v>0</v>
      </c>
      <c r="BX63" s="8">
        <v>0</v>
      </c>
      <c r="BY63" s="4">
        <v>0</v>
      </c>
      <c r="BZ63" s="5">
        <v>0</v>
      </c>
      <c r="CA63" s="8">
        <v>0</v>
      </c>
      <c r="CB63" s="4">
        <v>0</v>
      </c>
      <c r="CC63" s="5">
        <v>0</v>
      </c>
      <c r="CD63" s="8">
        <v>0</v>
      </c>
      <c r="CE63" s="4">
        <f t="shared" si="162"/>
        <v>0</v>
      </c>
      <c r="CF63" s="5">
        <v>0</v>
      </c>
      <c r="CG63" s="8">
        <v>0</v>
      </c>
      <c r="CH63" s="4">
        <v>0</v>
      </c>
      <c r="CI63" s="5">
        <v>0</v>
      </c>
      <c r="CJ63" s="8">
        <v>0</v>
      </c>
      <c r="CK63" s="4">
        <v>0</v>
      </c>
      <c r="CL63" s="5">
        <v>0</v>
      </c>
      <c r="CM63" s="8">
        <v>0</v>
      </c>
      <c r="CN63" s="4">
        <v>0</v>
      </c>
      <c r="CO63" s="5">
        <v>0</v>
      </c>
      <c r="CP63" s="8">
        <v>0</v>
      </c>
      <c r="CQ63" s="4">
        <v>0</v>
      </c>
      <c r="CR63" s="5">
        <v>0</v>
      </c>
      <c r="CS63" s="8">
        <v>0</v>
      </c>
      <c r="CT63" s="4">
        <v>0</v>
      </c>
      <c r="CU63" s="5">
        <v>0</v>
      </c>
      <c r="CV63" s="8">
        <v>0</v>
      </c>
      <c r="CW63" s="4">
        <v>0</v>
      </c>
      <c r="CX63" s="5">
        <v>0</v>
      </c>
      <c r="CY63" s="8">
        <v>0</v>
      </c>
      <c r="CZ63" s="4">
        <v>0</v>
      </c>
      <c r="DA63" s="5">
        <v>0</v>
      </c>
      <c r="DB63" s="8">
        <v>0</v>
      </c>
      <c r="DC63" s="4">
        <v>0</v>
      </c>
      <c r="DD63" s="5">
        <v>0</v>
      </c>
      <c r="DE63" s="8">
        <v>0</v>
      </c>
      <c r="DF63" s="4">
        <v>0</v>
      </c>
      <c r="DG63" s="5">
        <v>0</v>
      </c>
      <c r="DH63" s="8">
        <v>0</v>
      </c>
      <c r="DI63" s="4">
        <f t="shared" si="163"/>
        <v>0</v>
      </c>
      <c r="DJ63" s="5"/>
      <c r="DK63" s="8"/>
      <c r="DL63" s="4"/>
      <c r="DM63" s="5">
        <v>0</v>
      </c>
      <c r="DN63" s="8">
        <v>0</v>
      </c>
      <c r="DO63" s="4">
        <v>0</v>
      </c>
      <c r="DP63" s="5">
        <v>0</v>
      </c>
      <c r="DQ63" s="8">
        <v>0</v>
      </c>
      <c r="DR63" s="4">
        <f t="shared" si="164"/>
        <v>0</v>
      </c>
      <c r="DS63" s="5">
        <v>0</v>
      </c>
      <c r="DT63" s="8">
        <v>0</v>
      </c>
      <c r="DU63" s="4">
        <f t="shared" si="165"/>
        <v>0</v>
      </c>
      <c r="DV63" s="5">
        <v>0</v>
      </c>
      <c r="DW63" s="8">
        <v>0</v>
      </c>
      <c r="DX63" s="4">
        <v>0</v>
      </c>
      <c r="DY63" s="5">
        <v>0</v>
      </c>
      <c r="DZ63" s="8">
        <v>0</v>
      </c>
      <c r="EA63" s="4">
        <v>0</v>
      </c>
      <c r="EB63" s="58"/>
      <c r="EC63" s="9"/>
      <c r="ED63" s="4"/>
      <c r="EE63" s="58">
        <v>0</v>
      </c>
      <c r="EF63" s="9">
        <v>0</v>
      </c>
      <c r="EG63" s="4">
        <f t="shared" si="166"/>
        <v>0</v>
      </c>
      <c r="EH63" s="58">
        <v>0</v>
      </c>
      <c r="EI63" s="9">
        <v>0</v>
      </c>
      <c r="EJ63" s="4">
        <v>0</v>
      </c>
      <c r="EK63" s="58">
        <v>0</v>
      </c>
      <c r="EL63" s="9">
        <v>0</v>
      </c>
      <c r="EM63" s="4">
        <v>0</v>
      </c>
      <c r="EN63" s="5">
        <v>0</v>
      </c>
      <c r="EO63" s="8">
        <v>0</v>
      </c>
      <c r="EP63" s="4">
        <v>0</v>
      </c>
      <c r="EQ63" s="5">
        <v>0</v>
      </c>
      <c r="ER63" s="8">
        <v>0</v>
      </c>
      <c r="ES63" s="4">
        <v>0</v>
      </c>
      <c r="ET63" s="5">
        <v>0</v>
      </c>
      <c r="EU63" s="8">
        <v>0</v>
      </c>
      <c r="EV63" s="4">
        <v>0</v>
      </c>
      <c r="EW63" s="5">
        <v>0</v>
      </c>
      <c r="EX63" s="8">
        <v>0</v>
      </c>
      <c r="EY63" s="4">
        <v>0</v>
      </c>
      <c r="EZ63" s="5"/>
      <c r="FA63" s="8"/>
      <c r="FB63" s="4"/>
      <c r="FC63" s="5">
        <v>0</v>
      </c>
      <c r="FD63" s="8">
        <v>0</v>
      </c>
      <c r="FE63" s="4">
        <v>0</v>
      </c>
      <c r="FF63" s="5">
        <v>0</v>
      </c>
      <c r="FG63" s="8">
        <v>0</v>
      </c>
      <c r="FH63" s="4">
        <v>0</v>
      </c>
      <c r="FI63" s="5">
        <v>0</v>
      </c>
      <c r="FJ63" s="8">
        <v>0</v>
      </c>
      <c r="FK63" s="4">
        <v>0</v>
      </c>
      <c r="FL63" s="5"/>
      <c r="FM63" s="8"/>
      <c r="FN63" s="4"/>
      <c r="FO63" s="5">
        <v>0</v>
      </c>
      <c r="FP63" s="8">
        <v>0</v>
      </c>
      <c r="FQ63" s="4">
        <v>0</v>
      </c>
      <c r="FR63" s="5">
        <f>C63+F63+I63+L63+R63+X63+AA63+AP63+AS63+BB63+BE63+BK63+BN63+BQ63+BT63+CI63+CL63+CO63+CX63+DV63+DY63+EE63+EK63+EN63+FC63+FF63+FO63</f>
        <v>376</v>
      </c>
      <c r="FS63" s="4">
        <f>D63+G63+J63+M63+S63+Y63+AB63+AQ63+AT63+BC63+BF63+BL63+BO63+BR63+BU63+CJ63+CM63+CP63+CY63+DW63+DZ63+EF63+EL63+EO63+FD63+FG63+FP63</f>
        <v>1364</v>
      </c>
    </row>
    <row r="64" spans="1:175" x14ac:dyDescent="0.3">
      <c r="A64" s="52">
        <v>2008</v>
      </c>
      <c r="B64" s="53" t="s">
        <v>8</v>
      </c>
      <c r="C64" s="5">
        <v>0</v>
      </c>
      <c r="D64" s="8">
        <v>0</v>
      </c>
      <c r="E64" s="4">
        <v>0</v>
      </c>
      <c r="F64" s="5">
        <v>0</v>
      </c>
      <c r="G64" s="8">
        <v>0</v>
      </c>
      <c r="H64" s="4">
        <v>0</v>
      </c>
      <c r="I64" s="5">
        <v>0</v>
      </c>
      <c r="J64" s="8">
        <v>0</v>
      </c>
      <c r="K64" s="4">
        <v>0</v>
      </c>
      <c r="L64" s="5">
        <v>0</v>
      </c>
      <c r="M64" s="8">
        <v>0</v>
      </c>
      <c r="N64" s="4">
        <v>0</v>
      </c>
      <c r="O64" s="5">
        <v>0</v>
      </c>
      <c r="P64" s="8">
        <v>0</v>
      </c>
      <c r="Q64" s="4">
        <v>0</v>
      </c>
      <c r="R64" s="58">
        <v>38</v>
      </c>
      <c r="S64" s="9">
        <v>165</v>
      </c>
      <c r="T64" s="4">
        <f t="shared" si="176"/>
        <v>4342.105263157895</v>
      </c>
      <c r="U64" s="5">
        <v>0</v>
      </c>
      <c r="V64" s="8">
        <v>0</v>
      </c>
      <c r="W64" s="4">
        <v>0</v>
      </c>
      <c r="X64" s="5">
        <v>0</v>
      </c>
      <c r="Y64" s="8">
        <v>0</v>
      </c>
      <c r="Z64" s="4">
        <v>0</v>
      </c>
      <c r="AA64" s="58">
        <v>862</v>
      </c>
      <c r="AB64" s="9">
        <v>2815</v>
      </c>
      <c r="AC64" s="4">
        <f t="shared" si="177"/>
        <v>3265.6612529002318</v>
      </c>
      <c r="AD64" s="5">
        <v>0</v>
      </c>
      <c r="AE64" s="8">
        <v>0</v>
      </c>
      <c r="AF64" s="4">
        <v>0</v>
      </c>
      <c r="AG64" s="5">
        <v>0</v>
      </c>
      <c r="AH64" s="8">
        <v>0</v>
      </c>
      <c r="AI64" s="4">
        <v>0</v>
      </c>
      <c r="AJ64" s="5">
        <v>0</v>
      </c>
      <c r="AK64" s="8">
        <v>0</v>
      </c>
      <c r="AL64" s="4">
        <v>0</v>
      </c>
      <c r="AM64" s="5">
        <v>0</v>
      </c>
      <c r="AN64" s="8">
        <v>0</v>
      </c>
      <c r="AO64" s="4">
        <v>0</v>
      </c>
      <c r="AP64" s="5">
        <v>0</v>
      </c>
      <c r="AQ64" s="8">
        <v>0</v>
      </c>
      <c r="AR64" s="4">
        <v>0</v>
      </c>
      <c r="AS64" s="58">
        <v>1</v>
      </c>
      <c r="AT64" s="9">
        <v>25</v>
      </c>
      <c r="AU64" s="4">
        <f t="shared" si="178"/>
        <v>25000</v>
      </c>
      <c r="AV64" s="5">
        <v>0</v>
      </c>
      <c r="AW64" s="8">
        <v>0</v>
      </c>
      <c r="AX64" s="4">
        <v>0</v>
      </c>
      <c r="AY64" s="5">
        <v>0</v>
      </c>
      <c r="AZ64" s="8">
        <v>0</v>
      </c>
      <c r="BA64" s="4">
        <v>0</v>
      </c>
      <c r="BB64" s="5">
        <v>0</v>
      </c>
      <c r="BC64" s="8">
        <v>0</v>
      </c>
      <c r="BD64" s="4">
        <v>0</v>
      </c>
      <c r="BE64" s="58">
        <v>171</v>
      </c>
      <c r="BF64" s="9">
        <v>565</v>
      </c>
      <c r="BG64" s="4">
        <f t="shared" si="175"/>
        <v>3304.093567251462</v>
      </c>
      <c r="BH64" s="5">
        <v>0</v>
      </c>
      <c r="BI64" s="8">
        <v>0</v>
      </c>
      <c r="BJ64" s="4">
        <v>0</v>
      </c>
      <c r="BK64" s="5">
        <v>0</v>
      </c>
      <c r="BL64" s="8">
        <v>0</v>
      </c>
      <c r="BM64" s="4">
        <v>0</v>
      </c>
      <c r="BN64" s="5">
        <v>0</v>
      </c>
      <c r="BO64" s="8">
        <v>0</v>
      </c>
      <c r="BP64" s="4">
        <v>0</v>
      </c>
      <c r="BQ64" s="5">
        <v>0</v>
      </c>
      <c r="BR64" s="8">
        <v>0</v>
      </c>
      <c r="BS64" s="4">
        <v>0</v>
      </c>
      <c r="BT64" s="5">
        <v>0</v>
      </c>
      <c r="BU64" s="8">
        <v>0</v>
      </c>
      <c r="BV64" s="4">
        <v>0</v>
      </c>
      <c r="BW64" s="5">
        <v>0</v>
      </c>
      <c r="BX64" s="8">
        <v>0</v>
      </c>
      <c r="BY64" s="4">
        <v>0</v>
      </c>
      <c r="BZ64" s="5">
        <v>0</v>
      </c>
      <c r="CA64" s="8">
        <v>0</v>
      </c>
      <c r="CB64" s="4">
        <v>0</v>
      </c>
      <c r="CC64" s="5">
        <v>0</v>
      </c>
      <c r="CD64" s="8">
        <v>0</v>
      </c>
      <c r="CE64" s="4">
        <f t="shared" si="162"/>
        <v>0</v>
      </c>
      <c r="CF64" s="5">
        <v>0</v>
      </c>
      <c r="CG64" s="8">
        <v>0</v>
      </c>
      <c r="CH64" s="4">
        <v>0</v>
      </c>
      <c r="CI64" s="5">
        <v>0</v>
      </c>
      <c r="CJ64" s="8">
        <v>0</v>
      </c>
      <c r="CK64" s="4">
        <v>0</v>
      </c>
      <c r="CL64" s="5">
        <v>0</v>
      </c>
      <c r="CM64" s="8">
        <v>0</v>
      </c>
      <c r="CN64" s="4">
        <v>0</v>
      </c>
      <c r="CO64" s="5">
        <v>0</v>
      </c>
      <c r="CP64" s="8">
        <v>0</v>
      </c>
      <c r="CQ64" s="4">
        <v>0</v>
      </c>
      <c r="CR64" s="5">
        <v>0</v>
      </c>
      <c r="CS64" s="8">
        <v>0</v>
      </c>
      <c r="CT64" s="4">
        <v>0</v>
      </c>
      <c r="CU64" s="5">
        <v>0</v>
      </c>
      <c r="CV64" s="8">
        <v>0</v>
      </c>
      <c r="CW64" s="4">
        <v>0</v>
      </c>
      <c r="CX64" s="5">
        <v>0</v>
      </c>
      <c r="CY64" s="8">
        <v>0</v>
      </c>
      <c r="CZ64" s="4">
        <v>0</v>
      </c>
      <c r="DA64" s="5">
        <v>0</v>
      </c>
      <c r="DB64" s="8">
        <v>0</v>
      </c>
      <c r="DC64" s="4">
        <v>0</v>
      </c>
      <c r="DD64" s="5">
        <v>0</v>
      </c>
      <c r="DE64" s="8">
        <v>0</v>
      </c>
      <c r="DF64" s="4">
        <v>0</v>
      </c>
      <c r="DG64" s="5">
        <v>0</v>
      </c>
      <c r="DH64" s="8">
        <v>0</v>
      </c>
      <c r="DI64" s="4">
        <f t="shared" si="163"/>
        <v>0</v>
      </c>
      <c r="DJ64" s="5"/>
      <c r="DK64" s="8"/>
      <c r="DL64" s="4"/>
      <c r="DM64" s="5">
        <v>0</v>
      </c>
      <c r="DN64" s="8">
        <v>0</v>
      </c>
      <c r="DO64" s="4">
        <v>0</v>
      </c>
      <c r="DP64" s="5">
        <v>0</v>
      </c>
      <c r="DQ64" s="8">
        <v>0</v>
      </c>
      <c r="DR64" s="4">
        <f t="shared" si="164"/>
        <v>0</v>
      </c>
      <c r="DS64" s="5">
        <v>0</v>
      </c>
      <c r="DT64" s="8">
        <v>0</v>
      </c>
      <c r="DU64" s="4">
        <f t="shared" si="165"/>
        <v>0</v>
      </c>
      <c r="DV64" s="5">
        <v>0</v>
      </c>
      <c r="DW64" s="8">
        <v>0</v>
      </c>
      <c r="DX64" s="4">
        <v>0</v>
      </c>
      <c r="DY64" s="5">
        <v>0</v>
      </c>
      <c r="DZ64" s="8">
        <v>0</v>
      </c>
      <c r="EA64" s="4">
        <v>0</v>
      </c>
      <c r="EB64" s="5"/>
      <c r="EC64" s="8"/>
      <c r="ED64" s="4"/>
      <c r="EE64" s="5">
        <v>0</v>
      </c>
      <c r="EF64" s="8">
        <v>0</v>
      </c>
      <c r="EG64" s="4">
        <f t="shared" si="166"/>
        <v>0</v>
      </c>
      <c r="EH64" s="58">
        <v>0</v>
      </c>
      <c r="EI64" s="9">
        <v>0</v>
      </c>
      <c r="EJ64" s="4">
        <v>0</v>
      </c>
      <c r="EK64" s="58">
        <v>0</v>
      </c>
      <c r="EL64" s="9">
        <v>0</v>
      </c>
      <c r="EM64" s="4">
        <v>0</v>
      </c>
      <c r="EN64" s="5">
        <v>0</v>
      </c>
      <c r="EO64" s="8">
        <v>0</v>
      </c>
      <c r="EP64" s="4">
        <v>0</v>
      </c>
      <c r="EQ64" s="5">
        <v>0</v>
      </c>
      <c r="ER64" s="8">
        <v>0</v>
      </c>
      <c r="ES64" s="4">
        <v>0</v>
      </c>
      <c r="ET64" s="5">
        <v>0</v>
      </c>
      <c r="EU64" s="8">
        <v>0</v>
      </c>
      <c r="EV64" s="4">
        <v>0</v>
      </c>
      <c r="EW64" s="5">
        <v>0</v>
      </c>
      <c r="EX64" s="8">
        <v>0</v>
      </c>
      <c r="EY64" s="4">
        <v>0</v>
      </c>
      <c r="EZ64" s="5"/>
      <c r="FA64" s="8"/>
      <c r="FB64" s="4"/>
      <c r="FC64" s="5">
        <v>0</v>
      </c>
      <c r="FD64" s="8">
        <v>0</v>
      </c>
      <c r="FE64" s="4">
        <v>0</v>
      </c>
      <c r="FF64" s="5">
        <v>0</v>
      </c>
      <c r="FG64" s="8">
        <v>0</v>
      </c>
      <c r="FH64" s="4">
        <v>0</v>
      </c>
      <c r="FI64" s="5">
        <v>0</v>
      </c>
      <c r="FJ64" s="8">
        <v>0</v>
      </c>
      <c r="FK64" s="4">
        <v>0</v>
      </c>
      <c r="FL64" s="5"/>
      <c r="FM64" s="8"/>
      <c r="FN64" s="4"/>
      <c r="FO64" s="5">
        <v>0</v>
      </c>
      <c r="FP64" s="8">
        <v>0</v>
      </c>
      <c r="FQ64" s="4">
        <v>0</v>
      </c>
      <c r="FR64" s="5">
        <f>C64+F64+I64+L64+R64+X64+AA64+AP64+AS64+BB64+BE64+BK64+BN64+BQ64+BT64+CI64+CL64+CO64+CX64+DV64+DY64+EE64+EK64+EN64+FC64+FF64+FO64</f>
        <v>1072</v>
      </c>
      <c r="FS64" s="4">
        <f>D64+G64+J64+M64+S64+Y64+AB64+AQ64+AT64+BC64+BF64+BL64+BO64+BR64+BU64+CJ64+CM64+CP64+CY64+DW64+DZ64+EF64+EL64+EO64+FD64+FG64+FP64</f>
        <v>3570</v>
      </c>
    </row>
    <row r="65" spans="1:175" x14ac:dyDescent="0.3">
      <c r="A65" s="52">
        <v>2008</v>
      </c>
      <c r="B65" s="53" t="s">
        <v>9</v>
      </c>
      <c r="C65" s="5">
        <v>0</v>
      </c>
      <c r="D65" s="8">
        <v>0</v>
      </c>
      <c r="E65" s="4">
        <v>0</v>
      </c>
      <c r="F65" s="5">
        <v>0</v>
      </c>
      <c r="G65" s="8">
        <v>0</v>
      </c>
      <c r="H65" s="4">
        <v>0</v>
      </c>
      <c r="I65" s="5">
        <v>0</v>
      </c>
      <c r="J65" s="8">
        <v>0</v>
      </c>
      <c r="K65" s="4">
        <v>0</v>
      </c>
      <c r="L65" s="5">
        <v>0</v>
      </c>
      <c r="M65" s="8">
        <v>0</v>
      </c>
      <c r="N65" s="4">
        <v>0</v>
      </c>
      <c r="O65" s="5">
        <v>0</v>
      </c>
      <c r="P65" s="8">
        <v>0</v>
      </c>
      <c r="Q65" s="4">
        <v>0</v>
      </c>
      <c r="R65" s="58">
        <v>39</v>
      </c>
      <c r="S65" s="9">
        <v>176</v>
      </c>
      <c r="T65" s="4">
        <f t="shared" si="176"/>
        <v>4512.8205128205127</v>
      </c>
      <c r="U65" s="5">
        <v>0</v>
      </c>
      <c r="V65" s="8">
        <v>0</v>
      </c>
      <c r="W65" s="4">
        <v>0</v>
      </c>
      <c r="X65" s="5">
        <v>0</v>
      </c>
      <c r="Y65" s="8">
        <v>0</v>
      </c>
      <c r="Z65" s="4">
        <v>0</v>
      </c>
      <c r="AA65" s="58">
        <v>18</v>
      </c>
      <c r="AB65" s="9">
        <v>55</v>
      </c>
      <c r="AC65" s="4">
        <f t="shared" si="177"/>
        <v>3055.5555555555552</v>
      </c>
      <c r="AD65" s="5">
        <v>0</v>
      </c>
      <c r="AE65" s="8">
        <v>0</v>
      </c>
      <c r="AF65" s="4">
        <v>0</v>
      </c>
      <c r="AG65" s="5">
        <v>0</v>
      </c>
      <c r="AH65" s="8">
        <v>0</v>
      </c>
      <c r="AI65" s="4">
        <v>0</v>
      </c>
      <c r="AJ65" s="5">
        <v>0</v>
      </c>
      <c r="AK65" s="8">
        <v>0</v>
      </c>
      <c r="AL65" s="4">
        <v>0</v>
      </c>
      <c r="AM65" s="5">
        <v>0</v>
      </c>
      <c r="AN65" s="8">
        <v>0</v>
      </c>
      <c r="AO65" s="4">
        <v>0</v>
      </c>
      <c r="AP65" s="5">
        <v>0</v>
      </c>
      <c r="AQ65" s="8">
        <v>0</v>
      </c>
      <c r="AR65" s="4">
        <v>0</v>
      </c>
      <c r="AS65" s="58">
        <v>9</v>
      </c>
      <c r="AT65" s="9">
        <v>149</v>
      </c>
      <c r="AU65" s="4">
        <f t="shared" si="178"/>
        <v>16555.555555555558</v>
      </c>
      <c r="AV65" s="5">
        <v>0</v>
      </c>
      <c r="AW65" s="8">
        <v>0</v>
      </c>
      <c r="AX65" s="4">
        <v>0</v>
      </c>
      <c r="AY65" s="5">
        <v>0</v>
      </c>
      <c r="AZ65" s="8">
        <v>0</v>
      </c>
      <c r="BA65" s="4">
        <v>0</v>
      </c>
      <c r="BB65" s="5">
        <v>0</v>
      </c>
      <c r="BC65" s="8">
        <v>0</v>
      </c>
      <c r="BD65" s="4">
        <v>0</v>
      </c>
      <c r="BE65" s="58">
        <v>190</v>
      </c>
      <c r="BF65" s="9">
        <v>637</v>
      </c>
      <c r="BG65" s="4">
        <f t="shared" si="175"/>
        <v>3352.6315789473683</v>
      </c>
      <c r="BH65" s="5">
        <v>0</v>
      </c>
      <c r="BI65" s="8">
        <v>0</v>
      </c>
      <c r="BJ65" s="4">
        <v>0</v>
      </c>
      <c r="BK65" s="5">
        <v>0</v>
      </c>
      <c r="BL65" s="8">
        <v>0</v>
      </c>
      <c r="BM65" s="4">
        <v>0</v>
      </c>
      <c r="BN65" s="5">
        <v>0</v>
      </c>
      <c r="BO65" s="8">
        <v>0</v>
      </c>
      <c r="BP65" s="4">
        <v>0</v>
      </c>
      <c r="BQ65" s="58">
        <v>18</v>
      </c>
      <c r="BR65" s="9">
        <v>72</v>
      </c>
      <c r="BS65" s="4">
        <f t="shared" ref="BS65" si="180">BR65/BQ65*1000</f>
        <v>4000</v>
      </c>
      <c r="BT65" s="5">
        <v>0</v>
      </c>
      <c r="BU65" s="8">
        <v>0</v>
      </c>
      <c r="BV65" s="4">
        <v>0</v>
      </c>
      <c r="BW65" s="5">
        <v>0</v>
      </c>
      <c r="BX65" s="8">
        <v>0</v>
      </c>
      <c r="BY65" s="4">
        <v>0</v>
      </c>
      <c r="BZ65" s="5">
        <v>0</v>
      </c>
      <c r="CA65" s="8">
        <v>0</v>
      </c>
      <c r="CB65" s="4">
        <v>0</v>
      </c>
      <c r="CC65" s="5">
        <v>0</v>
      </c>
      <c r="CD65" s="8">
        <v>0</v>
      </c>
      <c r="CE65" s="4">
        <f t="shared" si="162"/>
        <v>0</v>
      </c>
      <c r="CF65" s="5">
        <v>0</v>
      </c>
      <c r="CG65" s="8">
        <v>0</v>
      </c>
      <c r="CH65" s="4">
        <v>0</v>
      </c>
      <c r="CI65" s="5">
        <v>0</v>
      </c>
      <c r="CJ65" s="8">
        <v>0</v>
      </c>
      <c r="CK65" s="4">
        <v>0</v>
      </c>
      <c r="CL65" s="5">
        <v>0</v>
      </c>
      <c r="CM65" s="8">
        <v>0</v>
      </c>
      <c r="CN65" s="4">
        <v>0</v>
      </c>
      <c r="CO65" s="5">
        <v>0</v>
      </c>
      <c r="CP65" s="8">
        <v>0</v>
      </c>
      <c r="CQ65" s="4">
        <v>0</v>
      </c>
      <c r="CR65" s="5">
        <v>0</v>
      </c>
      <c r="CS65" s="8">
        <v>0</v>
      </c>
      <c r="CT65" s="4">
        <v>0</v>
      </c>
      <c r="CU65" s="5">
        <v>0</v>
      </c>
      <c r="CV65" s="8">
        <v>0</v>
      </c>
      <c r="CW65" s="4">
        <v>0</v>
      </c>
      <c r="CX65" s="5">
        <v>0</v>
      </c>
      <c r="CY65" s="8">
        <v>0</v>
      </c>
      <c r="CZ65" s="4">
        <v>0</v>
      </c>
      <c r="DA65" s="5">
        <v>0</v>
      </c>
      <c r="DB65" s="8">
        <v>0</v>
      </c>
      <c r="DC65" s="4">
        <v>0</v>
      </c>
      <c r="DD65" s="5">
        <v>0</v>
      </c>
      <c r="DE65" s="8">
        <v>0</v>
      </c>
      <c r="DF65" s="4">
        <v>0</v>
      </c>
      <c r="DG65" s="5">
        <v>0</v>
      </c>
      <c r="DH65" s="8">
        <v>0</v>
      </c>
      <c r="DI65" s="4">
        <f t="shared" si="163"/>
        <v>0</v>
      </c>
      <c r="DJ65" s="5"/>
      <c r="DK65" s="8"/>
      <c r="DL65" s="4"/>
      <c r="DM65" s="5">
        <v>0</v>
      </c>
      <c r="DN65" s="8">
        <v>0</v>
      </c>
      <c r="DO65" s="4">
        <v>0</v>
      </c>
      <c r="DP65" s="5">
        <v>0</v>
      </c>
      <c r="DQ65" s="8">
        <v>0</v>
      </c>
      <c r="DR65" s="4">
        <f t="shared" si="164"/>
        <v>0</v>
      </c>
      <c r="DS65" s="5">
        <v>0</v>
      </c>
      <c r="DT65" s="8">
        <v>0</v>
      </c>
      <c r="DU65" s="4">
        <f t="shared" si="165"/>
        <v>0</v>
      </c>
      <c r="DV65" s="5">
        <v>0</v>
      </c>
      <c r="DW65" s="8">
        <v>0</v>
      </c>
      <c r="DX65" s="4">
        <v>0</v>
      </c>
      <c r="DY65" s="5">
        <v>0</v>
      </c>
      <c r="DZ65" s="8">
        <v>0</v>
      </c>
      <c r="EA65" s="4">
        <v>0</v>
      </c>
      <c r="EB65" s="5"/>
      <c r="EC65" s="8"/>
      <c r="ED65" s="4"/>
      <c r="EE65" s="5">
        <v>0</v>
      </c>
      <c r="EF65" s="8">
        <v>0</v>
      </c>
      <c r="EG65" s="4">
        <f t="shared" si="166"/>
        <v>0</v>
      </c>
      <c r="EH65" s="58">
        <v>1</v>
      </c>
      <c r="EI65" s="9">
        <v>5</v>
      </c>
      <c r="EJ65" s="4">
        <f t="shared" ref="EJ65" si="181">EI65/EH65*1000</f>
        <v>5000</v>
      </c>
      <c r="EK65" s="58">
        <v>1</v>
      </c>
      <c r="EL65" s="9">
        <v>5</v>
      </c>
      <c r="EM65" s="4">
        <f t="shared" ref="EM65" si="182">EL65/EK65*1000</f>
        <v>5000</v>
      </c>
      <c r="EN65" s="5">
        <v>0</v>
      </c>
      <c r="EO65" s="8">
        <v>0</v>
      </c>
      <c r="EP65" s="4">
        <v>0</v>
      </c>
      <c r="EQ65" s="5">
        <v>0</v>
      </c>
      <c r="ER65" s="8">
        <v>0</v>
      </c>
      <c r="ES65" s="4">
        <v>0</v>
      </c>
      <c r="ET65" s="5">
        <v>0</v>
      </c>
      <c r="EU65" s="8">
        <v>0</v>
      </c>
      <c r="EV65" s="4">
        <v>0</v>
      </c>
      <c r="EW65" s="5">
        <v>0</v>
      </c>
      <c r="EX65" s="8">
        <v>0</v>
      </c>
      <c r="EY65" s="4">
        <v>0</v>
      </c>
      <c r="EZ65" s="5"/>
      <c r="FA65" s="8"/>
      <c r="FB65" s="4"/>
      <c r="FC65" s="5">
        <v>0</v>
      </c>
      <c r="FD65" s="8">
        <v>0</v>
      </c>
      <c r="FE65" s="4">
        <v>0</v>
      </c>
      <c r="FF65" s="5">
        <v>0</v>
      </c>
      <c r="FG65" s="8">
        <v>0</v>
      </c>
      <c r="FH65" s="4">
        <v>0</v>
      </c>
      <c r="FI65" s="5">
        <v>0</v>
      </c>
      <c r="FJ65" s="8">
        <v>0</v>
      </c>
      <c r="FK65" s="4">
        <v>0</v>
      </c>
      <c r="FL65" s="5"/>
      <c r="FM65" s="8"/>
      <c r="FN65" s="4"/>
      <c r="FO65" s="5">
        <v>0</v>
      </c>
      <c r="FP65" s="8">
        <v>1</v>
      </c>
      <c r="FQ65" s="4">
        <v>0</v>
      </c>
      <c r="FR65" s="5">
        <f>C65+F65+I65+L65+R65+X65+AA65+AP65+AS65+BB65+BE65+BK65+BN65+BQ65+BT65+CI65+CL65+CO65+CX65+DV65+DY65+EE65+EK65+EN65+FC65+FF65+FO65</f>
        <v>275</v>
      </c>
      <c r="FS65" s="4">
        <f>D65+G65+J65+M65+S65+Y65+AB65+AQ65+AT65+BC65+BF65+BL65+BO65+BR65+BU65+CJ65+CM65+CP65+CY65+DW65+DZ65+EF65+EL65+EO65+FD65+FG65+FP65</f>
        <v>1095</v>
      </c>
    </row>
    <row r="66" spans="1:175" x14ac:dyDescent="0.3">
      <c r="A66" s="52">
        <v>2008</v>
      </c>
      <c r="B66" s="53" t="s">
        <v>10</v>
      </c>
      <c r="C66" s="5">
        <v>0</v>
      </c>
      <c r="D66" s="8">
        <v>0</v>
      </c>
      <c r="E66" s="4">
        <v>0</v>
      </c>
      <c r="F66" s="5">
        <v>0</v>
      </c>
      <c r="G66" s="8">
        <v>0</v>
      </c>
      <c r="H66" s="4">
        <v>0</v>
      </c>
      <c r="I66" s="5">
        <v>0</v>
      </c>
      <c r="J66" s="8">
        <v>0</v>
      </c>
      <c r="K66" s="4">
        <v>0</v>
      </c>
      <c r="L66" s="5">
        <v>0</v>
      </c>
      <c r="M66" s="8">
        <v>0</v>
      </c>
      <c r="N66" s="4">
        <v>0</v>
      </c>
      <c r="O66" s="5">
        <v>0</v>
      </c>
      <c r="P66" s="8">
        <v>0</v>
      </c>
      <c r="Q66" s="4">
        <v>0</v>
      </c>
      <c r="R66" s="5">
        <v>0</v>
      </c>
      <c r="S66" s="8">
        <v>0</v>
      </c>
      <c r="T66" s="4">
        <v>0</v>
      </c>
      <c r="U66" s="5">
        <v>0</v>
      </c>
      <c r="V66" s="8">
        <v>0</v>
      </c>
      <c r="W66" s="4">
        <v>0</v>
      </c>
      <c r="X66" s="5">
        <v>0</v>
      </c>
      <c r="Y66" s="8">
        <v>0</v>
      </c>
      <c r="Z66" s="4">
        <v>0</v>
      </c>
      <c r="AA66" s="58">
        <v>554</v>
      </c>
      <c r="AB66" s="9">
        <v>1805</v>
      </c>
      <c r="AC66" s="4">
        <f t="shared" si="177"/>
        <v>3258.1227436823106</v>
      </c>
      <c r="AD66" s="5">
        <v>0</v>
      </c>
      <c r="AE66" s="8">
        <v>0</v>
      </c>
      <c r="AF66" s="4">
        <v>0</v>
      </c>
      <c r="AG66" s="5">
        <v>0</v>
      </c>
      <c r="AH66" s="8">
        <v>0</v>
      </c>
      <c r="AI66" s="4">
        <v>0</v>
      </c>
      <c r="AJ66" s="5">
        <v>0</v>
      </c>
      <c r="AK66" s="8">
        <v>0</v>
      </c>
      <c r="AL66" s="4">
        <v>0</v>
      </c>
      <c r="AM66" s="5">
        <v>0</v>
      </c>
      <c r="AN66" s="8">
        <v>0</v>
      </c>
      <c r="AO66" s="4">
        <v>0</v>
      </c>
      <c r="AP66" s="5">
        <v>0</v>
      </c>
      <c r="AQ66" s="8">
        <v>0</v>
      </c>
      <c r="AR66" s="4">
        <v>0</v>
      </c>
      <c r="AS66" s="58">
        <v>28</v>
      </c>
      <c r="AT66" s="9">
        <v>227</v>
      </c>
      <c r="AU66" s="4">
        <f t="shared" si="178"/>
        <v>8107.1428571428578</v>
      </c>
      <c r="AV66" s="5">
        <v>0</v>
      </c>
      <c r="AW66" s="8">
        <v>0</v>
      </c>
      <c r="AX66" s="4">
        <v>0</v>
      </c>
      <c r="AY66" s="5">
        <v>0</v>
      </c>
      <c r="AZ66" s="8">
        <v>0</v>
      </c>
      <c r="BA66" s="4">
        <v>0</v>
      </c>
      <c r="BB66" s="5">
        <v>0</v>
      </c>
      <c r="BC66" s="8">
        <v>0</v>
      </c>
      <c r="BD66" s="4">
        <v>0</v>
      </c>
      <c r="BE66" s="58">
        <v>141</v>
      </c>
      <c r="BF66" s="9">
        <v>502</v>
      </c>
      <c r="BG66" s="4">
        <f t="shared" si="175"/>
        <v>3560.2836879432625</v>
      </c>
      <c r="BH66" s="5">
        <v>0</v>
      </c>
      <c r="BI66" s="8">
        <v>0</v>
      </c>
      <c r="BJ66" s="4">
        <v>0</v>
      </c>
      <c r="BK66" s="5">
        <v>0</v>
      </c>
      <c r="BL66" s="8">
        <v>0</v>
      </c>
      <c r="BM66" s="4">
        <v>0</v>
      </c>
      <c r="BN66" s="5">
        <v>0</v>
      </c>
      <c r="BO66" s="8">
        <v>0</v>
      </c>
      <c r="BP66" s="4">
        <v>0</v>
      </c>
      <c r="BQ66" s="5">
        <v>0</v>
      </c>
      <c r="BR66" s="8">
        <v>0</v>
      </c>
      <c r="BS66" s="4">
        <v>0</v>
      </c>
      <c r="BT66" s="5">
        <v>0</v>
      </c>
      <c r="BU66" s="8">
        <v>0</v>
      </c>
      <c r="BV66" s="4">
        <v>0</v>
      </c>
      <c r="BW66" s="5">
        <v>0</v>
      </c>
      <c r="BX66" s="8">
        <v>0</v>
      </c>
      <c r="BY66" s="4">
        <v>0</v>
      </c>
      <c r="BZ66" s="5">
        <v>0</v>
      </c>
      <c r="CA66" s="8">
        <v>0</v>
      </c>
      <c r="CB66" s="4">
        <v>0</v>
      </c>
      <c r="CC66" s="5">
        <v>0</v>
      </c>
      <c r="CD66" s="8">
        <v>0</v>
      </c>
      <c r="CE66" s="4">
        <f t="shared" si="162"/>
        <v>0</v>
      </c>
      <c r="CF66" s="5">
        <v>0</v>
      </c>
      <c r="CG66" s="8">
        <v>0</v>
      </c>
      <c r="CH66" s="4">
        <v>0</v>
      </c>
      <c r="CI66" s="5">
        <v>0</v>
      </c>
      <c r="CJ66" s="8">
        <v>0</v>
      </c>
      <c r="CK66" s="4">
        <v>0</v>
      </c>
      <c r="CL66" s="5">
        <v>0</v>
      </c>
      <c r="CM66" s="8">
        <v>0</v>
      </c>
      <c r="CN66" s="4">
        <v>0</v>
      </c>
      <c r="CO66" s="5">
        <v>0</v>
      </c>
      <c r="CP66" s="8">
        <v>0</v>
      </c>
      <c r="CQ66" s="4">
        <v>0</v>
      </c>
      <c r="CR66" s="5">
        <v>0</v>
      </c>
      <c r="CS66" s="8">
        <v>0</v>
      </c>
      <c r="CT66" s="4">
        <v>0</v>
      </c>
      <c r="CU66" s="5">
        <v>0</v>
      </c>
      <c r="CV66" s="8">
        <v>0</v>
      </c>
      <c r="CW66" s="4">
        <v>0</v>
      </c>
      <c r="CX66" s="5">
        <v>0</v>
      </c>
      <c r="CY66" s="8">
        <v>0</v>
      </c>
      <c r="CZ66" s="4">
        <v>0</v>
      </c>
      <c r="DA66" s="5">
        <v>0</v>
      </c>
      <c r="DB66" s="8">
        <v>0</v>
      </c>
      <c r="DC66" s="4">
        <v>0</v>
      </c>
      <c r="DD66" s="5">
        <v>0</v>
      </c>
      <c r="DE66" s="8">
        <v>0</v>
      </c>
      <c r="DF66" s="4">
        <v>0</v>
      </c>
      <c r="DG66" s="5">
        <v>0</v>
      </c>
      <c r="DH66" s="8">
        <v>0</v>
      </c>
      <c r="DI66" s="4">
        <f t="shared" si="163"/>
        <v>0</v>
      </c>
      <c r="DJ66" s="5"/>
      <c r="DK66" s="8"/>
      <c r="DL66" s="4"/>
      <c r="DM66" s="5">
        <v>0</v>
      </c>
      <c r="DN66" s="8">
        <v>0</v>
      </c>
      <c r="DO66" s="4">
        <v>0</v>
      </c>
      <c r="DP66" s="5">
        <v>0</v>
      </c>
      <c r="DQ66" s="8">
        <v>0</v>
      </c>
      <c r="DR66" s="4">
        <f t="shared" si="164"/>
        <v>0</v>
      </c>
      <c r="DS66" s="5">
        <v>0</v>
      </c>
      <c r="DT66" s="8">
        <v>0</v>
      </c>
      <c r="DU66" s="4">
        <f t="shared" si="165"/>
        <v>0</v>
      </c>
      <c r="DV66" s="5">
        <v>0</v>
      </c>
      <c r="DW66" s="8">
        <v>0</v>
      </c>
      <c r="DX66" s="4">
        <v>0</v>
      </c>
      <c r="DY66" s="5">
        <v>0</v>
      </c>
      <c r="DZ66" s="8">
        <v>0</v>
      </c>
      <c r="EA66" s="4">
        <v>0</v>
      </c>
      <c r="EB66" s="5"/>
      <c r="EC66" s="8"/>
      <c r="ED66" s="4"/>
      <c r="EE66" s="5">
        <v>0</v>
      </c>
      <c r="EF66" s="8">
        <v>0</v>
      </c>
      <c r="EG66" s="4">
        <f t="shared" si="166"/>
        <v>0</v>
      </c>
      <c r="EH66" s="58">
        <v>0</v>
      </c>
      <c r="EI66" s="9">
        <v>0</v>
      </c>
      <c r="EJ66" s="4">
        <v>0</v>
      </c>
      <c r="EK66" s="58">
        <v>0</v>
      </c>
      <c r="EL66" s="9">
        <v>0</v>
      </c>
      <c r="EM66" s="4">
        <v>0</v>
      </c>
      <c r="EN66" s="5">
        <v>0</v>
      </c>
      <c r="EO66" s="8">
        <v>0</v>
      </c>
      <c r="EP66" s="4">
        <v>0</v>
      </c>
      <c r="EQ66" s="5">
        <v>0</v>
      </c>
      <c r="ER66" s="8">
        <v>0</v>
      </c>
      <c r="ES66" s="4">
        <v>0</v>
      </c>
      <c r="ET66" s="5">
        <v>0</v>
      </c>
      <c r="EU66" s="8">
        <v>0</v>
      </c>
      <c r="EV66" s="4">
        <v>0</v>
      </c>
      <c r="EW66" s="5">
        <v>0</v>
      </c>
      <c r="EX66" s="8">
        <v>0</v>
      </c>
      <c r="EY66" s="4">
        <v>0</v>
      </c>
      <c r="EZ66" s="5"/>
      <c r="FA66" s="8"/>
      <c r="FB66" s="4"/>
      <c r="FC66" s="5">
        <v>0</v>
      </c>
      <c r="FD66" s="8">
        <v>0</v>
      </c>
      <c r="FE66" s="4">
        <v>0</v>
      </c>
      <c r="FF66" s="5">
        <v>0</v>
      </c>
      <c r="FG66" s="8">
        <v>0</v>
      </c>
      <c r="FH66" s="4">
        <v>0</v>
      </c>
      <c r="FI66" s="5">
        <v>0</v>
      </c>
      <c r="FJ66" s="8">
        <v>0</v>
      </c>
      <c r="FK66" s="4">
        <v>0</v>
      </c>
      <c r="FL66" s="5"/>
      <c r="FM66" s="8"/>
      <c r="FN66" s="4"/>
      <c r="FO66" s="5">
        <v>0</v>
      </c>
      <c r="FP66" s="8">
        <v>0</v>
      </c>
      <c r="FQ66" s="4">
        <v>0</v>
      </c>
      <c r="FR66" s="5">
        <f>C66+F66+I66+L66+R66+X66+AA66+AP66+AS66+BB66+BE66+BK66+BN66+BQ66+BT66+CI66+CL66+CO66+CX66+DV66+DY66+EE66+EK66+EN66+FC66+FF66+FO66</f>
        <v>723</v>
      </c>
      <c r="FS66" s="4">
        <f>D66+G66+J66+M66+S66+Y66+AB66+AQ66+AT66+BC66+BF66+BL66+BO66+BR66+BU66+CJ66+CM66+CP66+CY66+DW66+DZ66+EF66+EL66+EO66+FD66+FG66+FP66</f>
        <v>2534</v>
      </c>
    </row>
    <row r="67" spans="1:175" x14ac:dyDescent="0.3">
      <c r="A67" s="52">
        <v>2008</v>
      </c>
      <c r="B67" s="53" t="s">
        <v>11</v>
      </c>
      <c r="C67" s="5">
        <v>0</v>
      </c>
      <c r="D67" s="8">
        <v>0</v>
      </c>
      <c r="E67" s="4">
        <v>0</v>
      </c>
      <c r="F67" s="58">
        <v>2</v>
      </c>
      <c r="G67" s="9">
        <v>42</v>
      </c>
      <c r="H67" s="4">
        <f t="shared" ref="H67:H68" si="183">G67/F67*1000</f>
        <v>21000</v>
      </c>
      <c r="I67" s="5">
        <v>0</v>
      </c>
      <c r="J67" s="8">
        <v>0</v>
      </c>
      <c r="K67" s="4">
        <v>0</v>
      </c>
      <c r="L67" s="5">
        <v>0</v>
      </c>
      <c r="M67" s="8">
        <v>0</v>
      </c>
      <c r="N67" s="4">
        <v>0</v>
      </c>
      <c r="O67" s="5">
        <v>0</v>
      </c>
      <c r="P67" s="8">
        <v>0</v>
      </c>
      <c r="Q67" s="4">
        <v>0</v>
      </c>
      <c r="R67" s="5">
        <v>0</v>
      </c>
      <c r="S67" s="8">
        <v>0</v>
      </c>
      <c r="T67" s="4">
        <v>0</v>
      </c>
      <c r="U67" s="5">
        <v>0</v>
      </c>
      <c r="V67" s="8">
        <v>0</v>
      </c>
      <c r="W67" s="4">
        <v>0</v>
      </c>
      <c r="X67" s="5">
        <v>0</v>
      </c>
      <c r="Y67" s="8">
        <v>0</v>
      </c>
      <c r="Z67" s="4">
        <v>0</v>
      </c>
      <c r="AA67" s="58">
        <v>717</v>
      </c>
      <c r="AB67" s="9">
        <v>2416</v>
      </c>
      <c r="AC67" s="4">
        <f t="shared" si="177"/>
        <v>3369.5955369595536</v>
      </c>
      <c r="AD67" s="5">
        <v>0</v>
      </c>
      <c r="AE67" s="8">
        <v>0</v>
      </c>
      <c r="AF67" s="4">
        <v>0</v>
      </c>
      <c r="AG67" s="5">
        <v>0</v>
      </c>
      <c r="AH67" s="8">
        <v>0</v>
      </c>
      <c r="AI67" s="4">
        <v>0</v>
      </c>
      <c r="AJ67" s="5">
        <v>0</v>
      </c>
      <c r="AK67" s="8">
        <v>0</v>
      </c>
      <c r="AL67" s="4">
        <v>0</v>
      </c>
      <c r="AM67" s="5">
        <v>0</v>
      </c>
      <c r="AN67" s="8">
        <v>0</v>
      </c>
      <c r="AO67" s="4">
        <v>0</v>
      </c>
      <c r="AP67" s="5">
        <v>0</v>
      </c>
      <c r="AQ67" s="8">
        <v>0</v>
      </c>
      <c r="AR67" s="4">
        <v>0</v>
      </c>
      <c r="AS67" s="58">
        <v>5</v>
      </c>
      <c r="AT67" s="9">
        <v>81</v>
      </c>
      <c r="AU67" s="4">
        <f t="shared" si="178"/>
        <v>16200</v>
      </c>
      <c r="AV67" s="5">
        <v>0</v>
      </c>
      <c r="AW67" s="8">
        <v>0</v>
      </c>
      <c r="AX67" s="4">
        <v>0</v>
      </c>
      <c r="AY67" s="5">
        <v>0</v>
      </c>
      <c r="AZ67" s="8">
        <v>0</v>
      </c>
      <c r="BA67" s="4">
        <v>0</v>
      </c>
      <c r="BB67" s="5">
        <v>0</v>
      </c>
      <c r="BC67" s="8">
        <v>0</v>
      </c>
      <c r="BD67" s="4">
        <v>0</v>
      </c>
      <c r="BE67" s="5">
        <v>0</v>
      </c>
      <c r="BF67" s="8">
        <v>0</v>
      </c>
      <c r="BG67" s="4">
        <v>0</v>
      </c>
      <c r="BH67" s="5">
        <v>0</v>
      </c>
      <c r="BI67" s="8">
        <v>0</v>
      </c>
      <c r="BJ67" s="4">
        <v>0</v>
      </c>
      <c r="BK67" s="5">
        <v>0</v>
      </c>
      <c r="BL67" s="8">
        <v>0</v>
      </c>
      <c r="BM67" s="4">
        <v>0</v>
      </c>
      <c r="BN67" s="5">
        <v>0</v>
      </c>
      <c r="BO67" s="8">
        <v>0</v>
      </c>
      <c r="BP67" s="4">
        <v>0</v>
      </c>
      <c r="BQ67" s="5">
        <v>0</v>
      </c>
      <c r="BR67" s="8">
        <v>0</v>
      </c>
      <c r="BS67" s="4">
        <v>0</v>
      </c>
      <c r="BT67" s="58">
        <v>2</v>
      </c>
      <c r="BU67" s="9">
        <v>19</v>
      </c>
      <c r="BV67" s="4">
        <f t="shared" ref="BV67" si="184">BU67/BT67*1000</f>
        <v>9500</v>
      </c>
      <c r="BW67" s="5">
        <v>0</v>
      </c>
      <c r="BX67" s="8">
        <v>0</v>
      </c>
      <c r="BY67" s="4">
        <v>0</v>
      </c>
      <c r="BZ67" s="5">
        <v>0</v>
      </c>
      <c r="CA67" s="8">
        <v>0</v>
      </c>
      <c r="CB67" s="4">
        <v>0</v>
      </c>
      <c r="CC67" s="5">
        <v>0</v>
      </c>
      <c r="CD67" s="8">
        <v>0</v>
      </c>
      <c r="CE67" s="4">
        <f t="shared" si="162"/>
        <v>0</v>
      </c>
      <c r="CF67" s="5">
        <v>0</v>
      </c>
      <c r="CG67" s="8">
        <v>0</v>
      </c>
      <c r="CH67" s="4">
        <v>0</v>
      </c>
      <c r="CI67" s="5">
        <v>0</v>
      </c>
      <c r="CJ67" s="8">
        <v>0</v>
      </c>
      <c r="CK67" s="4">
        <v>0</v>
      </c>
      <c r="CL67" s="5">
        <v>0</v>
      </c>
      <c r="CM67" s="8">
        <v>0</v>
      </c>
      <c r="CN67" s="4">
        <v>0</v>
      </c>
      <c r="CO67" s="5">
        <v>0</v>
      </c>
      <c r="CP67" s="8">
        <v>0</v>
      </c>
      <c r="CQ67" s="4">
        <v>0</v>
      </c>
      <c r="CR67" s="5">
        <v>0</v>
      </c>
      <c r="CS67" s="8">
        <v>0</v>
      </c>
      <c r="CT67" s="4">
        <v>0</v>
      </c>
      <c r="CU67" s="5">
        <v>0</v>
      </c>
      <c r="CV67" s="8">
        <v>0</v>
      </c>
      <c r="CW67" s="4">
        <v>0</v>
      </c>
      <c r="CX67" s="5">
        <v>0</v>
      </c>
      <c r="CY67" s="8">
        <v>0</v>
      </c>
      <c r="CZ67" s="4">
        <v>0</v>
      </c>
      <c r="DA67" s="5">
        <v>0</v>
      </c>
      <c r="DB67" s="8">
        <v>0</v>
      </c>
      <c r="DC67" s="4">
        <v>0</v>
      </c>
      <c r="DD67" s="5">
        <v>0</v>
      </c>
      <c r="DE67" s="8">
        <v>0</v>
      </c>
      <c r="DF67" s="4">
        <v>0</v>
      </c>
      <c r="DG67" s="5">
        <v>0</v>
      </c>
      <c r="DH67" s="8">
        <v>0</v>
      </c>
      <c r="DI67" s="4">
        <f t="shared" si="163"/>
        <v>0</v>
      </c>
      <c r="DJ67" s="5"/>
      <c r="DK67" s="8"/>
      <c r="DL67" s="4"/>
      <c r="DM67" s="5">
        <v>0</v>
      </c>
      <c r="DN67" s="8">
        <v>0</v>
      </c>
      <c r="DO67" s="4">
        <v>0</v>
      </c>
      <c r="DP67" s="5">
        <v>0</v>
      </c>
      <c r="DQ67" s="8">
        <v>0</v>
      </c>
      <c r="DR67" s="4">
        <f t="shared" si="164"/>
        <v>0</v>
      </c>
      <c r="DS67" s="5">
        <v>0</v>
      </c>
      <c r="DT67" s="8">
        <v>0</v>
      </c>
      <c r="DU67" s="4">
        <f t="shared" si="165"/>
        <v>0</v>
      </c>
      <c r="DV67" s="5">
        <v>0</v>
      </c>
      <c r="DW67" s="8">
        <v>0</v>
      </c>
      <c r="DX67" s="4">
        <v>0</v>
      </c>
      <c r="DY67" s="5">
        <v>0</v>
      </c>
      <c r="DZ67" s="8">
        <v>0</v>
      </c>
      <c r="EA67" s="4">
        <v>0</v>
      </c>
      <c r="EB67" s="5"/>
      <c r="EC67" s="8"/>
      <c r="ED67" s="4"/>
      <c r="EE67" s="5">
        <v>0</v>
      </c>
      <c r="EF67" s="8">
        <v>0</v>
      </c>
      <c r="EG67" s="4">
        <f t="shared" si="166"/>
        <v>0</v>
      </c>
      <c r="EH67" s="58">
        <v>2</v>
      </c>
      <c r="EI67" s="9">
        <v>13</v>
      </c>
      <c r="EJ67" s="4">
        <f t="shared" ref="EJ67" si="185">EI67/EH67*1000</f>
        <v>6500</v>
      </c>
      <c r="EK67" s="58">
        <v>2</v>
      </c>
      <c r="EL67" s="9">
        <v>13</v>
      </c>
      <c r="EM67" s="4">
        <f t="shared" ref="EM67" si="186">EL67/EK67*1000</f>
        <v>6500</v>
      </c>
      <c r="EN67" s="5">
        <v>0</v>
      </c>
      <c r="EO67" s="8">
        <v>0</v>
      </c>
      <c r="EP67" s="4">
        <v>0</v>
      </c>
      <c r="EQ67" s="5">
        <v>0</v>
      </c>
      <c r="ER67" s="8">
        <v>0</v>
      </c>
      <c r="ES67" s="4">
        <v>0</v>
      </c>
      <c r="ET67" s="5">
        <v>0</v>
      </c>
      <c r="EU67" s="8">
        <v>0</v>
      </c>
      <c r="EV67" s="4">
        <v>0</v>
      </c>
      <c r="EW67" s="5">
        <v>0</v>
      </c>
      <c r="EX67" s="8">
        <v>0</v>
      </c>
      <c r="EY67" s="4">
        <v>0</v>
      </c>
      <c r="EZ67" s="5"/>
      <c r="FA67" s="8"/>
      <c r="FB67" s="4"/>
      <c r="FC67" s="5">
        <v>0</v>
      </c>
      <c r="FD67" s="8">
        <v>0</v>
      </c>
      <c r="FE67" s="4">
        <v>0</v>
      </c>
      <c r="FF67" s="5">
        <v>0</v>
      </c>
      <c r="FG67" s="8">
        <v>0</v>
      </c>
      <c r="FH67" s="4">
        <v>0</v>
      </c>
      <c r="FI67" s="5">
        <v>0</v>
      </c>
      <c r="FJ67" s="8">
        <v>0</v>
      </c>
      <c r="FK67" s="4">
        <v>0</v>
      </c>
      <c r="FL67" s="5"/>
      <c r="FM67" s="8"/>
      <c r="FN67" s="4"/>
      <c r="FO67" s="5">
        <v>0</v>
      </c>
      <c r="FP67" s="8">
        <v>0</v>
      </c>
      <c r="FQ67" s="4">
        <v>0</v>
      </c>
      <c r="FR67" s="5">
        <f>C67+F67+I67+L67+R67+X67+AA67+AP67+AS67+BB67+BE67+BK67+BN67+BQ67+BT67+CI67+CL67+CO67+CX67+DV67+DY67+EE67+EK67+EN67+FC67+FF67+FO67</f>
        <v>728</v>
      </c>
      <c r="FS67" s="4">
        <f>D67+G67+J67+M67+S67+Y67+AB67+AQ67+AT67+BC67+BF67+BL67+BO67+BR67+BU67+CJ67+CM67+CP67+CY67+DW67+DZ67+EF67+EL67+EO67+FD67+FG67+FP67</f>
        <v>2571</v>
      </c>
    </row>
    <row r="68" spans="1:175" x14ac:dyDescent="0.3">
      <c r="A68" s="52">
        <v>2008</v>
      </c>
      <c r="B68" s="53" t="s">
        <v>12</v>
      </c>
      <c r="C68" s="5">
        <v>0</v>
      </c>
      <c r="D68" s="8">
        <v>0</v>
      </c>
      <c r="E68" s="4">
        <v>0</v>
      </c>
      <c r="F68" s="58">
        <v>4</v>
      </c>
      <c r="G68" s="9">
        <v>99</v>
      </c>
      <c r="H68" s="4">
        <f t="shared" si="183"/>
        <v>24750</v>
      </c>
      <c r="I68" s="5">
        <v>0</v>
      </c>
      <c r="J68" s="8">
        <v>0</v>
      </c>
      <c r="K68" s="4">
        <v>0</v>
      </c>
      <c r="L68" s="5">
        <v>0</v>
      </c>
      <c r="M68" s="8">
        <v>0</v>
      </c>
      <c r="N68" s="4">
        <v>0</v>
      </c>
      <c r="O68" s="5">
        <v>0</v>
      </c>
      <c r="P68" s="8">
        <v>0</v>
      </c>
      <c r="Q68" s="4">
        <v>0</v>
      </c>
      <c r="R68" s="5">
        <v>0</v>
      </c>
      <c r="S68" s="8">
        <v>0</v>
      </c>
      <c r="T68" s="4">
        <v>0</v>
      </c>
      <c r="U68" s="5">
        <v>0</v>
      </c>
      <c r="V68" s="8">
        <v>0</v>
      </c>
      <c r="W68" s="4">
        <v>0</v>
      </c>
      <c r="X68" s="5">
        <v>0</v>
      </c>
      <c r="Y68" s="8">
        <v>0</v>
      </c>
      <c r="Z68" s="4">
        <v>0</v>
      </c>
      <c r="AA68" s="5">
        <v>0</v>
      </c>
      <c r="AB68" s="8">
        <v>0</v>
      </c>
      <c r="AC68" s="4">
        <v>0</v>
      </c>
      <c r="AD68" s="5">
        <v>0</v>
      </c>
      <c r="AE68" s="8">
        <v>0</v>
      </c>
      <c r="AF68" s="4">
        <v>0</v>
      </c>
      <c r="AG68" s="5">
        <v>0</v>
      </c>
      <c r="AH68" s="8">
        <v>0</v>
      </c>
      <c r="AI68" s="4">
        <v>0</v>
      </c>
      <c r="AJ68" s="5">
        <v>0</v>
      </c>
      <c r="AK68" s="8">
        <v>0</v>
      </c>
      <c r="AL68" s="4">
        <v>0</v>
      </c>
      <c r="AM68" s="58">
        <v>0</v>
      </c>
      <c r="AN68" s="9">
        <v>0</v>
      </c>
      <c r="AO68" s="4">
        <v>0</v>
      </c>
      <c r="AP68" s="5">
        <v>0</v>
      </c>
      <c r="AQ68" s="8">
        <v>0</v>
      </c>
      <c r="AR68" s="4">
        <v>0</v>
      </c>
      <c r="AS68" s="58">
        <v>1</v>
      </c>
      <c r="AT68" s="9">
        <v>25</v>
      </c>
      <c r="AU68" s="4">
        <f t="shared" si="178"/>
        <v>25000</v>
      </c>
      <c r="AV68" s="5">
        <v>0</v>
      </c>
      <c r="AW68" s="8">
        <v>0</v>
      </c>
      <c r="AX68" s="4">
        <v>0</v>
      </c>
      <c r="AY68" s="5">
        <v>0</v>
      </c>
      <c r="AZ68" s="8">
        <v>0</v>
      </c>
      <c r="BA68" s="4">
        <v>0</v>
      </c>
      <c r="BB68" s="5">
        <v>0</v>
      </c>
      <c r="BC68" s="8">
        <v>0</v>
      </c>
      <c r="BD68" s="4">
        <v>0</v>
      </c>
      <c r="BE68" s="58">
        <v>19</v>
      </c>
      <c r="BF68" s="9">
        <v>89</v>
      </c>
      <c r="BG68" s="4">
        <f t="shared" ref="BG68:BG69" si="187">BF68/BE68*1000</f>
        <v>4684.2105263157891</v>
      </c>
      <c r="BH68" s="5">
        <v>0</v>
      </c>
      <c r="BI68" s="8">
        <v>0</v>
      </c>
      <c r="BJ68" s="4">
        <v>0</v>
      </c>
      <c r="BK68" s="5">
        <v>0</v>
      </c>
      <c r="BL68" s="8">
        <v>0</v>
      </c>
      <c r="BM68" s="4">
        <v>0</v>
      </c>
      <c r="BN68" s="5">
        <v>0</v>
      </c>
      <c r="BO68" s="8">
        <v>0</v>
      </c>
      <c r="BP68" s="4">
        <v>0</v>
      </c>
      <c r="BQ68" s="5">
        <v>0</v>
      </c>
      <c r="BR68" s="8">
        <v>0</v>
      </c>
      <c r="BS68" s="4">
        <v>0</v>
      </c>
      <c r="BT68" s="5">
        <v>0</v>
      </c>
      <c r="BU68" s="8">
        <v>0</v>
      </c>
      <c r="BV68" s="4">
        <v>0</v>
      </c>
      <c r="BW68" s="5">
        <v>0</v>
      </c>
      <c r="BX68" s="8">
        <v>0</v>
      </c>
      <c r="BY68" s="4">
        <v>0</v>
      </c>
      <c r="BZ68" s="5">
        <v>0</v>
      </c>
      <c r="CA68" s="8">
        <v>0</v>
      </c>
      <c r="CB68" s="4">
        <v>0</v>
      </c>
      <c r="CC68" s="5">
        <v>0</v>
      </c>
      <c r="CD68" s="8">
        <v>0</v>
      </c>
      <c r="CE68" s="4">
        <f t="shared" si="162"/>
        <v>0</v>
      </c>
      <c r="CF68" s="5">
        <v>0</v>
      </c>
      <c r="CG68" s="8">
        <v>0</v>
      </c>
      <c r="CH68" s="4">
        <v>0</v>
      </c>
      <c r="CI68" s="5">
        <v>0</v>
      </c>
      <c r="CJ68" s="8">
        <v>0</v>
      </c>
      <c r="CK68" s="4">
        <v>0</v>
      </c>
      <c r="CL68" s="5">
        <v>0</v>
      </c>
      <c r="CM68" s="8">
        <v>0</v>
      </c>
      <c r="CN68" s="4">
        <v>0</v>
      </c>
      <c r="CO68" s="5">
        <v>0</v>
      </c>
      <c r="CP68" s="8">
        <v>0</v>
      </c>
      <c r="CQ68" s="4">
        <v>0</v>
      </c>
      <c r="CR68" s="5">
        <v>0</v>
      </c>
      <c r="CS68" s="8">
        <v>0</v>
      </c>
      <c r="CT68" s="4">
        <v>0</v>
      </c>
      <c r="CU68" s="5">
        <v>0</v>
      </c>
      <c r="CV68" s="8">
        <v>0</v>
      </c>
      <c r="CW68" s="4">
        <v>0</v>
      </c>
      <c r="CX68" s="5">
        <v>0</v>
      </c>
      <c r="CY68" s="8">
        <v>0</v>
      </c>
      <c r="CZ68" s="4">
        <v>0</v>
      </c>
      <c r="DA68" s="5">
        <v>0</v>
      </c>
      <c r="DB68" s="8">
        <v>0</v>
      </c>
      <c r="DC68" s="4">
        <v>0</v>
      </c>
      <c r="DD68" s="5">
        <v>0</v>
      </c>
      <c r="DE68" s="8">
        <v>0</v>
      </c>
      <c r="DF68" s="4">
        <v>0</v>
      </c>
      <c r="DG68" s="5">
        <v>0</v>
      </c>
      <c r="DH68" s="8">
        <v>0</v>
      </c>
      <c r="DI68" s="4">
        <f t="shared" si="163"/>
        <v>0</v>
      </c>
      <c r="DJ68" s="5"/>
      <c r="DK68" s="8"/>
      <c r="DL68" s="4"/>
      <c r="DM68" s="5">
        <v>0</v>
      </c>
      <c r="DN68" s="8">
        <v>0</v>
      </c>
      <c r="DO68" s="4">
        <v>0</v>
      </c>
      <c r="DP68" s="5">
        <v>0</v>
      </c>
      <c r="DQ68" s="8">
        <v>0</v>
      </c>
      <c r="DR68" s="4">
        <f t="shared" si="164"/>
        <v>0</v>
      </c>
      <c r="DS68" s="5">
        <v>0</v>
      </c>
      <c r="DT68" s="8">
        <v>0</v>
      </c>
      <c r="DU68" s="4">
        <f t="shared" si="165"/>
        <v>0</v>
      </c>
      <c r="DV68" s="5">
        <v>0</v>
      </c>
      <c r="DW68" s="8">
        <v>0</v>
      </c>
      <c r="DX68" s="4">
        <v>0</v>
      </c>
      <c r="DY68" s="5">
        <v>0</v>
      </c>
      <c r="DZ68" s="8">
        <v>0</v>
      </c>
      <c r="EA68" s="4">
        <v>0</v>
      </c>
      <c r="EB68" s="58"/>
      <c r="EC68" s="9"/>
      <c r="ED68" s="4"/>
      <c r="EE68" s="58">
        <v>0</v>
      </c>
      <c r="EF68" s="9">
        <v>0</v>
      </c>
      <c r="EG68" s="4">
        <f t="shared" si="166"/>
        <v>0</v>
      </c>
      <c r="EH68" s="5">
        <v>0</v>
      </c>
      <c r="EI68" s="8">
        <v>0</v>
      </c>
      <c r="EJ68" s="4">
        <v>0</v>
      </c>
      <c r="EK68" s="5">
        <v>0</v>
      </c>
      <c r="EL68" s="8">
        <v>0</v>
      </c>
      <c r="EM68" s="4">
        <v>0</v>
      </c>
      <c r="EN68" s="5">
        <v>0</v>
      </c>
      <c r="EO68" s="8">
        <v>0</v>
      </c>
      <c r="EP68" s="4">
        <v>0</v>
      </c>
      <c r="EQ68" s="5">
        <v>0</v>
      </c>
      <c r="ER68" s="8">
        <v>0</v>
      </c>
      <c r="ES68" s="4">
        <v>0</v>
      </c>
      <c r="ET68" s="5">
        <v>0</v>
      </c>
      <c r="EU68" s="8">
        <v>0</v>
      </c>
      <c r="EV68" s="4">
        <v>0</v>
      </c>
      <c r="EW68" s="5">
        <v>0</v>
      </c>
      <c r="EX68" s="8">
        <v>0</v>
      </c>
      <c r="EY68" s="4">
        <v>0</v>
      </c>
      <c r="EZ68" s="5"/>
      <c r="FA68" s="8"/>
      <c r="FB68" s="4"/>
      <c r="FC68" s="5">
        <v>0</v>
      </c>
      <c r="FD68" s="8">
        <v>0</v>
      </c>
      <c r="FE68" s="4">
        <v>0</v>
      </c>
      <c r="FF68" s="5">
        <v>0</v>
      </c>
      <c r="FG68" s="8">
        <v>0</v>
      </c>
      <c r="FH68" s="4">
        <v>0</v>
      </c>
      <c r="FI68" s="5">
        <v>0</v>
      </c>
      <c r="FJ68" s="8">
        <v>0</v>
      </c>
      <c r="FK68" s="4">
        <v>0</v>
      </c>
      <c r="FL68" s="5"/>
      <c r="FM68" s="8"/>
      <c r="FN68" s="4"/>
      <c r="FO68" s="5">
        <v>0</v>
      </c>
      <c r="FP68" s="8">
        <v>0</v>
      </c>
      <c r="FQ68" s="4">
        <v>0</v>
      </c>
      <c r="FR68" s="5">
        <f>C68+F68+I68+L68+R68+X68+AA68+AP68+AS68+BB68+BE68+BK68+BN68+BQ68+BT68+CI68+CL68+CO68+CX68+DV68+DY68+EE68+EK68+EN68+FC68+FF68+FO68</f>
        <v>24</v>
      </c>
      <c r="FS68" s="4">
        <f>D68+G68+J68+M68+S68+Y68+AB68+AQ68+AT68+BC68+BF68+BL68+BO68+BR68+BU68+CJ68+CM68+CP68+CY68+DW68+DZ68+EF68+EL68+EO68+FD68+FG68+FP68</f>
        <v>213</v>
      </c>
    </row>
    <row r="69" spans="1:175" x14ac:dyDescent="0.3">
      <c r="A69" s="52">
        <v>2008</v>
      </c>
      <c r="B69" s="53" t="s">
        <v>13</v>
      </c>
      <c r="C69" s="5">
        <v>0</v>
      </c>
      <c r="D69" s="8">
        <v>0</v>
      </c>
      <c r="E69" s="4">
        <v>0</v>
      </c>
      <c r="F69" s="5">
        <v>0</v>
      </c>
      <c r="G69" s="8">
        <v>0</v>
      </c>
      <c r="H69" s="4">
        <v>0</v>
      </c>
      <c r="I69" s="5">
        <v>0</v>
      </c>
      <c r="J69" s="8">
        <v>0</v>
      </c>
      <c r="K69" s="4">
        <v>0</v>
      </c>
      <c r="L69" s="58">
        <v>0</v>
      </c>
      <c r="M69" s="9">
        <v>3</v>
      </c>
      <c r="N69" s="4">
        <v>0</v>
      </c>
      <c r="O69" s="58">
        <v>0</v>
      </c>
      <c r="P69" s="9">
        <v>0</v>
      </c>
      <c r="Q69" s="4">
        <v>0</v>
      </c>
      <c r="R69" s="58">
        <v>19</v>
      </c>
      <c r="S69" s="9">
        <v>129</v>
      </c>
      <c r="T69" s="4">
        <f t="shared" ref="T69" si="188">S69/R69*1000</f>
        <v>6789.4736842105267</v>
      </c>
      <c r="U69" s="58">
        <v>0</v>
      </c>
      <c r="V69" s="9">
        <v>0</v>
      </c>
      <c r="W69" s="4">
        <v>0</v>
      </c>
      <c r="X69" s="5">
        <v>0</v>
      </c>
      <c r="Y69" s="8">
        <v>0</v>
      </c>
      <c r="Z69" s="4">
        <v>0</v>
      </c>
      <c r="AA69" s="58">
        <v>38</v>
      </c>
      <c r="AB69" s="9">
        <v>170</v>
      </c>
      <c r="AC69" s="4">
        <f t="shared" ref="AC69" si="189">AB69/AA69*1000</f>
        <v>4473.6842105263158</v>
      </c>
      <c r="AD69" s="5">
        <v>0</v>
      </c>
      <c r="AE69" s="8">
        <v>0</v>
      </c>
      <c r="AF69" s="4">
        <v>0</v>
      </c>
      <c r="AG69" s="5">
        <v>0</v>
      </c>
      <c r="AH69" s="8">
        <v>0</v>
      </c>
      <c r="AI69" s="4">
        <v>0</v>
      </c>
      <c r="AJ69" s="5">
        <v>0</v>
      </c>
      <c r="AK69" s="8">
        <v>0</v>
      </c>
      <c r="AL69" s="4">
        <v>0</v>
      </c>
      <c r="AM69" s="5">
        <v>0</v>
      </c>
      <c r="AN69" s="8">
        <v>0</v>
      </c>
      <c r="AO69" s="4">
        <v>0</v>
      </c>
      <c r="AP69" s="5">
        <v>0</v>
      </c>
      <c r="AQ69" s="8">
        <v>11</v>
      </c>
      <c r="AR69" s="4">
        <v>0</v>
      </c>
      <c r="AS69" s="5">
        <v>0</v>
      </c>
      <c r="AT69" s="8">
        <v>0</v>
      </c>
      <c r="AU69" s="4">
        <v>0</v>
      </c>
      <c r="AV69" s="5">
        <v>0</v>
      </c>
      <c r="AW69" s="8">
        <v>0</v>
      </c>
      <c r="AX69" s="4">
        <v>0</v>
      </c>
      <c r="AY69" s="5">
        <v>0</v>
      </c>
      <c r="AZ69" s="8">
        <v>0</v>
      </c>
      <c r="BA69" s="4">
        <v>0</v>
      </c>
      <c r="BB69" s="5">
        <v>0</v>
      </c>
      <c r="BC69" s="8">
        <v>0</v>
      </c>
      <c r="BD69" s="4">
        <v>0</v>
      </c>
      <c r="BE69" s="58">
        <v>19</v>
      </c>
      <c r="BF69" s="9">
        <v>88</v>
      </c>
      <c r="BG69" s="4">
        <f t="shared" si="187"/>
        <v>4631.5789473684208</v>
      </c>
      <c r="BH69" s="5">
        <v>0</v>
      </c>
      <c r="BI69" s="8">
        <v>0</v>
      </c>
      <c r="BJ69" s="4">
        <v>0</v>
      </c>
      <c r="BK69" s="5">
        <v>0</v>
      </c>
      <c r="BL69" s="8">
        <v>0</v>
      </c>
      <c r="BM69" s="4">
        <v>0</v>
      </c>
      <c r="BN69" s="5">
        <v>0</v>
      </c>
      <c r="BO69" s="8">
        <v>0</v>
      </c>
      <c r="BP69" s="4">
        <v>0</v>
      </c>
      <c r="BQ69" s="5">
        <v>0</v>
      </c>
      <c r="BR69" s="8">
        <v>0</v>
      </c>
      <c r="BS69" s="4">
        <v>0</v>
      </c>
      <c r="BT69" s="5">
        <v>0</v>
      </c>
      <c r="BU69" s="8">
        <v>0</v>
      </c>
      <c r="BV69" s="4">
        <v>0</v>
      </c>
      <c r="BW69" s="5">
        <v>0</v>
      </c>
      <c r="BX69" s="8">
        <v>0</v>
      </c>
      <c r="BY69" s="4">
        <v>0</v>
      </c>
      <c r="BZ69" s="5">
        <v>0</v>
      </c>
      <c r="CA69" s="8">
        <v>0</v>
      </c>
      <c r="CB69" s="4">
        <v>0</v>
      </c>
      <c r="CC69" s="5">
        <v>0</v>
      </c>
      <c r="CD69" s="8">
        <v>0</v>
      </c>
      <c r="CE69" s="4">
        <f t="shared" si="162"/>
        <v>0</v>
      </c>
      <c r="CF69" s="5">
        <v>0</v>
      </c>
      <c r="CG69" s="8">
        <v>0</v>
      </c>
      <c r="CH69" s="4">
        <v>0</v>
      </c>
      <c r="CI69" s="5">
        <v>0</v>
      </c>
      <c r="CJ69" s="8">
        <v>0</v>
      </c>
      <c r="CK69" s="4">
        <v>0</v>
      </c>
      <c r="CL69" s="5">
        <v>0</v>
      </c>
      <c r="CM69" s="8">
        <v>0</v>
      </c>
      <c r="CN69" s="4">
        <v>0</v>
      </c>
      <c r="CO69" s="5">
        <v>0</v>
      </c>
      <c r="CP69" s="8">
        <v>0</v>
      </c>
      <c r="CQ69" s="4">
        <v>0</v>
      </c>
      <c r="CR69" s="5">
        <v>0</v>
      </c>
      <c r="CS69" s="8">
        <v>0</v>
      </c>
      <c r="CT69" s="4">
        <v>0</v>
      </c>
      <c r="CU69" s="5">
        <v>0</v>
      </c>
      <c r="CV69" s="8">
        <v>0</v>
      </c>
      <c r="CW69" s="4">
        <v>0</v>
      </c>
      <c r="CX69" s="5">
        <v>0</v>
      </c>
      <c r="CY69" s="8">
        <v>0</v>
      </c>
      <c r="CZ69" s="4">
        <v>0</v>
      </c>
      <c r="DA69" s="5">
        <v>0</v>
      </c>
      <c r="DB69" s="8">
        <v>0</v>
      </c>
      <c r="DC69" s="4">
        <v>0</v>
      </c>
      <c r="DD69" s="5">
        <v>0</v>
      </c>
      <c r="DE69" s="8">
        <v>0</v>
      </c>
      <c r="DF69" s="4">
        <v>0</v>
      </c>
      <c r="DG69" s="5">
        <v>0</v>
      </c>
      <c r="DH69" s="8">
        <v>0</v>
      </c>
      <c r="DI69" s="4">
        <f t="shared" si="163"/>
        <v>0</v>
      </c>
      <c r="DJ69" s="5"/>
      <c r="DK69" s="8"/>
      <c r="DL69" s="4"/>
      <c r="DM69" s="5">
        <v>0</v>
      </c>
      <c r="DN69" s="8">
        <v>0</v>
      </c>
      <c r="DO69" s="4">
        <v>0</v>
      </c>
      <c r="DP69" s="5">
        <v>0</v>
      </c>
      <c r="DQ69" s="8">
        <v>0</v>
      </c>
      <c r="DR69" s="4">
        <f t="shared" si="164"/>
        <v>0</v>
      </c>
      <c r="DS69" s="5">
        <v>0</v>
      </c>
      <c r="DT69" s="8">
        <v>0</v>
      </c>
      <c r="DU69" s="4">
        <f t="shared" si="165"/>
        <v>0</v>
      </c>
      <c r="DV69" s="5">
        <v>0</v>
      </c>
      <c r="DW69" s="8">
        <v>0</v>
      </c>
      <c r="DX69" s="4">
        <v>0</v>
      </c>
      <c r="DY69" s="5">
        <v>0</v>
      </c>
      <c r="DZ69" s="8">
        <v>0</v>
      </c>
      <c r="EA69" s="4">
        <v>0</v>
      </c>
      <c r="EB69" s="5"/>
      <c r="EC69" s="8"/>
      <c r="ED69" s="4"/>
      <c r="EE69" s="5">
        <v>0</v>
      </c>
      <c r="EF69" s="8">
        <v>0</v>
      </c>
      <c r="EG69" s="4">
        <f t="shared" si="166"/>
        <v>0</v>
      </c>
      <c r="EH69" s="5">
        <v>0</v>
      </c>
      <c r="EI69" s="8">
        <v>0</v>
      </c>
      <c r="EJ69" s="4">
        <v>0</v>
      </c>
      <c r="EK69" s="5">
        <v>0</v>
      </c>
      <c r="EL69" s="8">
        <v>0</v>
      </c>
      <c r="EM69" s="4">
        <v>0</v>
      </c>
      <c r="EN69" s="58">
        <v>0</v>
      </c>
      <c r="EO69" s="9">
        <v>2</v>
      </c>
      <c r="EP69" s="4">
        <v>0</v>
      </c>
      <c r="EQ69" s="5">
        <v>0</v>
      </c>
      <c r="ER69" s="8">
        <v>0</v>
      </c>
      <c r="ES69" s="4">
        <v>0</v>
      </c>
      <c r="ET69" s="5">
        <v>0</v>
      </c>
      <c r="EU69" s="8">
        <v>0</v>
      </c>
      <c r="EV69" s="4">
        <v>0</v>
      </c>
      <c r="EW69" s="5">
        <v>0</v>
      </c>
      <c r="EX69" s="8">
        <v>0</v>
      </c>
      <c r="EY69" s="4">
        <v>0</v>
      </c>
      <c r="EZ69" s="5"/>
      <c r="FA69" s="8"/>
      <c r="FB69" s="4"/>
      <c r="FC69" s="5">
        <v>0</v>
      </c>
      <c r="FD69" s="8">
        <v>0</v>
      </c>
      <c r="FE69" s="4">
        <v>0</v>
      </c>
      <c r="FF69" s="5">
        <v>0</v>
      </c>
      <c r="FG69" s="8">
        <v>0</v>
      </c>
      <c r="FH69" s="4">
        <v>0</v>
      </c>
      <c r="FI69" s="5">
        <v>0</v>
      </c>
      <c r="FJ69" s="8">
        <v>0</v>
      </c>
      <c r="FK69" s="4">
        <v>0</v>
      </c>
      <c r="FL69" s="5"/>
      <c r="FM69" s="8"/>
      <c r="FN69" s="4"/>
      <c r="FO69" s="5">
        <v>0</v>
      </c>
      <c r="FP69" s="8">
        <v>0</v>
      </c>
      <c r="FQ69" s="4">
        <v>0</v>
      </c>
      <c r="FR69" s="5">
        <f>C69+F69+I69+L69+R69+X69+AA69+AP69+AS69+BB69+BE69+BK69+BN69+BQ69+BT69+CI69+CL69+CO69+CX69+DV69+DY69+EE69+EK69+EN69+FC69+FF69+FO69</f>
        <v>76</v>
      </c>
      <c r="FS69" s="4">
        <f>D69+G69+J69+M69+S69+Y69+AB69+AQ69+AT69+BC69+BF69+BL69+BO69+BR69+BU69+CJ69+CM69+CP69+CY69+DW69+DZ69+EF69+EL69+EO69+FD69+FG69+FP69</f>
        <v>403</v>
      </c>
    </row>
    <row r="70" spans="1:175" ht="15" thickBot="1" x14ac:dyDescent="0.35">
      <c r="A70" s="54"/>
      <c r="B70" s="55" t="s">
        <v>14</v>
      </c>
      <c r="C70" s="39">
        <f>SUM(C58:C69)</f>
        <v>0</v>
      </c>
      <c r="D70" s="38">
        <f>SUM(D58:D69)</f>
        <v>0</v>
      </c>
      <c r="E70" s="40"/>
      <c r="F70" s="39">
        <f>SUM(F58:F69)</f>
        <v>12</v>
      </c>
      <c r="G70" s="38">
        <f>SUM(G58:G69)</f>
        <v>270</v>
      </c>
      <c r="H70" s="40"/>
      <c r="I70" s="39">
        <f>SUM(I58:I69)</f>
        <v>0</v>
      </c>
      <c r="J70" s="38">
        <f>SUM(J58:J69)</f>
        <v>0</v>
      </c>
      <c r="K70" s="40"/>
      <c r="L70" s="39">
        <f>SUM(L58:L69)</f>
        <v>0</v>
      </c>
      <c r="M70" s="38">
        <f>SUM(M58:M69)</f>
        <v>4</v>
      </c>
      <c r="N70" s="40"/>
      <c r="O70" s="39">
        <f>SUM(O58:O69)</f>
        <v>0</v>
      </c>
      <c r="P70" s="38">
        <f>SUM(P58:P69)</f>
        <v>0</v>
      </c>
      <c r="Q70" s="40"/>
      <c r="R70" s="39">
        <f>SUM(R58:R69)</f>
        <v>345</v>
      </c>
      <c r="S70" s="38">
        <f>SUM(S58:S69)</f>
        <v>1386</v>
      </c>
      <c r="T70" s="40"/>
      <c r="U70" s="39">
        <f>SUM(U58:U69)</f>
        <v>0</v>
      </c>
      <c r="V70" s="38">
        <f>SUM(V58:V69)</f>
        <v>0</v>
      </c>
      <c r="W70" s="40"/>
      <c r="X70" s="39">
        <f>SUM(X58:X69)</f>
        <v>0</v>
      </c>
      <c r="Y70" s="38">
        <f>SUM(Y58:Y69)</f>
        <v>0</v>
      </c>
      <c r="Z70" s="40"/>
      <c r="AA70" s="39">
        <f>SUM(AA58:AA69)</f>
        <v>2880</v>
      </c>
      <c r="AB70" s="38">
        <f>SUM(AB58:AB69)</f>
        <v>9188</v>
      </c>
      <c r="AC70" s="40"/>
      <c r="AD70" s="39">
        <f>SUM(AD58:AD69)</f>
        <v>0</v>
      </c>
      <c r="AE70" s="38">
        <f>SUM(AE58:AE69)</f>
        <v>0</v>
      </c>
      <c r="AF70" s="40"/>
      <c r="AG70" s="39">
        <f>SUM(AG58:AG69)</f>
        <v>0</v>
      </c>
      <c r="AH70" s="38">
        <f>SUM(AH58:AH69)</f>
        <v>0</v>
      </c>
      <c r="AI70" s="40"/>
      <c r="AJ70" s="39">
        <f>SUM(AJ58:AJ69)</f>
        <v>0</v>
      </c>
      <c r="AK70" s="38">
        <f>SUM(AK58:AK69)</f>
        <v>0</v>
      </c>
      <c r="AL70" s="40"/>
      <c r="AM70" s="39">
        <f>SUM(AM58:AM69)</f>
        <v>0</v>
      </c>
      <c r="AN70" s="38">
        <f>SUM(AN58:AN69)</f>
        <v>0</v>
      </c>
      <c r="AO70" s="40"/>
      <c r="AP70" s="39">
        <f>SUM(AP58:AP69)</f>
        <v>0</v>
      </c>
      <c r="AQ70" s="38">
        <f>SUM(AQ58:AQ69)</f>
        <v>22</v>
      </c>
      <c r="AR70" s="40"/>
      <c r="AS70" s="39">
        <f>SUM(AS58:AS69)</f>
        <v>54</v>
      </c>
      <c r="AT70" s="38">
        <f>SUM(AT58:AT69)</f>
        <v>708</v>
      </c>
      <c r="AU70" s="40"/>
      <c r="AV70" s="39">
        <f>SUM(AV58:AV69)</f>
        <v>0</v>
      </c>
      <c r="AW70" s="38">
        <f>SUM(AW58:AW69)</f>
        <v>0</v>
      </c>
      <c r="AX70" s="40"/>
      <c r="AY70" s="39">
        <f>SUM(AY58:AY69)</f>
        <v>0</v>
      </c>
      <c r="AZ70" s="38">
        <f>SUM(AZ58:AZ69)</f>
        <v>0</v>
      </c>
      <c r="BA70" s="40"/>
      <c r="BB70" s="39">
        <f>SUM(BB58:BB69)</f>
        <v>0</v>
      </c>
      <c r="BC70" s="38">
        <f>SUM(BC58:BC69)</f>
        <v>0</v>
      </c>
      <c r="BD70" s="40"/>
      <c r="BE70" s="39">
        <f>SUM(BE58:BE69)</f>
        <v>751</v>
      </c>
      <c r="BF70" s="38">
        <f>SUM(BF58:BF69)</f>
        <v>2504</v>
      </c>
      <c r="BG70" s="40"/>
      <c r="BH70" s="39">
        <f>SUM(BH58:BH69)</f>
        <v>0</v>
      </c>
      <c r="BI70" s="38">
        <f>SUM(BI58:BI69)</f>
        <v>0</v>
      </c>
      <c r="BJ70" s="40"/>
      <c r="BK70" s="39">
        <f>SUM(BK58:BK69)</f>
        <v>0</v>
      </c>
      <c r="BL70" s="38">
        <f>SUM(BL58:BL69)</f>
        <v>0</v>
      </c>
      <c r="BM70" s="40"/>
      <c r="BN70" s="39">
        <f>SUM(BN58:BN69)</f>
        <v>0</v>
      </c>
      <c r="BO70" s="38">
        <f>SUM(BO58:BO69)</f>
        <v>0</v>
      </c>
      <c r="BP70" s="40"/>
      <c r="BQ70" s="39">
        <f>SUM(BQ58:BQ69)</f>
        <v>35</v>
      </c>
      <c r="BR70" s="38">
        <f>SUM(BR58:BR69)</f>
        <v>134</v>
      </c>
      <c r="BS70" s="40"/>
      <c r="BT70" s="39">
        <f>SUM(BT58:BT69)</f>
        <v>2</v>
      </c>
      <c r="BU70" s="38">
        <f>SUM(BU58:BU69)</f>
        <v>19</v>
      </c>
      <c r="BV70" s="40"/>
      <c r="BW70" s="39">
        <f>SUM(BW58:BW69)</f>
        <v>0</v>
      </c>
      <c r="BX70" s="38">
        <f>SUM(BX58:BX69)</f>
        <v>0</v>
      </c>
      <c r="BY70" s="40"/>
      <c r="BZ70" s="39">
        <f>SUM(BZ58:BZ69)</f>
        <v>0</v>
      </c>
      <c r="CA70" s="38">
        <f>SUM(CA58:CA69)</f>
        <v>0</v>
      </c>
      <c r="CB70" s="40"/>
      <c r="CC70" s="39">
        <f t="shared" ref="CC70:CD70" si="190">SUM(CC58:CC69)</f>
        <v>0</v>
      </c>
      <c r="CD70" s="38">
        <f t="shared" si="190"/>
        <v>0</v>
      </c>
      <c r="CE70" s="40"/>
      <c r="CF70" s="39">
        <f>SUM(CF58:CF69)</f>
        <v>0</v>
      </c>
      <c r="CG70" s="38">
        <f>SUM(CG58:CG69)</f>
        <v>0</v>
      </c>
      <c r="CH70" s="40"/>
      <c r="CI70" s="39">
        <f>SUM(CI58:CI69)</f>
        <v>0</v>
      </c>
      <c r="CJ70" s="38">
        <f>SUM(CJ58:CJ69)</f>
        <v>0</v>
      </c>
      <c r="CK70" s="40"/>
      <c r="CL70" s="39">
        <f>SUM(CL58:CL69)</f>
        <v>0</v>
      </c>
      <c r="CM70" s="38">
        <f>SUM(CM58:CM69)</f>
        <v>0</v>
      </c>
      <c r="CN70" s="40"/>
      <c r="CO70" s="39">
        <f>SUM(CO58:CO69)</f>
        <v>0</v>
      </c>
      <c r="CP70" s="38">
        <f>SUM(CP58:CP69)</f>
        <v>0</v>
      </c>
      <c r="CQ70" s="40"/>
      <c r="CR70" s="39">
        <f>SUM(CR58:CR69)</f>
        <v>0</v>
      </c>
      <c r="CS70" s="38">
        <f>SUM(CS58:CS69)</f>
        <v>0</v>
      </c>
      <c r="CT70" s="40"/>
      <c r="CU70" s="39">
        <f>SUM(CU58:CU69)</f>
        <v>0</v>
      </c>
      <c r="CV70" s="38">
        <f>SUM(CV58:CV69)</f>
        <v>0</v>
      </c>
      <c r="CW70" s="40"/>
      <c r="CX70" s="39">
        <f>SUM(CX58:CX69)</f>
        <v>20</v>
      </c>
      <c r="CY70" s="38">
        <f>SUM(CY58:CY69)</f>
        <v>167</v>
      </c>
      <c r="CZ70" s="40"/>
      <c r="DA70" s="39">
        <f>SUM(DA58:DA69)</f>
        <v>0</v>
      </c>
      <c r="DB70" s="38">
        <f>SUM(DB58:DB69)</f>
        <v>0</v>
      </c>
      <c r="DC70" s="40"/>
      <c r="DD70" s="39">
        <f>SUM(DD58:DD69)</f>
        <v>0</v>
      </c>
      <c r="DE70" s="38">
        <f>SUM(DE58:DE69)</f>
        <v>0</v>
      </c>
      <c r="DF70" s="40"/>
      <c r="DG70" s="39">
        <f t="shared" ref="DG70:DH70" si="191">SUM(DG58:DG69)</f>
        <v>0</v>
      </c>
      <c r="DH70" s="38">
        <f t="shared" si="191"/>
        <v>0</v>
      </c>
      <c r="DI70" s="40"/>
      <c r="DJ70" s="39"/>
      <c r="DK70" s="38"/>
      <c r="DL70" s="40"/>
      <c r="DM70" s="39">
        <v>0</v>
      </c>
      <c r="DN70" s="38">
        <v>0</v>
      </c>
      <c r="DO70" s="40"/>
      <c r="DP70" s="39">
        <f t="shared" ref="DP70:DQ70" si="192">SUM(DP58:DP69)</f>
        <v>0</v>
      </c>
      <c r="DQ70" s="38">
        <f t="shared" si="192"/>
        <v>0</v>
      </c>
      <c r="DR70" s="40"/>
      <c r="DS70" s="39">
        <f t="shared" ref="DS70:DT70" si="193">SUM(DS58:DS69)</f>
        <v>0</v>
      </c>
      <c r="DT70" s="38">
        <f t="shared" si="193"/>
        <v>0</v>
      </c>
      <c r="DU70" s="40"/>
      <c r="DV70" s="39">
        <f>SUM(DV58:DV69)</f>
        <v>0</v>
      </c>
      <c r="DW70" s="38">
        <f>SUM(DW58:DW69)</f>
        <v>0</v>
      </c>
      <c r="DX70" s="40"/>
      <c r="DY70" s="39">
        <f>SUM(DY58:DY69)</f>
        <v>0</v>
      </c>
      <c r="DZ70" s="38">
        <f>SUM(DZ58:DZ69)</f>
        <v>0</v>
      </c>
      <c r="EA70" s="40"/>
      <c r="EB70" s="39"/>
      <c r="EC70" s="38"/>
      <c r="ED70" s="40"/>
      <c r="EE70" s="39">
        <f t="shared" ref="EE70:EF70" si="194">SUM(EE58:EE69)</f>
        <v>0</v>
      </c>
      <c r="EF70" s="38">
        <f t="shared" si="194"/>
        <v>0</v>
      </c>
      <c r="EG70" s="40"/>
      <c r="EH70" s="39">
        <f>SUM(EH58:EH69)</f>
        <v>4</v>
      </c>
      <c r="EI70" s="38">
        <f>SUM(EI58:EI69)</f>
        <v>27</v>
      </c>
      <c r="EJ70" s="40"/>
      <c r="EK70" s="39">
        <f>SUM(EK58:EK69)</f>
        <v>4</v>
      </c>
      <c r="EL70" s="38">
        <f>SUM(EL58:EL69)</f>
        <v>27</v>
      </c>
      <c r="EM70" s="40"/>
      <c r="EN70" s="39">
        <f>SUM(EN58:EN69)</f>
        <v>37</v>
      </c>
      <c r="EO70" s="38">
        <f>SUM(EO58:EO69)</f>
        <v>123</v>
      </c>
      <c r="EP70" s="40"/>
      <c r="EQ70" s="39">
        <f>SUM(EQ58:EQ69)</f>
        <v>0</v>
      </c>
      <c r="ER70" s="38">
        <f>SUM(ER58:ER69)</f>
        <v>0</v>
      </c>
      <c r="ES70" s="40"/>
      <c r="ET70" s="39">
        <f>SUM(ET58:ET69)</f>
        <v>0</v>
      </c>
      <c r="EU70" s="38">
        <f>SUM(EU58:EU69)</f>
        <v>0</v>
      </c>
      <c r="EV70" s="40"/>
      <c r="EW70" s="39">
        <f>SUM(EW58:EW69)</f>
        <v>0</v>
      </c>
      <c r="EX70" s="38">
        <f>SUM(EX58:EX69)</f>
        <v>0</v>
      </c>
      <c r="EY70" s="40"/>
      <c r="EZ70" s="39"/>
      <c r="FA70" s="38"/>
      <c r="FB70" s="40"/>
      <c r="FC70" s="39">
        <f>SUM(FC58:FC69)</f>
        <v>0</v>
      </c>
      <c r="FD70" s="38">
        <f>SUM(FD58:FD69)</f>
        <v>0</v>
      </c>
      <c r="FE70" s="40"/>
      <c r="FF70" s="39">
        <f>SUM(FF58:FF69)</f>
        <v>0</v>
      </c>
      <c r="FG70" s="38">
        <f>SUM(FG58:FG69)</f>
        <v>0</v>
      </c>
      <c r="FH70" s="40"/>
      <c r="FI70" s="39">
        <f>SUM(FI58:FI69)</f>
        <v>0</v>
      </c>
      <c r="FJ70" s="38">
        <f>SUM(FJ58:FJ69)</f>
        <v>0</v>
      </c>
      <c r="FK70" s="40"/>
      <c r="FL70" s="39"/>
      <c r="FM70" s="38"/>
      <c r="FN70" s="40"/>
      <c r="FO70" s="39">
        <f>SUM(FO58:FO69)</f>
        <v>0</v>
      </c>
      <c r="FP70" s="38">
        <f>SUM(FP58:FP69)</f>
        <v>1</v>
      </c>
      <c r="FQ70" s="40"/>
      <c r="FR70" s="39">
        <f>C70+F70+I70+L70+R70+X70+AA70+AP70+AS70+BB70+BE70+BK70+BN70+BQ70+BT70+CI70+CL70+CO70+CX70+DV70+DY70+EE70+EK70+EN70+FC70+FF70+FO70</f>
        <v>4140</v>
      </c>
      <c r="FS70" s="40">
        <f>D70+G70+J70+M70+S70+Y70+AB70+AQ70+AT70+BC70+BF70+BL70+BO70+BR70+BU70+CJ70+CM70+CP70+CY70+DW70+DZ70+EF70+EL70+EO70+FD70+FG70+FP70</f>
        <v>14553</v>
      </c>
    </row>
    <row r="71" spans="1:175" x14ac:dyDescent="0.3">
      <c r="A71" s="52">
        <v>2009</v>
      </c>
      <c r="B71" s="53" t="s">
        <v>2</v>
      </c>
      <c r="C71" s="5">
        <v>0</v>
      </c>
      <c r="D71" s="8">
        <v>0</v>
      </c>
      <c r="E71" s="4">
        <v>0</v>
      </c>
      <c r="F71" s="58">
        <v>5</v>
      </c>
      <c r="G71" s="9">
        <v>121</v>
      </c>
      <c r="H71" s="4">
        <f t="shared" ref="H71" si="195">G71/F71*1000</f>
        <v>24200</v>
      </c>
      <c r="I71" s="5">
        <v>0</v>
      </c>
      <c r="J71" s="8">
        <v>0</v>
      </c>
      <c r="K71" s="4">
        <v>0</v>
      </c>
      <c r="L71" s="5">
        <v>0</v>
      </c>
      <c r="M71" s="8">
        <v>0</v>
      </c>
      <c r="N71" s="4">
        <v>0</v>
      </c>
      <c r="O71" s="5">
        <v>0</v>
      </c>
      <c r="P71" s="8">
        <v>0</v>
      </c>
      <c r="Q71" s="4">
        <v>0</v>
      </c>
      <c r="R71" s="58">
        <v>19</v>
      </c>
      <c r="S71" s="9">
        <v>129</v>
      </c>
      <c r="T71" s="4">
        <f t="shared" ref="T71:T72" si="196">S71/R71*1000</f>
        <v>6789.4736842105267</v>
      </c>
      <c r="U71" s="5">
        <v>0</v>
      </c>
      <c r="V71" s="8">
        <v>0</v>
      </c>
      <c r="W71" s="4">
        <v>0</v>
      </c>
      <c r="X71" s="5">
        <v>0</v>
      </c>
      <c r="Y71" s="8">
        <v>0</v>
      </c>
      <c r="Z71" s="4">
        <v>0</v>
      </c>
      <c r="AA71" s="58">
        <v>20</v>
      </c>
      <c r="AB71" s="9">
        <v>66</v>
      </c>
      <c r="AC71" s="4">
        <f t="shared" ref="AC71" si="197">AB71/AA71*1000</f>
        <v>3300</v>
      </c>
      <c r="AD71" s="5">
        <v>0</v>
      </c>
      <c r="AE71" s="8">
        <v>0</v>
      </c>
      <c r="AF71" s="4">
        <v>0</v>
      </c>
      <c r="AG71" s="5">
        <v>0</v>
      </c>
      <c r="AH71" s="8">
        <v>0</v>
      </c>
      <c r="AI71" s="4">
        <v>0</v>
      </c>
      <c r="AJ71" s="5">
        <v>0</v>
      </c>
      <c r="AK71" s="8">
        <v>0</v>
      </c>
      <c r="AL71" s="4">
        <v>0</v>
      </c>
      <c r="AM71" s="5">
        <v>0</v>
      </c>
      <c r="AN71" s="8">
        <v>0</v>
      </c>
      <c r="AO71" s="4">
        <v>0</v>
      </c>
      <c r="AP71" s="5">
        <v>0</v>
      </c>
      <c r="AQ71" s="8">
        <v>0</v>
      </c>
      <c r="AR71" s="4">
        <v>0</v>
      </c>
      <c r="AS71" s="5">
        <v>0</v>
      </c>
      <c r="AT71" s="8">
        <v>0</v>
      </c>
      <c r="AU71" s="4">
        <v>0</v>
      </c>
      <c r="AV71" s="5">
        <v>0</v>
      </c>
      <c r="AW71" s="8">
        <v>0</v>
      </c>
      <c r="AX71" s="4">
        <v>0</v>
      </c>
      <c r="AY71" s="5">
        <v>0</v>
      </c>
      <c r="AZ71" s="8">
        <v>0</v>
      </c>
      <c r="BA71" s="4">
        <v>0</v>
      </c>
      <c r="BB71" s="5">
        <v>0</v>
      </c>
      <c r="BC71" s="8">
        <v>0</v>
      </c>
      <c r="BD71" s="4">
        <v>0</v>
      </c>
      <c r="BE71" s="58">
        <v>23</v>
      </c>
      <c r="BF71" s="9">
        <v>112</v>
      </c>
      <c r="BG71" s="4">
        <f t="shared" ref="BG71" si="198">BF71/BE71*1000</f>
        <v>4869.5652173913049</v>
      </c>
      <c r="BH71" s="5">
        <v>0</v>
      </c>
      <c r="BI71" s="8">
        <v>0</v>
      </c>
      <c r="BJ71" s="4">
        <v>0</v>
      </c>
      <c r="BK71" s="5">
        <v>0</v>
      </c>
      <c r="BL71" s="8">
        <v>0</v>
      </c>
      <c r="BM71" s="4">
        <v>0</v>
      </c>
      <c r="BN71" s="5">
        <v>0</v>
      </c>
      <c r="BO71" s="8">
        <v>0</v>
      </c>
      <c r="BP71" s="4">
        <v>0</v>
      </c>
      <c r="BQ71" s="5">
        <v>0</v>
      </c>
      <c r="BR71" s="8">
        <v>0</v>
      </c>
      <c r="BS71" s="4">
        <v>0</v>
      </c>
      <c r="BT71" s="5">
        <v>0</v>
      </c>
      <c r="BU71" s="8">
        <v>0</v>
      </c>
      <c r="BV71" s="4">
        <v>0</v>
      </c>
      <c r="BW71" s="5">
        <v>0</v>
      </c>
      <c r="BX71" s="8">
        <v>0</v>
      </c>
      <c r="BY71" s="4">
        <v>0</v>
      </c>
      <c r="BZ71" s="5">
        <v>0</v>
      </c>
      <c r="CA71" s="8">
        <v>0</v>
      </c>
      <c r="CB71" s="4">
        <v>0</v>
      </c>
      <c r="CC71" s="5">
        <v>0</v>
      </c>
      <c r="CD71" s="8">
        <v>0</v>
      </c>
      <c r="CE71" s="4">
        <f t="shared" ref="CE71:CE82" si="199">IF(CC71=0,0,CD71/CC71*1000)</f>
        <v>0</v>
      </c>
      <c r="CF71" s="5">
        <v>0</v>
      </c>
      <c r="CG71" s="8">
        <v>0</v>
      </c>
      <c r="CH71" s="4">
        <v>0</v>
      </c>
      <c r="CI71" s="5">
        <v>0</v>
      </c>
      <c r="CJ71" s="8">
        <v>0</v>
      </c>
      <c r="CK71" s="4">
        <v>0</v>
      </c>
      <c r="CL71" s="5">
        <v>0</v>
      </c>
      <c r="CM71" s="8">
        <v>0</v>
      </c>
      <c r="CN71" s="4">
        <v>0</v>
      </c>
      <c r="CO71" s="5">
        <v>0</v>
      </c>
      <c r="CP71" s="8">
        <v>0</v>
      </c>
      <c r="CQ71" s="4">
        <v>0</v>
      </c>
      <c r="CR71" s="5">
        <v>0</v>
      </c>
      <c r="CS71" s="8">
        <v>0</v>
      </c>
      <c r="CT71" s="4">
        <v>0</v>
      </c>
      <c r="CU71" s="5">
        <v>0</v>
      </c>
      <c r="CV71" s="8">
        <v>0</v>
      </c>
      <c r="CW71" s="4">
        <v>0</v>
      </c>
      <c r="CX71" s="5">
        <v>0</v>
      </c>
      <c r="CY71" s="8">
        <v>0</v>
      </c>
      <c r="CZ71" s="4">
        <v>0</v>
      </c>
      <c r="DA71" s="5">
        <v>0</v>
      </c>
      <c r="DB71" s="8">
        <v>0</v>
      </c>
      <c r="DC71" s="4">
        <v>0</v>
      </c>
      <c r="DD71" s="5">
        <v>0</v>
      </c>
      <c r="DE71" s="8">
        <v>0</v>
      </c>
      <c r="DF71" s="4">
        <v>0</v>
      </c>
      <c r="DG71" s="5">
        <v>0</v>
      </c>
      <c r="DH71" s="8">
        <v>0</v>
      </c>
      <c r="DI71" s="4">
        <f t="shared" ref="DI71:DI82" si="200">IF(DG71=0,0,DH71/DG71*1000)</f>
        <v>0</v>
      </c>
      <c r="DJ71" s="5"/>
      <c r="DK71" s="8"/>
      <c r="DL71" s="4"/>
      <c r="DM71" s="5">
        <v>0</v>
      </c>
      <c r="DN71" s="8">
        <v>0</v>
      </c>
      <c r="DO71" s="4">
        <v>0</v>
      </c>
      <c r="DP71" s="5">
        <v>0</v>
      </c>
      <c r="DQ71" s="8">
        <v>0</v>
      </c>
      <c r="DR71" s="4">
        <f t="shared" ref="DR71:DR82" si="201">IF(DP71=0,0,DQ71/DP71*1000)</f>
        <v>0</v>
      </c>
      <c r="DS71" s="5">
        <v>0</v>
      </c>
      <c r="DT71" s="8">
        <v>0</v>
      </c>
      <c r="DU71" s="4">
        <f t="shared" ref="DU71:DU82" si="202">IF(DS71=0,0,DT71/DS71*1000)</f>
        <v>0</v>
      </c>
      <c r="DV71" s="5">
        <v>0</v>
      </c>
      <c r="DW71" s="8">
        <v>0</v>
      </c>
      <c r="DX71" s="4">
        <v>0</v>
      </c>
      <c r="DY71" s="5">
        <v>0</v>
      </c>
      <c r="DZ71" s="8">
        <v>0</v>
      </c>
      <c r="EA71" s="4">
        <v>0</v>
      </c>
      <c r="EB71" s="5"/>
      <c r="EC71" s="8"/>
      <c r="ED71" s="4"/>
      <c r="EE71" s="5">
        <v>0</v>
      </c>
      <c r="EF71" s="8">
        <v>0</v>
      </c>
      <c r="EG71" s="4">
        <f t="shared" ref="EG71:EG82" si="203">IF(EE71=0,0,EF71/EE71*1000)</f>
        <v>0</v>
      </c>
      <c r="EH71" s="5">
        <v>0</v>
      </c>
      <c r="EI71" s="8">
        <v>0</v>
      </c>
      <c r="EJ71" s="4">
        <v>0</v>
      </c>
      <c r="EK71" s="5">
        <v>0</v>
      </c>
      <c r="EL71" s="8">
        <v>0</v>
      </c>
      <c r="EM71" s="4">
        <v>0</v>
      </c>
      <c r="EN71" s="5">
        <v>0</v>
      </c>
      <c r="EO71" s="8">
        <v>0</v>
      </c>
      <c r="EP71" s="4">
        <v>0</v>
      </c>
      <c r="EQ71" s="5">
        <v>0</v>
      </c>
      <c r="ER71" s="8">
        <v>0</v>
      </c>
      <c r="ES71" s="4">
        <v>0</v>
      </c>
      <c r="ET71" s="5">
        <v>0</v>
      </c>
      <c r="EU71" s="8">
        <v>0</v>
      </c>
      <c r="EV71" s="4">
        <v>0</v>
      </c>
      <c r="EW71" s="5">
        <v>0</v>
      </c>
      <c r="EX71" s="8">
        <v>0</v>
      </c>
      <c r="EY71" s="4">
        <v>0</v>
      </c>
      <c r="EZ71" s="58"/>
      <c r="FA71" s="9"/>
      <c r="FB71" s="4"/>
      <c r="FC71" s="58">
        <v>1</v>
      </c>
      <c r="FD71" s="9">
        <v>42</v>
      </c>
      <c r="FE71" s="4">
        <f t="shared" ref="FE71" si="204">FD71/FC71*1000</f>
        <v>42000</v>
      </c>
      <c r="FF71" s="5">
        <v>0</v>
      </c>
      <c r="FG71" s="8">
        <v>0</v>
      </c>
      <c r="FH71" s="4">
        <v>0</v>
      </c>
      <c r="FI71" s="5">
        <v>0</v>
      </c>
      <c r="FJ71" s="8">
        <v>0</v>
      </c>
      <c r="FK71" s="4">
        <v>0</v>
      </c>
      <c r="FL71" s="5"/>
      <c r="FM71" s="8"/>
      <c r="FN71" s="4"/>
      <c r="FO71" s="5">
        <v>0</v>
      </c>
      <c r="FP71" s="8">
        <v>0</v>
      </c>
      <c r="FQ71" s="4">
        <v>0</v>
      </c>
      <c r="FR71" s="5">
        <f>C71+F71+I71+L71+R71+X71+AA71+AP71+AS71+BB71+BE71+BK71+BN71+BQ71+BT71+CI71+CL71+CO71+CX71+DV71+DY71+EE71+EK71+EN71+FC71+FF71+FO71</f>
        <v>68</v>
      </c>
      <c r="FS71" s="4">
        <f>D71+G71+J71+M71+S71+Y71+AB71+AQ71+AT71+BC71+BF71+BL71+BO71+BR71+BU71+CJ71+CM71+CP71+CY71+DW71+DZ71+EF71+EL71+EO71+FD71+FG71+FP71</f>
        <v>470</v>
      </c>
    </row>
    <row r="72" spans="1:175" x14ac:dyDescent="0.3">
      <c r="A72" s="52">
        <v>2009</v>
      </c>
      <c r="B72" s="53" t="s">
        <v>3</v>
      </c>
      <c r="C72" s="5">
        <v>0</v>
      </c>
      <c r="D72" s="8">
        <v>0</v>
      </c>
      <c r="E72" s="4">
        <v>0</v>
      </c>
      <c r="F72" s="5">
        <v>0</v>
      </c>
      <c r="G72" s="8">
        <v>0</v>
      </c>
      <c r="H72" s="4">
        <v>0</v>
      </c>
      <c r="I72" s="5">
        <v>0</v>
      </c>
      <c r="J72" s="8">
        <v>0</v>
      </c>
      <c r="K72" s="4">
        <v>0</v>
      </c>
      <c r="L72" s="5">
        <v>0</v>
      </c>
      <c r="M72" s="8">
        <v>0</v>
      </c>
      <c r="N72" s="4">
        <v>0</v>
      </c>
      <c r="O72" s="5">
        <v>0</v>
      </c>
      <c r="P72" s="8">
        <v>0</v>
      </c>
      <c r="Q72" s="4">
        <v>0</v>
      </c>
      <c r="R72" s="58">
        <v>19</v>
      </c>
      <c r="S72" s="9">
        <v>126</v>
      </c>
      <c r="T72" s="4">
        <f t="shared" si="196"/>
        <v>6631.5789473684208</v>
      </c>
      <c r="U72" s="5">
        <v>0</v>
      </c>
      <c r="V72" s="8">
        <v>0</v>
      </c>
      <c r="W72" s="4">
        <v>0</v>
      </c>
      <c r="X72" s="5">
        <v>0</v>
      </c>
      <c r="Y72" s="8">
        <v>0</v>
      </c>
      <c r="Z72" s="4">
        <v>0</v>
      </c>
      <c r="AA72" s="5">
        <v>0</v>
      </c>
      <c r="AB72" s="8">
        <v>0</v>
      </c>
      <c r="AC72" s="4">
        <v>0</v>
      </c>
      <c r="AD72" s="5">
        <v>0</v>
      </c>
      <c r="AE72" s="8">
        <v>0</v>
      </c>
      <c r="AF72" s="4">
        <v>0</v>
      </c>
      <c r="AG72" s="5">
        <v>0</v>
      </c>
      <c r="AH72" s="8">
        <v>0</v>
      </c>
      <c r="AI72" s="4">
        <v>0</v>
      </c>
      <c r="AJ72" s="5">
        <v>0</v>
      </c>
      <c r="AK72" s="8">
        <v>0</v>
      </c>
      <c r="AL72" s="4">
        <v>0</v>
      </c>
      <c r="AM72" s="5">
        <v>0</v>
      </c>
      <c r="AN72" s="8">
        <v>0</v>
      </c>
      <c r="AO72" s="4">
        <v>0</v>
      </c>
      <c r="AP72" s="5">
        <v>0</v>
      </c>
      <c r="AQ72" s="8">
        <v>0</v>
      </c>
      <c r="AR72" s="4">
        <v>0</v>
      </c>
      <c r="AS72" s="58">
        <v>2</v>
      </c>
      <c r="AT72" s="9">
        <v>31</v>
      </c>
      <c r="AU72" s="4">
        <f t="shared" ref="AU72:AU74" si="205">AT72/AS72*1000</f>
        <v>15500</v>
      </c>
      <c r="AV72" s="5">
        <v>0</v>
      </c>
      <c r="AW72" s="8">
        <v>0</v>
      </c>
      <c r="AX72" s="4">
        <v>0</v>
      </c>
      <c r="AY72" s="5">
        <v>0</v>
      </c>
      <c r="AZ72" s="8">
        <v>0</v>
      </c>
      <c r="BA72" s="4">
        <v>0</v>
      </c>
      <c r="BB72" s="5">
        <v>0</v>
      </c>
      <c r="BC72" s="8">
        <v>0</v>
      </c>
      <c r="BD72" s="4">
        <v>0</v>
      </c>
      <c r="BE72" s="5">
        <v>0</v>
      </c>
      <c r="BF72" s="8">
        <v>0</v>
      </c>
      <c r="BG72" s="4">
        <v>0</v>
      </c>
      <c r="BH72" s="5">
        <v>0</v>
      </c>
      <c r="BI72" s="8">
        <v>0</v>
      </c>
      <c r="BJ72" s="4">
        <v>0</v>
      </c>
      <c r="BK72" s="5">
        <v>0</v>
      </c>
      <c r="BL72" s="8">
        <v>0</v>
      </c>
      <c r="BM72" s="4">
        <v>0</v>
      </c>
      <c r="BN72" s="5">
        <v>0</v>
      </c>
      <c r="BO72" s="8">
        <v>0</v>
      </c>
      <c r="BP72" s="4">
        <v>0</v>
      </c>
      <c r="BQ72" s="5">
        <v>0</v>
      </c>
      <c r="BR72" s="8">
        <v>0</v>
      </c>
      <c r="BS72" s="4">
        <v>0</v>
      </c>
      <c r="BT72" s="5">
        <v>0</v>
      </c>
      <c r="BU72" s="8">
        <v>0</v>
      </c>
      <c r="BV72" s="4">
        <v>0</v>
      </c>
      <c r="BW72" s="5">
        <v>0</v>
      </c>
      <c r="BX72" s="8">
        <v>0</v>
      </c>
      <c r="BY72" s="4">
        <v>0</v>
      </c>
      <c r="BZ72" s="5">
        <v>0</v>
      </c>
      <c r="CA72" s="8">
        <v>0</v>
      </c>
      <c r="CB72" s="4">
        <v>0</v>
      </c>
      <c r="CC72" s="5">
        <v>0</v>
      </c>
      <c r="CD72" s="8">
        <v>0</v>
      </c>
      <c r="CE72" s="4">
        <f t="shared" si="199"/>
        <v>0</v>
      </c>
      <c r="CF72" s="5">
        <v>0</v>
      </c>
      <c r="CG72" s="8">
        <v>0</v>
      </c>
      <c r="CH72" s="4">
        <v>0</v>
      </c>
      <c r="CI72" s="5">
        <v>0</v>
      </c>
      <c r="CJ72" s="8">
        <v>0</v>
      </c>
      <c r="CK72" s="4">
        <v>0</v>
      </c>
      <c r="CL72" s="5">
        <v>0</v>
      </c>
      <c r="CM72" s="8">
        <v>0</v>
      </c>
      <c r="CN72" s="4">
        <v>0</v>
      </c>
      <c r="CO72" s="5">
        <v>0</v>
      </c>
      <c r="CP72" s="8">
        <v>0</v>
      </c>
      <c r="CQ72" s="4">
        <v>0</v>
      </c>
      <c r="CR72" s="5">
        <v>0</v>
      </c>
      <c r="CS72" s="8">
        <v>0</v>
      </c>
      <c r="CT72" s="4">
        <v>0</v>
      </c>
      <c r="CU72" s="5">
        <v>0</v>
      </c>
      <c r="CV72" s="8">
        <v>0</v>
      </c>
      <c r="CW72" s="4">
        <v>0</v>
      </c>
      <c r="CX72" s="5">
        <v>0</v>
      </c>
      <c r="CY72" s="8">
        <v>0</v>
      </c>
      <c r="CZ72" s="4">
        <v>0</v>
      </c>
      <c r="DA72" s="5">
        <v>0</v>
      </c>
      <c r="DB72" s="8">
        <v>0</v>
      </c>
      <c r="DC72" s="4">
        <v>0</v>
      </c>
      <c r="DD72" s="5">
        <v>0</v>
      </c>
      <c r="DE72" s="8">
        <v>0</v>
      </c>
      <c r="DF72" s="4">
        <v>0</v>
      </c>
      <c r="DG72" s="5">
        <v>0</v>
      </c>
      <c r="DH72" s="8">
        <v>0</v>
      </c>
      <c r="DI72" s="4">
        <f t="shared" si="200"/>
        <v>0</v>
      </c>
      <c r="DJ72" s="5"/>
      <c r="DK72" s="8"/>
      <c r="DL72" s="4"/>
      <c r="DM72" s="5">
        <v>0</v>
      </c>
      <c r="DN72" s="8">
        <v>0</v>
      </c>
      <c r="DO72" s="4">
        <v>0</v>
      </c>
      <c r="DP72" s="5">
        <v>0</v>
      </c>
      <c r="DQ72" s="8">
        <v>0</v>
      </c>
      <c r="DR72" s="4">
        <f t="shared" si="201"/>
        <v>0</v>
      </c>
      <c r="DS72" s="5">
        <v>0</v>
      </c>
      <c r="DT72" s="8">
        <v>0</v>
      </c>
      <c r="DU72" s="4">
        <f t="shared" si="202"/>
        <v>0</v>
      </c>
      <c r="DV72" s="5">
        <v>0</v>
      </c>
      <c r="DW72" s="8">
        <v>0</v>
      </c>
      <c r="DX72" s="4">
        <v>0</v>
      </c>
      <c r="DY72" s="58">
        <v>2</v>
      </c>
      <c r="DZ72" s="9">
        <v>19</v>
      </c>
      <c r="EA72" s="4">
        <f t="shared" ref="EA72" si="206">DZ72/DY72*1000</f>
        <v>9500</v>
      </c>
      <c r="EB72" s="5"/>
      <c r="EC72" s="8"/>
      <c r="ED72" s="4"/>
      <c r="EE72" s="5">
        <v>0</v>
      </c>
      <c r="EF72" s="8">
        <v>0</v>
      </c>
      <c r="EG72" s="4">
        <f t="shared" si="203"/>
        <v>0</v>
      </c>
      <c r="EH72" s="5">
        <v>0</v>
      </c>
      <c r="EI72" s="8">
        <v>0</v>
      </c>
      <c r="EJ72" s="4">
        <v>0</v>
      </c>
      <c r="EK72" s="5">
        <v>0</v>
      </c>
      <c r="EL72" s="8">
        <v>0</v>
      </c>
      <c r="EM72" s="4">
        <v>0</v>
      </c>
      <c r="EN72" s="5">
        <v>0</v>
      </c>
      <c r="EO72" s="8">
        <v>0</v>
      </c>
      <c r="EP72" s="4">
        <v>0</v>
      </c>
      <c r="EQ72" s="5">
        <v>0</v>
      </c>
      <c r="ER72" s="8">
        <v>0</v>
      </c>
      <c r="ES72" s="4">
        <v>0</v>
      </c>
      <c r="ET72" s="5">
        <v>0</v>
      </c>
      <c r="EU72" s="8">
        <v>0</v>
      </c>
      <c r="EV72" s="4">
        <v>0</v>
      </c>
      <c r="EW72" s="5">
        <v>0</v>
      </c>
      <c r="EX72" s="8">
        <v>0</v>
      </c>
      <c r="EY72" s="4">
        <v>0</v>
      </c>
      <c r="EZ72" s="5"/>
      <c r="FA72" s="8"/>
      <c r="FB72" s="4"/>
      <c r="FC72" s="5">
        <v>0</v>
      </c>
      <c r="FD72" s="8">
        <v>0</v>
      </c>
      <c r="FE72" s="4">
        <v>0</v>
      </c>
      <c r="FF72" s="5">
        <v>0</v>
      </c>
      <c r="FG72" s="8">
        <v>0</v>
      </c>
      <c r="FH72" s="4">
        <v>0</v>
      </c>
      <c r="FI72" s="5">
        <v>0</v>
      </c>
      <c r="FJ72" s="8">
        <v>0</v>
      </c>
      <c r="FK72" s="4">
        <v>0</v>
      </c>
      <c r="FL72" s="5"/>
      <c r="FM72" s="8"/>
      <c r="FN72" s="4"/>
      <c r="FO72" s="5">
        <v>0</v>
      </c>
      <c r="FP72" s="8">
        <v>0</v>
      </c>
      <c r="FQ72" s="4">
        <v>0</v>
      </c>
      <c r="FR72" s="5">
        <f>C72+F72+I72+L72+R72+X72+AA72+AP72+AS72+BB72+BE72+BK72+BN72+BQ72+BT72+CI72+CL72+CO72+CX72+DV72+DY72+EE72+EK72+EN72+FC72+FF72+FO72</f>
        <v>23</v>
      </c>
      <c r="FS72" s="4">
        <f>D72+G72+J72+M72+S72+Y72+AB72+AQ72+AT72+BC72+BF72+BL72+BO72+BR72+BU72+CJ72+CM72+CP72+CY72+DW72+DZ72+EF72+EL72+EO72+FD72+FG72+FP72</f>
        <v>176</v>
      </c>
    </row>
    <row r="73" spans="1:175" x14ac:dyDescent="0.3">
      <c r="A73" s="52">
        <v>2009</v>
      </c>
      <c r="B73" s="53" t="s">
        <v>4</v>
      </c>
      <c r="C73" s="5">
        <v>0</v>
      </c>
      <c r="D73" s="8">
        <v>0</v>
      </c>
      <c r="E73" s="4">
        <v>0</v>
      </c>
      <c r="F73" s="5">
        <v>0</v>
      </c>
      <c r="G73" s="8">
        <v>0</v>
      </c>
      <c r="H73" s="4">
        <v>0</v>
      </c>
      <c r="I73" s="5">
        <v>0</v>
      </c>
      <c r="J73" s="8">
        <v>0</v>
      </c>
      <c r="K73" s="4">
        <v>0</v>
      </c>
      <c r="L73" s="5">
        <v>0</v>
      </c>
      <c r="M73" s="8">
        <v>0</v>
      </c>
      <c r="N73" s="4">
        <v>0</v>
      </c>
      <c r="O73" s="5">
        <v>0</v>
      </c>
      <c r="P73" s="8">
        <v>0</v>
      </c>
      <c r="Q73" s="4">
        <v>0</v>
      </c>
      <c r="R73" s="5">
        <v>0</v>
      </c>
      <c r="S73" s="8">
        <v>0</v>
      </c>
      <c r="T73" s="4">
        <v>0</v>
      </c>
      <c r="U73" s="5">
        <v>0</v>
      </c>
      <c r="V73" s="8">
        <v>0</v>
      </c>
      <c r="W73" s="4">
        <v>0</v>
      </c>
      <c r="X73" s="5">
        <v>0</v>
      </c>
      <c r="Y73" s="8">
        <v>0</v>
      </c>
      <c r="Z73" s="4">
        <v>0</v>
      </c>
      <c r="AA73" s="58">
        <v>72</v>
      </c>
      <c r="AB73" s="9">
        <v>218</v>
      </c>
      <c r="AC73" s="4">
        <f t="shared" ref="AC73:AC82" si="207">AB73/AA73*1000</f>
        <v>3027.7777777777778</v>
      </c>
      <c r="AD73" s="5">
        <v>0</v>
      </c>
      <c r="AE73" s="8">
        <v>0</v>
      </c>
      <c r="AF73" s="4">
        <v>0</v>
      </c>
      <c r="AG73" s="5">
        <v>0</v>
      </c>
      <c r="AH73" s="8">
        <v>0</v>
      </c>
      <c r="AI73" s="4">
        <v>0</v>
      </c>
      <c r="AJ73" s="5">
        <v>0</v>
      </c>
      <c r="AK73" s="8">
        <v>0</v>
      </c>
      <c r="AL73" s="4">
        <v>0</v>
      </c>
      <c r="AM73" s="5">
        <v>0</v>
      </c>
      <c r="AN73" s="8">
        <v>0</v>
      </c>
      <c r="AO73" s="4">
        <v>0</v>
      </c>
      <c r="AP73" s="5">
        <v>0</v>
      </c>
      <c r="AQ73" s="8">
        <v>0</v>
      </c>
      <c r="AR73" s="4">
        <v>0</v>
      </c>
      <c r="AS73" s="58">
        <v>56</v>
      </c>
      <c r="AT73" s="9">
        <v>382</v>
      </c>
      <c r="AU73" s="4">
        <f t="shared" si="205"/>
        <v>6821.4285714285716</v>
      </c>
      <c r="AV73" s="5">
        <v>0</v>
      </c>
      <c r="AW73" s="8">
        <v>0</v>
      </c>
      <c r="AX73" s="4">
        <v>0</v>
      </c>
      <c r="AY73" s="5">
        <v>0</v>
      </c>
      <c r="AZ73" s="8">
        <v>1</v>
      </c>
      <c r="BA73" s="4">
        <v>0</v>
      </c>
      <c r="BB73" s="5">
        <v>0</v>
      </c>
      <c r="BC73" s="8">
        <v>1</v>
      </c>
      <c r="BD73" s="4">
        <v>0</v>
      </c>
      <c r="BE73" s="58">
        <v>37</v>
      </c>
      <c r="BF73" s="9">
        <v>193</v>
      </c>
      <c r="BG73" s="4">
        <f t="shared" ref="BG73:BG82" si="208">BF73/BE73*1000</f>
        <v>5216.2162162162158</v>
      </c>
      <c r="BH73" s="5">
        <v>0</v>
      </c>
      <c r="BI73" s="8">
        <v>0</v>
      </c>
      <c r="BJ73" s="4">
        <v>0</v>
      </c>
      <c r="BK73" s="5">
        <v>0</v>
      </c>
      <c r="BL73" s="8">
        <v>0</v>
      </c>
      <c r="BM73" s="4">
        <v>0</v>
      </c>
      <c r="BN73" s="5">
        <v>0</v>
      </c>
      <c r="BO73" s="8">
        <v>0</v>
      </c>
      <c r="BP73" s="4">
        <v>0</v>
      </c>
      <c r="BQ73" s="58">
        <v>51</v>
      </c>
      <c r="BR73" s="9">
        <v>135</v>
      </c>
      <c r="BS73" s="4">
        <f t="shared" ref="BS73:BS82" si="209">BR73/BQ73*1000</f>
        <v>2647.0588235294117</v>
      </c>
      <c r="BT73" s="5">
        <v>0</v>
      </c>
      <c r="BU73" s="8">
        <v>0</v>
      </c>
      <c r="BV73" s="4">
        <v>0</v>
      </c>
      <c r="BW73" s="5">
        <v>0</v>
      </c>
      <c r="BX73" s="8">
        <v>0</v>
      </c>
      <c r="BY73" s="4">
        <v>0</v>
      </c>
      <c r="BZ73" s="5">
        <v>0</v>
      </c>
      <c r="CA73" s="8">
        <v>0</v>
      </c>
      <c r="CB73" s="4">
        <v>0</v>
      </c>
      <c r="CC73" s="5">
        <v>0</v>
      </c>
      <c r="CD73" s="8">
        <v>0</v>
      </c>
      <c r="CE73" s="4">
        <f t="shared" si="199"/>
        <v>0</v>
      </c>
      <c r="CF73" s="5">
        <v>0</v>
      </c>
      <c r="CG73" s="8">
        <v>0</v>
      </c>
      <c r="CH73" s="4">
        <v>0</v>
      </c>
      <c r="CI73" s="5">
        <v>0</v>
      </c>
      <c r="CJ73" s="8">
        <v>0</v>
      </c>
      <c r="CK73" s="4">
        <v>0</v>
      </c>
      <c r="CL73" s="5">
        <v>0</v>
      </c>
      <c r="CM73" s="8">
        <v>0</v>
      </c>
      <c r="CN73" s="4">
        <v>0</v>
      </c>
      <c r="CO73" s="5">
        <v>0</v>
      </c>
      <c r="CP73" s="8">
        <v>0</v>
      </c>
      <c r="CQ73" s="4">
        <v>0</v>
      </c>
      <c r="CR73" s="5">
        <v>0</v>
      </c>
      <c r="CS73" s="8">
        <v>0</v>
      </c>
      <c r="CT73" s="4">
        <v>0</v>
      </c>
      <c r="CU73" s="5">
        <v>0</v>
      </c>
      <c r="CV73" s="8">
        <v>0</v>
      </c>
      <c r="CW73" s="4">
        <v>0</v>
      </c>
      <c r="CX73" s="58">
        <v>17</v>
      </c>
      <c r="CY73" s="9">
        <v>115</v>
      </c>
      <c r="CZ73" s="4">
        <f t="shared" ref="CZ73" si="210">CY73/CX73*1000</f>
        <v>6764.7058823529414</v>
      </c>
      <c r="DA73" s="5">
        <v>0</v>
      </c>
      <c r="DB73" s="8">
        <v>0</v>
      </c>
      <c r="DC73" s="4">
        <v>0</v>
      </c>
      <c r="DD73" s="5">
        <v>0</v>
      </c>
      <c r="DE73" s="8">
        <v>0</v>
      </c>
      <c r="DF73" s="4">
        <v>0</v>
      </c>
      <c r="DG73" s="5">
        <v>0</v>
      </c>
      <c r="DH73" s="8">
        <v>0</v>
      </c>
      <c r="DI73" s="4">
        <f t="shared" si="200"/>
        <v>0</v>
      </c>
      <c r="DJ73" s="5"/>
      <c r="DK73" s="8"/>
      <c r="DL73" s="4"/>
      <c r="DM73" s="5">
        <v>0</v>
      </c>
      <c r="DN73" s="8">
        <v>0</v>
      </c>
      <c r="DO73" s="4">
        <v>0</v>
      </c>
      <c r="DP73" s="5">
        <v>0</v>
      </c>
      <c r="DQ73" s="8">
        <v>0</v>
      </c>
      <c r="DR73" s="4">
        <f t="shared" si="201"/>
        <v>0</v>
      </c>
      <c r="DS73" s="5">
        <v>0</v>
      </c>
      <c r="DT73" s="8">
        <v>0</v>
      </c>
      <c r="DU73" s="4">
        <f t="shared" si="202"/>
        <v>0</v>
      </c>
      <c r="DV73" s="5">
        <v>0</v>
      </c>
      <c r="DW73" s="8">
        <v>0</v>
      </c>
      <c r="DX73" s="4">
        <v>0</v>
      </c>
      <c r="DY73" s="5">
        <v>0</v>
      </c>
      <c r="DZ73" s="8">
        <v>0</v>
      </c>
      <c r="EA73" s="4">
        <v>0</v>
      </c>
      <c r="EB73" s="5"/>
      <c r="EC73" s="8"/>
      <c r="ED73" s="4"/>
      <c r="EE73" s="5">
        <v>0</v>
      </c>
      <c r="EF73" s="8">
        <v>0</v>
      </c>
      <c r="EG73" s="4">
        <f t="shared" si="203"/>
        <v>0</v>
      </c>
      <c r="EH73" s="58">
        <v>0</v>
      </c>
      <c r="EI73" s="9">
        <v>1</v>
      </c>
      <c r="EJ73" s="4">
        <v>0</v>
      </c>
      <c r="EK73" s="58">
        <v>0</v>
      </c>
      <c r="EL73" s="9">
        <v>1</v>
      </c>
      <c r="EM73" s="4">
        <v>0</v>
      </c>
      <c r="EN73" s="5">
        <v>0</v>
      </c>
      <c r="EO73" s="8">
        <v>0</v>
      </c>
      <c r="EP73" s="4">
        <v>0</v>
      </c>
      <c r="EQ73" s="5">
        <v>0</v>
      </c>
      <c r="ER73" s="8">
        <v>0</v>
      </c>
      <c r="ES73" s="4">
        <v>0</v>
      </c>
      <c r="ET73" s="5">
        <v>0</v>
      </c>
      <c r="EU73" s="8">
        <v>0</v>
      </c>
      <c r="EV73" s="4">
        <v>0</v>
      </c>
      <c r="EW73" s="5">
        <v>0</v>
      </c>
      <c r="EX73" s="8">
        <v>0</v>
      </c>
      <c r="EY73" s="4">
        <v>0</v>
      </c>
      <c r="EZ73" s="58"/>
      <c r="FA73" s="9"/>
      <c r="FB73" s="4"/>
      <c r="FC73" s="58">
        <v>2</v>
      </c>
      <c r="FD73" s="9">
        <v>46</v>
      </c>
      <c r="FE73" s="4">
        <f t="shared" ref="FE73" si="211">FD73/FC73*1000</f>
        <v>23000</v>
      </c>
      <c r="FF73" s="58">
        <v>44</v>
      </c>
      <c r="FG73" s="9">
        <v>852</v>
      </c>
      <c r="FH73" s="4">
        <f t="shared" ref="FH73" si="212">FG73/FF73*1000</f>
        <v>19363.636363636364</v>
      </c>
      <c r="FI73" s="5">
        <v>0</v>
      </c>
      <c r="FJ73" s="8">
        <v>0</v>
      </c>
      <c r="FK73" s="4">
        <v>0</v>
      </c>
      <c r="FL73" s="5"/>
      <c r="FM73" s="8"/>
      <c r="FN73" s="4"/>
      <c r="FO73" s="5">
        <v>0</v>
      </c>
      <c r="FP73" s="8">
        <v>0</v>
      </c>
      <c r="FQ73" s="4">
        <v>0</v>
      </c>
      <c r="FR73" s="5">
        <f>C73+F73+I73+L73+R73+X73+AA73+AP73+AS73+BB73+BE73+BK73+BN73+BQ73+BT73+CI73+CL73+CO73+CX73+DV73+DY73+EE73+EK73+EN73+FC73+FF73+FO73</f>
        <v>279</v>
      </c>
      <c r="FS73" s="4">
        <f>D73+G73+J73+M73+S73+Y73+AB73+AQ73+AT73+BC73+BF73+BL73+BO73+BR73+BU73+CJ73+CM73+CP73+CY73+DW73+DZ73+EF73+EL73+EO73+FD73+FG73+FP73</f>
        <v>1943</v>
      </c>
    </row>
    <row r="74" spans="1:175" x14ac:dyDescent="0.3">
      <c r="A74" s="52">
        <v>2009</v>
      </c>
      <c r="B74" s="53" t="s">
        <v>5</v>
      </c>
      <c r="C74" s="5">
        <v>0</v>
      </c>
      <c r="D74" s="8">
        <v>0</v>
      </c>
      <c r="E74" s="4">
        <v>0</v>
      </c>
      <c r="F74" s="5">
        <v>0</v>
      </c>
      <c r="G74" s="8">
        <v>0</v>
      </c>
      <c r="H74" s="4">
        <v>0</v>
      </c>
      <c r="I74" s="5">
        <v>0</v>
      </c>
      <c r="J74" s="8">
        <v>0</v>
      </c>
      <c r="K74" s="4">
        <v>0</v>
      </c>
      <c r="L74" s="5">
        <v>0</v>
      </c>
      <c r="M74" s="8">
        <v>0</v>
      </c>
      <c r="N74" s="4">
        <v>0</v>
      </c>
      <c r="O74" s="5">
        <v>0</v>
      </c>
      <c r="P74" s="8">
        <v>0</v>
      </c>
      <c r="Q74" s="4">
        <v>0</v>
      </c>
      <c r="R74" s="58">
        <v>19</v>
      </c>
      <c r="S74" s="9">
        <v>124</v>
      </c>
      <c r="T74" s="4">
        <f t="shared" ref="T74:T75" si="213">S74/R74*1000</f>
        <v>6526.3157894736842</v>
      </c>
      <c r="U74" s="5">
        <v>0</v>
      </c>
      <c r="V74" s="8">
        <v>0</v>
      </c>
      <c r="W74" s="4">
        <v>0</v>
      </c>
      <c r="X74" s="5">
        <v>0</v>
      </c>
      <c r="Y74" s="8">
        <v>0</v>
      </c>
      <c r="Z74" s="4">
        <v>0</v>
      </c>
      <c r="AA74" s="58">
        <v>55</v>
      </c>
      <c r="AB74" s="9">
        <v>154</v>
      </c>
      <c r="AC74" s="4">
        <f t="shared" si="207"/>
        <v>2800</v>
      </c>
      <c r="AD74" s="5">
        <v>0</v>
      </c>
      <c r="AE74" s="8">
        <v>0</v>
      </c>
      <c r="AF74" s="4">
        <v>0</v>
      </c>
      <c r="AG74" s="5">
        <v>0</v>
      </c>
      <c r="AH74" s="8">
        <v>0</v>
      </c>
      <c r="AI74" s="4">
        <v>0</v>
      </c>
      <c r="AJ74" s="5">
        <v>0</v>
      </c>
      <c r="AK74" s="8">
        <v>0</v>
      </c>
      <c r="AL74" s="4">
        <v>0</v>
      </c>
      <c r="AM74" s="5">
        <v>0</v>
      </c>
      <c r="AN74" s="8">
        <v>0</v>
      </c>
      <c r="AO74" s="4">
        <v>0</v>
      </c>
      <c r="AP74" s="5">
        <v>0</v>
      </c>
      <c r="AQ74" s="8">
        <v>0</v>
      </c>
      <c r="AR74" s="4">
        <v>0</v>
      </c>
      <c r="AS74" s="58">
        <v>51</v>
      </c>
      <c r="AT74" s="9">
        <v>285</v>
      </c>
      <c r="AU74" s="4">
        <f t="shared" si="205"/>
        <v>5588.2352941176468</v>
      </c>
      <c r="AV74" s="5">
        <v>0</v>
      </c>
      <c r="AW74" s="8">
        <v>0</v>
      </c>
      <c r="AX74" s="4">
        <v>0</v>
      </c>
      <c r="AY74" s="5">
        <v>0</v>
      </c>
      <c r="AZ74" s="8">
        <v>0</v>
      </c>
      <c r="BA74" s="4">
        <v>0</v>
      </c>
      <c r="BB74" s="5">
        <v>0</v>
      </c>
      <c r="BC74" s="8">
        <v>0</v>
      </c>
      <c r="BD74" s="4">
        <v>0</v>
      </c>
      <c r="BE74" s="58">
        <v>19</v>
      </c>
      <c r="BF74" s="9">
        <v>80</v>
      </c>
      <c r="BG74" s="4">
        <f t="shared" si="208"/>
        <v>4210.5263157894733</v>
      </c>
      <c r="BH74" s="5">
        <v>0</v>
      </c>
      <c r="BI74" s="8">
        <v>0</v>
      </c>
      <c r="BJ74" s="4">
        <v>0</v>
      </c>
      <c r="BK74" s="5">
        <v>0</v>
      </c>
      <c r="BL74" s="8">
        <v>0</v>
      </c>
      <c r="BM74" s="4">
        <v>0</v>
      </c>
      <c r="BN74" s="5">
        <v>0</v>
      </c>
      <c r="BO74" s="8">
        <v>0</v>
      </c>
      <c r="BP74" s="4">
        <v>0</v>
      </c>
      <c r="BQ74" s="58">
        <v>53</v>
      </c>
      <c r="BR74" s="9">
        <v>196</v>
      </c>
      <c r="BS74" s="4">
        <f t="shared" si="209"/>
        <v>3698.1132075471701</v>
      </c>
      <c r="BT74" s="58">
        <v>2</v>
      </c>
      <c r="BU74" s="9">
        <v>18</v>
      </c>
      <c r="BV74" s="4">
        <f t="shared" ref="BV74:BV75" si="214">BU74/BT74*1000</f>
        <v>9000</v>
      </c>
      <c r="BW74" s="5">
        <v>0</v>
      </c>
      <c r="BX74" s="8">
        <v>0</v>
      </c>
      <c r="BY74" s="4">
        <v>0</v>
      </c>
      <c r="BZ74" s="5">
        <v>0</v>
      </c>
      <c r="CA74" s="8">
        <v>0</v>
      </c>
      <c r="CB74" s="4">
        <v>0</v>
      </c>
      <c r="CC74" s="5">
        <v>0</v>
      </c>
      <c r="CD74" s="8">
        <v>0</v>
      </c>
      <c r="CE74" s="4">
        <f t="shared" si="199"/>
        <v>0</v>
      </c>
      <c r="CF74" s="5">
        <v>0</v>
      </c>
      <c r="CG74" s="8">
        <v>0</v>
      </c>
      <c r="CH74" s="4">
        <v>0</v>
      </c>
      <c r="CI74" s="5">
        <v>0</v>
      </c>
      <c r="CJ74" s="8">
        <v>0</v>
      </c>
      <c r="CK74" s="4">
        <v>0</v>
      </c>
      <c r="CL74" s="5">
        <v>0</v>
      </c>
      <c r="CM74" s="8">
        <v>0</v>
      </c>
      <c r="CN74" s="4">
        <v>0</v>
      </c>
      <c r="CO74" s="5">
        <v>0</v>
      </c>
      <c r="CP74" s="8">
        <v>0</v>
      </c>
      <c r="CQ74" s="4">
        <v>0</v>
      </c>
      <c r="CR74" s="5">
        <v>0</v>
      </c>
      <c r="CS74" s="8">
        <v>0</v>
      </c>
      <c r="CT74" s="4">
        <v>0</v>
      </c>
      <c r="CU74" s="5">
        <v>0</v>
      </c>
      <c r="CV74" s="8">
        <v>0</v>
      </c>
      <c r="CW74" s="4">
        <v>0</v>
      </c>
      <c r="CX74" s="5">
        <v>0</v>
      </c>
      <c r="CY74" s="8">
        <v>0</v>
      </c>
      <c r="CZ74" s="4">
        <v>0</v>
      </c>
      <c r="DA74" s="5">
        <v>0</v>
      </c>
      <c r="DB74" s="8">
        <v>0</v>
      </c>
      <c r="DC74" s="4">
        <v>0</v>
      </c>
      <c r="DD74" s="5">
        <v>0</v>
      </c>
      <c r="DE74" s="8">
        <v>0</v>
      </c>
      <c r="DF74" s="4">
        <v>0</v>
      </c>
      <c r="DG74" s="5">
        <v>0</v>
      </c>
      <c r="DH74" s="8">
        <v>0</v>
      </c>
      <c r="DI74" s="4">
        <f t="shared" si="200"/>
        <v>0</v>
      </c>
      <c r="DJ74" s="5"/>
      <c r="DK74" s="8"/>
      <c r="DL74" s="4"/>
      <c r="DM74" s="5">
        <v>0</v>
      </c>
      <c r="DN74" s="8">
        <v>0</v>
      </c>
      <c r="DO74" s="4">
        <v>0</v>
      </c>
      <c r="DP74" s="5">
        <v>0</v>
      </c>
      <c r="DQ74" s="8">
        <v>0</v>
      </c>
      <c r="DR74" s="4">
        <f t="shared" si="201"/>
        <v>0</v>
      </c>
      <c r="DS74" s="5">
        <v>0</v>
      </c>
      <c r="DT74" s="8">
        <v>0</v>
      </c>
      <c r="DU74" s="4">
        <f t="shared" si="202"/>
        <v>0</v>
      </c>
      <c r="DV74" s="5">
        <v>0</v>
      </c>
      <c r="DW74" s="8">
        <v>0</v>
      </c>
      <c r="DX74" s="4">
        <v>0</v>
      </c>
      <c r="DY74" s="5">
        <v>0</v>
      </c>
      <c r="DZ74" s="8">
        <v>0</v>
      </c>
      <c r="EA74" s="4">
        <v>0</v>
      </c>
      <c r="EB74" s="5"/>
      <c r="EC74" s="8"/>
      <c r="ED74" s="4"/>
      <c r="EE74" s="5">
        <v>0</v>
      </c>
      <c r="EF74" s="8">
        <v>0</v>
      </c>
      <c r="EG74" s="4">
        <f t="shared" si="203"/>
        <v>0</v>
      </c>
      <c r="EH74" s="58">
        <v>0</v>
      </c>
      <c r="EI74" s="9">
        <v>0</v>
      </c>
      <c r="EJ74" s="4">
        <v>0</v>
      </c>
      <c r="EK74" s="58">
        <v>0</v>
      </c>
      <c r="EL74" s="9">
        <v>0</v>
      </c>
      <c r="EM74" s="4">
        <v>0</v>
      </c>
      <c r="EN74" s="5">
        <v>0</v>
      </c>
      <c r="EO74" s="8">
        <v>0</v>
      </c>
      <c r="EP74" s="4">
        <v>0</v>
      </c>
      <c r="EQ74" s="5">
        <v>0</v>
      </c>
      <c r="ER74" s="8">
        <v>0</v>
      </c>
      <c r="ES74" s="4">
        <v>0</v>
      </c>
      <c r="ET74" s="5">
        <v>0</v>
      </c>
      <c r="EU74" s="8">
        <v>0</v>
      </c>
      <c r="EV74" s="4">
        <v>0</v>
      </c>
      <c r="EW74" s="5">
        <v>0</v>
      </c>
      <c r="EX74" s="8">
        <v>0</v>
      </c>
      <c r="EY74" s="4">
        <v>0</v>
      </c>
      <c r="EZ74" s="5"/>
      <c r="FA74" s="8"/>
      <c r="FB74" s="4"/>
      <c r="FC74" s="5">
        <v>0</v>
      </c>
      <c r="FD74" s="8">
        <v>0</v>
      </c>
      <c r="FE74" s="4">
        <v>0</v>
      </c>
      <c r="FF74" s="5">
        <v>0</v>
      </c>
      <c r="FG74" s="8">
        <v>0</v>
      </c>
      <c r="FH74" s="4">
        <v>0</v>
      </c>
      <c r="FI74" s="5">
        <v>0</v>
      </c>
      <c r="FJ74" s="8">
        <v>0</v>
      </c>
      <c r="FK74" s="4">
        <v>0</v>
      </c>
      <c r="FL74" s="5"/>
      <c r="FM74" s="8"/>
      <c r="FN74" s="4"/>
      <c r="FO74" s="5">
        <v>0</v>
      </c>
      <c r="FP74" s="8">
        <v>0</v>
      </c>
      <c r="FQ74" s="4">
        <v>0</v>
      </c>
      <c r="FR74" s="5">
        <f>C74+F74+I74+L74+R74+X74+AA74+AP74+AS74+BB74+BE74+BK74+BN74+BQ74+BT74+CI74+CL74+CO74+CX74+DV74+DY74+EE74+EK74+EN74+FC74+FF74+FO74</f>
        <v>199</v>
      </c>
      <c r="FS74" s="4">
        <f>D74+G74+J74+M74+S74+Y74+AB74+AQ74+AT74+BC74+BF74+BL74+BO74+BR74+BU74+CJ74+CM74+CP74+CY74+DW74+DZ74+EF74+EL74+EO74+FD74+FG74+FP74</f>
        <v>857</v>
      </c>
    </row>
    <row r="75" spans="1:175" x14ac:dyDescent="0.3">
      <c r="A75" s="52">
        <v>2009</v>
      </c>
      <c r="B75" s="53" t="s">
        <v>6</v>
      </c>
      <c r="C75" s="5">
        <v>0</v>
      </c>
      <c r="D75" s="8">
        <v>0</v>
      </c>
      <c r="E75" s="4">
        <v>0</v>
      </c>
      <c r="F75" s="5">
        <v>0</v>
      </c>
      <c r="G75" s="8">
        <v>0</v>
      </c>
      <c r="H75" s="4">
        <v>0</v>
      </c>
      <c r="I75" s="5">
        <v>0</v>
      </c>
      <c r="J75" s="8">
        <v>0</v>
      </c>
      <c r="K75" s="4">
        <v>0</v>
      </c>
      <c r="L75" s="5">
        <v>0</v>
      </c>
      <c r="M75" s="8">
        <v>0</v>
      </c>
      <c r="N75" s="4">
        <v>0</v>
      </c>
      <c r="O75" s="5">
        <v>0</v>
      </c>
      <c r="P75" s="8">
        <v>0</v>
      </c>
      <c r="Q75" s="4">
        <v>0</v>
      </c>
      <c r="R75" s="58">
        <v>57</v>
      </c>
      <c r="S75" s="9">
        <v>273</v>
      </c>
      <c r="T75" s="4">
        <f t="shared" si="213"/>
        <v>4789.4736842105267</v>
      </c>
      <c r="U75" s="5">
        <v>0</v>
      </c>
      <c r="V75" s="8">
        <v>0</v>
      </c>
      <c r="W75" s="4">
        <v>0</v>
      </c>
      <c r="X75" s="5">
        <v>0</v>
      </c>
      <c r="Y75" s="8">
        <v>0</v>
      </c>
      <c r="Z75" s="4">
        <v>0</v>
      </c>
      <c r="AA75" s="58">
        <v>36</v>
      </c>
      <c r="AB75" s="9">
        <v>97</v>
      </c>
      <c r="AC75" s="4">
        <f t="shared" si="207"/>
        <v>2694.4444444444448</v>
      </c>
      <c r="AD75" s="14">
        <v>0</v>
      </c>
      <c r="AE75" s="13">
        <v>0</v>
      </c>
      <c r="AF75" s="15">
        <v>0</v>
      </c>
      <c r="AG75" s="14">
        <v>0</v>
      </c>
      <c r="AH75" s="13">
        <v>0</v>
      </c>
      <c r="AI75" s="15">
        <v>0</v>
      </c>
      <c r="AJ75" s="14">
        <v>0</v>
      </c>
      <c r="AK75" s="13">
        <v>0</v>
      </c>
      <c r="AL75" s="15">
        <v>0</v>
      </c>
      <c r="AM75" s="5">
        <v>0</v>
      </c>
      <c r="AN75" s="8">
        <v>0</v>
      </c>
      <c r="AO75" s="4">
        <v>0</v>
      </c>
      <c r="AP75" s="5">
        <v>0</v>
      </c>
      <c r="AQ75" s="8">
        <v>0</v>
      </c>
      <c r="AR75" s="4">
        <v>0</v>
      </c>
      <c r="AS75" s="58">
        <v>0</v>
      </c>
      <c r="AT75" s="9">
        <v>1</v>
      </c>
      <c r="AU75" s="4">
        <v>0</v>
      </c>
      <c r="AV75" s="5">
        <v>0</v>
      </c>
      <c r="AW75" s="8">
        <v>0</v>
      </c>
      <c r="AX75" s="4">
        <v>0</v>
      </c>
      <c r="AY75" s="5">
        <v>0</v>
      </c>
      <c r="AZ75" s="8">
        <v>0</v>
      </c>
      <c r="BA75" s="4">
        <v>0</v>
      </c>
      <c r="BB75" s="5">
        <v>0</v>
      </c>
      <c r="BC75" s="8">
        <v>0</v>
      </c>
      <c r="BD75" s="4">
        <v>0</v>
      </c>
      <c r="BE75" s="58">
        <v>37</v>
      </c>
      <c r="BF75" s="9">
        <v>107</v>
      </c>
      <c r="BG75" s="4">
        <f t="shared" si="208"/>
        <v>2891.8918918918921</v>
      </c>
      <c r="BH75" s="5">
        <v>0</v>
      </c>
      <c r="BI75" s="8">
        <v>0</v>
      </c>
      <c r="BJ75" s="4">
        <v>0</v>
      </c>
      <c r="BK75" s="5">
        <v>0</v>
      </c>
      <c r="BL75" s="8">
        <v>0</v>
      </c>
      <c r="BM75" s="4">
        <v>0</v>
      </c>
      <c r="BN75" s="5">
        <v>0</v>
      </c>
      <c r="BO75" s="8">
        <v>0</v>
      </c>
      <c r="BP75" s="4">
        <v>0</v>
      </c>
      <c r="BQ75" s="58">
        <v>17</v>
      </c>
      <c r="BR75" s="9">
        <v>51</v>
      </c>
      <c r="BS75" s="4">
        <f t="shared" si="209"/>
        <v>3000</v>
      </c>
      <c r="BT75" s="58">
        <v>2</v>
      </c>
      <c r="BU75" s="9">
        <v>15</v>
      </c>
      <c r="BV75" s="4">
        <f t="shared" si="214"/>
        <v>7500</v>
      </c>
      <c r="BW75" s="5">
        <v>0</v>
      </c>
      <c r="BX75" s="8">
        <v>0</v>
      </c>
      <c r="BY75" s="4">
        <v>0</v>
      </c>
      <c r="BZ75" s="5">
        <v>0</v>
      </c>
      <c r="CA75" s="8">
        <v>0</v>
      </c>
      <c r="CB75" s="4">
        <v>0</v>
      </c>
      <c r="CC75" s="5">
        <v>0</v>
      </c>
      <c r="CD75" s="8">
        <v>0</v>
      </c>
      <c r="CE75" s="4">
        <f t="shared" si="199"/>
        <v>0</v>
      </c>
      <c r="CF75" s="5">
        <v>0</v>
      </c>
      <c r="CG75" s="8">
        <v>0</v>
      </c>
      <c r="CH75" s="4">
        <v>0</v>
      </c>
      <c r="CI75" s="5">
        <v>0</v>
      </c>
      <c r="CJ75" s="8">
        <v>0</v>
      </c>
      <c r="CK75" s="4">
        <v>0</v>
      </c>
      <c r="CL75" s="5">
        <v>0</v>
      </c>
      <c r="CM75" s="8">
        <v>0</v>
      </c>
      <c r="CN75" s="4">
        <v>0</v>
      </c>
      <c r="CO75" s="5">
        <v>0</v>
      </c>
      <c r="CP75" s="8">
        <v>0</v>
      </c>
      <c r="CQ75" s="4">
        <v>0</v>
      </c>
      <c r="CR75" s="5">
        <v>0</v>
      </c>
      <c r="CS75" s="8">
        <v>0</v>
      </c>
      <c r="CT75" s="4">
        <v>0</v>
      </c>
      <c r="CU75" s="5">
        <v>0</v>
      </c>
      <c r="CV75" s="8">
        <v>0</v>
      </c>
      <c r="CW75" s="4">
        <v>0</v>
      </c>
      <c r="CX75" s="5">
        <v>0</v>
      </c>
      <c r="CY75" s="8">
        <v>0</v>
      </c>
      <c r="CZ75" s="4">
        <v>0</v>
      </c>
      <c r="DA75" s="5">
        <v>0</v>
      </c>
      <c r="DB75" s="8">
        <v>0</v>
      </c>
      <c r="DC75" s="4">
        <v>0</v>
      </c>
      <c r="DD75" s="5">
        <v>0</v>
      </c>
      <c r="DE75" s="8">
        <v>0</v>
      </c>
      <c r="DF75" s="4">
        <v>0</v>
      </c>
      <c r="DG75" s="5">
        <v>0</v>
      </c>
      <c r="DH75" s="8">
        <v>0</v>
      </c>
      <c r="DI75" s="4">
        <f t="shared" si="200"/>
        <v>0</v>
      </c>
      <c r="DJ75" s="5"/>
      <c r="DK75" s="8"/>
      <c r="DL75" s="4"/>
      <c r="DM75" s="5">
        <v>0</v>
      </c>
      <c r="DN75" s="8">
        <v>0</v>
      </c>
      <c r="DO75" s="4">
        <v>0</v>
      </c>
      <c r="DP75" s="5">
        <v>0</v>
      </c>
      <c r="DQ75" s="8">
        <v>0</v>
      </c>
      <c r="DR75" s="4">
        <f t="shared" si="201"/>
        <v>0</v>
      </c>
      <c r="DS75" s="5">
        <v>0</v>
      </c>
      <c r="DT75" s="8">
        <v>0</v>
      </c>
      <c r="DU75" s="4">
        <f t="shared" si="202"/>
        <v>0</v>
      </c>
      <c r="DV75" s="5">
        <v>0</v>
      </c>
      <c r="DW75" s="8">
        <v>0</v>
      </c>
      <c r="DX75" s="4">
        <v>0</v>
      </c>
      <c r="DY75" s="5">
        <v>0</v>
      </c>
      <c r="DZ75" s="8">
        <v>0</v>
      </c>
      <c r="EA75" s="4">
        <v>0</v>
      </c>
      <c r="EB75" s="5"/>
      <c r="EC75" s="8"/>
      <c r="ED75" s="4"/>
      <c r="EE75" s="5">
        <v>0</v>
      </c>
      <c r="EF75" s="8">
        <v>0</v>
      </c>
      <c r="EG75" s="4">
        <f t="shared" si="203"/>
        <v>0</v>
      </c>
      <c r="EH75" s="58">
        <v>0</v>
      </c>
      <c r="EI75" s="9">
        <v>3</v>
      </c>
      <c r="EJ75" s="4">
        <v>0</v>
      </c>
      <c r="EK75" s="58">
        <v>0</v>
      </c>
      <c r="EL75" s="9">
        <v>3</v>
      </c>
      <c r="EM75" s="4">
        <v>0</v>
      </c>
      <c r="EN75" s="5">
        <v>0</v>
      </c>
      <c r="EO75" s="8">
        <v>0</v>
      </c>
      <c r="EP75" s="4">
        <v>0</v>
      </c>
      <c r="EQ75" s="5">
        <v>0</v>
      </c>
      <c r="ER75" s="8">
        <v>0</v>
      </c>
      <c r="ES75" s="4">
        <v>0</v>
      </c>
      <c r="ET75" s="5">
        <v>0</v>
      </c>
      <c r="EU75" s="8">
        <v>0</v>
      </c>
      <c r="EV75" s="4">
        <v>0</v>
      </c>
      <c r="EW75" s="5">
        <v>0</v>
      </c>
      <c r="EX75" s="8">
        <v>0</v>
      </c>
      <c r="EY75" s="4">
        <v>0</v>
      </c>
      <c r="EZ75" s="5"/>
      <c r="FA75" s="8"/>
      <c r="FB75" s="4"/>
      <c r="FC75" s="5">
        <v>0</v>
      </c>
      <c r="FD75" s="8">
        <v>0</v>
      </c>
      <c r="FE75" s="4">
        <v>0</v>
      </c>
      <c r="FF75" s="5">
        <v>0</v>
      </c>
      <c r="FG75" s="8">
        <v>0</v>
      </c>
      <c r="FH75" s="4">
        <v>0</v>
      </c>
      <c r="FI75" s="5">
        <v>0</v>
      </c>
      <c r="FJ75" s="8">
        <v>0</v>
      </c>
      <c r="FK75" s="4">
        <v>0</v>
      </c>
      <c r="FL75" s="5"/>
      <c r="FM75" s="8"/>
      <c r="FN75" s="4"/>
      <c r="FO75" s="5">
        <v>0</v>
      </c>
      <c r="FP75" s="8">
        <v>0</v>
      </c>
      <c r="FQ75" s="4">
        <v>0</v>
      </c>
      <c r="FR75" s="5">
        <f>C75+F75+I75+L75+R75+X75+AA75+AP75+AS75+BB75+BE75+BK75+BN75+BQ75+BT75+CI75+CL75+CO75+CX75+DV75+DY75+EE75+EK75+EN75+FC75+FF75+FO75</f>
        <v>149</v>
      </c>
      <c r="FS75" s="4">
        <f>D75+G75+J75+M75+S75+Y75+AB75+AQ75+AT75+BC75+BF75+BL75+BO75+BR75+BU75+CJ75+CM75+CP75+CY75+DW75+DZ75+EF75+EL75+EO75+FD75+FG75+FP75</f>
        <v>547</v>
      </c>
    </row>
    <row r="76" spans="1:175" x14ac:dyDescent="0.3">
      <c r="A76" s="52">
        <v>2009</v>
      </c>
      <c r="B76" s="53" t="s">
        <v>7</v>
      </c>
      <c r="C76" s="5">
        <v>0</v>
      </c>
      <c r="D76" s="8">
        <v>0</v>
      </c>
      <c r="E76" s="4">
        <v>0</v>
      </c>
      <c r="F76" s="5">
        <v>0</v>
      </c>
      <c r="G76" s="8">
        <v>0</v>
      </c>
      <c r="H76" s="4">
        <v>0</v>
      </c>
      <c r="I76" s="5">
        <v>0</v>
      </c>
      <c r="J76" s="8">
        <v>0</v>
      </c>
      <c r="K76" s="4">
        <v>0</v>
      </c>
      <c r="L76" s="5">
        <v>0</v>
      </c>
      <c r="M76" s="8">
        <v>0</v>
      </c>
      <c r="N76" s="4">
        <v>0</v>
      </c>
      <c r="O76" s="5">
        <v>0</v>
      </c>
      <c r="P76" s="8">
        <v>0</v>
      </c>
      <c r="Q76" s="4">
        <v>0</v>
      </c>
      <c r="R76" s="5">
        <v>0</v>
      </c>
      <c r="S76" s="8">
        <v>0</v>
      </c>
      <c r="T76" s="4">
        <v>0</v>
      </c>
      <c r="U76" s="5">
        <v>0</v>
      </c>
      <c r="V76" s="8">
        <v>0</v>
      </c>
      <c r="W76" s="4">
        <v>0</v>
      </c>
      <c r="X76" s="58">
        <v>1</v>
      </c>
      <c r="Y76" s="9">
        <v>11</v>
      </c>
      <c r="Z76" s="4">
        <f t="shared" ref="Z76" si="215">Y76/X76*1000</f>
        <v>11000</v>
      </c>
      <c r="AA76" s="58">
        <v>15</v>
      </c>
      <c r="AB76" s="9">
        <v>45</v>
      </c>
      <c r="AC76" s="4">
        <f t="shared" si="207"/>
        <v>3000</v>
      </c>
      <c r="AD76" s="14">
        <v>0</v>
      </c>
      <c r="AE76" s="13">
        <v>0</v>
      </c>
      <c r="AF76" s="15">
        <v>0</v>
      </c>
      <c r="AG76" s="14">
        <v>0</v>
      </c>
      <c r="AH76" s="13">
        <v>0</v>
      </c>
      <c r="AI76" s="15">
        <v>0</v>
      </c>
      <c r="AJ76" s="14">
        <v>0</v>
      </c>
      <c r="AK76" s="13">
        <v>0</v>
      </c>
      <c r="AL76" s="15">
        <v>0</v>
      </c>
      <c r="AM76" s="5">
        <v>0</v>
      </c>
      <c r="AN76" s="8">
        <v>0</v>
      </c>
      <c r="AO76" s="4">
        <v>0</v>
      </c>
      <c r="AP76" s="5">
        <v>0</v>
      </c>
      <c r="AQ76" s="8">
        <v>0</v>
      </c>
      <c r="AR76" s="4">
        <v>0</v>
      </c>
      <c r="AS76" s="58">
        <v>2</v>
      </c>
      <c r="AT76" s="9">
        <v>29</v>
      </c>
      <c r="AU76" s="4">
        <f t="shared" ref="AU76" si="216">AT76/AS76*1000</f>
        <v>14500</v>
      </c>
      <c r="AV76" s="5">
        <v>0</v>
      </c>
      <c r="AW76" s="8">
        <v>0</v>
      </c>
      <c r="AX76" s="4">
        <v>0</v>
      </c>
      <c r="AY76" s="5">
        <v>0</v>
      </c>
      <c r="AZ76" s="8">
        <v>0</v>
      </c>
      <c r="BA76" s="4">
        <v>0</v>
      </c>
      <c r="BB76" s="5">
        <v>0</v>
      </c>
      <c r="BC76" s="8">
        <v>0</v>
      </c>
      <c r="BD76" s="4">
        <v>0</v>
      </c>
      <c r="BE76" s="58">
        <v>57</v>
      </c>
      <c r="BF76" s="9">
        <v>187</v>
      </c>
      <c r="BG76" s="4">
        <f t="shared" si="208"/>
        <v>3280.7017543859647</v>
      </c>
      <c r="BH76" s="5">
        <v>0</v>
      </c>
      <c r="BI76" s="8">
        <v>0</v>
      </c>
      <c r="BJ76" s="4">
        <v>0</v>
      </c>
      <c r="BK76" s="5">
        <v>0</v>
      </c>
      <c r="BL76" s="8">
        <v>0</v>
      </c>
      <c r="BM76" s="4">
        <v>0</v>
      </c>
      <c r="BN76" s="5">
        <v>0</v>
      </c>
      <c r="BO76" s="8">
        <v>0</v>
      </c>
      <c r="BP76" s="4">
        <v>0</v>
      </c>
      <c r="BQ76" s="5">
        <v>0</v>
      </c>
      <c r="BR76" s="8">
        <v>0</v>
      </c>
      <c r="BS76" s="4">
        <v>0</v>
      </c>
      <c r="BT76" s="5">
        <v>0</v>
      </c>
      <c r="BU76" s="8">
        <v>0</v>
      </c>
      <c r="BV76" s="4">
        <v>0</v>
      </c>
      <c r="BW76" s="5">
        <v>0</v>
      </c>
      <c r="BX76" s="8">
        <v>0</v>
      </c>
      <c r="BY76" s="4">
        <v>0</v>
      </c>
      <c r="BZ76" s="5">
        <v>0</v>
      </c>
      <c r="CA76" s="8">
        <v>0</v>
      </c>
      <c r="CB76" s="4">
        <v>0</v>
      </c>
      <c r="CC76" s="5">
        <v>0</v>
      </c>
      <c r="CD76" s="8">
        <v>0</v>
      </c>
      <c r="CE76" s="4">
        <f t="shared" si="199"/>
        <v>0</v>
      </c>
      <c r="CF76" s="5">
        <v>0</v>
      </c>
      <c r="CG76" s="8">
        <v>0</v>
      </c>
      <c r="CH76" s="4">
        <v>0</v>
      </c>
      <c r="CI76" s="5">
        <v>0</v>
      </c>
      <c r="CJ76" s="8">
        <v>0</v>
      </c>
      <c r="CK76" s="4">
        <v>0</v>
      </c>
      <c r="CL76" s="5">
        <v>0</v>
      </c>
      <c r="CM76" s="8">
        <v>0</v>
      </c>
      <c r="CN76" s="4">
        <v>0</v>
      </c>
      <c r="CO76" s="5">
        <v>0</v>
      </c>
      <c r="CP76" s="8">
        <v>0</v>
      </c>
      <c r="CQ76" s="4">
        <v>0</v>
      </c>
      <c r="CR76" s="5">
        <v>0</v>
      </c>
      <c r="CS76" s="8">
        <v>0</v>
      </c>
      <c r="CT76" s="4">
        <v>0</v>
      </c>
      <c r="CU76" s="5">
        <v>0</v>
      </c>
      <c r="CV76" s="8">
        <v>0</v>
      </c>
      <c r="CW76" s="4">
        <v>0</v>
      </c>
      <c r="CX76" s="58">
        <v>0</v>
      </c>
      <c r="CY76" s="9">
        <v>1</v>
      </c>
      <c r="CZ76" s="4">
        <v>0</v>
      </c>
      <c r="DA76" s="5">
        <v>0</v>
      </c>
      <c r="DB76" s="8">
        <v>0</v>
      </c>
      <c r="DC76" s="4">
        <v>0</v>
      </c>
      <c r="DD76" s="5">
        <v>0</v>
      </c>
      <c r="DE76" s="8">
        <v>0</v>
      </c>
      <c r="DF76" s="4">
        <v>0</v>
      </c>
      <c r="DG76" s="5">
        <v>0</v>
      </c>
      <c r="DH76" s="8">
        <v>0</v>
      </c>
      <c r="DI76" s="4">
        <f t="shared" si="200"/>
        <v>0</v>
      </c>
      <c r="DJ76" s="5"/>
      <c r="DK76" s="8"/>
      <c r="DL76" s="4"/>
      <c r="DM76" s="5">
        <v>0</v>
      </c>
      <c r="DN76" s="8">
        <v>0</v>
      </c>
      <c r="DO76" s="4">
        <v>0</v>
      </c>
      <c r="DP76" s="5">
        <v>0</v>
      </c>
      <c r="DQ76" s="8">
        <v>0</v>
      </c>
      <c r="DR76" s="4">
        <f t="shared" si="201"/>
        <v>0</v>
      </c>
      <c r="DS76" s="5">
        <v>0</v>
      </c>
      <c r="DT76" s="8">
        <v>0</v>
      </c>
      <c r="DU76" s="4">
        <f t="shared" si="202"/>
        <v>0</v>
      </c>
      <c r="DV76" s="5">
        <v>0</v>
      </c>
      <c r="DW76" s="8">
        <v>0</v>
      </c>
      <c r="DX76" s="4">
        <v>0</v>
      </c>
      <c r="DY76" s="5">
        <v>0</v>
      </c>
      <c r="DZ76" s="8">
        <v>0</v>
      </c>
      <c r="EA76" s="4">
        <v>0</v>
      </c>
      <c r="EB76" s="5"/>
      <c r="EC76" s="8"/>
      <c r="ED76" s="4"/>
      <c r="EE76" s="5">
        <v>0</v>
      </c>
      <c r="EF76" s="8">
        <v>0</v>
      </c>
      <c r="EG76" s="4">
        <f t="shared" si="203"/>
        <v>0</v>
      </c>
      <c r="EH76" s="58">
        <v>0</v>
      </c>
      <c r="EI76" s="9">
        <v>0</v>
      </c>
      <c r="EJ76" s="4">
        <v>0</v>
      </c>
      <c r="EK76" s="58">
        <v>0</v>
      </c>
      <c r="EL76" s="9">
        <v>0</v>
      </c>
      <c r="EM76" s="4">
        <v>0</v>
      </c>
      <c r="EN76" s="5">
        <v>0</v>
      </c>
      <c r="EO76" s="8">
        <v>0</v>
      </c>
      <c r="EP76" s="4">
        <v>0</v>
      </c>
      <c r="EQ76" s="5">
        <v>0</v>
      </c>
      <c r="ER76" s="8">
        <v>0</v>
      </c>
      <c r="ES76" s="4">
        <v>0</v>
      </c>
      <c r="ET76" s="5">
        <v>0</v>
      </c>
      <c r="EU76" s="8">
        <v>0</v>
      </c>
      <c r="EV76" s="4">
        <v>0</v>
      </c>
      <c r="EW76" s="5">
        <v>0</v>
      </c>
      <c r="EX76" s="8">
        <v>0</v>
      </c>
      <c r="EY76" s="4">
        <v>0</v>
      </c>
      <c r="EZ76" s="5"/>
      <c r="FA76" s="8"/>
      <c r="FB76" s="4"/>
      <c r="FC76" s="5">
        <v>0</v>
      </c>
      <c r="FD76" s="8">
        <v>0</v>
      </c>
      <c r="FE76" s="4">
        <v>0</v>
      </c>
      <c r="FF76" s="5">
        <v>0</v>
      </c>
      <c r="FG76" s="8">
        <v>0</v>
      </c>
      <c r="FH76" s="4">
        <v>0</v>
      </c>
      <c r="FI76" s="5">
        <v>0</v>
      </c>
      <c r="FJ76" s="8">
        <v>0</v>
      </c>
      <c r="FK76" s="4">
        <v>0</v>
      </c>
      <c r="FL76" s="5"/>
      <c r="FM76" s="8"/>
      <c r="FN76" s="4"/>
      <c r="FO76" s="5">
        <v>0</v>
      </c>
      <c r="FP76" s="8">
        <v>0</v>
      </c>
      <c r="FQ76" s="4">
        <v>0</v>
      </c>
      <c r="FR76" s="5">
        <f>C76+F76+I76+L76+R76+X76+AA76+AP76+AS76+BB76+BE76+BK76+BN76+BQ76+BT76+CI76+CL76+CO76+CX76+DV76+DY76+EE76+EK76+EN76+FC76+FF76+FO76</f>
        <v>75</v>
      </c>
      <c r="FS76" s="4">
        <f>D76+G76+J76+M76+S76+Y76+AB76+AQ76+AT76+BC76+BF76+BL76+BO76+BR76+BU76+CJ76+CM76+CP76+CY76+DW76+DZ76+EF76+EL76+EO76+FD76+FG76+FP76</f>
        <v>273</v>
      </c>
    </row>
    <row r="77" spans="1:175" x14ac:dyDescent="0.3">
      <c r="A77" s="52">
        <v>2009</v>
      </c>
      <c r="B77" s="53" t="s">
        <v>8</v>
      </c>
      <c r="C77" s="5">
        <v>0</v>
      </c>
      <c r="D77" s="8">
        <v>0</v>
      </c>
      <c r="E77" s="4">
        <v>0</v>
      </c>
      <c r="F77" s="58">
        <v>2</v>
      </c>
      <c r="G77" s="9">
        <v>33</v>
      </c>
      <c r="H77" s="4">
        <f t="shared" ref="H77:H79" si="217">G77/F77*1000</f>
        <v>16500</v>
      </c>
      <c r="I77" s="5">
        <v>0</v>
      </c>
      <c r="J77" s="8">
        <v>0</v>
      </c>
      <c r="K77" s="4">
        <v>0</v>
      </c>
      <c r="L77" s="5">
        <v>0</v>
      </c>
      <c r="M77" s="8">
        <v>0</v>
      </c>
      <c r="N77" s="4">
        <v>0</v>
      </c>
      <c r="O77" s="5">
        <v>0</v>
      </c>
      <c r="P77" s="8">
        <v>0</v>
      </c>
      <c r="Q77" s="4">
        <v>0</v>
      </c>
      <c r="R77" s="5">
        <v>0</v>
      </c>
      <c r="S77" s="8">
        <v>0</v>
      </c>
      <c r="T77" s="4">
        <v>0</v>
      </c>
      <c r="U77" s="5">
        <v>0</v>
      </c>
      <c r="V77" s="8">
        <v>0</v>
      </c>
      <c r="W77" s="4">
        <v>0</v>
      </c>
      <c r="X77" s="5">
        <v>0</v>
      </c>
      <c r="Y77" s="8">
        <v>6</v>
      </c>
      <c r="Z77" s="4">
        <v>0</v>
      </c>
      <c r="AA77" s="58">
        <v>56</v>
      </c>
      <c r="AB77" s="9">
        <v>166</v>
      </c>
      <c r="AC77" s="4">
        <f t="shared" si="207"/>
        <v>2964.2857142857142</v>
      </c>
      <c r="AD77" s="14">
        <v>0</v>
      </c>
      <c r="AE77" s="13">
        <v>0</v>
      </c>
      <c r="AF77" s="15">
        <v>0</v>
      </c>
      <c r="AG77" s="14">
        <v>0</v>
      </c>
      <c r="AH77" s="13">
        <v>0</v>
      </c>
      <c r="AI77" s="15">
        <v>0</v>
      </c>
      <c r="AJ77" s="14">
        <v>0</v>
      </c>
      <c r="AK77" s="13">
        <v>0</v>
      </c>
      <c r="AL77" s="15">
        <v>0</v>
      </c>
      <c r="AM77" s="5">
        <v>0</v>
      </c>
      <c r="AN77" s="8">
        <v>0</v>
      </c>
      <c r="AO77" s="4">
        <v>0</v>
      </c>
      <c r="AP77" s="5">
        <v>0</v>
      </c>
      <c r="AQ77" s="8">
        <v>0</v>
      </c>
      <c r="AR77" s="4">
        <v>0</v>
      </c>
      <c r="AS77" s="58">
        <v>0</v>
      </c>
      <c r="AT77" s="9">
        <v>1</v>
      </c>
      <c r="AU77" s="4">
        <v>0</v>
      </c>
      <c r="AV77" s="5">
        <v>0</v>
      </c>
      <c r="AW77" s="8">
        <v>0</v>
      </c>
      <c r="AX77" s="4">
        <v>0</v>
      </c>
      <c r="AY77" s="5">
        <v>0</v>
      </c>
      <c r="AZ77" s="8">
        <v>0</v>
      </c>
      <c r="BA77" s="4">
        <v>0</v>
      </c>
      <c r="BB77" s="5">
        <v>0</v>
      </c>
      <c r="BC77" s="8">
        <v>0</v>
      </c>
      <c r="BD77" s="4">
        <v>0</v>
      </c>
      <c r="BE77" s="58">
        <v>36</v>
      </c>
      <c r="BF77" s="9">
        <v>97</v>
      </c>
      <c r="BG77" s="4">
        <f t="shared" si="208"/>
        <v>2694.4444444444448</v>
      </c>
      <c r="BH77" s="5">
        <v>0</v>
      </c>
      <c r="BI77" s="8">
        <v>0</v>
      </c>
      <c r="BJ77" s="4">
        <v>0</v>
      </c>
      <c r="BK77" s="5">
        <v>0</v>
      </c>
      <c r="BL77" s="8">
        <v>0</v>
      </c>
      <c r="BM77" s="4">
        <v>0</v>
      </c>
      <c r="BN77" s="5">
        <v>0</v>
      </c>
      <c r="BO77" s="8">
        <v>0</v>
      </c>
      <c r="BP77" s="4">
        <v>0</v>
      </c>
      <c r="BQ77" s="58">
        <v>72</v>
      </c>
      <c r="BR77" s="9">
        <v>263</v>
      </c>
      <c r="BS77" s="4">
        <f t="shared" si="209"/>
        <v>3652.7777777777778</v>
      </c>
      <c r="BT77" s="5">
        <v>0</v>
      </c>
      <c r="BU77" s="8">
        <v>0</v>
      </c>
      <c r="BV77" s="4">
        <v>0</v>
      </c>
      <c r="BW77" s="5">
        <v>0</v>
      </c>
      <c r="BX77" s="8">
        <v>0</v>
      </c>
      <c r="BY77" s="4">
        <v>0</v>
      </c>
      <c r="BZ77" s="5">
        <v>0</v>
      </c>
      <c r="CA77" s="8">
        <v>0</v>
      </c>
      <c r="CB77" s="4">
        <v>0</v>
      </c>
      <c r="CC77" s="5">
        <v>0</v>
      </c>
      <c r="CD77" s="8">
        <v>0</v>
      </c>
      <c r="CE77" s="4">
        <f t="shared" si="199"/>
        <v>0</v>
      </c>
      <c r="CF77" s="5">
        <v>0</v>
      </c>
      <c r="CG77" s="8">
        <v>0</v>
      </c>
      <c r="CH77" s="4">
        <v>0</v>
      </c>
      <c r="CI77" s="5">
        <v>0</v>
      </c>
      <c r="CJ77" s="8">
        <v>0</v>
      </c>
      <c r="CK77" s="4">
        <v>0</v>
      </c>
      <c r="CL77" s="5">
        <v>0</v>
      </c>
      <c r="CM77" s="8">
        <v>0</v>
      </c>
      <c r="CN77" s="4">
        <v>0</v>
      </c>
      <c r="CO77" s="5">
        <v>0</v>
      </c>
      <c r="CP77" s="8">
        <v>0</v>
      </c>
      <c r="CQ77" s="4">
        <v>0</v>
      </c>
      <c r="CR77" s="5">
        <v>0</v>
      </c>
      <c r="CS77" s="8">
        <v>0</v>
      </c>
      <c r="CT77" s="4">
        <v>0</v>
      </c>
      <c r="CU77" s="5">
        <v>0</v>
      </c>
      <c r="CV77" s="8">
        <v>0</v>
      </c>
      <c r="CW77" s="4">
        <v>0</v>
      </c>
      <c r="CX77" s="58">
        <v>0</v>
      </c>
      <c r="CY77" s="9">
        <v>32</v>
      </c>
      <c r="CZ77" s="4">
        <v>0</v>
      </c>
      <c r="DA77" s="5">
        <v>0</v>
      </c>
      <c r="DB77" s="8">
        <v>0</v>
      </c>
      <c r="DC77" s="4">
        <v>0</v>
      </c>
      <c r="DD77" s="5">
        <v>0</v>
      </c>
      <c r="DE77" s="8">
        <v>0</v>
      </c>
      <c r="DF77" s="4">
        <v>0</v>
      </c>
      <c r="DG77" s="5">
        <v>0</v>
      </c>
      <c r="DH77" s="8">
        <v>0</v>
      </c>
      <c r="DI77" s="4">
        <f t="shared" si="200"/>
        <v>0</v>
      </c>
      <c r="DJ77" s="5"/>
      <c r="DK77" s="8"/>
      <c r="DL77" s="4"/>
      <c r="DM77" s="5">
        <v>0</v>
      </c>
      <c r="DN77" s="8">
        <v>0</v>
      </c>
      <c r="DO77" s="4">
        <v>0</v>
      </c>
      <c r="DP77" s="5">
        <v>0</v>
      </c>
      <c r="DQ77" s="8">
        <v>0</v>
      </c>
      <c r="DR77" s="4">
        <f t="shared" si="201"/>
        <v>0</v>
      </c>
      <c r="DS77" s="5">
        <v>0</v>
      </c>
      <c r="DT77" s="8">
        <v>0</v>
      </c>
      <c r="DU77" s="4">
        <f t="shared" si="202"/>
        <v>0</v>
      </c>
      <c r="DV77" s="5">
        <v>0</v>
      </c>
      <c r="DW77" s="8">
        <v>0</v>
      </c>
      <c r="DX77" s="4">
        <v>0</v>
      </c>
      <c r="DY77" s="5">
        <v>0</v>
      </c>
      <c r="DZ77" s="8">
        <v>0</v>
      </c>
      <c r="EA77" s="4">
        <v>0</v>
      </c>
      <c r="EB77" s="5"/>
      <c r="EC77" s="8"/>
      <c r="ED77" s="4"/>
      <c r="EE77" s="5">
        <v>0</v>
      </c>
      <c r="EF77" s="8">
        <v>0</v>
      </c>
      <c r="EG77" s="4">
        <f t="shared" si="203"/>
        <v>0</v>
      </c>
      <c r="EH77" s="58">
        <v>1</v>
      </c>
      <c r="EI77" s="9">
        <v>7</v>
      </c>
      <c r="EJ77" s="4">
        <f t="shared" ref="EJ77" si="218">EI77/EH77*1000</f>
        <v>7000</v>
      </c>
      <c r="EK77" s="58">
        <v>1</v>
      </c>
      <c r="EL77" s="9">
        <v>7</v>
      </c>
      <c r="EM77" s="4">
        <f t="shared" ref="EM77" si="219">EL77/EK77*1000</f>
        <v>7000</v>
      </c>
      <c r="EN77" s="5">
        <v>0</v>
      </c>
      <c r="EO77" s="8">
        <v>0</v>
      </c>
      <c r="EP77" s="4">
        <v>0</v>
      </c>
      <c r="EQ77" s="5">
        <v>0</v>
      </c>
      <c r="ER77" s="8">
        <v>0</v>
      </c>
      <c r="ES77" s="4">
        <v>0</v>
      </c>
      <c r="ET77" s="5">
        <v>0</v>
      </c>
      <c r="EU77" s="8">
        <v>0</v>
      </c>
      <c r="EV77" s="4">
        <v>0</v>
      </c>
      <c r="EW77" s="5">
        <v>0</v>
      </c>
      <c r="EX77" s="8">
        <v>0</v>
      </c>
      <c r="EY77" s="4">
        <v>0</v>
      </c>
      <c r="EZ77" s="5"/>
      <c r="FA77" s="8"/>
      <c r="FB77" s="4"/>
      <c r="FC77" s="5">
        <v>0</v>
      </c>
      <c r="FD77" s="8">
        <v>0</v>
      </c>
      <c r="FE77" s="4">
        <v>0</v>
      </c>
      <c r="FF77" s="5">
        <v>0</v>
      </c>
      <c r="FG77" s="8">
        <v>0</v>
      </c>
      <c r="FH77" s="4">
        <v>0</v>
      </c>
      <c r="FI77" s="5">
        <v>0</v>
      </c>
      <c r="FJ77" s="8">
        <v>0</v>
      </c>
      <c r="FK77" s="4">
        <v>0</v>
      </c>
      <c r="FL77" s="5"/>
      <c r="FM77" s="8"/>
      <c r="FN77" s="4"/>
      <c r="FO77" s="5">
        <v>0</v>
      </c>
      <c r="FP77" s="8">
        <v>0</v>
      </c>
      <c r="FQ77" s="4">
        <v>0</v>
      </c>
      <c r="FR77" s="5">
        <f>C77+F77+I77+L77+R77+X77+AA77+AP77+AS77+BB77+BE77+BK77+BN77+BQ77+BT77+CI77+CL77+CO77+CX77+DV77+DY77+EE77+EK77+EN77+FC77+FF77+FO77</f>
        <v>167</v>
      </c>
      <c r="FS77" s="4">
        <f>D77+G77+J77+M77+S77+Y77+AB77+AQ77+AT77+BC77+BF77+BL77+BO77+BR77+BU77+CJ77+CM77+CP77+CY77+DW77+DZ77+EF77+EL77+EO77+FD77+FG77+FP77</f>
        <v>605</v>
      </c>
    </row>
    <row r="78" spans="1:175" x14ac:dyDescent="0.3">
      <c r="A78" s="52">
        <v>2009</v>
      </c>
      <c r="B78" s="53" t="s">
        <v>9</v>
      </c>
      <c r="C78" s="5">
        <v>0</v>
      </c>
      <c r="D78" s="8">
        <v>0</v>
      </c>
      <c r="E78" s="4">
        <v>0</v>
      </c>
      <c r="F78" s="58">
        <v>5</v>
      </c>
      <c r="G78" s="9">
        <v>78</v>
      </c>
      <c r="H78" s="4">
        <f t="shared" si="217"/>
        <v>15600</v>
      </c>
      <c r="I78" s="5">
        <v>0</v>
      </c>
      <c r="J78" s="8">
        <v>0</v>
      </c>
      <c r="K78" s="4">
        <v>0</v>
      </c>
      <c r="L78" s="5">
        <v>0</v>
      </c>
      <c r="M78" s="8">
        <v>0</v>
      </c>
      <c r="N78" s="4">
        <v>0</v>
      </c>
      <c r="O78" s="5">
        <v>0</v>
      </c>
      <c r="P78" s="8">
        <v>0</v>
      </c>
      <c r="Q78" s="4">
        <v>0</v>
      </c>
      <c r="R78" s="58">
        <v>19</v>
      </c>
      <c r="S78" s="9">
        <v>74</v>
      </c>
      <c r="T78" s="4">
        <f t="shared" ref="T78" si="220">S78/R78*1000</f>
        <v>3894.7368421052633</v>
      </c>
      <c r="U78" s="5">
        <v>0</v>
      </c>
      <c r="V78" s="8">
        <v>0</v>
      </c>
      <c r="W78" s="4">
        <v>0</v>
      </c>
      <c r="X78" s="5">
        <v>0</v>
      </c>
      <c r="Y78" s="8">
        <v>0</v>
      </c>
      <c r="Z78" s="4">
        <v>0</v>
      </c>
      <c r="AA78" s="58">
        <v>16</v>
      </c>
      <c r="AB78" s="9">
        <v>51</v>
      </c>
      <c r="AC78" s="4">
        <f t="shared" si="207"/>
        <v>3187.5</v>
      </c>
      <c r="AD78" s="14">
        <v>0</v>
      </c>
      <c r="AE78" s="13">
        <v>0</v>
      </c>
      <c r="AF78" s="15">
        <v>0</v>
      </c>
      <c r="AG78" s="14">
        <v>0</v>
      </c>
      <c r="AH78" s="13">
        <v>0</v>
      </c>
      <c r="AI78" s="15">
        <v>0</v>
      </c>
      <c r="AJ78" s="14">
        <v>0</v>
      </c>
      <c r="AK78" s="13">
        <v>0</v>
      </c>
      <c r="AL78" s="15">
        <v>0</v>
      </c>
      <c r="AM78" s="5">
        <v>0</v>
      </c>
      <c r="AN78" s="8">
        <v>0</v>
      </c>
      <c r="AO78" s="4">
        <v>0</v>
      </c>
      <c r="AP78" s="5">
        <v>0</v>
      </c>
      <c r="AQ78" s="8">
        <v>0</v>
      </c>
      <c r="AR78" s="4">
        <v>0</v>
      </c>
      <c r="AS78" s="58">
        <v>3</v>
      </c>
      <c r="AT78" s="9">
        <v>42</v>
      </c>
      <c r="AU78" s="4">
        <f t="shared" ref="AU78:AU82" si="221">AT78/AS78*1000</f>
        <v>14000</v>
      </c>
      <c r="AV78" s="5">
        <v>0</v>
      </c>
      <c r="AW78" s="8">
        <v>0</v>
      </c>
      <c r="AX78" s="4">
        <v>0</v>
      </c>
      <c r="AY78" s="5">
        <v>0</v>
      </c>
      <c r="AZ78" s="8">
        <v>0</v>
      </c>
      <c r="BA78" s="4">
        <v>0</v>
      </c>
      <c r="BB78" s="5">
        <v>0</v>
      </c>
      <c r="BC78" s="8">
        <v>0</v>
      </c>
      <c r="BD78" s="4">
        <v>0</v>
      </c>
      <c r="BE78" s="58">
        <v>90</v>
      </c>
      <c r="BF78" s="9">
        <v>238</v>
      </c>
      <c r="BG78" s="4">
        <f t="shared" si="208"/>
        <v>2644.4444444444443</v>
      </c>
      <c r="BH78" s="5">
        <v>0</v>
      </c>
      <c r="BI78" s="8">
        <v>0</v>
      </c>
      <c r="BJ78" s="4">
        <v>0</v>
      </c>
      <c r="BK78" s="5">
        <v>0</v>
      </c>
      <c r="BL78" s="8">
        <v>0</v>
      </c>
      <c r="BM78" s="4">
        <v>0</v>
      </c>
      <c r="BN78" s="5">
        <v>0</v>
      </c>
      <c r="BO78" s="8">
        <v>0</v>
      </c>
      <c r="BP78" s="4">
        <v>0</v>
      </c>
      <c r="BQ78" s="58">
        <v>35</v>
      </c>
      <c r="BR78" s="9">
        <v>121</v>
      </c>
      <c r="BS78" s="4">
        <f t="shared" si="209"/>
        <v>3457.1428571428573</v>
      </c>
      <c r="BT78" s="5">
        <v>0</v>
      </c>
      <c r="BU78" s="8">
        <v>0</v>
      </c>
      <c r="BV78" s="4">
        <v>0</v>
      </c>
      <c r="BW78" s="5">
        <v>0</v>
      </c>
      <c r="BX78" s="8">
        <v>0</v>
      </c>
      <c r="BY78" s="4">
        <v>0</v>
      </c>
      <c r="BZ78" s="5">
        <v>0</v>
      </c>
      <c r="CA78" s="8">
        <v>0</v>
      </c>
      <c r="CB78" s="4">
        <v>0</v>
      </c>
      <c r="CC78" s="5">
        <v>0</v>
      </c>
      <c r="CD78" s="8">
        <v>0</v>
      </c>
      <c r="CE78" s="4">
        <f t="shared" si="199"/>
        <v>0</v>
      </c>
      <c r="CF78" s="5">
        <v>0</v>
      </c>
      <c r="CG78" s="8">
        <v>0</v>
      </c>
      <c r="CH78" s="4">
        <v>0</v>
      </c>
      <c r="CI78" s="5">
        <v>0</v>
      </c>
      <c r="CJ78" s="8">
        <v>0</v>
      </c>
      <c r="CK78" s="4">
        <v>0</v>
      </c>
      <c r="CL78" s="5">
        <v>0</v>
      </c>
      <c r="CM78" s="8">
        <v>0</v>
      </c>
      <c r="CN78" s="4">
        <v>0</v>
      </c>
      <c r="CO78" s="5">
        <v>0</v>
      </c>
      <c r="CP78" s="8">
        <v>0</v>
      </c>
      <c r="CQ78" s="4">
        <v>0</v>
      </c>
      <c r="CR78" s="5">
        <v>0</v>
      </c>
      <c r="CS78" s="8">
        <v>0</v>
      </c>
      <c r="CT78" s="4">
        <v>0</v>
      </c>
      <c r="CU78" s="5">
        <v>0</v>
      </c>
      <c r="CV78" s="8">
        <v>0</v>
      </c>
      <c r="CW78" s="4">
        <v>0</v>
      </c>
      <c r="CX78" s="5">
        <v>0</v>
      </c>
      <c r="CY78" s="8">
        <v>0</v>
      </c>
      <c r="CZ78" s="4">
        <v>0</v>
      </c>
      <c r="DA78" s="5">
        <v>0</v>
      </c>
      <c r="DB78" s="8">
        <v>0</v>
      </c>
      <c r="DC78" s="4">
        <v>0</v>
      </c>
      <c r="DD78" s="5">
        <v>0</v>
      </c>
      <c r="DE78" s="8">
        <v>0</v>
      </c>
      <c r="DF78" s="4">
        <v>0</v>
      </c>
      <c r="DG78" s="5">
        <v>0</v>
      </c>
      <c r="DH78" s="8">
        <v>0</v>
      </c>
      <c r="DI78" s="4">
        <f t="shared" si="200"/>
        <v>0</v>
      </c>
      <c r="DJ78" s="5"/>
      <c r="DK78" s="8"/>
      <c r="DL78" s="4"/>
      <c r="DM78" s="5">
        <v>0</v>
      </c>
      <c r="DN78" s="8">
        <v>0</v>
      </c>
      <c r="DO78" s="4">
        <v>0</v>
      </c>
      <c r="DP78" s="5">
        <v>0</v>
      </c>
      <c r="DQ78" s="8">
        <v>0</v>
      </c>
      <c r="DR78" s="4">
        <f t="shared" si="201"/>
        <v>0</v>
      </c>
      <c r="DS78" s="5">
        <v>0</v>
      </c>
      <c r="DT78" s="8">
        <v>0</v>
      </c>
      <c r="DU78" s="4">
        <f t="shared" si="202"/>
        <v>0</v>
      </c>
      <c r="DV78" s="5">
        <v>0</v>
      </c>
      <c r="DW78" s="8">
        <v>0</v>
      </c>
      <c r="DX78" s="4">
        <v>0</v>
      </c>
      <c r="DY78" s="5">
        <v>0</v>
      </c>
      <c r="DZ78" s="8">
        <v>0</v>
      </c>
      <c r="EA78" s="4">
        <v>0</v>
      </c>
      <c r="EB78" s="5"/>
      <c r="EC78" s="8"/>
      <c r="ED78" s="4"/>
      <c r="EE78" s="5">
        <v>0</v>
      </c>
      <c r="EF78" s="8">
        <v>0</v>
      </c>
      <c r="EG78" s="4">
        <f t="shared" si="203"/>
        <v>0</v>
      </c>
      <c r="EH78" s="58">
        <v>0</v>
      </c>
      <c r="EI78" s="9">
        <v>0</v>
      </c>
      <c r="EJ78" s="4">
        <v>0</v>
      </c>
      <c r="EK78" s="58">
        <v>0</v>
      </c>
      <c r="EL78" s="9">
        <v>0</v>
      </c>
      <c r="EM78" s="4">
        <v>0</v>
      </c>
      <c r="EN78" s="5">
        <v>0</v>
      </c>
      <c r="EO78" s="8">
        <v>0</v>
      </c>
      <c r="EP78" s="4">
        <v>0</v>
      </c>
      <c r="EQ78" s="5">
        <v>0</v>
      </c>
      <c r="ER78" s="8">
        <v>0</v>
      </c>
      <c r="ES78" s="4">
        <v>0</v>
      </c>
      <c r="ET78" s="5">
        <v>0</v>
      </c>
      <c r="EU78" s="8">
        <v>0</v>
      </c>
      <c r="EV78" s="4">
        <v>0</v>
      </c>
      <c r="EW78" s="5">
        <v>0</v>
      </c>
      <c r="EX78" s="8">
        <v>0</v>
      </c>
      <c r="EY78" s="4">
        <v>0</v>
      </c>
      <c r="EZ78" s="5"/>
      <c r="FA78" s="8"/>
      <c r="FB78" s="4"/>
      <c r="FC78" s="5">
        <v>0</v>
      </c>
      <c r="FD78" s="8">
        <v>0</v>
      </c>
      <c r="FE78" s="4">
        <v>0</v>
      </c>
      <c r="FF78" s="5">
        <v>0</v>
      </c>
      <c r="FG78" s="8">
        <v>0</v>
      </c>
      <c r="FH78" s="4">
        <v>0</v>
      </c>
      <c r="FI78" s="5">
        <v>0</v>
      </c>
      <c r="FJ78" s="8">
        <v>0</v>
      </c>
      <c r="FK78" s="4">
        <v>0</v>
      </c>
      <c r="FL78" s="5"/>
      <c r="FM78" s="8"/>
      <c r="FN78" s="4"/>
      <c r="FO78" s="5">
        <v>0</v>
      </c>
      <c r="FP78" s="8">
        <v>0</v>
      </c>
      <c r="FQ78" s="4">
        <v>0</v>
      </c>
      <c r="FR78" s="5">
        <f>C78+F78+I78+L78+R78+X78+AA78+AP78+AS78+BB78+BE78+BK78+BN78+BQ78+BT78+CI78+CL78+CO78+CX78+DV78+DY78+EE78+EK78+EN78+FC78+FF78+FO78</f>
        <v>168</v>
      </c>
      <c r="FS78" s="4">
        <f>D78+G78+J78+M78+S78+Y78+AB78+AQ78+AT78+BC78+BF78+BL78+BO78+BR78+BU78+CJ78+CM78+CP78+CY78+DW78+DZ78+EF78+EL78+EO78+FD78+FG78+FP78</f>
        <v>604</v>
      </c>
    </row>
    <row r="79" spans="1:175" x14ac:dyDescent="0.3">
      <c r="A79" s="52">
        <v>2009</v>
      </c>
      <c r="B79" s="53" t="s">
        <v>10</v>
      </c>
      <c r="C79" s="5">
        <v>0</v>
      </c>
      <c r="D79" s="8">
        <v>0</v>
      </c>
      <c r="E79" s="4">
        <v>0</v>
      </c>
      <c r="F79" s="58">
        <v>2</v>
      </c>
      <c r="G79" s="9">
        <v>36</v>
      </c>
      <c r="H79" s="4">
        <f t="shared" si="217"/>
        <v>18000</v>
      </c>
      <c r="I79" s="5">
        <v>0</v>
      </c>
      <c r="J79" s="8">
        <v>0</v>
      </c>
      <c r="K79" s="4">
        <v>0</v>
      </c>
      <c r="L79" s="5">
        <v>0</v>
      </c>
      <c r="M79" s="8">
        <v>0</v>
      </c>
      <c r="N79" s="4">
        <v>0</v>
      </c>
      <c r="O79" s="5">
        <v>0</v>
      </c>
      <c r="P79" s="8">
        <v>0</v>
      </c>
      <c r="Q79" s="4">
        <v>0</v>
      </c>
      <c r="R79" s="5">
        <v>0</v>
      </c>
      <c r="S79" s="8">
        <v>0</v>
      </c>
      <c r="T79" s="4">
        <v>0</v>
      </c>
      <c r="U79" s="5">
        <v>0</v>
      </c>
      <c r="V79" s="8">
        <v>0</v>
      </c>
      <c r="W79" s="4">
        <v>0</v>
      </c>
      <c r="X79" s="5">
        <v>0</v>
      </c>
      <c r="Y79" s="8">
        <v>0</v>
      </c>
      <c r="Z79" s="4">
        <v>0</v>
      </c>
      <c r="AA79" s="58">
        <v>499</v>
      </c>
      <c r="AB79" s="9">
        <v>1396</v>
      </c>
      <c r="AC79" s="4">
        <f t="shared" si="207"/>
        <v>2797.5951903807618</v>
      </c>
      <c r="AD79" s="14">
        <v>0</v>
      </c>
      <c r="AE79" s="13">
        <v>0</v>
      </c>
      <c r="AF79" s="15">
        <v>0</v>
      </c>
      <c r="AG79" s="14">
        <v>0</v>
      </c>
      <c r="AH79" s="13">
        <v>0</v>
      </c>
      <c r="AI79" s="15">
        <v>0</v>
      </c>
      <c r="AJ79" s="14">
        <v>0</v>
      </c>
      <c r="AK79" s="13">
        <v>0</v>
      </c>
      <c r="AL79" s="15">
        <v>0</v>
      </c>
      <c r="AM79" s="5">
        <v>0</v>
      </c>
      <c r="AN79" s="8">
        <v>0</v>
      </c>
      <c r="AO79" s="4">
        <v>0</v>
      </c>
      <c r="AP79" s="5">
        <v>0</v>
      </c>
      <c r="AQ79" s="8">
        <v>0</v>
      </c>
      <c r="AR79" s="4">
        <v>0</v>
      </c>
      <c r="AS79" s="58">
        <v>11</v>
      </c>
      <c r="AT79" s="9">
        <v>153</v>
      </c>
      <c r="AU79" s="4">
        <f t="shared" si="221"/>
        <v>13909.090909090908</v>
      </c>
      <c r="AV79" s="5">
        <v>0</v>
      </c>
      <c r="AW79" s="8">
        <v>0</v>
      </c>
      <c r="AX79" s="4">
        <v>0</v>
      </c>
      <c r="AY79" s="5">
        <v>0</v>
      </c>
      <c r="AZ79" s="8">
        <v>0</v>
      </c>
      <c r="BA79" s="4">
        <v>0</v>
      </c>
      <c r="BB79" s="5">
        <v>0</v>
      </c>
      <c r="BC79" s="8">
        <v>0</v>
      </c>
      <c r="BD79" s="4">
        <v>0</v>
      </c>
      <c r="BE79" s="58">
        <v>185</v>
      </c>
      <c r="BF79" s="9">
        <v>446</v>
      </c>
      <c r="BG79" s="4">
        <f t="shared" si="208"/>
        <v>2410.8108108108108</v>
      </c>
      <c r="BH79" s="5">
        <v>0</v>
      </c>
      <c r="BI79" s="8">
        <v>0</v>
      </c>
      <c r="BJ79" s="4">
        <v>0</v>
      </c>
      <c r="BK79" s="5">
        <v>0</v>
      </c>
      <c r="BL79" s="8">
        <v>0</v>
      </c>
      <c r="BM79" s="4">
        <v>0</v>
      </c>
      <c r="BN79" s="5">
        <v>0</v>
      </c>
      <c r="BO79" s="8">
        <v>0</v>
      </c>
      <c r="BP79" s="4">
        <v>0</v>
      </c>
      <c r="BQ79" s="5">
        <v>0</v>
      </c>
      <c r="BR79" s="8">
        <v>0</v>
      </c>
      <c r="BS79" s="4">
        <v>0</v>
      </c>
      <c r="BT79" s="5">
        <v>0</v>
      </c>
      <c r="BU79" s="8">
        <v>0</v>
      </c>
      <c r="BV79" s="4">
        <v>0</v>
      </c>
      <c r="BW79" s="5">
        <v>0</v>
      </c>
      <c r="BX79" s="8">
        <v>0</v>
      </c>
      <c r="BY79" s="4">
        <v>0</v>
      </c>
      <c r="BZ79" s="5">
        <v>0</v>
      </c>
      <c r="CA79" s="8">
        <v>0</v>
      </c>
      <c r="CB79" s="4">
        <v>0</v>
      </c>
      <c r="CC79" s="5">
        <v>0</v>
      </c>
      <c r="CD79" s="8">
        <v>0</v>
      </c>
      <c r="CE79" s="4">
        <f t="shared" si="199"/>
        <v>0</v>
      </c>
      <c r="CF79" s="5">
        <v>0</v>
      </c>
      <c r="CG79" s="8">
        <v>0</v>
      </c>
      <c r="CH79" s="4">
        <v>0</v>
      </c>
      <c r="CI79" s="5">
        <v>0</v>
      </c>
      <c r="CJ79" s="8">
        <v>0</v>
      </c>
      <c r="CK79" s="4">
        <v>0</v>
      </c>
      <c r="CL79" s="5">
        <v>0</v>
      </c>
      <c r="CM79" s="8">
        <v>0</v>
      </c>
      <c r="CN79" s="4">
        <v>0</v>
      </c>
      <c r="CO79" s="5">
        <v>0</v>
      </c>
      <c r="CP79" s="8">
        <v>0</v>
      </c>
      <c r="CQ79" s="4">
        <v>0</v>
      </c>
      <c r="CR79" s="5">
        <v>0</v>
      </c>
      <c r="CS79" s="8">
        <v>0</v>
      </c>
      <c r="CT79" s="4">
        <v>0</v>
      </c>
      <c r="CU79" s="5">
        <v>0</v>
      </c>
      <c r="CV79" s="8">
        <v>0</v>
      </c>
      <c r="CW79" s="4">
        <v>0</v>
      </c>
      <c r="CX79" s="5">
        <v>0</v>
      </c>
      <c r="CY79" s="8">
        <v>0</v>
      </c>
      <c r="CZ79" s="4">
        <v>0</v>
      </c>
      <c r="DA79" s="5">
        <v>0</v>
      </c>
      <c r="DB79" s="8">
        <v>0</v>
      </c>
      <c r="DC79" s="4">
        <v>0</v>
      </c>
      <c r="DD79" s="5">
        <v>0</v>
      </c>
      <c r="DE79" s="8">
        <v>0</v>
      </c>
      <c r="DF79" s="4">
        <v>0</v>
      </c>
      <c r="DG79" s="5">
        <v>0</v>
      </c>
      <c r="DH79" s="8">
        <v>0</v>
      </c>
      <c r="DI79" s="4">
        <f t="shared" si="200"/>
        <v>0</v>
      </c>
      <c r="DJ79" s="5"/>
      <c r="DK79" s="8"/>
      <c r="DL79" s="4"/>
      <c r="DM79" s="5">
        <v>0</v>
      </c>
      <c r="DN79" s="8">
        <v>0</v>
      </c>
      <c r="DO79" s="4">
        <v>0</v>
      </c>
      <c r="DP79" s="5">
        <v>0</v>
      </c>
      <c r="DQ79" s="8">
        <v>0</v>
      </c>
      <c r="DR79" s="4">
        <f t="shared" si="201"/>
        <v>0</v>
      </c>
      <c r="DS79" s="5">
        <v>0</v>
      </c>
      <c r="DT79" s="8">
        <v>0</v>
      </c>
      <c r="DU79" s="4">
        <f t="shared" si="202"/>
        <v>0</v>
      </c>
      <c r="DV79" s="5">
        <v>0</v>
      </c>
      <c r="DW79" s="8">
        <v>0</v>
      </c>
      <c r="DX79" s="4">
        <v>0</v>
      </c>
      <c r="DY79" s="5">
        <v>0</v>
      </c>
      <c r="DZ79" s="8">
        <v>0</v>
      </c>
      <c r="EA79" s="4">
        <v>0</v>
      </c>
      <c r="EB79" s="5"/>
      <c r="EC79" s="8"/>
      <c r="ED79" s="4"/>
      <c r="EE79" s="5">
        <v>0</v>
      </c>
      <c r="EF79" s="8">
        <v>0</v>
      </c>
      <c r="EG79" s="4">
        <f t="shared" si="203"/>
        <v>0</v>
      </c>
      <c r="EH79" s="58">
        <v>0</v>
      </c>
      <c r="EI79" s="9">
        <v>0</v>
      </c>
      <c r="EJ79" s="4">
        <v>0</v>
      </c>
      <c r="EK79" s="58">
        <v>0</v>
      </c>
      <c r="EL79" s="9">
        <v>0</v>
      </c>
      <c r="EM79" s="4">
        <v>0</v>
      </c>
      <c r="EN79" s="5">
        <v>0</v>
      </c>
      <c r="EO79" s="8">
        <v>0</v>
      </c>
      <c r="EP79" s="4">
        <v>0</v>
      </c>
      <c r="EQ79" s="5">
        <v>0</v>
      </c>
      <c r="ER79" s="8">
        <v>0</v>
      </c>
      <c r="ES79" s="4">
        <v>0</v>
      </c>
      <c r="ET79" s="5">
        <v>0</v>
      </c>
      <c r="EU79" s="8">
        <v>0</v>
      </c>
      <c r="EV79" s="4">
        <v>0</v>
      </c>
      <c r="EW79" s="5">
        <v>0</v>
      </c>
      <c r="EX79" s="8">
        <v>0</v>
      </c>
      <c r="EY79" s="4">
        <v>0</v>
      </c>
      <c r="EZ79" s="5"/>
      <c r="FA79" s="8"/>
      <c r="FB79" s="4"/>
      <c r="FC79" s="5">
        <v>0</v>
      </c>
      <c r="FD79" s="8">
        <v>0</v>
      </c>
      <c r="FE79" s="4">
        <v>0</v>
      </c>
      <c r="FF79" s="58">
        <v>1</v>
      </c>
      <c r="FG79" s="9">
        <v>10</v>
      </c>
      <c r="FH79" s="4">
        <f t="shared" ref="FH79" si="222">FG79/FF79*1000</f>
        <v>10000</v>
      </c>
      <c r="FI79" s="5">
        <v>0</v>
      </c>
      <c r="FJ79" s="8">
        <v>0</v>
      </c>
      <c r="FK79" s="4">
        <v>0</v>
      </c>
      <c r="FL79" s="5"/>
      <c r="FM79" s="8"/>
      <c r="FN79" s="4"/>
      <c r="FO79" s="5">
        <v>0</v>
      </c>
      <c r="FP79" s="8">
        <v>0</v>
      </c>
      <c r="FQ79" s="4">
        <v>0</v>
      </c>
      <c r="FR79" s="5">
        <f>C79+F79+I79+L79+R79+X79+AA79+AP79+AS79+BB79+BE79+BK79+BN79+BQ79+BT79+CI79+CL79+CO79+CX79+DV79+DY79+EE79+EK79+EN79+FC79+FF79+FO79</f>
        <v>698</v>
      </c>
      <c r="FS79" s="4">
        <f>D79+G79+J79+M79+S79+Y79+AB79+AQ79+AT79+BC79+BF79+BL79+BO79+BR79+BU79+CJ79+CM79+CP79+CY79+DW79+DZ79+EF79+EL79+EO79+FD79+FG79+FP79</f>
        <v>2041</v>
      </c>
    </row>
    <row r="80" spans="1:175" x14ac:dyDescent="0.3">
      <c r="A80" s="52">
        <v>2009</v>
      </c>
      <c r="B80" s="53" t="s">
        <v>11</v>
      </c>
      <c r="C80" s="58">
        <v>120</v>
      </c>
      <c r="D80" s="9">
        <v>291</v>
      </c>
      <c r="E80" s="4">
        <f t="shared" ref="E80" si="223">D80/C80*1000</f>
        <v>2425</v>
      </c>
      <c r="F80" s="5">
        <v>0</v>
      </c>
      <c r="G80" s="8">
        <v>0</v>
      </c>
      <c r="H80" s="4">
        <v>0</v>
      </c>
      <c r="I80" s="5">
        <v>0</v>
      </c>
      <c r="J80" s="8">
        <v>0</v>
      </c>
      <c r="K80" s="4">
        <v>0</v>
      </c>
      <c r="L80" s="5">
        <v>0</v>
      </c>
      <c r="M80" s="8">
        <v>0</v>
      </c>
      <c r="N80" s="4">
        <v>0</v>
      </c>
      <c r="O80" s="5">
        <v>0</v>
      </c>
      <c r="P80" s="8">
        <v>0</v>
      </c>
      <c r="Q80" s="4">
        <v>0</v>
      </c>
      <c r="R80" s="5">
        <v>0</v>
      </c>
      <c r="S80" s="8">
        <v>0</v>
      </c>
      <c r="T80" s="4">
        <v>0</v>
      </c>
      <c r="U80" s="5">
        <v>0</v>
      </c>
      <c r="V80" s="8">
        <v>0</v>
      </c>
      <c r="W80" s="4">
        <v>0</v>
      </c>
      <c r="X80" s="5">
        <v>0</v>
      </c>
      <c r="Y80" s="8">
        <v>0</v>
      </c>
      <c r="Z80" s="4">
        <v>0</v>
      </c>
      <c r="AA80" s="58">
        <v>38</v>
      </c>
      <c r="AB80" s="9">
        <v>107</v>
      </c>
      <c r="AC80" s="4">
        <f t="shared" si="207"/>
        <v>2815.7894736842104</v>
      </c>
      <c r="AD80" s="14">
        <v>0</v>
      </c>
      <c r="AE80" s="13">
        <v>0</v>
      </c>
      <c r="AF80" s="15">
        <v>0</v>
      </c>
      <c r="AG80" s="14">
        <v>0</v>
      </c>
      <c r="AH80" s="13">
        <v>0</v>
      </c>
      <c r="AI80" s="15">
        <v>0</v>
      </c>
      <c r="AJ80" s="14">
        <v>0</v>
      </c>
      <c r="AK80" s="13">
        <v>0</v>
      </c>
      <c r="AL80" s="15">
        <v>0</v>
      </c>
      <c r="AM80" s="5">
        <v>0</v>
      </c>
      <c r="AN80" s="8">
        <v>0</v>
      </c>
      <c r="AO80" s="4">
        <v>0</v>
      </c>
      <c r="AP80" s="5">
        <v>0</v>
      </c>
      <c r="AQ80" s="8">
        <v>0</v>
      </c>
      <c r="AR80" s="4">
        <v>0</v>
      </c>
      <c r="AS80" s="58">
        <v>14</v>
      </c>
      <c r="AT80" s="9">
        <v>158</v>
      </c>
      <c r="AU80" s="4">
        <f t="shared" si="221"/>
        <v>11285.714285714286</v>
      </c>
      <c r="AV80" s="5">
        <v>0</v>
      </c>
      <c r="AW80" s="8">
        <v>0</v>
      </c>
      <c r="AX80" s="4">
        <v>0</v>
      </c>
      <c r="AY80" s="5">
        <v>0</v>
      </c>
      <c r="AZ80" s="8">
        <v>0</v>
      </c>
      <c r="BA80" s="4">
        <v>0</v>
      </c>
      <c r="BB80" s="5">
        <v>0</v>
      </c>
      <c r="BC80" s="8">
        <v>0</v>
      </c>
      <c r="BD80" s="4">
        <v>0</v>
      </c>
      <c r="BE80" s="58">
        <v>144</v>
      </c>
      <c r="BF80" s="9">
        <v>355</v>
      </c>
      <c r="BG80" s="4">
        <f t="shared" si="208"/>
        <v>2465.2777777777778</v>
      </c>
      <c r="BH80" s="5">
        <v>0</v>
      </c>
      <c r="BI80" s="8">
        <v>0</v>
      </c>
      <c r="BJ80" s="4">
        <v>0</v>
      </c>
      <c r="BK80" s="5">
        <v>0</v>
      </c>
      <c r="BL80" s="8">
        <v>0</v>
      </c>
      <c r="BM80" s="4">
        <v>0</v>
      </c>
      <c r="BN80" s="5">
        <v>0</v>
      </c>
      <c r="BO80" s="8">
        <v>0</v>
      </c>
      <c r="BP80" s="4">
        <v>0</v>
      </c>
      <c r="BQ80" s="58">
        <v>107</v>
      </c>
      <c r="BR80" s="9">
        <v>351</v>
      </c>
      <c r="BS80" s="4">
        <f t="shared" si="209"/>
        <v>3280.3738317757006</v>
      </c>
      <c r="BT80" s="58">
        <v>3</v>
      </c>
      <c r="BU80" s="9">
        <v>22</v>
      </c>
      <c r="BV80" s="4">
        <f t="shared" ref="BV80" si="224">BU80/BT80*1000</f>
        <v>7333.333333333333</v>
      </c>
      <c r="BW80" s="5">
        <v>0</v>
      </c>
      <c r="BX80" s="8">
        <v>0</v>
      </c>
      <c r="BY80" s="4">
        <v>0</v>
      </c>
      <c r="BZ80" s="5">
        <v>0</v>
      </c>
      <c r="CA80" s="8">
        <v>0</v>
      </c>
      <c r="CB80" s="4">
        <v>0</v>
      </c>
      <c r="CC80" s="5">
        <v>0</v>
      </c>
      <c r="CD80" s="8">
        <v>0</v>
      </c>
      <c r="CE80" s="4">
        <f t="shared" si="199"/>
        <v>0</v>
      </c>
      <c r="CF80" s="5">
        <v>0</v>
      </c>
      <c r="CG80" s="8">
        <v>0</v>
      </c>
      <c r="CH80" s="4">
        <v>0</v>
      </c>
      <c r="CI80" s="5">
        <v>0</v>
      </c>
      <c r="CJ80" s="8">
        <v>0</v>
      </c>
      <c r="CK80" s="4">
        <v>0</v>
      </c>
      <c r="CL80" s="5">
        <v>0</v>
      </c>
      <c r="CM80" s="8">
        <v>0</v>
      </c>
      <c r="CN80" s="4">
        <v>0</v>
      </c>
      <c r="CO80" s="5">
        <v>0</v>
      </c>
      <c r="CP80" s="8">
        <v>0</v>
      </c>
      <c r="CQ80" s="4">
        <v>0</v>
      </c>
      <c r="CR80" s="5">
        <v>0</v>
      </c>
      <c r="CS80" s="8">
        <v>0</v>
      </c>
      <c r="CT80" s="4">
        <v>0</v>
      </c>
      <c r="CU80" s="5">
        <v>0</v>
      </c>
      <c r="CV80" s="8">
        <v>0</v>
      </c>
      <c r="CW80" s="4">
        <v>0</v>
      </c>
      <c r="CX80" s="5">
        <v>0</v>
      </c>
      <c r="CY80" s="8">
        <v>0</v>
      </c>
      <c r="CZ80" s="4">
        <v>0</v>
      </c>
      <c r="DA80" s="5">
        <v>0</v>
      </c>
      <c r="DB80" s="8">
        <v>0</v>
      </c>
      <c r="DC80" s="4">
        <v>0</v>
      </c>
      <c r="DD80" s="5">
        <v>0</v>
      </c>
      <c r="DE80" s="8">
        <v>0</v>
      </c>
      <c r="DF80" s="4">
        <v>0</v>
      </c>
      <c r="DG80" s="5">
        <v>0</v>
      </c>
      <c r="DH80" s="8">
        <v>0</v>
      </c>
      <c r="DI80" s="4">
        <f t="shared" si="200"/>
        <v>0</v>
      </c>
      <c r="DJ80" s="5"/>
      <c r="DK80" s="8"/>
      <c r="DL80" s="4"/>
      <c r="DM80" s="5">
        <v>0</v>
      </c>
      <c r="DN80" s="8">
        <v>0</v>
      </c>
      <c r="DO80" s="4">
        <v>0</v>
      </c>
      <c r="DP80" s="5">
        <v>0</v>
      </c>
      <c r="DQ80" s="8">
        <v>0</v>
      </c>
      <c r="DR80" s="4">
        <f t="shared" si="201"/>
        <v>0</v>
      </c>
      <c r="DS80" s="5">
        <v>0</v>
      </c>
      <c r="DT80" s="8">
        <v>0</v>
      </c>
      <c r="DU80" s="4">
        <f t="shared" si="202"/>
        <v>0</v>
      </c>
      <c r="DV80" s="5">
        <v>0</v>
      </c>
      <c r="DW80" s="8">
        <v>0</v>
      </c>
      <c r="DX80" s="4">
        <v>0</v>
      </c>
      <c r="DY80" s="5">
        <v>0</v>
      </c>
      <c r="DZ80" s="8">
        <v>0</v>
      </c>
      <c r="EA80" s="4">
        <v>0</v>
      </c>
      <c r="EB80" s="5"/>
      <c r="EC80" s="8"/>
      <c r="ED80" s="4"/>
      <c r="EE80" s="5">
        <v>0</v>
      </c>
      <c r="EF80" s="8">
        <v>0</v>
      </c>
      <c r="EG80" s="4">
        <f t="shared" si="203"/>
        <v>0</v>
      </c>
      <c r="EH80" s="58">
        <v>1</v>
      </c>
      <c r="EI80" s="9">
        <v>1</v>
      </c>
      <c r="EJ80" s="4">
        <f t="shared" ref="EJ80" si="225">EI80/EH80*1000</f>
        <v>1000</v>
      </c>
      <c r="EK80" s="58">
        <v>1</v>
      </c>
      <c r="EL80" s="9">
        <v>1</v>
      </c>
      <c r="EM80" s="4">
        <f t="shared" ref="EM80" si="226">EL80/EK80*1000</f>
        <v>1000</v>
      </c>
      <c r="EN80" s="5">
        <v>0</v>
      </c>
      <c r="EO80" s="8">
        <v>0</v>
      </c>
      <c r="EP80" s="4">
        <v>0</v>
      </c>
      <c r="EQ80" s="5">
        <v>0</v>
      </c>
      <c r="ER80" s="8">
        <v>0</v>
      </c>
      <c r="ES80" s="4">
        <v>0</v>
      </c>
      <c r="ET80" s="5">
        <v>0</v>
      </c>
      <c r="EU80" s="8">
        <v>0</v>
      </c>
      <c r="EV80" s="4">
        <v>0</v>
      </c>
      <c r="EW80" s="5">
        <v>0</v>
      </c>
      <c r="EX80" s="8">
        <v>0</v>
      </c>
      <c r="EY80" s="4">
        <v>0</v>
      </c>
      <c r="EZ80" s="58"/>
      <c r="FA80" s="9"/>
      <c r="FB80" s="4"/>
      <c r="FC80" s="58">
        <v>0</v>
      </c>
      <c r="FD80" s="9">
        <v>14</v>
      </c>
      <c r="FE80" s="4">
        <v>0</v>
      </c>
      <c r="FF80" s="5">
        <v>0</v>
      </c>
      <c r="FG80" s="8">
        <v>0</v>
      </c>
      <c r="FH80" s="4">
        <v>0</v>
      </c>
      <c r="FI80" s="5">
        <v>0</v>
      </c>
      <c r="FJ80" s="8">
        <v>0</v>
      </c>
      <c r="FK80" s="4">
        <v>0</v>
      </c>
      <c r="FL80" s="5"/>
      <c r="FM80" s="8"/>
      <c r="FN80" s="4"/>
      <c r="FO80" s="5">
        <v>0</v>
      </c>
      <c r="FP80" s="8">
        <v>0</v>
      </c>
      <c r="FQ80" s="4">
        <v>0</v>
      </c>
      <c r="FR80" s="5">
        <f>C80+F80+I80+L80+R80+X80+AA80+AP80+AS80+BB80+BE80+BK80+BN80+BQ80+BT80+CI80+CL80+CO80+CX80+DV80+DY80+EE80+EK80+EN80+FC80+FF80+FO80</f>
        <v>427</v>
      </c>
      <c r="FS80" s="4">
        <f>D80+G80+J80+M80+S80+Y80+AB80+AQ80+AT80+BC80+BF80+BL80+BO80+BR80+BU80+CJ80+CM80+CP80+CY80+DW80+DZ80+EF80+EL80+EO80+FD80+FG80+FP80</f>
        <v>1299</v>
      </c>
    </row>
    <row r="81" spans="1:175" x14ac:dyDescent="0.3">
      <c r="A81" s="52">
        <v>2009</v>
      </c>
      <c r="B81" s="53" t="s">
        <v>12</v>
      </c>
      <c r="C81" s="5">
        <v>0</v>
      </c>
      <c r="D81" s="8">
        <v>0</v>
      </c>
      <c r="E81" s="4">
        <v>0</v>
      </c>
      <c r="F81" s="5">
        <v>0</v>
      </c>
      <c r="G81" s="8">
        <v>0</v>
      </c>
      <c r="H81" s="4">
        <v>0</v>
      </c>
      <c r="I81" s="5">
        <v>0</v>
      </c>
      <c r="J81" s="8">
        <v>0</v>
      </c>
      <c r="K81" s="4">
        <v>0</v>
      </c>
      <c r="L81" s="5">
        <v>0</v>
      </c>
      <c r="M81" s="8">
        <v>0</v>
      </c>
      <c r="N81" s="4">
        <v>0</v>
      </c>
      <c r="O81" s="5">
        <v>0</v>
      </c>
      <c r="P81" s="8">
        <v>0</v>
      </c>
      <c r="Q81" s="4">
        <v>0</v>
      </c>
      <c r="R81" s="5">
        <v>0</v>
      </c>
      <c r="S81" s="8">
        <v>0</v>
      </c>
      <c r="T81" s="4">
        <v>0</v>
      </c>
      <c r="U81" s="5">
        <v>0</v>
      </c>
      <c r="V81" s="8">
        <v>0</v>
      </c>
      <c r="W81" s="4">
        <v>0</v>
      </c>
      <c r="X81" s="5">
        <v>0</v>
      </c>
      <c r="Y81" s="8">
        <v>0</v>
      </c>
      <c r="Z81" s="4">
        <v>0</v>
      </c>
      <c r="AA81" s="58">
        <v>38</v>
      </c>
      <c r="AB81" s="9">
        <v>113</v>
      </c>
      <c r="AC81" s="4">
        <f t="shared" si="207"/>
        <v>2973.6842105263158</v>
      </c>
      <c r="AD81" s="14">
        <v>0</v>
      </c>
      <c r="AE81" s="13">
        <v>0</v>
      </c>
      <c r="AF81" s="15">
        <v>0</v>
      </c>
      <c r="AG81" s="14">
        <v>0</v>
      </c>
      <c r="AH81" s="13">
        <v>0</v>
      </c>
      <c r="AI81" s="15">
        <v>0</v>
      </c>
      <c r="AJ81" s="14">
        <v>0</v>
      </c>
      <c r="AK81" s="13">
        <v>0</v>
      </c>
      <c r="AL81" s="15">
        <v>0</v>
      </c>
      <c r="AM81" s="5">
        <v>0</v>
      </c>
      <c r="AN81" s="8">
        <v>0</v>
      </c>
      <c r="AO81" s="4">
        <v>0</v>
      </c>
      <c r="AP81" s="5">
        <v>0</v>
      </c>
      <c r="AQ81" s="8">
        <v>0</v>
      </c>
      <c r="AR81" s="4">
        <v>0</v>
      </c>
      <c r="AS81" s="58">
        <v>26</v>
      </c>
      <c r="AT81" s="9">
        <v>158</v>
      </c>
      <c r="AU81" s="4">
        <f t="shared" si="221"/>
        <v>6076.9230769230762</v>
      </c>
      <c r="AV81" s="5">
        <v>0</v>
      </c>
      <c r="AW81" s="8">
        <v>0</v>
      </c>
      <c r="AX81" s="4">
        <v>0</v>
      </c>
      <c r="AY81" s="5">
        <v>0</v>
      </c>
      <c r="AZ81" s="8">
        <v>0</v>
      </c>
      <c r="BA81" s="4">
        <v>0</v>
      </c>
      <c r="BB81" s="5">
        <v>0</v>
      </c>
      <c r="BC81" s="8">
        <v>0</v>
      </c>
      <c r="BD81" s="4">
        <v>0</v>
      </c>
      <c r="BE81" s="58">
        <v>131</v>
      </c>
      <c r="BF81" s="9">
        <v>342</v>
      </c>
      <c r="BG81" s="4">
        <f t="shared" si="208"/>
        <v>2610.6870229007636</v>
      </c>
      <c r="BH81" s="5">
        <v>0</v>
      </c>
      <c r="BI81" s="8">
        <v>0</v>
      </c>
      <c r="BJ81" s="4">
        <v>0</v>
      </c>
      <c r="BK81" s="5">
        <v>0</v>
      </c>
      <c r="BL81" s="8">
        <v>0</v>
      </c>
      <c r="BM81" s="4">
        <v>0</v>
      </c>
      <c r="BN81" s="5">
        <v>0</v>
      </c>
      <c r="BO81" s="8">
        <v>0</v>
      </c>
      <c r="BP81" s="4">
        <v>0</v>
      </c>
      <c r="BQ81" s="58">
        <v>52</v>
      </c>
      <c r="BR81" s="9">
        <v>180</v>
      </c>
      <c r="BS81" s="4">
        <f t="shared" si="209"/>
        <v>3461.5384615384619</v>
      </c>
      <c r="BT81" s="5">
        <v>0</v>
      </c>
      <c r="BU81" s="8">
        <v>0</v>
      </c>
      <c r="BV81" s="4">
        <v>0</v>
      </c>
      <c r="BW81" s="5">
        <v>0</v>
      </c>
      <c r="BX81" s="8">
        <v>0</v>
      </c>
      <c r="BY81" s="4">
        <v>0</v>
      </c>
      <c r="BZ81" s="5">
        <v>0</v>
      </c>
      <c r="CA81" s="8">
        <v>0</v>
      </c>
      <c r="CB81" s="4">
        <v>0</v>
      </c>
      <c r="CC81" s="5">
        <v>0</v>
      </c>
      <c r="CD81" s="8">
        <v>0</v>
      </c>
      <c r="CE81" s="4">
        <f t="shared" si="199"/>
        <v>0</v>
      </c>
      <c r="CF81" s="5">
        <v>0</v>
      </c>
      <c r="CG81" s="8">
        <v>0</v>
      </c>
      <c r="CH81" s="4">
        <v>0</v>
      </c>
      <c r="CI81" s="5">
        <v>0</v>
      </c>
      <c r="CJ81" s="8">
        <v>0</v>
      </c>
      <c r="CK81" s="4">
        <v>0</v>
      </c>
      <c r="CL81" s="5">
        <v>0</v>
      </c>
      <c r="CM81" s="8">
        <v>0</v>
      </c>
      <c r="CN81" s="4">
        <v>0</v>
      </c>
      <c r="CO81" s="5">
        <v>0</v>
      </c>
      <c r="CP81" s="8">
        <v>0</v>
      </c>
      <c r="CQ81" s="4">
        <v>0</v>
      </c>
      <c r="CR81" s="5">
        <v>0</v>
      </c>
      <c r="CS81" s="8">
        <v>0</v>
      </c>
      <c r="CT81" s="4">
        <v>0</v>
      </c>
      <c r="CU81" s="5">
        <v>0</v>
      </c>
      <c r="CV81" s="8">
        <v>0</v>
      </c>
      <c r="CW81" s="4">
        <v>0</v>
      </c>
      <c r="CX81" s="58">
        <v>18</v>
      </c>
      <c r="CY81" s="9">
        <v>176</v>
      </c>
      <c r="CZ81" s="4">
        <f t="shared" ref="CZ81" si="227">CY81/CX81*1000</f>
        <v>9777.7777777777792</v>
      </c>
      <c r="DA81" s="5">
        <v>0</v>
      </c>
      <c r="DB81" s="8">
        <v>0</v>
      </c>
      <c r="DC81" s="4">
        <v>0</v>
      </c>
      <c r="DD81" s="5">
        <v>0</v>
      </c>
      <c r="DE81" s="8">
        <v>0</v>
      </c>
      <c r="DF81" s="4">
        <v>0</v>
      </c>
      <c r="DG81" s="5">
        <v>0</v>
      </c>
      <c r="DH81" s="8">
        <v>0</v>
      </c>
      <c r="DI81" s="4">
        <f t="shared" si="200"/>
        <v>0</v>
      </c>
      <c r="DJ81" s="5"/>
      <c r="DK81" s="8"/>
      <c r="DL81" s="4"/>
      <c r="DM81" s="5">
        <v>0</v>
      </c>
      <c r="DN81" s="8">
        <v>0</v>
      </c>
      <c r="DO81" s="4">
        <v>0</v>
      </c>
      <c r="DP81" s="5">
        <v>0</v>
      </c>
      <c r="DQ81" s="8">
        <v>0</v>
      </c>
      <c r="DR81" s="4">
        <f t="shared" si="201"/>
        <v>0</v>
      </c>
      <c r="DS81" s="5">
        <v>0</v>
      </c>
      <c r="DT81" s="8">
        <v>0</v>
      </c>
      <c r="DU81" s="4">
        <f t="shared" si="202"/>
        <v>0</v>
      </c>
      <c r="DV81" s="5">
        <v>0</v>
      </c>
      <c r="DW81" s="8">
        <v>0</v>
      </c>
      <c r="DX81" s="4">
        <v>0</v>
      </c>
      <c r="DY81" s="5">
        <v>0</v>
      </c>
      <c r="DZ81" s="8">
        <v>0</v>
      </c>
      <c r="EA81" s="4">
        <v>0</v>
      </c>
      <c r="EB81" s="5"/>
      <c r="EC81" s="8"/>
      <c r="ED81" s="4"/>
      <c r="EE81" s="5">
        <v>0</v>
      </c>
      <c r="EF81" s="8">
        <v>0</v>
      </c>
      <c r="EG81" s="4">
        <f t="shared" si="203"/>
        <v>0</v>
      </c>
      <c r="EH81" s="58">
        <v>0</v>
      </c>
      <c r="EI81" s="9">
        <v>0</v>
      </c>
      <c r="EJ81" s="4">
        <v>0</v>
      </c>
      <c r="EK81" s="58">
        <v>0</v>
      </c>
      <c r="EL81" s="9">
        <v>0</v>
      </c>
      <c r="EM81" s="4">
        <v>0</v>
      </c>
      <c r="EN81" s="5">
        <v>0</v>
      </c>
      <c r="EO81" s="8">
        <v>0</v>
      </c>
      <c r="EP81" s="4">
        <v>0</v>
      </c>
      <c r="EQ81" s="5">
        <v>0</v>
      </c>
      <c r="ER81" s="8">
        <v>0</v>
      </c>
      <c r="ES81" s="4">
        <v>0</v>
      </c>
      <c r="ET81" s="5">
        <v>0</v>
      </c>
      <c r="EU81" s="8">
        <v>0</v>
      </c>
      <c r="EV81" s="4">
        <v>0</v>
      </c>
      <c r="EW81" s="5">
        <v>0</v>
      </c>
      <c r="EX81" s="8">
        <v>0</v>
      </c>
      <c r="EY81" s="4">
        <v>0</v>
      </c>
      <c r="EZ81" s="5"/>
      <c r="FA81" s="8"/>
      <c r="FB81" s="4"/>
      <c r="FC81" s="5">
        <v>0</v>
      </c>
      <c r="FD81" s="8">
        <v>0</v>
      </c>
      <c r="FE81" s="4">
        <v>0</v>
      </c>
      <c r="FF81" s="5">
        <v>0</v>
      </c>
      <c r="FG81" s="8">
        <v>0</v>
      </c>
      <c r="FH81" s="4">
        <v>0</v>
      </c>
      <c r="FI81" s="5">
        <v>0</v>
      </c>
      <c r="FJ81" s="8">
        <v>0</v>
      </c>
      <c r="FK81" s="4">
        <v>0</v>
      </c>
      <c r="FL81" s="5"/>
      <c r="FM81" s="8"/>
      <c r="FN81" s="4"/>
      <c r="FO81" s="5">
        <v>0</v>
      </c>
      <c r="FP81" s="8">
        <v>0</v>
      </c>
      <c r="FQ81" s="4">
        <v>0</v>
      </c>
      <c r="FR81" s="5">
        <f>C81+F81+I81+L81+R81+X81+AA81+AP81+AS81+BB81+BE81+BK81+BN81+BQ81+BT81+CI81+CL81+CO81+CX81+DV81+DY81+EE81+EK81+EN81+FC81+FF81+FO81</f>
        <v>265</v>
      </c>
      <c r="FS81" s="4">
        <f>D81+G81+J81+M81+S81+Y81+AB81+AQ81+AT81+BC81+BF81+BL81+BO81+BR81+BU81+CJ81+CM81+CP81+CY81+DW81+DZ81+EF81+EL81+EO81+FD81+FG81+FP81</f>
        <v>969</v>
      </c>
    </row>
    <row r="82" spans="1:175" x14ac:dyDescent="0.3">
      <c r="A82" s="52">
        <v>2009</v>
      </c>
      <c r="B82" s="53" t="s">
        <v>13</v>
      </c>
      <c r="C82" s="5">
        <v>0</v>
      </c>
      <c r="D82" s="8">
        <v>0</v>
      </c>
      <c r="E82" s="4">
        <v>0</v>
      </c>
      <c r="F82" s="5">
        <v>0</v>
      </c>
      <c r="G82" s="8">
        <v>0</v>
      </c>
      <c r="H82" s="4">
        <v>0</v>
      </c>
      <c r="I82" s="5">
        <v>0</v>
      </c>
      <c r="J82" s="8">
        <v>0</v>
      </c>
      <c r="K82" s="4">
        <v>0</v>
      </c>
      <c r="L82" s="5">
        <v>0</v>
      </c>
      <c r="M82" s="8">
        <v>0</v>
      </c>
      <c r="N82" s="4">
        <v>0</v>
      </c>
      <c r="O82" s="5">
        <v>0</v>
      </c>
      <c r="P82" s="8">
        <v>0</v>
      </c>
      <c r="Q82" s="4">
        <v>0</v>
      </c>
      <c r="R82" s="5">
        <v>0</v>
      </c>
      <c r="S82" s="8">
        <v>0</v>
      </c>
      <c r="T82" s="4">
        <v>0</v>
      </c>
      <c r="U82" s="5">
        <v>0</v>
      </c>
      <c r="V82" s="8">
        <v>0</v>
      </c>
      <c r="W82" s="4">
        <v>0</v>
      </c>
      <c r="X82" s="5">
        <v>0</v>
      </c>
      <c r="Y82" s="8">
        <v>0</v>
      </c>
      <c r="Z82" s="4">
        <v>0</v>
      </c>
      <c r="AA82" s="58">
        <v>179</v>
      </c>
      <c r="AB82" s="9">
        <v>531</v>
      </c>
      <c r="AC82" s="4">
        <f t="shared" si="207"/>
        <v>2966.4804469273745</v>
      </c>
      <c r="AD82" s="14">
        <v>0</v>
      </c>
      <c r="AE82" s="13">
        <v>0</v>
      </c>
      <c r="AF82" s="15">
        <v>0</v>
      </c>
      <c r="AG82" s="14">
        <v>0</v>
      </c>
      <c r="AH82" s="13">
        <v>0</v>
      </c>
      <c r="AI82" s="15">
        <v>0</v>
      </c>
      <c r="AJ82" s="14">
        <v>0</v>
      </c>
      <c r="AK82" s="13">
        <v>0</v>
      </c>
      <c r="AL82" s="15">
        <v>0</v>
      </c>
      <c r="AM82" s="5">
        <v>0</v>
      </c>
      <c r="AN82" s="8">
        <v>0</v>
      </c>
      <c r="AO82" s="4">
        <v>0</v>
      </c>
      <c r="AP82" s="5">
        <v>0</v>
      </c>
      <c r="AQ82" s="8">
        <v>0</v>
      </c>
      <c r="AR82" s="4">
        <v>0</v>
      </c>
      <c r="AS82" s="58">
        <v>21</v>
      </c>
      <c r="AT82" s="9">
        <v>92</v>
      </c>
      <c r="AU82" s="4">
        <f t="shared" si="221"/>
        <v>4380.9523809523816</v>
      </c>
      <c r="AV82" s="5">
        <v>0</v>
      </c>
      <c r="AW82" s="8">
        <v>0</v>
      </c>
      <c r="AX82" s="4">
        <v>0</v>
      </c>
      <c r="AY82" s="5">
        <v>0</v>
      </c>
      <c r="AZ82" s="8">
        <v>0</v>
      </c>
      <c r="BA82" s="4">
        <v>0</v>
      </c>
      <c r="BB82" s="5">
        <v>0</v>
      </c>
      <c r="BC82" s="8">
        <v>0</v>
      </c>
      <c r="BD82" s="4">
        <v>0</v>
      </c>
      <c r="BE82" s="58">
        <v>130</v>
      </c>
      <c r="BF82" s="9">
        <v>305</v>
      </c>
      <c r="BG82" s="4">
        <f t="shared" si="208"/>
        <v>2346.1538461538462</v>
      </c>
      <c r="BH82" s="5">
        <v>0</v>
      </c>
      <c r="BI82" s="8">
        <v>0</v>
      </c>
      <c r="BJ82" s="4">
        <v>0</v>
      </c>
      <c r="BK82" s="5">
        <v>0</v>
      </c>
      <c r="BL82" s="8">
        <v>0</v>
      </c>
      <c r="BM82" s="4">
        <v>0</v>
      </c>
      <c r="BN82" s="5">
        <v>0</v>
      </c>
      <c r="BO82" s="8">
        <v>0</v>
      </c>
      <c r="BP82" s="4">
        <v>0</v>
      </c>
      <c r="BQ82" s="58">
        <v>106</v>
      </c>
      <c r="BR82" s="9">
        <v>379</v>
      </c>
      <c r="BS82" s="4">
        <f t="shared" si="209"/>
        <v>3575.4716981132074</v>
      </c>
      <c r="BT82" s="5">
        <v>0</v>
      </c>
      <c r="BU82" s="8">
        <v>0</v>
      </c>
      <c r="BV82" s="4">
        <v>0</v>
      </c>
      <c r="BW82" s="5">
        <v>0</v>
      </c>
      <c r="BX82" s="8">
        <v>0</v>
      </c>
      <c r="BY82" s="4">
        <v>0</v>
      </c>
      <c r="BZ82" s="5">
        <v>0</v>
      </c>
      <c r="CA82" s="8">
        <v>0</v>
      </c>
      <c r="CB82" s="4">
        <v>0</v>
      </c>
      <c r="CC82" s="5">
        <v>0</v>
      </c>
      <c r="CD82" s="8">
        <v>0</v>
      </c>
      <c r="CE82" s="4">
        <f t="shared" si="199"/>
        <v>0</v>
      </c>
      <c r="CF82" s="5">
        <v>0</v>
      </c>
      <c r="CG82" s="8">
        <v>0</v>
      </c>
      <c r="CH82" s="4">
        <v>0</v>
      </c>
      <c r="CI82" s="5">
        <v>0</v>
      </c>
      <c r="CJ82" s="8">
        <v>0</v>
      </c>
      <c r="CK82" s="4">
        <v>0</v>
      </c>
      <c r="CL82" s="5">
        <v>0</v>
      </c>
      <c r="CM82" s="8">
        <v>0</v>
      </c>
      <c r="CN82" s="4">
        <v>0</v>
      </c>
      <c r="CO82" s="5">
        <v>0</v>
      </c>
      <c r="CP82" s="8">
        <v>0</v>
      </c>
      <c r="CQ82" s="4">
        <v>0</v>
      </c>
      <c r="CR82" s="5">
        <v>0</v>
      </c>
      <c r="CS82" s="8">
        <v>0</v>
      </c>
      <c r="CT82" s="4">
        <v>0</v>
      </c>
      <c r="CU82" s="5">
        <v>0</v>
      </c>
      <c r="CV82" s="8">
        <v>0</v>
      </c>
      <c r="CW82" s="4">
        <v>0</v>
      </c>
      <c r="CX82" s="5">
        <v>0</v>
      </c>
      <c r="CY82" s="8">
        <v>0</v>
      </c>
      <c r="CZ82" s="4">
        <v>0</v>
      </c>
      <c r="DA82" s="5">
        <v>0</v>
      </c>
      <c r="DB82" s="8">
        <v>0</v>
      </c>
      <c r="DC82" s="4">
        <v>0</v>
      </c>
      <c r="DD82" s="5">
        <v>0</v>
      </c>
      <c r="DE82" s="8">
        <v>0</v>
      </c>
      <c r="DF82" s="4">
        <v>0</v>
      </c>
      <c r="DG82" s="5">
        <v>0</v>
      </c>
      <c r="DH82" s="8">
        <v>0</v>
      </c>
      <c r="DI82" s="4">
        <f t="shared" si="200"/>
        <v>0</v>
      </c>
      <c r="DJ82" s="5"/>
      <c r="DK82" s="8"/>
      <c r="DL82" s="4"/>
      <c r="DM82" s="5">
        <v>0</v>
      </c>
      <c r="DN82" s="8">
        <v>0</v>
      </c>
      <c r="DO82" s="4">
        <v>0</v>
      </c>
      <c r="DP82" s="5">
        <v>0</v>
      </c>
      <c r="DQ82" s="8">
        <v>0</v>
      </c>
      <c r="DR82" s="4">
        <f t="shared" si="201"/>
        <v>0</v>
      </c>
      <c r="DS82" s="5">
        <v>0</v>
      </c>
      <c r="DT82" s="8">
        <v>0</v>
      </c>
      <c r="DU82" s="4">
        <f t="shared" si="202"/>
        <v>0</v>
      </c>
      <c r="DV82" s="5">
        <v>0</v>
      </c>
      <c r="DW82" s="8">
        <v>0</v>
      </c>
      <c r="DX82" s="4">
        <v>0</v>
      </c>
      <c r="DY82" s="5">
        <v>0</v>
      </c>
      <c r="DZ82" s="8">
        <v>0</v>
      </c>
      <c r="EA82" s="4">
        <v>0</v>
      </c>
      <c r="EB82" s="5"/>
      <c r="EC82" s="8"/>
      <c r="ED82" s="4"/>
      <c r="EE82" s="5">
        <v>0</v>
      </c>
      <c r="EF82" s="8">
        <v>0</v>
      </c>
      <c r="EG82" s="4">
        <f t="shared" si="203"/>
        <v>0</v>
      </c>
      <c r="EH82" s="5">
        <v>0</v>
      </c>
      <c r="EI82" s="8">
        <v>0</v>
      </c>
      <c r="EJ82" s="4">
        <v>0</v>
      </c>
      <c r="EK82" s="5">
        <v>0</v>
      </c>
      <c r="EL82" s="8">
        <v>0</v>
      </c>
      <c r="EM82" s="4">
        <v>0</v>
      </c>
      <c r="EN82" s="5">
        <v>0</v>
      </c>
      <c r="EO82" s="8">
        <v>0</v>
      </c>
      <c r="EP82" s="4">
        <v>0</v>
      </c>
      <c r="EQ82" s="5">
        <v>0</v>
      </c>
      <c r="ER82" s="8">
        <v>0</v>
      </c>
      <c r="ES82" s="4">
        <v>0</v>
      </c>
      <c r="ET82" s="5">
        <v>0</v>
      </c>
      <c r="EU82" s="8">
        <v>0</v>
      </c>
      <c r="EV82" s="4">
        <v>0</v>
      </c>
      <c r="EW82" s="5">
        <v>0</v>
      </c>
      <c r="EX82" s="8">
        <v>0</v>
      </c>
      <c r="EY82" s="4">
        <v>0</v>
      </c>
      <c r="EZ82" s="5"/>
      <c r="FA82" s="8"/>
      <c r="FB82" s="4"/>
      <c r="FC82" s="5">
        <v>0</v>
      </c>
      <c r="FD82" s="8">
        <v>0</v>
      </c>
      <c r="FE82" s="4">
        <v>0</v>
      </c>
      <c r="FF82" s="5">
        <v>0</v>
      </c>
      <c r="FG82" s="8">
        <v>0</v>
      </c>
      <c r="FH82" s="4">
        <v>0</v>
      </c>
      <c r="FI82" s="5">
        <v>0</v>
      </c>
      <c r="FJ82" s="8">
        <v>0</v>
      </c>
      <c r="FK82" s="4">
        <v>0</v>
      </c>
      <c r="FL82" s="5"/>
      <c r="FM82" s="8"/>
      <c r="FN82" s="4"/>
      <c r="FO82" s="5">
        <v>0</v>
      </c>
      <c r="FP82" s="8">
        <v>0</v>
      </c>
      <c r="FQ82" s="4">
        <v>0</v>
      </c>
      <c r="FR82" s="5">
        <f>C82+F82+I82+L82+R82+X82+AA82+AP82+AS82+BB82+BE82+BK82+BN82+BQ82+BT82+CI82+CL82+CO82+CX82+DV82+DY82+EE82+EK82+EN82+FC82+FF82+FO82</f>
        <v>436</v>
      </c>
      <c r="FS82" s="4">
        <f>D82+G82+J82+M82+S82+Y82+AB82+AQ82+AT82+BC82+BF82+BL82+BO82+BR82+BU82+CJ82+CM82+CP82+CY82+DW82+DZ82+EF82+EL82+EO82+FD82+FG82+FP82</f>
        <v>1307</v>
      </c>
    </row>
    <row r="83" spans="1:175" ht="15" thickBot="1" x14ac:dyDescent="0.35">
      <c r="A83" s="54"/>
      <c r="B83" s="55" t="s">
        <v>14</v>
      </c>
      <c r="C83" s="39">
        <f>SUM(C71:C82)</f>
        <v>120</v>
      </c>
      <c r="D83" s="38">
        <f>SUM(D71:D82)</f>
        <v>291</v>
      </c>
      <c r="E83" s="40"/>
      <c r="F83" s="39">
        <f>SUM(F71:F82)</f>
        <v>14</v>
      </c>
      <c r="G83" s="38">
        <f>SUM(G71:G82)</f>
        <v>268</v>
      </c>
      <c r="H83" s="40"/>
      <c r="I83" s="39">
        <f>SUM(I71:I82)</f>
        <v>0</v>
      </c>
      <c r="J83" s="38">
        <f>SUM(J71:J82)</f>
        <v>0</v>
      </c>
      <c r="K83" s="40"/>
      <c r="L83" s="39">
        <f>SUM(L71:L82)</f>
        <v>0</v>
      </c>
      <c r="M83" s="38">
        <f>SUM(M71:M82)</f>
        <v>0</v>
      </c>
      <c r="N83" s="40"/>
      <c r="O83" s="39">
        <f>SUM(O71:O82)</f>
        <v>0</v>
      </c>
      <c r="P83" s="38">
        <f>SUM(P71:P82)</f>
        <v>0</v>
      </c>
      <c r="Q83" s="40"/>
      <c r="R83" s="39">
        <f>SUM(R71:R82)</f>
        <v>133</v>
      </c>
      <c r="S83" s="38">
        <f>SUM(S71:S82)</f>
        <v>726</v>
      </c>
      <c r="T83" s="40"/>
      <c r="U83" s="39">
        <f>SUM(U71:U82)</f>
        <v>0</v>
      </c>
      <c r="V83" s="38">
        <f>SUM(V71:V82)</f>
        <v>0</v>
      </c>
      <c r="W83" s="40"/>
      <c r="X83" s="39">
        <f>SUM(X71:X82)</f>
        <v>1</v>
      </c>
      <c r="Y83" s="38">
        <f>SUM(Y71:Y82)</f>
        <v>17</v>
      </c>
      <c r="Z83" s="40"/>
      <c r="AA83" s="39">
        <f>SUM(AA71:AA82)</f>
        <v>1024</v>
      </c>
      <c r="AB83" s="38">
        <f>SUM(AB71:AB82)</f>
        <v>2944</v>
      </c>
      <c r="AC83" s="40"/>
      <c r="AD83" s="39">
        <f>SUM(AD71:AD82)</f>
        <v>0</v>
      </c>
      <c r="AE83" s="38">
        <f>SUM(AE71:AE82)</f>
        <v>0</v>
      </c>
      <c r="AF83" s="40"/>
      <c r="AG83" s="39">
        <f>SUM(AG71:AG82)</f>
        <v>0</v>
      </c>
      <c r="AH83" s="38">
        <f>SUM(AH71:AH82)</f>
        <v>0</v>
      </c>
      <c r="AI83" s="40"/>
      <c r="AJ83" s="39">
        <f>SUM(AJ71:AJ82)</f>
        <v>0</v>
      </c>
      <c r="AK83" s="38">
        <f>SUM(AK71:AK82)</f>
        <v>0</v>
      </c>
      <c r="AL83" s="40"/>
      <c r="AM83" s="39">
        <f>SUM(AM71:AM82)</f>
        <v>0</v>
      </c>
      <c r="AN83" s="38">
        <f>SUM(AN71:AN82)</f>
        <v>0</v>
      </c>
      <c r="AO83" s="40"/>
      <c r="AP83" s="39">
        <f>SUM(AP71:AP82)</f>
        <v>0</v>
      </c>
      <c r="AQ83" s="38">
        <f>SUM(AQ71:AQ82)</f>
        <v>0</v>
      </c>
      <c r="AR83" s="40"/>
      <c r="AS83" s="39">
        <f>SUM(AS71:AS82)</f>
        <v>186</v>
      </c>
      <c r="AT83" s="38">
        <f>SUM(AT71:AT82)</f>
        <v>1332</v>
      </c>
      <c r="AU83" s="40"/>
      <c r="AV83" s="39">
        <f>SUM(AV71:AV82)</f>
        <v>0</v>
      </c>
      <c r="AW83" s="38">
        <f>SUM(AW71:AW82)</f>
        <v>0</v>
      </c>
      <c r="AX83" s="40"/>
      <c r="AY83" s="39">
        <f>SUM(AY71:AY82)</f>
        <v>0</v>
      </c>
      <c r="AZ83" s="38">
        <f>SUM(AZ71:AZ82)</f>
        <v>1</v>
      </c>
      <c r="BA83" s="40"/>
      <c r="BB83" s="39">
        <f>SUM(BB71:BB82)</f>
        <v>0</v>
      </c>
      <c r="BC83" s="38">
        <f>SUM(BC71:BC82)</f>
        <v>1</v>
      </c>
      <c r="BD83" s="40"/>
      <c r="BE83" s="39">
        <f>SUM(BE71:BE82)</f>
        <v>889</v>
      </c>
      <c r="BF83" s="38">
        <f>SUM(BF71:BF82)</f>
        <v>2462</v>
      </c>
      <c r="BG83" s="40"/>
      <c r="BH83" s="39">
        <f>SUM(BH71:BH82)</f>
        <v>0</v>
      </c>
      <c r="BI83" s="38">
        <f>SUM(BI71:BI82)</f>
        <v>0</v>
      </c>
      <c r="BJ83" s="40"/>
      <c r="BK83" s="39">
        <f>SUM(BK71:BK82)</f>
        <v>0</v>
      </c>
      <c r="BL83" s="38">
        <f>SUM(BL71:BL82)</f>
        <v>0</v>
      </c>
      <c r="BM83" s="40"/>
      <c r="BN83" s="39">
        <f>SUM(BN71:BN82)</f>
        <v>0</v>
      </c>
      <c r="BO83" s="38">
        <f>SUM(BO71:BO82)</f>
        <v>0</v>
      </c>
      <c r="BP83" s="40"/>
      <c r="BQ83" s="39">
        <f>SUM(BQ71:BQ82)</f>
        <v>493</v>
      </c>
      <c r="BR83" s="38">
        <f>SUM(BR71:BR82)</f>
        <v>1676</v>
      </c>
      <c r="BS83" s="40"/>
      <c r="BT83" s="39">
        <f>SUM(BT71:BT82)</f>
        <v>7</v>
      </c>
      <c r="BU83" s="38">
        <f>SUM(BU71:BU82)</f>
        <v>55</v>
      </c>
      <c r="BV83" s="40"/>
      <c r="BW83" s="39">
        <f>SUM(BW71:BW82)</f>
        <v>0</v>
      </c>
      <c r="BX83" s="38">
        <f>SUM(BX71:BX82)</f>
        <v>0</v>
      </c>
      <c r="BY83" s="40"/>
      <c r="BZ83" s="39">
        <f>SUM(BZ71:BZ82)</f>
        <v>0</v>
      </c>
      <c r="CA83" s="38">
        <f>SUM(CA71:CA82)</f>
        <v>0</v>
      </c>
      <c r="CB83" s="40"/>
      <c r="CC83" s="39">
        <f t="shared" ref="CC83:CD83" si="228">SUM(CC71:CC82)</f>
        <v>0</v>
      </c>
      <c r="CD83" s="38">
        <f t="shared" si="228"/>
        <v>0</v>
      </c>
      <c r="CE83" s="40"/>
      <c r="CF83" s="39">
        <f>SUM(CF71:CF82)</f>
        <v>0</v>
      </c>
      <c r="CG83" s="38">
        <f>SUM(CG71:CG82)</f>
        <v>0</v>
      </c>
      <c r="CH83" s="40"/>
      <c r="CI83" s="39">
        <f>SUM(CI71:CI82)</f>
        <v>0</v>
      </c>
      <c r="CJ83" s="38">
        <f>SUM(CJ71:CJ82)</f>
        <v>0</v>
      </c>
      <c r="CK83" s="40"/>
      <c r="CL83" s="39">
        <f>SUM(CL71:CL82)</f>
        <v>0</v>
      </c>
      <c r="CM83" s="38">
        <f>SUM(CM71:CM82)</f>
        <v>0</v>
      </c>
      <c r="CN83" s="40"/>
      <c r="CO83" s="39">
        <f>SUM(CO71:CO82)</f>
        <v>0</v>
      </c>
      <c r="CP83" s="38">
        <f>SUM(CP71:CP82)</f>
        <v>0</v>
      </c>
      <c r="CQ83" s="40"/>
      <c r="CR83" s="39">
        <f>SUM(CR71:CR82)</f>
        <v>0</v>
      </c>
      <c r="CS83" s="38">
        <f>SUM(CS71:CS82)</f>
        <v>0</v>
      </c>
      <c r="CT83" s="40"/>
      <c r="CU83" s="39">
        <f>SUM(CU71:CU82)</f>
        <v>0</v>
      </c>
      <c r="CV83" s="38">
        <f>SUM(CV71:CV82)</f>
        <v>0</v>
      </c>
      <c r="CW83" s="40"/>
      <c r="CX83" s="39">
        <f>SUM(CX71:CX82)</f>
        <v>35</v>
      </c>
      <c r="CY83" s="38">
        <f>SUM(CY71:CY82)</f>
        <v>324</v>
      </c>
      <c r="CZ83" s="40"/>
      <c r="DA83" s="39">
        <f>SUM(DA71:DA82)</f>
        <v>0</v>
      </c>
      <c r="DB83" s="38">
        <f>SUM(DB71:DB82)</f>
        <v>0</v>
      </c>
      <c r="DC83" s="40"/>
      <c r="DD83" s="39">
        <f>SUM(DD71:DD82)</f>
        <v>0</v>
      </c>
      <c r="DE83" s="38">
        <f>SUM(DE71:DE82)</f>
        <v>0</v>
      </c>
      <c r="DF83" s="40"/>
      <c r="DG83" s="39">
        <f t="shared" ref="DG83:DH83" si="229">SUM(DG71:DG82)</f>
        <v>0</v>
      </c>
      <c r="DH83" s="38">
        <f t="shared" si="229"/>
        <v>0</v>
      </c>
      <c r="DI83" s="40"/>
      <c r="DJ83" s="39"/>
      <c r="DK83" s="38"/>
      <c r="DL83" s="40"/>
      <c r="DM83" s="39">
        <v>0</v>
      </c>
      <c r="DN83" s="38">
        <v>0</v>
      </c>
      <c r="DO83" s="40"/>
      <c r="DP83" s="39">
        <f t="shared" ref="DP83:DQ83" si="230">SUM(DP71:DP82)</f>
        <v>0</v>
      </c>
      <c r="DQ83" s="38">
        <f t="shared" si="230"/>
        <v>0</v>
      </c>
      <c r="DR83" s="40"/>
      <c r="DS83" s="39">
        <f t="shared" ref="DS83:DT83" si="231">SUM(DS71:DS82)</f>
        <v>0</v>
      </c>
      <c r="DT83" s="38">
        <f t="shared" si="231"/>
        <v>0</v>
      </c>
      <c r="DU83" s="40"/>
      <c r="DV83" s="39">
        <f>SUM(DV71:DV82)</f>
        <v>0</v>
      </c>
      <c r="DW83" s="38">
        <f>SUM(DW71:DW82)</f>
        <v>0</v>
      </c>
      <c r="DX83" s="40"/>
      <c r="DY83" s="39">
        <f>SUM(DY71:DY82)</f>
        <v>2</v>
      </c>
      <c r="DZ83" s="38">
        <f>SUM(DZ71:DZ82)</f>
        <v>19</v>
      </c>
      <c r="EA83" s="40"/>
      <c r="EB83" s="39"/>
      <c r="EC83" s="38"/>
      <c r="ED83" s="40"/>
      <c r="EE83" s="39">
        <f t="shared" ref="EE83:EF83" si="232">SUM(EE71:EE82)</f>
        <v>0</v>
      </c>
      <c r="EF83" s="38">
        <f t="shared" si="232"/>
        <v>0</v>
      </c>
      <c r="EG83" s="40"/>
      <c r="EH83" s="39">
        <f>SUM(EH71:EH82)</f>
        <v>2</v>
      </c>
      <c r="EI83" s="38">
        <f>SUM(EI71:EI82)</f>
        <v>12</v>
      </c>
      <c r="EJ83" s="40"/>
      <c r="EK83" s="39">
        <f>SUM(EK71:EK82)</f>
        <v>2</v>
      </c>
      <c r="EL83" s="38">
        <f>SUM(EL71:EL82)</f>
        <v>12</v>
      </c>
      <c r="EM83" s="40"/>
      <c r="EN83" s="39">
        <f>SUM(EN71:EN82)</f>
        <v>0</v>
      </c>
      <c r="EO83" s="38">
        <f>SUM(EO71:EO82)</f>
        <v>0</v>
      </c>
      <c r="EP83" s="40"/>
      <c r="EQ83" s="39">
        <f>SUM(EQ71:EQ82)</f>
        <v>0</v>
      </c>
      <c r="ER83" s="38">
        <f>SUM(ER71:ER82)</f>
        <v>0</v>
      </c>
      <c r="ES83" s="40"/>
      <c r="ET83" s="39">
        <f>SUM(ET71:ET82)</f>
        <v>0</v>
      </c>
      <c r="EU83" s="38">
        <f>SUM(EU71:EU82)</f>
        <v>0</v>
      </c>
      <c r="EV83" s="40"/>
      <c r="EW83" s="39">
        <f>SUM(EW71:EW82)</f>
        <v>0</v>
      </c>
      <c r="EX83" s="38">
        <f>SUM(EX71:EX82)</f>
        <v>0</v>
      </c>
      <c r="EY83" s="40"/>
      <c r="EZ83" s="39"/>
      <c r="FA83" s="38"/>
      <c r="FB83" s="40"/>
      <c r="FC83" s="39">
        <f>SUM(FC71:FC82)</f>
        <v>3</v>
      </c>
      <c r="FD83" s="38">
        <f>SUM(FD71:FD82)</f>
        <v>102</v>
      </c>
      <c r="FE83" s="40"/>
      <c r="FF83" s="39">
        <f>SUM(FF71:FF82)</f>
        <v>45</v>
      </c>
      <c r="FG83" s="38">
        <f>SUM(FG71:FG82)</f>
        <v>862</v>
      </c>
      <c r="FH83" s="40"/>
      <c r="FI83" s="39">
        <f>SUM(FI71:FI82)</f>
        <v>0</v>
      </c>
      <c r="FJ83" s="38">
        <f>SUM(FJ71:FJ82)</f>
        <v>0</v>
      </c>
      <c r="FK83" s="40"/>
      <c r="FL83" s="39"/>
      <c r="FM83" s="38"/>
      <c r="FN83" s="40"/>
      <c r="FO83" s="39">
        <f>SUM(FO71:FO82)</f>
        <v>0</v>
      </c>
      <c r="FP83" s="38">
        <f>SUM(FP71:FP82)</f>
        <v>0</v>
      </c>
      <c r="FQ83" s="40"/>
      <c r="FR83" s="39">
        <f>C83+F83+I83+L83+R83+X83+AA83+AP83+AS83+BB83+BE83+BK83+BN83+BQ83+BT83+CI83+CL83+CO83+CX83+DV83+DY83+EE83+EK83+EN83+FC83+FF83+FO83</f>
        <v>2954</v>
      </c>
      <c r="FS83" s="40">
        <f>D83+G83+J83+M83+S83+Y83+AB83+AQ83+AT83+BC83+BF83+BL83+BO83+BR83+BU83+CJ83+CM83+CP83+CY83+DW83+DZ83+EF83+EL83+EO83+FD83+FG83+FP83</f>
        <v>11091</v>
      </c>
    </row>
    <row r="84" spans="1:175" x14ac:dyDescent="0.3">
      <c r="A84" s="52">
        <v>2010</v>
      </c>
      <c r="B84" s="53" t="s">
        <v>2</v>
      </c>
      <c r="C84" s="5">
        <v>0</v>
      </c>
      <c r="D84" s="8">
        <v>0</v>
      </c>
      <c r="E84" s="4">
        <v>0</v>
      </c>
      <c r="F84" s="5">
        <v>0</v>
      </c>
      <c r="G84" s="8">
        <v>0</v>
      </c>
      <c r="H84" s="4">
        <v>0</v>
      </c>
      <c r="I84" s="5">
        <v>0</v>
      </c>
      <c r="J84" s="8">
        <v>0</v>
      </c>
      <c r="K84" s="4">
        <v>0</v>
      </c>
      <c r="L84" s="5">
        <v>0</v>
      </c>
      <c r="M84" s="8">
        <v>0</v>
      </c>
      <c r="N84" s="4">
        <v>0</v>
      </c>
      <c r="O84" s="5">
        <v>0</v>
      </c>
      <c r="P84" s="8">
        <v>0</v>
      </c>
      <c r="Q84" s="4">
        <v>0</v>
      </c>
      <c r="R84" s="5">
        <v>0</v>
      </c>
      <c r="S84" s="8">
        <v>0</v>
      </c>
      <c r="T84" s="4">
        <v>0</v>
      </c>
      <c r="U84" s="5">
        <v>0</v>
      </c>
      <c r="V84" s="8">
        <v>0</v>
      </c>
      <c r="W84" s="4">
        <v>0</v>
      </c>
      <c r="X84" s="5">
        <v>0</v>
      </c>
      <c r="Y84" s="8">
        <v>0</v>
      </c>
      <c r="Z84" s="4">
        <v>0</v>
      </c>
      <c r="AA84" s="58">
        <v>134</v>
      </c>
      <c r="AB84" s="9">
        <v>402</v>
      </c>
      <c r="AC84" s="4">
        <f t="shared" ref="AC84" si="233">AB84/AA84*1000</f>
        <v>3000</v>
      </c>
      <c r="AD84" s="5">
        <v>0</v>
      </c>
      <c r="AE84" s="8">
        <v>0</v>
      </c>
      <c r="AF84" s="4">
        <v>0</v>
      </c>
      <c r="AG84" s="5">
        <v>0</v>
      </c>
      <c r="AH84" s="8">
        <v>0</v>
      </c>
      <c r="AI84" s="4">
        <v>0</v>
      </c>
      <c r="AJ84" s="5">
        <v>0</v>
      </c>
      <c r="AK84" s="8">
        <v>0</v>
      </c>
      <c r="AL84" s="4">
        <v>0</v>
      </c>
      <c r="AM84" s="5">
        <v>0</v>
      </c>
      <c r="AN84" s="8">
        <v>0</v>
      </c>
      <c r="AO84" s="4">
        <v>0</v>
      </c>
      <c r="AP84" s="5">
        <v>0</v>
      </c>
      <c r="AQ84" s="8">
        <v>0</v>
      </c>
      <c r="AR84" s="4">
        <v>0</v>
      </c>
      <c r="AS84" s="58">
        <v>6</v>
      </c>
      <c r="AT84" s="9">
        <v>82</v>
      </c>
      <c r="AU84" s="4">
        <f t="shared" ref="AU84:AU95" si="234">AT84/AS84*1000</f>
        <v>13666.666666666666</v>
      </c>
      <c r="AV84" s="5">
        <v>0</v>
      </c>
      <c r="AW84" s="8">
        <v>0</v>
      </c>
      <c r="AX84" s="4">
        <v>0</v>
      </c>
      <c r="AY84" s="5">
        <v>0</v>
      </c>
      <c r="AZ84" s="8">
        <v>0</v>
      </c>
      <c r="BA84" s="4">
        <v>0</v>
      </c>
      <c r="BB84" s="5">
        <v>0</v>
      </c>
      <c r="BC84" s="8">
        <v>0</v>
      </c>
      <c r="BD84" s="4">
        <v>0</v>
      </c>
      <c r="BE84" s="58">
        <v>58</v>
      </c>
      <c r="BF84" s="9">
        <v>167</v>
      </c>
      <c r="BG84" s="4">
        <f t="shared" ref="BG84:BG95" si="235">BF84/BE84*1000</f>
        <v>2879.3103448275865</v>
      </c>
      <c r="BH84" s="5">
        <v>0</v>
      </c>
      <c r="BI84" s="8">
        <v>0</v>
      </c>
      <c r="BJ84" s="4">
        <v>0</v>
      </c>
      <c r="BK84" s="5">
        <v>0</v>
      </c>
      <c r="BL84" s="8">
        <v>0</v>
      </c>
      <c r="BM84" s="4">
        <v>0</v>
      </c>
      <c r="BN84" s="5">
        <v>0</v>
      </c>
      <c r="BO84" s="8">
        <v>0</v>
      </c>
      <c r="BP84" s="4">
        <v>0</v>
      </c>
      <c r="BQ84" s="5">
        <v>0</v>
      </c>
      <c r="BR84" s="8">
        <v>0</v>
      </c>
      <c r="BS84" s="4">
        <v>0</v>
      </c>
      <c r="BT84" s="5">
        <v>0</v>
      </c>
      <c r="BU84" s="8">
        <v>0</v>
      </c>
      <c r="BV84" s="4">
        <v>0</v>
      </c>
      <c r="BW84" s="5">
        <v>0</v>
      </c>
      <c r="BX84" s="8">
        <v>0</v>
      </c>
      <c r="BY84" s="4">
        <v>0</v>
      </c>
      <c r="BZ84" s="5">
        <v>0</v>
      </c>
      <c r="CA84" s="8">
        <v>0</v>
      </c>
      <c r="CB84" s="4">
        <v>0</v>
      </c>
      <c r="CC84" s="5">
        <v>0</v>
      </c>
      <c r="CD84" s="8">
        <v>0</v>
      </c>
      <c r="CE84" s="4">
        <f t="shared" ref="CE84:CE95" si="236">IF(CC84=0,0,CD84/CC84*1000)</f>
        <v>0</v>
      </c>
      <c r="CF84" s="5">
        <v>0</v>
      </c>
      <c r="CG84" s="8">
        <v>0</v>
      </c>
      <c r="CH84" s="4">
        <v>0</v>
      </c>
      <c r="CI84" s="5">
        <v>0</v>
      </c>
      <c r="CJ84" s="8">
        <v>0</v>
      </c>
      <c r="CK84" s="4">
        <v>0</v>
      </c>
      <c r="CL84" s="5">
        <v>0</v>
      </c>
      <c r="CM84" s="8">
        <v>0</v>
      </c>
      <c r="CN84" s="4">
        <v>0</v>
      </c>
      <c r="CO84" s="5">
        <v>0</v>
      </c>
      <c r="CP84" s="8">
        <v>0</v>
      </c>
      <c r="CQ84" s="4">
        <v>0</v>
      </c>
      <c r="CR84" s="5">
        <v>0</v>
      </c>
      <c r="CS84" s="8">
        <v>0</v>
      </c>
      <c r="CT84" s="4">
        <v>0</v>
      </c>
      <c r="CU84" s="5">
        <v>0</v>
      </c>
      <c r="CV84" s="8">
        <v>0</v>
      </c>
      <c r="CW84" s="4">
        <v>0</v>
      </c>
      <c r="CX84" s="5">
        <v>0</v>
      </c>
      <c r="CY84" s="8">
        <v>0</v>
      </c>
      <c r="CZ84" s="4">
        <v>0</v>
      </c>
      <c r="DA84" s="5">
        <v>0</v>
      </c>
      <c r="DB84" s="8">
        <v>0</v>
      </c>
      <c r="DC84" s="4">
        <v>0</v>
      </c>
      <c r="DD84" s="5">
        <v>0</v>
      </c>
      <c r="DE84" s="8">
        <v>0</v>
      </c>
      <c r="DF84" s="4">
        <v>0</v>
      </c>
      <c r="DG84" s="5">
        <v>0</v>
      </c>
      <c r="DH84" s="8">
        <v>0</v>
      </c>
      <c r="DI84" s="4">
        <f t="shared" ref="DI84:DI95" si="237">IF(DG84=0,0,DH84/DG84*1000)</f>
        <v>0</v>
      </c>
      <c r="DJ84" s="5"/>
      <c r="DK84" s="8"/>
      <c r="DL84" s="4"/>
      <c r="DM84" s="5">
        <v>0</v>
      </c>
      <c r="DN84" s="8">
        <v>0</v>
      </c>
      <c r="DO84" s="4">
        <v>0</v>
      </c>
      <c r="DP84" s="5">
        <v>0</v>
      </c>
      <c r="DQ84" s="8">
        <v>0</v>
      </c>
      <c r="DR84" s="4">
        <f t="shared" ref="DR84:DR95" si="238">IF(DP84=0,0,DQ84/DP84*1000)</f>
        <v>0</v>
      </c>
      <c r="DS84" s="5">
        <v>0</v>
      </c>
      <c r="DT84" s="8">
        <v>0</v>
      </c>
      <c r="DU84" s="4">
        <f t="shared" ref="DU84:DU95" si="239">IF(DS84=0,0,DT84/DS84*1000)</f>
        <v>0</v>
      </c>
      <c r="DV84" s="5">
        <v>0</v>
      </c>
      <c r="DW84" s="8">
        <v>0</v>
      </c>
      <c r="DX84" s="4">
        <v>0</v>
      </c>
      <c r="DY84" s="5">
        <v>0</v>
      </c>
      <c r="DZ84" s="8">
        <v>0</v>
      </c>
      <c r="EA84" s="4">
        <v>0</v>
      </c>
      <c r="EB84" s="5"/>
      <c r="EC84" s="8"/>
      <c r="ED84" s="4"/>
      <c r="EE84" s="5">
        <v>0</v>
      </c>
      <c r="EF84" s="8">
        <v>0</v>
      </c>
      <c r="EG84" s="4">
        <f t="shared" ref="EG84:EG95" si="240">IF(EE84=0,0,EF84/EE84*1000)</f>
        <v>0</v>
      </c>
      <c r="EH84" s="58">
        <v>0</v>
      </c>
      <c r="EI84" s="9">
        <v>3</v>
      </c>
      <c r="EJ84" s="4">
        <v>0</v>
      </c>
      <c r="EK84" s="58">
        <v>0</v>
      </c>
      <c r="EL84" s="9">
        <v>3</v>
      </c>
      <c r="EM84" s="4">
        <v>0</v>
      </c>
      <c r="EN84" s="5">
        <v>0</v>
      </c>
      <c r="EO84" s="8">
        <v>0</v>
      </c>
      <c r="EP84" s="4">
        <v>0</v>
      </c>
      <c r="EQ84" s="5">
        <v>0</v>
      </c>
      <c r="ER84" s="8">
        <v>0</v>
      </c>
      <c r="ES84" s="4">
        <v>0</v>
      </c>
      <c r="ET84" s="5">
        <v>0</v>
      </c>
      <c r="EU84" s="8">
        <v>0</v>
      </c>
      <c r="EV84" s="4">
        <v>0</v>
      </c>
      <c r="EW84" s="5">
        <v>0</v>
      </c>
      <c r="EX84" s="8">
        <v>0</v>
      </c>
      <c r="EY84" s="4">
        <v>0</v>
      </c>
      <c r="EZ84" s="5"/>
      <c r="FA84" s="8"/>
      <c r="FB84" s="4"/>
      <c r="FC84" s="5">
        <v>0</v>
      </c>
      <c r="FD84" s="8">
        <v>0</v>
      </c>
      <c r="FE84" s="4">
        <v>0</v>
      </c>
      <c r="FF84" s="5">
        <v>0</v>
      </c>
      <c r="FG84" s="8">
        <v>0</v>
      </c>
      <c r="FH84" s="4">
        <v>0</v>
      </c>
      <c r="FI84" s="5">
        <v>0</v>
      </c>
      <c r="FJ84" s="8">
        <v>0</v>
      </c>
      <c r="FK84" s="4">
        <v>0</v>
      </c>
      <c r="FL84" s="5"/>
      <c r="FM84" s="8"/>
      <c r="FN84" s="4"/>
      <c r="FO84" s="5">
        <v>0</v>
      </c>
      <c r="FP84" s="8">
        <v>0</v>
      </c>
      <c r="FQ84" s="4">
        <v>0</v>
      </c>
      <c r="FR84" s="5">
        <f>C84+F84+I84+L84+R84+X84+AA84+AP84+AS84+BB84+BE84+BK84+BN84+BQ84+BT84+CI84+CL84+CO84+CX84+DV84+DY84+EE84+EK84+EN84+FC84+FF84+FO84</f>
        <v>198</v>
      </c>
      <c r="FS84" s="4">
        <f>D84+G84+J84+M84+S84+Y84+AB84+AQ84+AT84+BC84+BF84+BL84+BO84+BR84+BU84+CJ84+CM84+CP84+CY84+DW84+DZ84+EF84+EL84+EO84+FD84+FG84+FP84</f>
        <v>654</v>
      </c>
    </row>
    <row r="85" spans="1:175" x14ac:dyDescent="0.3">
      <c r="A85" s="52">
        <v>2010</v>
      </c>
      <c r="B85" s="53" t="s">
        <v>3</v>
      </c>
      <c r="C85" s="5">
        <v>0</v>
      </c>
      <c r="D85" s="8">
        <v>0</v>
      </c>
      <c r="E85" s="4">
        <v>0</v>
      </c>
      <c r="F85" s="5">
        <v>0</v>
      </c>
      <c r="G85" s="8">
        <v>0</v>
      </c>
      <c r="H85" s="4">
        <v>0</v>
      </c>
      <c r="I85" s="5">
        <v>0</v>
      </c>
      <c r="J85" s="8">
        <v>0</v>
      </c>
      <c r="K85" s="4">
        <v>0</v>
      </c>
      <c r="L85" s="5">
        <v>0</v>
      </c>
      <c r="M85" s="8">
        <v>0</v>
      </c>
      <c r="N85" s="4">
        <v>0</v>
      </c>
      <c r="O85" s="5">
        <v>0</v>
      </c>
      <c r="P85" s="8">
        <v>0</v>
      </c>
      <c r="Q85" s="4">
        <v>0</v>
      </c>
      <c r="R85" s="5">
        <v>0</v>
      </c>
      <c r="S85" s="8">
        <v>0</v>
      </c>
      <c r="T85" s="4">
        <v>0</v>
      </c>
      <c r="U85" s="5">
        <v>0</v>
      </c>
      <c r="V85" s="8">
        <v>0</v>
      </c>
      <c r="W85" s="4">
        <v>0</v>
      </c>
      <c r="X85" s="5">
        <v>0</v>
      </c>
      <c r="Y85" s="8">
        <v>0</v>
      </c>
      <c r="Z85" s="4">
        <v>0</v>
      </c>
      <c r="AA85" s="5">
        <v>0</v>
      </c>
      <c r="AB85" s="8">
        <v>0</v>
      </c>
      <c r="AC85" s="4">
        <v>0</v>
      </c>
      <c r="AD85" s="5">
        <v>0</v>
      </c>
      <c r="AE85" s="8">
        <v>0</v>
      </c>
      <c r="AF85" s="4">
        <v>0</v>
      </c>
      <c r="AG85" s="5">
        <v>0</v>
      </c>
      <c r="AH85" s="8">
        <v>0</v>
      </c>
      <c r="AI85" s="4">
        <v>0</v>
      </c>
      <c r="AJ85" s="5">
        <v>0</v>
      </c>
      <c r="AK85" s="8">
        <v>0</v>
      </c>
      <c r="AL85" s="4">
        <v>0</v>
      </c>
      <c r="AM85" s="5">
        <v>0</v>
      </c>
      <c r="AN85" s="8">
        <v>0</v>
      </c>
      <c r="AO85" s="4">
        <v>0</v>
      </c>
      <c r="AP85" s="5">
        <v>0</v>
      </c>
      <c r="AQ85" s="8">
        <v>0</v>
      </c>
      <c r="AR85" s="4">
        <v>0</v>
      </c>
      <c r="AS85" s="58">
        <v>4</v>
      </c>
      <c r="AT85" s="9">
        <v>48</v>
      </c>
      <c r="AU85" s="4">
        <f t="shared" si="234"/>
        <v>12000</v>
      </c>
      <c r="AV85" s="5">
        <v>0</v>
      </c>
      <c r="AW85" s="8">
        <v>0</v>
      </c>
      <c r="AX85" s="4">
        <v>0</v>
      </c>
      <c r="AY85" s="58">
        <v>1</v>
      </c>
      <c r="AZ85" s="9">
        <v>1</v>
      </c>
      <c r="BA85" s="4">
        <f t="shared" ref="BA85" si="241">AZ85/AY85*1000</f>
        <v>1000</v>
      </c>
      <c r="BB85" s="58">
        <v>1</v>
      </c>
      <c r="BC85" s="9">
        <v>1</v>
      </c>
      <c r="BD85" s="4">
        <f t="shared" ref="BD85" si="242">BC85/BB85*1000</f>
        <v>1000</v>
      </c>
      <c r="BE85" s="58">
        <v>18</v>
      </c>
      <c r="BF85" s="9">
        <v>42</v>
      </c>
      <c r="BG85" s="4">
        <f t="shared" si="235"/>
        <v>2333.3333333333335</v>
      </c>
      <c r="BH85" s="5">
        <v>0</v>
      </c>
      <c r="BI85" s="8">
        <v>0</v>
      </c>
      <c r="BJ85" s="4">
        <v>0</v>
      </c>
      <c r="BK85" s="5">
        <v>0</v>
      </c>
      <c r="BL85" s="8">
        <v>0</v>
      </c>
      <c r="BM85" s="4">
        <v>0</v>
      </c>
      <c r="BN85" s="5">
        <v>0</v>
      </c>
      <c r="BO85" s="8">
        <v>0</v>
      </c>
      <c r="BP85" s="4">
        <v>0</v>
      </c>
      <c r="BQ85" s="58">
        <v>105</v>
      </c>
      <c r="BR85" s="9">
        <v>435</v>
      </c>
      <c r="BS85" s="4">
        <f t="shared" ref="BS85" si="243">BR85/BQ85*1000</f>
        <v>4142.8571428571431</v>
      </c>
      <c r="BT85" s="5">
        <v>0</v>
      </c>
      <c r="BU85" s="8">
        <v>0</v>
      </c>
      <c r="BV85" s="4">
        <v>0</v>
      </c>
      <c r="BW85" s="5">
        <v>0</v>
      </c>
      <c r="BX85" s="8">
        <v>0</v>
      </c>
      <c r="BY85" s="4">
        <v>0</v>
      </c>
      <c r="BZ85" s="5">
        <v>0</v>
      </c>
      <c r="CA85" s="8">
        <v>0</v>
      </c>
      <c r="CB85" s="4">
        <v>0</v>
      </c>
      <c r="CC85" s="5">
        <v>0</v>
      </c>
      <c r="CD85" s="8">
        <v>0</v>
      </c>
      <c r="CE85" s="4">
        <f t="shared" si="236"/>
        <v>0</v>
      </c>
      <c r="CF85" s="5">
        <v>0</v>
      </c>
      <c r="CG85" s="8">
        <v>0</v>
      </c>
      <c r="CH85" s="4">
        <v>0</v>
      </c>
      <c r="CI85" s="5">
        <v>0</v>
      </c>
      <c r="CJ85" s="8">
        <v>0</v>
      </c>
      <c r="CK85" s="4">
        <v>0</v>
      </c>
      <c r="CL85" s="5">
        <v>0</v>
      </c>
      <c r="CM85" s="8">
        <v>0</v>
      </c>
      <c r="CN85" s="4">
        <v>0</v>
      </c>
      <c r="CO85" s="5">
        <v>0</v>
      </c>
      <c r="CP85" s="8">
        <v>0</v>
      </c>
      <c r="CQ85" s="4">
        <v>0</v>
      </c>
      <c r="CR85" s="5">
        <v>0</v>
      </c>
      <c r="CS85" s="8">
        <v>0</v>
      </c>
      <c r="CT85" s="4">
        <v>0</v>
      </c>
      <c r="CU85" s="5">
        <v>0</v>
      </c>
      <c r="CV85" s="8">
        <v>0</v>
      </c>
      <c r="CW85" s="4">
        <v>0</v>
      </c>
      <c r="CX85" s="5">
        <v>0</v>
      </c>
      <c r="CY85" s="8">
        <v>0</v>
      </c>
      <c r="CZ85" s="4">
        <v>0</v>
      </c>
      <c r="DA85" s="5">
        <v>0</v>
      </c>
      <c r="DB85" s="8">
        <v>0</v>
      </c>
      <c r="DC85" s="4">
        <v>0</v>
      </c>
      <c r="DD85" s="5">
        <v>0</v>
      </c>
      <c r="DE85" s="8">
        <v>0</v>
      </c>
      <c r="DF85" s="4">
        <v>0</v>
      </c>
      <c r="DG85" s="5">
        <v>0</v>
      </c>
      <c r="DH85" s="8">
        <v>0</v>
      </c>
      <c r="DI85" s="4">
        <f t="shared" si="237"/>
        <v>0</v>
      </c>
      <c r="DJ85" s="5"/>
      <c r="DK85" s="8"/>
      <c r="DL85" s="4"/>
      <c r="DM85" s="5">
        <v>0</v>
      </c>
      <c r="DN85" s="8">
        <v>0</v>
      </c>
      <c r="DO85" s="4">
        <v>0</v>
      </c>
      <c r="DP85" s="5">
        <v>0</v>
      </c>
      <c r="DQ85" s="8">
        <v>0</v>
      </c>
      <c r="DR85" s="4">
        <f t="shared" si="238"/>
        <v>0</v>
      </c>
      <c r="DS85" s="5">
        <v>0</v>
      </c>
      <c r="DT85" s="8">
        <v>0</v>
      </c>
      <c r="DU85" s="4">
        <f t="shared" si="239"/>
        <v>0</v>
      </c>
      <c r="DV85" s="5">
        <v>0</v>
      </c>
      <c r="DW85" s="8">
        <v>0</v>
      </c>
      <c r="DX85" s="4">
        <v>0</v>
      </c>
      <c r="DY85" s="5">
        <v>0</v>
      </c>
      <c r="DZ85" s="8">
        <v>0</v>
      </c>
      <c r="EA85" s="4">
        <v>0</v>
      </c>
      <c r="EB85" s="5"/>
      <c r="EC85" s="8"/>
      <c r="ED85" s="4"/>
      <c r="EE85" s="5">
        <v>0</v>
      </c>
      <c r="EF85" s="8">
        <v>0</v>
      </c>
      <c r="EG85" s="4">
        <f t="shared" si="240"/>
        <v>0</v>
      </c>
      <c r="EH85" s="58">
        <v>0</v>
      </c>
      <c r="EI85" s="9">
        <v>0</v>
      </c>
      <c r="EJ85" s="4">
        <v>0</v>
      </c>
      <c r="EK85" s="58">
        <v>0</v>
      </c>
      <c r="EL85" s="9">
        <v>0</v>
      </c>
      <c r="EM85" s="4">
        <v>0</v>
      </c>
      <c r="EN85" s="5">
        <v>0</v>
      </c>
      <c r="EO85" s="8">
        <v>0</v>
      </c>
      <c r="EP85" s="4">
        <v>0</v>
      </c>
      <c r="EQ85" s="5">
        <v>0</v>
      </c>
      <c r="ER85" s="8">
        <v>0</v>
      </c>
      <c r="ES85" s="4">
        <v>0</v>
      </c>
      <c r="ET85" s="5">
        <v>0</v>
      </c>
      <c r="EU85" s="8">
        <v>0</v>
      </c>
      <c r="EV85" s="4">
        <v>0</v>
      </c>
      <c r="EW85" s="5">
        <v>0</v>
      </c>
      <c r="EX85" s="8">
        <v>0</v>
      </c>
      <c r="EY85" s="4">
        <v>0</v>
      </c>
      <c r="EZ85" s="5"/>
      <c r="FA85" s="8"/>
      <c r="FB85" s="4"/>
      <c r="FC85" s="5">
        <v>0</v>
      </c>
      <c r="FD85" s="8">
        <v>0</v>
      </c>
      <c r="FE85" s="4">
        <v>0</v>
      </c>
      <c r="FF85" s="5">
        <v>0</v>
      </c>
      <c r="FG85" s="8">
        <v>0</v>
      </c>
      <c r="FH85" s="4">
        <v>0</v>
      </c>
      <c r="FI85" s="5">
        <v>0</v>
      </c>
      <c r="FJ85" s="8">
        <v>0</v>
      </c>
      <c r="FK85" s="4">
        <v>0</v>
      </c>
      <c r="FL85" s="5"/>
      <c r="FM85" s="8"/>
      <c r="FN85" s="4"/>
      <c r="FO85" s="5">
        <v>0</v>
      </c>
      <c r="FP85" s="8">
        <v>0</v>
      </c>
      <c r="FQ85" s="4">
        <v>0</v>
      </c>
      <c r="FR85" s="5">
        <f>C85+F85+I85+L85+R85+X85+AA85+AP85+AS85+BB85+BE85+BK85+BN85+BQ85+BT85+CI85+CL85+CO85+CX85+DV85+DY85+EE85+EK85+EN85+FC85+FF85+FO85</f>
        <v>128</v>
      </c>
      <c r="FS85" s="4">
        <f>D85+G85+J85+M85+S85+Y85+AB85+AQ85+AT85+BC85+BF85+BL85+BO85+BR85+BU85+CJ85+CM85+CP85+CY85+DW85+DZ85+EF85+EL85+EO85+FD85+FG85+FP85</f>
        <v>526</v>
      </c>
    </row>
    <row r="86" spans="1:175" x14ac:dyDescent="0.3">
      <c r="A86" s="52">
        <v>2010</v>
      </c>
      <c r="B86" s="53" t="s">
        <v>4</v>
      </c>
      <c r="C86" s="5">
        <v>0</v>
      </c>
      <c r="D86" s="8">
        <v>0</v>
      </c>
      <c r="E86" s="4">
        <v>0</v>
      </c>
      <c r="F86" s="58">
        <v>4</v>
      </c>
      <c r="G86" s="9">
        <v>81</v>
      </c>
      <c r="H86" s="4">
        <f t="shared" ref="H86:H87" si="244">G86/F86*1000</f>
        <v>20250</v>
      </c>
      <c r="I86" s="5">
        <v>0</v>
      </c>
      <c r="J86" s="8">
        <v>0</v>
      </c>
      <c r="K86" s="4">
        <v>0</v>
      </c>
      <c r="L86" s="5">
        <v>0</v>
      </c>
      <c r="M86" s="8">
        <v>0</v>
      </c>
      <c r="N86" s="4">
        <v>0</v>
      </c>
      <c r="O86" s="5">
        <v>0</v>
      </c>
      <c r="P86" s="8">
        <v>0</v>
      </c>
      <c r="Q86" s="4">
        <v>0</v>
      </c>
      <c r="R86" s="5">
        <v>0</v>
      </c>
      <c r="S86" s="8">
        <v>0</v>
      </c>
      <c r="T86" s="4">
        <v>0</v>
      </c>
      <c r="U86" s="5">
        <v>0</v>
      </c>
      <c r="V86" s="8">
        <v>0</v>
      </c>
      <c r="W86" s="4">
        <v>0</v>
      </c>
      <c r="X86" s="5">
        <v>0</v>
      </c>
      <c r="Y86" s="8">
        <v>0</v>
      </c>
      <c r="Z86" s="4">
        <v>0</v>
      </c>
      <c r="AA86" s="58">
        <v>72</v>
      </c>
      <c r="AB86" s="9">
        <v>238</v>
      </c>
      <c r="AC86" s="4">
        <f t="shared" ref="AC86" si="245">AB86/AA86*1000</f>
        <v>3305.5555555555552</v>
      </c>
      <c r="AD86" s="5">
        <v>0</v>
      </c>
      <c r="AE86" s="8">
        <v>0</v>
      </c>
      <c r="AF86" s="4">
        <v>0</v>
      </c>
      <c r="AG86" s="5">
        <v>0</v>
      </c>
      <c r="AH86" s="8">
        <v>0</v>
      </c>
      <c r="AI86" s="4">
        <v>0</v>
      </c>
      <c r="AJ86" s="5">
        <v>0</v>
      </c>
      <c r="AK86" s="8">
        <v>0</v>
      </c>
      <c r="AL86" s="4">
        <v>0</v>
      </c>
      <c r="AM86" s="5">
        <v>0</v>
      </c>
      <c r="AN86" s="8">
        <v>0</v>
      </c>
      <c r="AO86" s="4">
        <v>0</v>
      </c>
      <c r="AP86" s="5">
        <v>0</v>
      </c>
      <c r="AQ86" s="8">
        <v>0</v>
      </c>
      <c r="AR86" s="4">
        <v>0</v>
      </c>
      <c r="AS86" s="58">
        <v>18</v>
      </c>
      <c r="AT86" s="9">
        <v>200</v>
      </c>
      <c r="AU86" s="4">
        <f t="shared" si="234"/>
        <v>11111.111111111111</v>
      </c>
      <c r="AV86" s="5">
        <v>0</v>
      </c>
      <c r="AW86" s="8">
        <v>0</v>
      </c>
      <c r="AX86" s="4">
        <v>0</v>
      </c>
      <c r="AY86" s="5">
        <v>0</v>
      </c>
      <c r="AZ86" s="8">
        <v>0</v>
      </c>
      <c r="BA86" s="4">
        <v>0</v>
      </c>
      <c r="BB86" s="5">
        <v>0</v>
      </c>
      <c r="BC86" s="8">
        <v>0</v>
      </c>
      <c r="BD86" s="4">
        <v>0</v>
      </c>
      <c r="BE86" s="58">
        <v>94</v>
      </c>
      <c r="BF86" s="9">
        <v>298</v>
      </c>
      <c r="BG86" s="4">
        <f t="shared" si="235"/>
        <v>3170.2127659574467</v>
      </c>
      <c r="BH86" s="5">
        <v>0</v>
      </c>
      <c r="BI86" s="8">
        <v>0</v>
      </c>
      <c r="BJ86" s="4">
        <v>0</v>
      </c>
      <c r="BK86" s="5">
        <v>0</v>
      </c>
      <c r="BL86" s="8">
        <v>0</v>
      </c>
      <c r="BM86" s="4">
        <v>0</v>
      </c>
      <c r="BN86" s="5">
        <v>0</v>
      </c>
      <c r="BO86" s="8">
        <v>0</v>
      </c>
      <c r="BP86" s="4">
        <v>0</v>
      </c>
      <c r="BQ86" s="5">
        <v>0</v>
      </c>
      <c r="BR86" s="8">
        <v>0</v>
      </c>
      <c r="BS86" s="4">
        <v>0</v>
      </c>
      <c r="BT86" s="5">
        <v>0</v>
      </c>
      <c r="BU86" s="8">
        <v>0</v>
      </c>
      <c r="BV86" s="4">
        <v>0</v>
      </c>
      <c r="BW86" s="5">
        <v>0</v>
      </c>
      <c r="BX86" s="8">
        <v>0</v>
      </c>
      <c r="BY86" s="4">
        <v>0</v>
      </c>
      <c r="BZ86" s="5">
        <v>0</v>
      </c>
      <c r="CA86" s="8">
        <v>0</v>
      </c>
      <c r="CB86" s="4">
        <v>0</v>
      </c>
      <c r="CC86" s="5">
        <v>0</v>
      </c>
      <c r="CD86" s="8">
        <v>0</v>
      </c>
      <c r="CE86" s="4">
        <f t="shared" si="236"/>
        <v>0</v>
      </c>
      <c r="CF86" s="5">
        <v>0</v>
      </c>
      <c r="CG86" s="8">
        <v>0</v>
      </c>
      <c r="CH86" s="4">
        <v>0</v>
      </c>
      <c r="CI86" s="5">
        <v>0</v>
      </c>
      <c r="CJ86" s="8">
        <v>0</v>
      </c>
      <c r="CK86" s="4">
        <v>0</v>
      </c>
      <c r="CL86" s="5">
        <v>0</v>
      </c>
      <c r="CM86" s="8">
        <v>0</v>
      </c>
      <c r="CN86" s="4">
        <v>0</v>
      </c>
      <c r="CO86" s="5">
        <v>0</v>
      </c>
      <c r="CP86" s="8">
        <v>0</v>
      </c>
      <c r="CQ86" s="4">
        <v>0</v>
      </c>
      <c r="CR86" s="5">
        <v>0</v>
      </c>
      <c r="CS86" s="8">
        <v>0</v>
      </c>
      <c r="CT86" s="4">
        <v>0</v>
      </c>
      <c r="CU86" s="5">
        <v>0</v>
      </c>
      <c r="CV86" s="8">
        <v>0</v>
      </c>
      <c r="CW86" s="4">
        <v>0</v>
      </c>
      <c r="CX86" s="5">
        <v>0</v>
      </c>
      <c r="CY86" s="8">
        <v>0</v>
      </c>
      <c r="CZ86" s="4">
        <v>0</v>
      </c>
      <c r="DA86" s="5">
        <v>0</v>
      </c>
      <c r="DB86" s="8">
        <v>0</v>
      </c>
      <c r="DC86" s="4">
        <v>0</v>
      </c>
      <c r="DD86" s="5">
        <v>0</v>
      </c>
      <c r="DE86" s="8">
        <v>0</v>
      </c>
      <c r="DF86" s="4">
        <v>0</v>
      </c>
      <c r="DG86" s="5">
        <v>0</v>
      </c>
      <c r="DH86" s="8">
        <v>0</v>
      </c>
      <c r="DI86" s="4">
        <f t="shared" si="237"/>
        <v>0</v>
      </c>
      <c r="DJ86" s="5"/>
      <c r="DK86" s="8"/>
      <c r="DL86" s="4"/>
      <c r="DM86" s="5">
        <v>0</v>
      </c>
      <c r="DN86" s="8">
        <v>0</v>
      </c>
      <c r="DO86" s="4">
        <v>0</v>
      </c>
      <c r="DP86" s="5">
        <v>0</v>
      </c>
      <c r="DQ86" s="8">
        <v>0</v>
      </c>
      <c r="DR86" s="4">
        <f t="shared" si="238"/>
        <v>0</v>
      </c>
      <c r="DS86" s="5">
        <v>0</v>
      </c>
      <c r="DT86" s="8">
        <v>0</v>
      </c>
      <c r="DU86" s="4">
        <f t="shared" si="239"/>
        <v>0</v>
      </c>
      <c r="DV86" s="5">
        <v>0</v>
      </c>
      <c r="DW86" s="8">
        <v>0</v>
      </c>
      <c r="DX86" s="4">
        <v>0</v>
      </c>
      <c r="DY86" s="5">
        <v>0</v>
      </c>
      <c r="DZ86" s="8">
        <v>0</v>
      </c>
      <c r="EA86" s="4">
        <v>0</v>
      </c>
      <c r="EB86" s="5"/>
      <c r="EC86" s="8"/>
      <c r="ED86" s="4"/>
      <c r="EE86" s="5">
        <v>0</v>
      </c>
      <c r="EF86" s="8">
        <v>0</v>
      </c>
      <c r="EG86" s="4">
        <f t="shared" si="240"/>
        <v>0</v>
      </c>
      <c r="EH86" s="58">
        <v>0</v>
      </c>
      <c r="EI86" s="9">
        <v>0</v>
      </c>
      <c r="EJ86" s="4">
        <v>0</v>
      </c>
      <c r="EK86" s="58">
        <v>0</v>
      </c>
      <c r="EL86" s="9">
        <v>0</v>
      </c>
      <c r="EM86" s="4">
        <v>0</v>
      </c>
      <c r="EN86" s="5">
        <v>0</v>
      </c>
      <c r="EO86" s="8">
        <v>0</v>
      </c>
      <c r="EP86" s="4">
        <v>0</v>
      </c>
      <c r="EQ86" s="5">
        <v>0</v>
      </c>
      <c r="ER86" s="8">
        <v>0</v>
      </c>
      <c r="ES86" s="4">
        <v>0</v>
      </c>
      <c r="ET86" s="5">
        <v>0</v>
      </c>
      <c r="EU86" s="8">
        <v>0</v>
      </c>
      <c r="EV86" s="4">
        <v>0</v>
      </c>
      <c r="EW86" s="5">
        <v>0</v>
      </c>
      <c r="EX86" s="8">
        <v>0</v>
      </c>
      <c r="EY86" s="4">
        <v>0</v>
      </c>
      <c r="EZ86" s="58"/>
      <c r="FA86" s="9"/>
      <c r="FB86" s="4"/>
      <c r="FC86" s="58">
        <v>3</v>
      </c>
      <c r="FD86" s="9">
        <v>100</v>
      </c>
      <c r="FE86" s="4">
        <f t="shared" ref="FE86" si="246">FD86/FC86*1000</f>
        <v>33333.333333333336</v>
      </c>
      <c r="FF86" s="5">
        <v>0</v>
      </c>
      <c r="FG86" s="8">
        <v>0</v>
      </c>
      <c r="FH86" s="4">
        <v>0</v>
      </c>
      <c r="FI86" s="5">
        <v>0</v>
      </c>
      <c r="FJ86" s="8">
        <v>0</v>
      </c>
      <c r="FK86" s="4">
        <v>0</v>
      </c>
      <c r="FL86" s="5"/>
      <c r="FM86" s="8"/>
      <c r="FN86" s="4"/>
      <c r="FO86" s="5">
        <v>0</v>
      </c>
      <c r="FP86" s="8">
        <v>0</v>
      </c>
      <c r="FQ86" s="4">
        <v>0</v>
      </c>
      <c r="FR86" s="5">
        <f>C86+F86+I86+L86+R86+X86+AA86+AP86+AS86+BB86+BE86+BK86+BN86+BQ86+BT86+CI86+CL86+CO86+CX86+DV86+DY86+EE86+EK86+EN86+FC86+FF86+FO86</f>
        <v>191</v>
      </c>
      <c r="FS86" s="4">
        <f>D86+G86+J86+M86+S86+Y86+AB86+AQ86+AT86+BC86+BF86+BL86+BO86+BR86+BU86+CJ86+CM86+CP86+CY86+DW86+DZ86+EF86+EL86+EO86+FD86+FG86+FP86</f>
        <v>917</v>
      </c>
    </row>
    <row r="87" spans="1:175" x14ac:dyDescent="0.3">
      <c r="A87" s="52">
        <v>2010</v>
      </c>
      <c r="B87" s="53" t="s">
        <v>5</v>
      </c>
      <c r="C87" s="5">
        <v>0</v>
      </c>
      <c r="D87" s="8">
        <v>0</v>
      </c>
      <c r="E87" s="4">
        <v>0</v>
      </c>
      <c r="F87" s="58">
        <v>5</v>
      </c>
      <c r="G87" s="9">
        <v>89</v>
      </c>
      <c r="H87" s="4">
        <f t="shared" si="244"/>
        <v>17800</v>
      </c>
      <c r="I87" s="5">
        <v>0</v>
      </c>
      <c r="J87" s="8">
        <v>0</v>
      </c>
      <c r="K87" s="4">
        <v>0</v>
      </c>
      <c r="L87" s="5">
        <v>0</v>
      </c>
      <c r="M87" s="8">
        <v>0</v>
      </c>
      <c r="N87" s="4">
        <v>0</v>
      </c>
      <c r="O87" s="5">
        <v>0</v>
      </c>
      <c r="P87" s="8">
        <v>0</v>
      </c>
      <c r="Q87" s="4">
        <v>0</v>
      </c>
      <c r="R87" s="5">
        <v>0</v>
      </c>
      <c r="S87" s="8">
        <v>0</v>
      </c>
      <c r="T87" s="4">
        <v>0</v>
      </c>
      <c r="U87" s="5">
        <v>0</v>
      </c>
      <c r="V87" s="8">
        <v>0</v>
      </c>
      <c r="W87" s="4">
        <v>0</v>
      </c>
      <c r="X87" s="5">
        <v>0</v>
      </c>
      <c r="Y87" s="8">
        <v>0</v>
      </c>
      <c r="Z87" s="4">
        <v>0</v>
      </c>
      <c r="AA87" s="5">
        <v>0</v>
      </c>
      <c r="AB87" s="8">
        <v>0</v>
      </c>
      <c r="AC87" s="4">
        <v>0</v>
      </c>
      <c r="AD87" s="5">
        <v>0</v>
      </c>
      <c r="AE87" s="8">
        <v>0</v>
      </c>
      <c r="AF87" s="4">
        <v>0</v>
      </c>
      <c r="AG87" s="5">
        <v>0</v>
      </c>
      <c r="AH87" s="8">
        <v>0</v>
      </c>
      <c r="AI87" s="4">
        <v>0</v>
      </c>
      <c r="AJ87" s="5">
        <v>0</v>
      </c>
      <c r="AK87" s="8">
        <v>0</v>
      </c>
      <c r="AL87" s="4">
        <v>0</v>
      </c>
      <c r="AM87" s="5">
        <v>0</v>
      </c>
      <c r="AN87" s="8">
        <v>0</v>
      </c>
      <c r="AO87" s="4">
        <v>0</v>
      </c>
      <c r="AP87" s="5">
        <v>0</v>
      </c>
      <c r="AQ87" s="8">
        <v>0</v>
      </c>
      <c r="AR87" s="4">
        <v>0</v>
      </c>
      <c r="AS87" s="58">
        <v>12</v>
      </c>
      <c r="AT87" s="9">
        <v>136</v>
      </c>
      <c r="AU87" s="4">
        <f t="shared" si="234"/>
        <v>11333.333333333334</v>
      </c>
      <c r="AV87" s="5">
        <v>0</v>
      </c>
      <c r="AW87" s="8">
        <v>0</v>
      </c>
      <c r="AX87" s="4">
        <v>0</v>
      </c>
      <c r="AY87" s="5">
        <v>0</v>
      </c>
      <c r="AZ87" s="8">
        <v>0</v>
      </c>
      <c r="BA87" s="4">
        <v>0</v>
      </c>
      <c r="BB87" s="5">
        <v>0</v>
      </c>
      <c r="BC87" s="8">
        <v>0</v>
      </c>
      <c r="BD87" s="4">
        <v>0</v>
      </c>
      <c r="BE87" s="58">
        <v>77</v>
      </c>
      <c r="BF87" s="9">
        <v>268</v>
      </c>
      <c r="BG87" s="4">
        <f t="shared" si="235"/>
        <v>3480.5194805194806</v>
      </c>
      <c r="BH87" s="5">
        <v>0</v>
      </c>
      <c r="BI87" s="8">
        <v>0</v>
      </c>
      <c r="BJ87" s="4">
        <v>0</v>
      </c>
      <c r="BK87" s="5">
        <v>0</v>
      </c>
      <c r="BL87" s="8">
        <v>0</v>
      </c>
      <c r="BM87" s="4">
        <v>0</v>
      </c>
      <c r="BN87" s="5">
        <v>0</v>
      </c>
      <c r="BO87" s="8">
        <v>0</v>
      </c>
      <c r="BP87" s="4">
        <v>0</v>
      </c>
      <c r="BQ87" s="58">
        <v>105</v>
      </c>
      <c r="BR87" s="9">
        <v>456</v>
      </c>
      <c r="BS87" s="4">
        <f t="shared" ref="BS87" si="247">BR87/BQ87*1000</f>
        <v>4342.8571428571422</v>
      </c>
      <c r="BT87" s="5">
        <v>0</v>
      </c>
      <c r="BU87" s="8">
        <v>0</v>
      </c>
      <c r="BV87" s="4">
        <v>0</v>
      </c>
      <c r="BW87" s="5">
        <v>0</v>
      </c>
      <c r="BX87" s="8">
        <v>0</v>
      </c>
      <c r="BY87" s="4">
        <v>0</v>
      </c>
      <c r="BZ87" s="5">
        <v>0</v>
      </c>
      <c r="CA87" s="8">
        <v>0</v>
      </c>
      <c r="CB87" s="4">
        <v>0</v>
      </c>
      <c r="CC87" s="5">
        <v>0</v>
      </c>
      <c r="CD87" s="8">
        <v>0</v>
      </c>
      <c r="CE87" s="4">
        <f t="shared" si="236"/>
        <v>0</v>
      </c>
      <c r="CF87" s="5">
        <v>0</v>
      </c>
      <c r="CG87" s="8">
        <v>0</v>
      </c>
      <c r="CH87" s="4">
        <v>0</v>
      </c>
      <c r="CI87" s="5">
        <v>0</v>
      </c>
      <c r="CJ87" s="8">
        <v>0</v>
      </c>
      <c r="CK87" s="4">
        <v>0</v>
      </c>
      <c r="CL87" s="5">
        <v>0</v>
      </c>
      <c r="CM87" s="8">
        <v>0</v>
      </c>
      <c r="CN87" s="4">
        <v>0</v>
      </c>
      <c r="CO87" s="5">
        <v>0</v>
      </c>
      <c r="CP87" s="8">
        <v>0</v>
      </c>
      <c r="CQ87" s="4">
        <v>0</v>
      </c>
      <c r="CR87" s="5">
        <v>0</v>
      </c>
      <c r="CS87" s="8">
        <v>0</v>
      </c>
      <c r="CT87" s="4">
        <v>0</v>
      </c>
      <c r="CU87" s="5">
        <v>0</v>
      </c>
      <c r="CV87" s="8">
        <v>0</v>
      </c>
      <c r="CW87" s="4">
        <v>0</v>
      </c>
      <c r="CX87" s="5">
        <v>0</v>
      </c>
      <c r="CY87" s="8">
        <v>0</v>
      </c>
      <c r="CZ87" s="4">
        <v>0</v>
      </c>
      <c r="DA87" s="5">
        <v>0</v>
      </c>
      <c r="DB87" s="8">
        <v>0</v>
      </c>
      <c r="DC87" s="4">
        <v>0</v>
      </c>
      <c r="DD87" s="5">
        <v>0</v>
      </c>
      <c r="DE87" s="8">
        <v>0</v>
      </c>
      <c r="DF87" s="4">
        <v>0</v>
      </c>
      <c r="DG87" s="5">
        <v>0</v>
      </c>
      <c r="DH87" s="8">
        <v>0</v>
      </c>
      <c r="DI87" s="4">
        <f t="shared" si="237"/>
        <v>0</v>
      </c>
      <c r="DJ87" s="5"/>
      <c r="DK87" s="8"/>
      <c r="DL87" s="4"/>
      <c r="DM87" s="5">
        <v>0</v>
      </c>
      <c r="DN87" s="8">
        <v>0</v>
      </c>
      <c r="DO87" s="4">
        <v>0</v>
      </c>
      <c r="DP87" s="5">
        <v>0</v>
      </c>
      <c r="DQ87" s="8">
        <v>0</v>
      </c>
      <c r="DR87" s="4">
        <f t="shared" si="238"/>
        <v>0</v>
      </c>
      <c r="DS87" s="5">
        <v>0</v>
      </c>
      <c r="DT87" s="8">
        <v>0</v>
      </c>
      <c r="DU87" s="4">
        <f t="shared" si="239"/>
        <v>0</v>
      </c>
      <c r="DV87" s="5">
        <v>0</v>
      </c>
      <c r="DW87" s="8">
        <v>0</v>
      </c>
      <c r="DX87" s="4">
        <v>0</v>
      </c>
      <c r="DY87" s="5">
        <v>0</v>
      </c>
      <c r="DZ87" s="8">
        <v>0</v>
      </c>
      <c r="EA87" s="4">
        <v>0</v>
      </c>
      <c r="EB87" s="5"/>
      <c r="EC87" s="8"/>
      <c r="ED87" s="4"/>
      <c r="EE87" s="5">
        <v>0</v>
      </c>
      <c r="EF87" s="8">
        <v>0</v>
      </c>
      <c r="EG87" s="4">
        <f t="shared" si="240"/>
        <v>0</v>
      </c>
      <c r="EH87" s="58">
        <v>1</v>
      </c>
      <c r="EI87" s="9">
        <v>8</v>
      </c>
      <c r="EJ87" s="4">
        <f t="shared" ref="EJ87" si="248">EI87/EH87*1000</f>
        <v>8000</v>
      </c>
      <c r="EK87" s="58">
        <v>1</v>
      </c>
      <c r="EL87" s="9">
        <v>8</v>
      </c>
      <c r="EM87" s="4">
        <f t="shared" ref="EM87" si="249">EL87/EK87*1000</f>
        <v>8000</v>
      </c>
      <c r="EN87" s="5">
        <v>0</v>
      </c>
      <c r="EO87" s="8">
        <v>0</v>
      </c>
      <c r="EP87" s="4">
        <v>0</v>
      </c>
      <c r="EQ87" s="5">
        <v>0</v>
      </c>
      <c r="ER87" s="8">
        <v>0</v>
      </c>
      <c r="ES87" s="4">
        <v>0</v>
      </c>
      <c r="ET87" s="5">
        <v>0</v>
      </c>
      <c r="EU87" s="8">
        <v>0</v>
      </c>
      <c r="EV87" s="4">
        <v>0</v>
      </c>
      <c r="EW87" s="5">
        <v>0</v>
      </c>
      <c r="EX87" s="8">
        <v>0</v>
      </c>
      <c r="EY87" s="4">
        <v>0</v>
      </c>
      <c r="EZ87" s="5"/>
      <c r="FA87" s="8"/>
      <c r="FB87" s="4"/>
      <c r="FC87" s="5">
        <v>0</v>
      </c>
      <c r="FD87" s="8">
        <v>0</v>
      </c>
      <c r="FE87" s="4">
        <v>0</v>
      </c>
      <c r="FF87" s="58">
        <v>0</v>
      </c>
      <c r="FG87" s="9">
        <v>1</v>
      </c>
      <c r="FH87" s="4">
        <v>0</v>
      </c>
      <c r="FI87" s="5">
        <v>0</v>
      </c>
      <c r="FJ87" s="8">
        <v>0</v>
      </c>
      <c r="FK87" s="4">
        <v>0</v>
      </c>
      <c r="FL87" s="5"/>
      <c r="FM87" s="8"/>
      <c r="FN87" s="4"/>
      <c r="FO87" s="5">
        <v>0</v>
      </c>
      <c r="FP87" s="8">
        <v>0</v>
      </c>
      <c r="FQ87" s="4">
        <v>0</v>
      </c>
      <c r="FR87" s="5">
        <f>C87+F87+I87+L87+R87+X87+AA87+AP87+AS87+BB87+BE87+BK87+BN87+BQ87+BT87+CI87+CL87+CO87+CX87+DV87+DY87+EE87+EK87+EN87+FC87+FF87+FO87</f>
        <v>200</v>
      </c>
      <c r="FS87" s="4">
        <f>D87+G87+J87+M87+S87+Y87+AB87+AQ87+AT87+BC87+BF87+BL87+BO87+BR87+BU87+CJ87+CM87+CP87+CY87+DW87+DZ87+EF87+EL87+EO87+FD87+FG87+FP87</f>
        <v>958</v>
      </c>
    </row>
    <row r="88" spans="1:175" x14ac:dyDescent="0.3">
      <c r="A88" s="52">
        <v>2010</v>
      </c>
      <c r="B88" s="53" t="s">
        <v>6</v>
      </c>
      <c r="C88" s="58">
        <v>80</v>
      </c>
      <c r="D88" s="9">
        <v>231</v>
      </c>
      <c r="E88" s="4">
        <f t="shared" ref="E88" si="250">D88/C88*1000</f>
        <v>2887.5</v>
      </c>
      <c r="F88" s="5">
        <v>0</v>
      </c>
      <c r="G88" s="8">
        <v>0</v>
      </c>
      <c r="H88" s="4">
        <v>0</v>
      </c>
      <c r="I88" s="58">
        <v>22</v>
      </c>
      <c r="J88" s="9">
        <v>91</v>
      </c>
      <c r="K88" s="4">
        <f t="shared" ref="K88" si="251">J88/I88*1000</f>
        <v>4136.3636363636369</v>
      </c>
      <c r="L88" s="5">
        <v>0</v>
      </c>
      <c r="M88" s="8">
        <v>0</v>
      </c>
      <c r="N88" s="4">
        <v>0</v>
      </c>
      <c r="O88" s="5">
        <v>0</v>
      </c>
      <c r="P88" s="8">
        <v>0</v>
      </c>
      <c r="Q88" s="4">
        <v>0</v>
      </c>
      <c r="R88" s="58">
        <v>39</v>
      </c>
      <c r="S88" s="9">
        <v>201</v>
      </c>
      <c r="T88" s="4">
        <f t="shared" ref="T88" si="252">S88/R88*1000</f>
        <v>5153.8461538461543</v>
      </c>
      <c r="U88" s="5">
        <v>0</v>
      </c>
      <c r="V88" s="8">
        <v>0</v>
      </c>
      <c r="W88" s="4">
        <v>0</v>
      </c>
      <c r="X88" s="5">
        <v>0</v>
      </c>
      <c r="Y88" s="8">
        <v>0</v>
      </c>
      <c r="Z88" s="4">
        <v>0</v>
      </c>
      <c r="AA88" s="58">
        <v>240</v>
      </c>
      <c r="AB88" s="9">
        <v>746</v>
      </c>
      <c r="AC88" s="4">
        <f t="shared" ref="AC88:AC93" si="253">AB88/AA88*1000</f>
        <v>3108.3333333333335</v>
      </c>
      <c r="AD88" s="5">
        <v>0</v>
      </c>
      <c r="AE88" s="8">
        <v>0</v>
      </c>
      <c r="AF88" s="4">
        <v>0</v>
      </c>
      <c r="AG88" s="5">
        <v>0</v>
      </c>
      <c r="AH88" s="8">
        <v>0</v>
      </c>
      <c r="AI88" s="4">
        <v>0</v>
      </c>
      <c r="AJ88" s="5">
        <v>0</v>
      </c>
      <c r="AK88" s="8">
        <v>0</v>
      </c>
      <c r="AL88" s="4">
        <v>0</v>
      </c>
      <c r="AM88" s="5">
        <v>0</v>
      </c>
      <c r="AN88" s="8">
        <v>0</v>
      </c>
      <c r="AO88" s="4">
        <v>0</v>
      </c>
      <c r="AP88" s="5">
        <v>0</v>
      </c>
      <c r="AQ88" s="8">
        <v>0</v>
      </c>
      <c r="AR88" s="4">
        <v>0</v>
      </c>
      <c r="AS88" s="58">
        <v>6</v>
      </c>
      <c r="AT88" s="9">
        <v>68</v>
      </c>
      <c r="AU88" s="4">
        <f t="shared" si="234"/>
        <v>11333.333333333334</v>
      </c>
      <c r="AV88" s="5">
        <v>0</v>
      </c>
      <c r="AW88" s="8">
        <v>0</v>
      </c>
      <c r="AX88" s="4">
        <v>0</v>
      </c>
      <c r="AY88" s="5">
        <v>0</v>
      </c>
      <c r="AZ88" s="8">
        <v>0</v>
      </c>
      <c r="BA88" s="4">
        <v>0</v>
      </c>
      <c r="BB88" s="5">
        <v>0</v>
      </c>
      <c r="BC88" s="8">
        <v>0</v>
      </c>
      <c r="BD88" s="4">
        <v>0</v>
      </c>
      <c r="BE88" s="58">
        <v>36</v>
      </c>
      <c r="BF88" s="9">
        <v>122</v>
      </c>
      <c r="BG88" s="4">
        <f t="shared" si="235"/>
        <v>3388.8888888888887</v>
      </c>
      <c r="BH88" s="5">
        <v>0</v>
      </c>
      <c r="BI88" s="8">
        <v>0</v>
      </c>
      <c r="BJ88" s="4">
        <v>0</v>
      </c>
      <c r="BK88" s="5">
        <v>0</v>
      </c>
      <c r="BL88" s="8">
        <v>0</v>
      </c>
      <c r="BM88" s="4">
        <v>0</v>
      </c>
      <c r="BN88" s="5">
        <v>0</v>
      </c>
      <c r="BO88" s="8">
        <v>0</v>
      </c>
      <c r="BP88" s="4">
        <v>0</v>
      </c>
      <c r="BQ88" s="5">
        <v>0</v>
      </c>
      <c r="BR88" s="8">
        <v>0</v>
      </c>
      <c r="BS88" s="4">
        <v>0</v>
      </c>
      <c r="BT88" s="5">
        <v>0</v>
      </c>
      <c r="BU88" s="8">
        <v>0</v>
      </c>
      <c r="BV88" s="4">
        <v>0</v>
      </c>
      <c r="BW88" s="5">
        <v>0</v>
      </c>
      <c r="BX88" s="8">
        <v>0</v>
      </c>
      <c r="BY88" s="4">
        <v>0</v>
      </c>
      <c r="BZ88" s="5">
        <v>0</v>
      </c>
      <c r="CA88" s="8">
        <v>0</v>
      </c>
      <c r="CB88" s="4">
        <v>0</v>
      </c>
      <c r="CC88" s="5">
        <v>0</v>
      </c>
      <c r="CD88" s="8">
        <v>0</v>
      </c>
      <c r="CE88" s="4">
        <f t="shared" si="236"/>
        <v>0</v>
      </c>
      <c r="CF88" s="5">
        <v>0</v>
      </c>
      <c r="CG88" s="8">
        <v>0</v>
      </c>
      <c r="CH88" s="4">
        <v>0</v>
      </c>
      <c r="CI88" s="5">
        <v>0</v>
      </c>
      <c r="CJ88" s="8">
        <v>0</v>
      </c>
      <c r="CK88" s="4">
        <v>0</v>
      </c>
      <c r="CL88" s="5">
        <v>0</v>
      </c>
      <c r="CM88" s="8">
        <v>0</v>
      </c>
      <c r="CN88" s="4">
        <v>0</v>
      </c>
      <c r="CO88" s="5">
        <v>0</v>
      </c>
      <c r="CP88" s="8">
        <v>0</v>
      </c>
      <c r="CQ88" s="4">
        <v>0</v>
      </c>
      <c r="CR88" s="5">
        <v>0</v>
      </c>
      <c r="CS88" s="8">
        <v>0</v>
      </c>
      <c r="CT88" s="4">
        <v>0</v>
      </c>
      <c r="CU88" s="5">
        <v>0</v>
      </c>
      <c r="CV88" s="8">
        <v>0</v>
      </c>
      <c r="CW88" s="4">
        <v>0</v>
      </c>
      <c r="CX88" s="58">
        <v>90</v>
      </c>
      <c r="CY88" s="9">
        <v>257</v>
      </c>
      <c r="CZ88" s="4">
        <f t="shared" ref="CZ88" si="254">CY88/CX88*1000</f>
        <v>2855.5555555555557</v>
      </c>
      <c r="DA88" s="5">
        <v>0</v>
      </c>
      <c r="DB88" s="8">
        <v>0</v>
      </c>
      <c r="DC88" s="4">
        <v>0</v>
      </c>
      <c r="DD88" s="5">
        <v>0</v>
      </c>
      <c r="DE88" s="8">
        <v>0</v>
      </c>
      <c r="DF88" s="4">
        <v>0</v>
      </c>
      <c r="DG88" s="5">
        <v>0</v>
      </c>
      <c r="DH88" s="8">
        <v>0</v>
      </c>
      <c r="DI88" s="4">
        <f t="shared" si="237"/>
        <v>0</v>
      </c>
      <c r="DJ88" s="5"/>
      <c r="DK88" s="8"/>
      <c r="DL88" s="4"/>
      <c r="DM88" s="5">
        <v>0</v>
      </c>
      <c r="DN88" s="8">
        <v>0</v>
      </c>
      <c r="DO88" s="4">
        <v>0</v>
      </c>
      <c r="DP88" s="5">
        <v>0</v>
      </c>
      <c r="DQ88" s="8">
        <v>0</v>
      </c>
      <c r="DR88" s="4">
        <f t="shared" si="238"/>
        <v>0</v>
      </c>
      <c r="DS88" s="5">
        <v>0</v>
      </c>
      <c r="DT88" s="8">
        <v>0</v>
      </c>
      <c r="DU88" s="4">
        <f t="shared" si="239"/>
        <v>0</v>
      </c>
      <c r="DV88" s="5">
        <v>0</v>
      </c>
      <c r="DW88" s="8">
        <v>0</v>
      </c>
      <c r="DX88" s="4">
        <v>0</v>
      </c>
      <c r="DY88" s="5">
        <v>0</v>
      </c>
      <c r="DZ88" s="8">
        <v>0</v>
      </c>
      <c r="EA88" s="4">
        <v>0</v>
      </c>
      <c r="EB88" s="5"/>
      <c r="EC88" s="8"/>
      <c r="ED88" s="4"/>
      <c r="EE88" s="5">
        <v>0</v>
      </c>
      <c r="EF88" s="8">
        <v>0</v>
      </c>
      <c r="EG88" s="4">
        <f t="shared" si="240"/>
        <v>0</v>
      </c>
      <c r="EH88" s="58">
        <v>0</v>
      </c>
      <c r="EI88" s="9">
        <v>0</v>
      </c>
      <c r="EJ88" s="4">
        <v>0</v>
      </c>
      <c r="EK88" s="58">
        <v>0</v>
      </c>
      <c r="EL88" s="9">
        <v>0</v>
      </c>
      <c r="EM88" s="4">
        <v>0</v>
      </c>
      <c r="EN88" s="5">
        <v>0</v>
      </c>
      <c r="EO88" s="8">
        <v>0</v>
      </c>
      <c r="EP88" s="4">
        <v>0</v>
      </c>
      <c r="EQ88" s="5">
        <v>0</v>
      </c>
      <c r="ER88" s="8">
        <v>0</v>
      </c>
      <c r="ES88" s="4">
        <v>0</v>
      </c>
      <c r="ET88" s="5">
        <v>0</v>
      </c>
      <c r="EU88" s="8">
        <v>0</v>
      </c>
      <c r="EV88" s="4">
        <v>0</v>
      </c>
      <c r="EW88" s="5">
        <v>0</v>
      </c>
      <c r="EX88" s="8">
        <v>0</v>
      </c>
      <c r="EY88" s="4">
        <v>0</v>
      </c>
      <c r="EZ88" s="5"/>
      <c r="FA88" s="8"/>
      <c r="FB88" s="4"/>
      <c r="FC88" s="5">
        <v>0</v>
      </c>
      <c r="FD88" s="8">
        <v>0</v>
      </c>
      <c r="FE88" s="4">
        <v>0</v>
      </c>
      <c r="FF88" s="5">
        <v>0</v>
      </c>
      <c r="FG88" s="8">
        <v>0</v>
      </c>
      <c r="FH88" s="4">
        <v>0</v>
      </c>
      <c r="FI88" s="5">
        <v>0</v>
      </c>
      <c r="FJ88" s="8">
        <v>0</v>
      </c>
      <c r="FK88" s="4">
        <v>0</v>
      </c>
      <c r="FL88" s="5"/>
      <c r="FM88" s="8"/>
      <c r="FN88" s="4"/>
      <c r="FO88" s="5">
        <v>0</v>
      </c>
      <c r="FP88" s="8">
        <v>0</v>
      </c>
      <c r="FQ88" s="4">
        <v>0</v>
      </c>
      <c r="FR88" s="5">
        <f>C88+F88+I88+L88+R88+X88+AA88+AP88+AS88+BB88+BE88+BK88+BN88+BQ88+BT88+CI88+CL88+CO88+CX88+DV88+DY88+EE88+EK88+EN88+FC88+FF88+FO88</f>
        <v>513</v>
      </c>
      <c r="FS88" s="4">
        <f>D88+G88+J88+M88+S88+Y88+AB88+AQ88+AT88+BC88+BF88+BL88+BO88+BR88+BU88+CJ88+CM88+CP88+CY88+DW88+DZ88+EF88+EL88+EO88+FD88+FG88+FP88</f>
        <v>1716</v>
      </c>
    </row>
    <row r="89" spans="1:175" x14ac:dyDescent="0.3">
      <c r="A89" s="52">
        <v>2010</v>
      </c>
      <c r="B89" s="53" t="s">
        <v>7</v>
      </c>
      <c r="C89" s="5">
        <v>0</v>
      </c>
      <c r="D89" s="8">
        <v>0</v>
      </c>
      <c r="E89" s="4">
        <v>0</v>
      </c>
      <c r="F89" s="5">
        <v>0</v>
      </c>
      <c r="G89" s="8">
        <v>0</v>
      </c>
      <c r="H89" s="4">
        <v>0</v>
      </c>
      <c r="I89" s="5">
        <v>0</v>
      </c>
      <c r="J89" s="8">
        <v>0</v>
      </c>
      <c r="K89" s="4">
        <v>0</v>
      </c>
      <c r="L89" s="5">
        <v>0</v>
      </c>
      <c r="M89" s="8">
        <v>0</v>
      </c>
      <c r="N89" s="4">
        <v>0</v>
      </c>
      <c r="O89" s="5">
        <v>0</v>
      </c>
      <c r="P89" s="8">
        <v>0</v>
      </c>
      <c r="Q89" s="4">
        <v>0</v>
      </c>
      <c r="R89" s="5">
        <v>0</v>
      </c>
      <c r="S89" s="8">
        <v>0</v>
      </c>
      <c r="T89" s="4">
        <v>0</v>
      </c>
      <c r="U89" s="5">
        <v>0</v>
      </c>
      <c r="V89" s="8">
        <v>0</v>
      </c>
      <c r="W89" s="4">
        <v>0</v>
      </c>
      <c r="X89" s="5">
        <v>0</v>
      </c>
      <c r="Y89" s="8">
        <v>0</v>
      </c>
      <c r="Z89" s="4">
        <v>0</v>
      </c>
      <c r="AA89" s="58">
        <v>40</v>
      </c>
      <c r="AB89" s="9">
        <v>123</v>
      </c>
      <c r="AC89" s="4">
        <f t="shared" si="253"/>
        <v>3075</v>
      </c>
      <c r="AD89" s="5">
        <v>0</v>
      </c>
      <c r="AE89" s="8">
        <v>0</v>
      </c>
      <c r="AF89" s="4">
        <v>0</v>
      </c>
      <c r="AG89" s="5">
        <v>0</v>
      </c>
      <c r="AH89" s="8">
        <v>0</v>
      </c>
      <c r="AI89" s="4">
        <v>0</v>
      </c>
      <c r="AJ89" s="5">
        <v>0</v>
      </c>
      <c r="AK89" s="8">
        <v>0</v>
      </c>
      <c r="AL89" s="4">
        <v>0</v>
      </c>
      <c r="AM89" s="5">
        <v>0</v>
      </c>
      <c r="AN89" s="8">
        <v>0</v>
      </c>
      <c r="AO89" s="4">
        <v>0</v>
      </c>
      <c r="AP89" s="5">
        <v>0</v>
      </c>
      <c r="AQ89" s="8">
        <v>0</v>
      </c>
      <c r="AR89" s="4">
        <v>0</v>
      </c>
      <c r="AS89" s="58">
        <v>8</v>
      </c>
      <c r="AT89" s="9">
        <v>87</v>
      </c>
      <c r="AU89" s="4">
        <f t="shared" si="234"/>
        <v>10875</v>
      </c>
      <c r="AV89" s="5">
        <v>0</v>
      </c>
      <c r="AW89" s="8">
        <v>0</v>
      </c>
      <c r="AX89" s="4">
        <v>0</v>
      </c>
      <c r="AY89" s="5">
        <v>0</v>
      </c>
      <c r="AZ89" s="8">
        <v>0</v>
      </c>
      <c r="BA89" s="4">
        <v>0</v>
      </c>
      <c r="BB89" s="5">
        <v>0</v>
      </c>
      <c r="BC89" s="8">
        <v>0</v>
      </c>
      <c r="BD89" s="4">
        <v>0</v>
      </c>
      <c r="BE89" s="58">
        <v>57</v>
      </c>
      <c r="BF89" s="9">
        <v>175</v>
      </c>
      <c r="BG89" s="4">
        <f t="shared" si="235"/>
        <v>3070.1754385964914</v>
      </c>
      <c r="BH89" s="5">
        <v>0</v>
      </c>
      <c r="BI89" s="8">
        <v>0</v>
      </c>
      <c r="BJ89" s="4">
        <v>0</v>
      </c>
      <c r="BK89" s="5">
        <v>0</v>
      </c>
      <c r="BL89" s="8">
        <v>0</v>
      </c>
      <c r="BM89" s="4">
        <v>0</v>
      </c>
      <c r="BN89" s="5">
        <v>0</v>
      </c>
      <c r="BO89" s="8">
        <v>0</v>
      </c>
      <c r="BP89" s="4">
        <v>0</v>
      </c>
      <c r="BQ89" s="5">
        <v>0</v>
      </c>
      <c r="BR89" s="8">
        <v>0</v>
      </c>
      <c r="BS89" s="4">
        <v>0</v>
      </c>
      <c r="BT89" s="58">
        <v>2</v>
      </c>
      <c r="BU89" s="9">
        <v>15</v>
      </c>
      <c r="BV89" s="4">
        <f t="shared" ref="BV89:BV90" si="255">BU89/BT89*1000</f>
        <v>7500</v>
      </c>
      <c r="BW89" s="5">
        <v>0</v>
      </c>
      <c r="BX89" s="8">
        <v>0</v>
      </c>
      <c r="BY89" s="4">
        <v>0</v>
      </c>
      <c r="BZ89" s="5">
        <v>0</v>
      </c>
      <c r="CA89" s="8">
        <v>0</v>
      </c>
      <c r="CB89" s="4">
        <v>0</v>
      </c>
      <c r="CC89" s="5">
        <v>0</v>
      </c>
      <c r="CD89" s="8">
        <v>0</v>
      </c>
      <c r="CE89" s="4">
        <f t="shared" si="236"/>
        <v>0</v>
      </c>
      <c r="CF89" s="5">
        <v>0</v>
      </c>
      <c r="CG89" s="8">
        <v>0</v>
      </c>
      <c r="CH89" s="4">
        <v>0</v>
      </c>
      <c r="CI89" s="5">
        <v>0</v>
      </c>
      <c r="CJ89" s="8">
        <v>0</v>
      </c>
      <c r="CK89" s="4">
        <v>0</v>
      </c>
      <c r="CL89" s="5">
        <v>0</v>
      </c>
      <c r="CM89" s="8">
        <v>0</v>
      </c>
      <c r="CN89" s="4">
        <v>0</v>
      </c>
      <c r="CO89" s="5">
        <v>0</v>
      </c>
      <c r="CP89" s="8">
        <v>0</v>
      </c>
      <c r="CQ89" s="4">
        <v>0</v>
      </c>
      <c r="CR89" s="5">
        <v>0</v>
      </c>
      <c r="CS89" s="8">
        <v>0</v>
      </c>
      <c r="CT89" s="4">
        <v>0</v>
      </c>
      <c r="CU89" s="5">
        <v>0</v>
      </c>
      <c r="CV89" s="8">
        <v>0</v>
      </c>
      <c r="CW89" s="4">
        <v>0</v>
      </c>
      <c r="CX89" s="5">
        <v>0</v>
      </c>
      <c r="CY89" s="8">
        <v>0</v>
      </c>
      <c r="CZ89" s="4">
        <v>0</v>
      </c>
      <c r="DA89" s="5">
        <v>0</v>
      </c>
      <c r="DB89" s="8">
        <v>0</v>
      </c>
      <c r="DC89" s="4">
        <v>0</v>
      </c>
      <c r="DD89" s="5">
        <v>0</v>
      </c>
      <c r="DE89" s="8">
        <v>0</v>
      </c>
      <c r="DF89" s="4">
        <v>0</v>
      </c>
      <c r="DG89" s="5">
        <v>0</v>
      </c>
      <c r="DH89" s="8">
        <v>0</v>
      </c>
      <c r="DI89" s="4">
        <f t="shared" si="237"/>
        <v>0</v>
      </c>
      <c r="DJ89" s="5"/>
      <c r="DK89" s="8"/>
      <c r="DL89" s="4"/>
      <c r="DM89" s="5">
        <v>0</v>
      </c>
      <c r="DN89" s="8">
        <v>0</v>
      </c>
      <c r="DO89" s="4">
        <v>0</v>
      </c>
      <c r="DP89" s="5">
        <v>0</v>
      </c>
      <c r="DQ89" s="8">
        <v>0</v>
      </c>
      <c r="DR89" s="4">
        <f t="shared" si="238"/>
        <v>0</v>
      </c>
      <c r="DS89" s="5">
        <v>0</v>
      </c>
      <c r="DT89" s="8">
        <v>0</v>
      </c>
      <c r="DU89" s="4">
        <f t="shared" si="239"/>
        <v>0</v>
      </c>
      <c r="DV89" s="5">
        <v>0</v>
      </c>
      <c r="DW89" s="8">
        <v>0</v>
      </c>
      <c r="DX89" s="4">
        <v>0</v>
      </c>
      <c r="DY89" s="5">
        <v>0</v>
      </c>
      <c r="DZ89" s="8">
        <v>0</v>
      </c>
      <c r="EA89" s="4">
        <v>0</v>
      </c>
      <c r="EB89" s="5"/>
      <c r="EC89" s="8"/>
      <c r="ED89" s="4"/>
      <c r="EE89" s="5">
        <v>0</v>
      </c>
      <c r="EF89" s="8">
        <v>0</v>
      </c>
      <c r="EG89" s="4">
        <f t="shared" si="240"/>
        <v>0</v>
      </c>
      <c r="EH89" s="58">
        <v>0</v>
      </c>
      <c r="EI89" s="9">
        <v>0</v>
      </c>
      <c r="EJ89" s="4">
        <v>0</v>
      </c>
      <c r="EK89" s="58">
        <v>0</v>
      </c>
      <c r="EL89" s="9">
        <v>0</v>
      </c>
      <c r="EM89" s="4">
        <v>0</v>
      </c>
      <c r="EN89" s="5">
        <v>0</v>
      </c>
      <c r="EO89" s="8">
        <v>0</v>
      </c>
      <c r="EP89" s="4">
        <v>0</v>
      </c>
      <c r="EQ89" s="5">
        <v>0</v>
      </c>
      <c r="ER89" s="8">
        <v>0</v>
      </c>
      <c r="ES89" s="4">
        <v>0</v>
      </c>
      <c r="ET89" s="5">
        <v>0</v>
      </c>
      <c r="EU89" s="8">
        <v>0</v>
      </c>
      <c r="EV89" s="4">
        <v>0</v>
      </c>
      <c r="EW89" s="5">
        <v>0</v>
      </c>
      <c r="EX89" s="8">
        <v>0</v>
      </c>
      <c r="EY89" s="4">
        <v>0</v>
      </c>
      <c r="EZ89" s="5"/>
      <c r="FA89" s="8"/>
      <c r="FB89" s="4"/>
      <c r="FC89" s="5">
        <v>0</v>
      </c>
      <c r="FD89" s="8">
        <v>0</v>
      </c>
      <c r="FE89" s="4">
        <v>0</v>
      </c>
      <c r="FF89" s="5">
        <v>0</v>
      </c>
      <c r="FG89" s="8">
        <v>0</v>
      </c>
      <c r="FH89" s="4">
        <v>0</v>
      </c>
      <c r="FI89" s="5">
        <v>0</v>
      </c>
      <c r="FJ89" s="8">
        <v>0</v>
      </c>
      <c r="FK89" s="4">
        <v>0</v>
      </c>
      <c r="FL89" s="5"/>
      <c r="FM89" s="8"/>
      <c r="FN89" s="4"/>
      <c r="FO89" s="5">
        <v>0</v>
      </c>
      <c r="FP89" s="8">
        <v>0</v>
      </c>
      <c r="FQ89" s="4">
        <v>0</v>
      </c>
      <c r="FR89" s="5">
        <f>C89+F89+I89+L89+R89+X89+AA89+AP89+AS89+BB89+BE89+BK89+BN89+BQ89+BT89+CI89+CL89+CO89+CX89+DV89+DY89+EE89+EK89+EN89+FC89+FF89+FO89</f>
        <v>107</v>
      </c>
      <c r="FS89" s="4">
        <f>D89+G89+J89+M89+S89+Y89+AB89+AQ89+AT89+BC89+BF89+BL89+BO89+BR89+BU89+CJ89+CM89+CP89+CY89+DW89+DZ89+EF89+EL89+EO89+FD89+FG89+FP89</f>
        <v>400</v>
      </c>
    </row>
    <row r="90" spans="1:175" x14ac:dyDescent="0.3">
      <c r="A90" s="52">
        <v>2010</v>
      </c>
      <c r="B90" s="53" t="s">
        <v>8</v>
      </c>
      <c r="C90" s="5">
        <v>0</v>
      </c>
      <c r="D90" s="8">
        <v>0</v>
      </c>
      <c r="E90" s="4">
        <v>0</v>
      </c>
      <c r="F90" s="5">
        <v>0</v>
      </c>
      <c r="G90" s="8">
        <v>0</v>
      </c>
      <c r="H90" s="4">
        <v>0</v>
      </c>
      <c r="I90" s="5">
        <v>0</v>
      </c>
      <c r="J90" s="8">
        <v>0</v>
      </c>
      <c r="K90" s="4">
        <v>0</v>
      </c>
      <c r="L90" s="5">
        <v>0</v>
      </c>
      <c r="M90" s="8">
        <v>0</v>
      </c>
      <c r="N90" s="4">
        <v>0</v>
      </c>
      <c r="O90" s="5">
        <v>0</v>
      </c>
      <c r="P90" s="8">
        <v>0</v>
      </c>
      <c r="Q90" s="4">
        <v>0</v>
      </c>
      <c r="R90" s="5">
        <v>0</v>
      </c>
      <c r="S90" s="8">
        <v>0</v>
      </c>
      <c r="T90" s="4">
        <v>0</v>
      </c>
      <c r="U90" s="5">
        <v>0</v>
      </c>
      <c r="V90" s="8">
        <v>0</v>
      </c>
      <c r="W90" s="4">
        <v>0</v>
      </c>
      <c r="X90" s="5">
        <v>0</v>
      </c>
      <c r="Y90" s="8">
        <v>0</v>
      </c>
      <c r="Z90" s="4">
        <v>0</v>
      </c>
      <c r="AA90" s="58">
        <v>19</v>
      </c>
      <c r="AB90" s="9">
        <v>77</v>
      </c>
      <c r="AC90" s="4">
        <f t="shared" si="253"/>
        <v>4052.6315789473683</v>
      </c>
      <c r="AD90" s="5">
        <v>0</v>
      </c>
      <c r="AE90" s="8">
        <v>0</v>
      </c>
      <c r="AF90" s="4">
        <v>0</v>
      </c>
      <c r="AG90" s="5">
        <v>0</v>
      </c>
      <c r="AH90" s="8">
        <v>0</v>
      </c>
      <c r="AI90" s="4">
        <v>0</v>
      </c>
      <c r="AJ90" s="5">
        <v>0</v>
      </c>
      <c r="AK90" s="8">
        <v>0</v>
      </c>
      <c r="AL90" s="4">
        <v>0</v>
      </c>
      <c r="AM90" s="5">
        <v>0</v>
      </c>
      <c r="AN90" s="8">
        <v>0</v>
      </c>
      <c r="AO90" s="4">
        <v>0</v>
      </c>
      <c r="AP90" s="5">
        <v>0</v>
      </c>
      <c r="AQ90" s="8">
        <v>0</v>
      </c>
      <c r="AR90" s="4">
        <v>0</v>
      </c>
      <c r="AS90" s="58">
        <v>21</v>
      </c>
      <c r="AT90" s="9">
        <v>76</v>
      </c>
      <c r="AU90" s="4">
        <f t="shared" si="234"/>
        <v>3619.0476190476193</v>
      </c>
      <c r="AV90" s="5">
        <v>0</v>
      </c>
      <c r="AW90" s="8">
        <v>0</v>
      </c>
      <c r="AX90" s="4">
        <v>0</v>
      </c>
      <c r="AY90" s="58">
        <v>1</v>
      </c>
      <c r="AZ90" s="9">
        <v>1</v>
      </c>
      <c r="BA90" s="4">
        <f t="shared" ref="BA90" si="256">AZ90/AY90*1000</f>
        <v>1000</v>
      </c>
      <c r="BB90" s="58">
        <v>1</v>
      </c>
      <c r="BC90" s="9">
        <v>1</v>
      </c>
      <c r="BD90" s="4">
        <f t="shared" ref="BD90" si="257">BC90/BB90*1000</f>
        <v>1000</v>
      </c>
      <c r="BE90" s="58">
        <v>99</v>
      </c>
      <c r="BF90" s="9">
        <v>360</v>
      </c>
      <c r="BG90" s="4">
        <f t="shared" si="235"/>
        <v>3636.363636363636</v>
      </c>
      <c r="BH90" s="5">
        <v>0</v>
      </c>
      <c r="BI90" s="8">
        <v>0</v>
      </c>
      <c r="BJ90" s="4">
        <v>0</v>
      </c>
      <c r="BK90" s="5">
        <v>0</v>
      </c>
      <c r="BL90" s="8">
        <v>0</v>
      </c>
      <c r="BM90" s="4">
        <v>0</v>
      </c>
      <c r="BN90" s="5">
        <v>0</v>
      </c>
      <c r="BO90" s="8">
        <v>0</v>
      </c>
      <c r="BP90" s="4">
        <v>0</v>
      </c>
      <c r="BQ90" s="5">
        <v>0</v>
      </c>
      <c r="BR90" s="8">
        <v>0</v>
      </c>
      <c r="BS90" s="4">
        <v>0</v>
      </c>
      <c r="BT90" s="58">
        <v>6</v>
      </c>
      <c r="BU90" s="9">
        <v>41</v>
      </c>
      <c r="BV90" s="4">
        <f t="shared" si="255"/>
        <v>6833.333333333333</v>
      </c>
      <c r="BW90" s="5">
        <v>0</v>
      </c>
      <c r="BX90" s="8">
        <v>0</v>
      </c>
      <c r="BY90" s="4">
        <v>0</v>
      </c>
      <c r="BZ90" s="5">
        <v>0</v>
      </c>
      <c r="CA90" s="8">
        <v>0</v>
      </c>
      <c r="CB90" s="4">
        <v>0</v>
      </c>
      <c r="CC90" s="5">
        <v>0</v>
      </c>
      <c r="CD90" s="8">
        <v>0</v>
      </c>
      <c r="CE90" s="4">
        <f t="shared" si="236"/>
        <v>0</v>
      </c>
      <c r="CF90" s="5">
        <v>0</v>
      </c>
      <c r="CG90" s="8">
        <v>0</v>
      </c>
      <c r="CH90" s="4">
        <v>0</v>
      </c>
      <c r="CI90" s="5">
        <v>0</v>
      </c>
      <c r="CJ90" s="8">
        <v>0</v>
      </c>
      <c r="CK90" s="4">
        <v>0</v>
      </c>
      <c r="CL90" s="5">
        <v>0</v>
      </c>
      <c r="CM90" s="8">
        <v>0</v>
      </c>
      <c r="CN90" s="4">
        <v>0</v>
      </c>
      <c r="CO90" s="5">
        <v>0</v>
      </c>
      <c r="CP90" s="8">
        <v>0</v>
      </c>
      <c r="CQ90" s="4">
        <v>0</v>
      </c>
      <c r="CR90" s="5">
        <v>0</v>
      </c>
      <c r="CS90" s="8">
        <v>0</v>
      </c>
      <c r="CT90" s="4">
        <v>0</v>
      </c>
      <c r="CU90" s="5">
        <v>0</v>
      </c>
      <c r="CV90" s="8">
        <v>0</v>
      </c>
      <c r="CW90" s="4">
        <v>0</v>
      </c>
      <c r="CX90" s="58">
        <v>40</v>
      </c>
      <c r="CY90" s="9">
        <v>113</v>
      </c>
      <c r="CZ90" s="4">
        <f t="shared" ref="CZ90:CZ91" si="258">CY90/CX90*1000</f>
        <v>2825</v>
      </c>
      <c r="DA90" s="5">
        <v>0</v>
      </c>
      <c r="DB90" s="8">
        <v>0</v>
      </c>
      <c r="DC90" s="4">
        <v>0</v>
      </c>
      <c r="DD90" s="5">
        <v>0</v>
      </c>
      <c r="DE90" s="8">
        <v>0</v>
      </c>
      <c r="DF90" s="4">
        <v>0</v>
      </c>
      <c r="DG90" s="5">
        <v>0</v>
      </c>
      <c r="DH90" s="8">
        <v>0</v>
      </c>
      <c r="DI90" s="4">
        <f t="shared" si="237"/>
        <v>0</v>
      </c>
      <c r="DJ90" s="5"/>
      <c r="DK90" s="8"/>
      <c r="DL90" s="4"/>
      <c r="DM90" s="5">
        <v>0</v>
      </c>
      <c r="DN90" s="8">
        <v>0</v>
      </c>
      <c r="DO90" s="4">
        <v>0</v>
      </c>
      <c r="DP90" s="5">
        <v>0</v>
      </c>
      <c r="DQ90" s="8">
        <v>0</v>
      </c>
      <c r="DR90" s="4">
        <f t="shared" si="238"/>
        <v>0</v>
      </c>
      <c r="DS90" s="5">
        <v>0</v>
      </c>
      <c r="DT90" s="8">
        <v>0</v>
      </c>
      <c r="DU90" s="4">
        <f t="shared" si="239"/>
        <v>0</v>
      </c>
      <c r="DV90" s="5">
        <v>0</v>
      </c>
      <c r="DW90" s="8">
        <v>0</v>
      </c>
      <c r="DX90" s="4">
        <v>0</v>
      </c>
      <c r="DY90" s="5">
        <v>0</v>
      </c>
      <c r="DZ90" s="8">
        <v>0</v>
      </c>
      <c r="EA90" s="4">
        <v>0</v>
      </c>
      <c r="EB90" s="5"/>
      <c r="EC90" s="8"/>
      <c r="ED90" s="4"/>
      <c r="EE90" s="5">
        <v>0</v>
      </c>
      <c r="EF90" s="8">
        <v>0</v>
      </c>
      <c r="EG90" s="4">
        <f t="shared" si="240"/>
        <v>0</v>
      </c>
      <c r="EH90" s="58">
        <v>0</v>
      </c>
      <c r="EI90" s="9">
        <v>0</v>
      </c>
      <c r="EJ90" s="4">
        <v>0</v>
      </c>
      <c r="EK90" s="58">
        <v>0</v>
      </c>
      <c r="EL90" s="9">
        <v>0</v>
      </c>
      <c r="EM90" s="4">
        <v>0</v>
      </c>
      <c r="EN90" s="5">
        <v>0</v>
      </c>
      <c r="EO90" s="8">
        <v>0</v>
      </c>
      <c r="EP90" s="4">
        <v>0</v>
      </c>
      <c r="EQ90" s="5">
        <v>0</v>
      </c>
      <c r="ER90" s="8">
        <v>0</v>
      </c>
      <c r="ES90" s="4">
        <v>0</v>
      </c>
      <c r="ET90" s="5">
        <v>0</v>
      </c>
      <c r="EU90" s="8">
        <v>0</v>
      </c>
      <c r="EV90" s="4">
        <v>0</v>
      </c>
      <c r="EW90" s="5">
        <v>0</v>
      </c>
      <c r="EX90" s="8">
        <v>0</v>
      </c>
      <c r="EY90" s="4">
        <v>0</v>
      </c>
      <c r="EZ90" s="5"/>
      <c r="FA90" s="8"/>
      <c r="FB90" s="4"/>
      <c r="FC90" s="5">
        <v>0</v>
      </c>
      <c r="FD90" s="8">
        <v>0</v>
      </c>
      <c r="FE90" s="4">
        <v>0</v>
      </c>
      <c r="FF90" s="5">
        <v>0</v>
      </c>
      <c r="FG90" s="8">
        <v>0</v>
      </c>
      <c r="FH90" s="4">
        <v>0</v>
      </c>
      <c r="FI90" s="5">
        <v>0</v>
      </c>
      <c r="FJ90" s="8">
        <v>0</v>
      </c>
      <c r="FK90" s="4">
        <v>0</v>
      </c>
      <c r="FL90" s="5"/>
      <c r="FM90" s="8"/>
      <c r="FN90" s="4"/>
      <c r="FO90" s="5">
        <v>0</v>
      </c>
      <c r="FP90" s="8">
        <v>0</v>
      </c>
      <c r="FQ90" s="4">
        <v>0</v>
      </c>
      <c r="FR90" s="5">
        <f>C90+F90+I90+L90+R90+X90+AA90+AP90+AS90+BB90+BE90+BK90+BN90+BQ90+BT90+CI90+CL90+CO90+CX90+DV90+DY90+EE90+EK90+EN90+FC90+FF90+FO90</f>
        <v>186</v>
      </c>
      <c r="FS90" s="4">
        <f>D90+G90+J90+M90+S90+Y90+AB90+AQ90+AT90+BC90+BF90+BL90+BO90+BR90+BU90+CJ90+CM90+CP90+CY90+DW90+DZ90+EF90+EL90+EO90+FD90+FG90+FP90</f>
        <v>668</v>
      </c>
    </row>
    <row r="91" spans="1:175" x14ac:dyDescent="0.3">
      <c r="A91" s="52">
        <v>2010</v>
      </c>
      <c r="B91" s="53" t="s">
        <v>9</v>
      </c>
      <c r="C91" s="5">
        <v>0</v>
      </c>
      <c r="D91" s="8">
        <v>0</v>
      </c>
      <c r="E91" s="4">
        <v>0</v>
      </c>
      <c r="F91" s="5">
        <v>0</v>
      </c>
      <c r="G91" s="8">
        <v>0</v>
      </c>
      <c r="H91" s="4">
        <v>0</v>
      </c>
      <c r="I91" s="5">
        <v>0</v>
      </c>
      <c r="J91" s="8">
        <v>0</v>
      </c>
      <c r="K91" s="4">
        <v>0</v>
      </c>
      <c r="L91" s="5">
        <v>0</v>
      </c>
      <c r="M91" s="8">
        <v>0</v>
      </c>
      <c r="N91" s="4">
        <v>0</v>
      </c>
      <c r="O91" s="5">
        <v>0</v>
      </c>
      <c r="P91" s="8">
        <v>0</v>
      </c>
      <c r="Q91" s="4">
        <v>0</v>
      </c>
      <c r="R91" s="5">
        <v>0</v>
      </c>
      <c r="S91" s="8">
        <v>0</v>
      </c>
      <c r="T91" s="4">
        <v>0</v>
      </c>
      <c r="U91" s="5">
        <v>0</v>
      </c>
      <c r="V91" s="8">
        <v>0</v>
      </c>
      <c r="W91" s="4">
        <v>0</v>
      </c>
      <c r="X91" s="5">
        <v>0</v>
      </c>
      <c r="Y91" s="8">
        <v>0</v>
      </c>
      <c r="Z91" s="4">
        <v>0</v>
      </c>
      <c r="AA91" s="58">
        <v>20</v>
      </c>
      <c r="AB91" s="9">
        <v>74</v>
      </c>
      <c r="AC91" s="4">
        <f t="shared" si="253"/>
        <v>3700</v>
      </c>
      <c r="AD91" s="5">
        <v>0</v>
      </c>
      <c r="AE91" s="8">
        <v>0</v>
      </c>
      <c r="AF91" s="4">
        <v>0</v>
      </c>
      <c r="AG91" s="5">
        <v>0</v>
      </c>
      <c r="AH91" s="8">
        <v>0</v>
      </c>
      <c r="AI91" s="4">
        <v>0</v>
      </c>
      <c r="AJ91" s="5">
        <v>0</v>
      </c>
      <c r="AK91" s="8">
        <v>0</v>
      </c>
      <c r="AL91" s="4">
        <v>0</v>
      </c>
      <c r="AM91" s="5">
        <v>0</v>
      </c>
      <c r="AN91" s="8">
        <v>0</v>
      </c>
      <c r="AO91" s="4">
        <v>0</v>
      </c>
      <c r="AP91" s="5">
        <v>0</v>
      </c>
      <c r="AQ91" s="8">
        <v>0</v>
      </c>
      <c r="AR91" s="4">
        <v>0</v>
      </c>
      <c r="AS91" s="58">
        <v>1</v>
      </c>
      <c r="AT91" s="9">
        <v>10</v>
      </c>
      <c r="AU91" s="4">
        <f t="shared" si="234"/>
        <v>10000</v>
      </c>
      <c r="AV91" s="5">
        <v>0</v>
      </c>
      <c r="AW91" s="8">
        <v>0</v>
      </c>
      <c r="AX91" s="4">
        <v>0</v>
      </c>
      <c r="AY91" s="5">
        <v>0</v>
      </c>
      <c r="AZ91" s="8">
        <v>0</v>
      </c>
      <c r="BA91" s="4">
        <v>0</v>
      </c>
      <c r="BB91" s="5">
        <v>0</v>
      </c>
      <c r="BC91" s="8">
        <v>0</v>
      </c>
      <c r="BD91" s="4">
        <v>0</v>
      </c>
      <c r="BE91" s="58">
        <v>57</v>
      </c>
      <c r="BF91" s="9">
        <v>179</v>
      </c>
      <c r="BG91" s="4">
        <f t="shared" si="235"/>
        <v>3140.3508771929824</v>
      </c>
      <c r="BH91" s="5">
        <v>0</v>
      </c>
      <c r="BI91" s="8">
        <v>0</v>
      </c>
      <c r="BJ91" s="4">
        <v>0</v>
      </c>
      <c r="BK91" s="5">
        <v>0</v>
      </c>
      <c r="BL91" s="8">
        <v>0</v>
      </c>
      <c r="BM91" s="4">
        <v>0</v>
      </c>
      <c r="BN91" s="5">
        <v>0</v>
      </c>
      <c r="BO91" s="8">
        <v>0</v>
      </c>
      <c r="BP91" s="4">
        <v>0</v>
      </c>
      <c r="BQ91" s="58">
        <v>105</v>
      </c>
      <c r="BR91" s="9">
        <v>455</v>
      </c>
      <c r="BS91" s="4">
        <f t="shared" ref="BS91:BS93" si="259">BR91/BQ91*1000</f>
        <v>4333.333333333333</v>
      </c>
      <c r="BT91" s="5">
        <v>0</v>
      </c>
      <c r="BU91" s="8">
        <v>0</v>
      </c>
      <c r="BV91" s="4">
        <v>0</v>
      </c>
      <c r="BW91" s="5">
        <v>0</v>
      </c>
      <c r="BX91" s="8">
        <v>0</v>
      </c>
      <c r="BY91" s="4">
        <v>0</v>
      </c>
      <c r="BZ91" s="5">
        <v>0</v>
      </c>
      <c r="CA91" s="8">
        <v>0</v>
      </c>
      <c r="CB91" s="4">
        <v>0</v>
      </c>
      <c r="CC91" s="5">
        <v>0</v>
      </c>
      <c r="CD91" s="8">
        <v>0</v>
      </c>
      <c r="CE91" s="4">
        <f t="shared" si="236"/>
        <v>0</v>
      </c>
      <c r="CF91" s="5">
        <v>0</v>
      </c>
      <c r="CG91" s="8">
        <v>0</v>
      </c>
      <c r="CH91" s="4">
        <v>0</v>
      </c>
      <c r="CI91" s="5">
        <v>0</v>
      </c>
      <c r="CJ91" s="8">
        <v>0</v>
      </c>
      <c r="CK91" s="4">
        <v>0</v>
      </c>
      <c r="CL91" s="5">
        <v>0</v>
      </c>
      <c r="CM91" s="8">
        <v>0</v>
      </c>
      <c r="CN91" s="4">
        <v>0</v>
      </c>
      <c r="CO91" s="5">
        <v>0</v>
      </c>
      <c r="CP91" s="8">
        <v>0</v>
      </c>
      <c r="CQ91" s="4">
        <v>0</v>
      </c>
      <c r="CR91" s="5">
        <v>0</v>
      </c>
      <c r="CS91" s="8">
        <v>0</v>
      </c>
      <c r="CT91" s="4">
        <v>0</v>
      </c>
      <c r="CU91" s="5">
        <v>0</v>
      </c>
      <c r="CV91" s="8">
        <v>0</v>
      </c>
      <c r="CW91" s="4">
        <v>0</v>
      </c>
      <c r="CX91" s="58">
        <v>1</v>
      </c>
      <c r="CY91" s="9">
        <v>3</v>
      </c>
      <c r="CZ91" s="4">
        <f t="shared" si="258"/>
        <v>3000</v>
      </c>
      <c r="DA91" s="5">
        <v>0</v>
      </c>
      <c r="DB91" s="8">
        <v>0</v>
      </c>
      <c r="DC91" s="4">
        <v>0</v>
      </c>
      <c r="DD91" s="5">
        <v>0</v>
      </c>
      <c r="DE91" s="8">
        <v>0</v>
      </c>
      <c r="DF91" s="4">
        <v>0</v>
      </c>
      <c r="DG91" s="5">
        <v>0</v>
      </c>
      <c r="DH91" s="8">
        <v>0</v>
      </c>
      <c r="DI91" s="4">
        <f t="shared" si="237"/>
        <v>0</v>
      </c>
      <c r="DJ91" s="5"/>
      <c r="DK91" s="8"/>
      <c r="DL91" s="4"/>
      <c r="DM91" s="5">
        <v>0</v>
      </c>
      <c r="DN91" s="8">
        <v>0</v>
      </c>
      <c r="DO91" s="4">
        <v>0</v>
      </c>
      <c r="DP91" s="5">
        <v>0</v>
      </c>
      <c r="DQ91" s="8">
        <v>0</v>
      </c>
      <c r="DR91" s="4">
        <f t="shared" si="238"/>
        <v>0</v>
      </c>
      <c r="DS91" s="5">
        <v>0</v>
      </c>
      <c r="DT91" s="8">
        <v>0</v>
      </c>
      <c r="DU91" s="4">
        <f t="shared" si="239"/>
        <v>0</v>
      </c>
      <c r="DV91" s="5">
        <v>0</v>
      </c>
      <c r="DW91" s="8">
        <v>0</v>
      </c>
      <c r="DX91" s="4">
        <v>0</v>
      </c>
      <c r="DY91" s="5">
        <v>0</v>
      </c>
      <c r="DZ91" s="8">
        <v>0</v>
      </c>
      <c r="EA91" s="4">
        <v>0</v>
      </c>
      <c r="EB91" s="5"/>
      <c r="EC91" s="8"/>
      <c r="ED91" s="4"/>
      <c r="EE91" s="5">
        <v>0</v>
      </c>
      <c r="EF91" s="8">
        <v>0</v>
      </c>
      <c r="EG91" s="4">
        <f t="shared" si="240"/>
        <v>0</v>
      </c>
      <c r="EH91" s="58">
        <v>2</v>
      </c>
      <c r="EI91" s="9">
        <v>9</v>
      </c>
      <c r="EJ91" s="4">
        <f t="shared" ref="EJ91" si="260">EI91/EH91*1000</f>
        <v>4500</v>
      </c>
      <c r="EK91" s="58">
        <v>2</v>
      </c>
      <c r="EL91" s="9">
        <v>9</v>
      </c>
      <c r="EM91" s="4">
        <f t="shared" ref="EM91" si="261">EL91/EK91*1000</f>
        <v>4500</v>
      </c>
      <c r="EN91" s="5">
        <v>0</v>
      </c>
      <c r="EO91" s="8">
        <v>0</v>
      </c>
      <c r="EP91" s="4">
        <v>0</v>
      </c>
      <c r="EQ91" s="5">
        <v>0</v>
      </c>
      <c r="ER91" s="8">
        <v>0</v>
      </c>
      <c r="ES91" s="4">
        <v>0</v>
      </c>
      <c r="ET91" s="5">
        <v>0</v>
      </c>
      <c r="EU91" s="8">
        <v>0</v>
      </c>
      <c r="EV91" s="4">
        <v>0</v>
      </c>
      <c r="EW91" s="5">
        <v>0</v>
      </c>
      <c r="EX91" s="8">
        <v>0</v>
      </c>
      <c r="EY91" s="4">
        <v>0</v>
      </c>
      <c r="EZ91" s="5"/>
      <c r="FA91" s="8"/>
      <c r="FB91" s="4"/>
      <c r="FC91" s="5">
        <v>0</v>
      </c>
      <c r="FD91" s="8">
        <v>0</v>
      </c>
      <c r="FE91" s="4">
        <v>0</v>
      </c>
      <c r="FF91" s="5">
        <v>0</v>
      </c>
      <c r="FG91" s="8">
        <v>0</v>
      </c>
      <c r="FH91" s="4">
        <v>0</v>
      </c>
      <c r="FI91" s="5">
        <v>0</v>
      </c>
      <c r="FJ91" s="8">
        <v>0</v>
      </c>
      <c r="FK91" s="4">
        <v>0</v>
      </c>
      <c r="FL91" s="5"/>
      <c r="FM91" s="8"/>
      <c r="FN91" s="4"/>
      <c r="FO91" s="5">
        <v>0</v>
      </c>
      <c r="FP91" s="8">
        <v>0</v>
      </c>
      <c r="FQ91" s="4">
        <v>0</v>
      </c>
      <c r="FR91" s="5">
        <f>C91+F91+I91+L91+R91+X91+AA91+AP91+AS91+BB91+BE91+BK91+BN91+BQ91+BT91+CI91+CL91+CO91+CX91+DV91+DY91+EE91+EK91+EN91+FC91+FF91+FO91</f>
        <v>186</v>
      </c>
      <c r="FS91" s="4">
        <f>D91+G91+J91+M91+S91+Y91+AB91+AQ91+AT91+BC91+BF91+BL91+BO91+BR91+BU91+CJ91+CM91+CP91+CY91+DW91+DZ91+EF91+EL91+EO91+FD91+FG91+FP91</f>
        <v>730</v>
      </c>
    </row>
    <row r="92" spans="1:175" x14ac:dyDescent="0.3">
      <c r="A92" s="52">
        <v>2010</v>
      </c>
      <c r="B92" s="53" t="s">
        <v>10</v>
      </c>
      <c r="C92" s="5">
        <v>0</v>
      </c>
      <c r="D92" s="8">
        <v>0</v>
      </c>
      <c r="E92" s="4">
        <v>0</v>
      </c>
      <c r="F92" s="5">
        <v>0</v>
      </c>
      <c r="G92" s="8">
        <v>0</v>
      </c>
      <c r="H92" s="4">
        <v>0</v>
      </c>
      <c r="I92" s="5">
        <v>0</v>
      </c>
      <c r="J92" s="8">
        <v>0</v>
      </c>
      <c r="K92" s="4">
        <v>0</v>
      </c>
      <c r="L92" s="5">
        <v>0</v>
      </c>
      <c r="M92" s="8">
        <v>0</v>
      </c>
      <c r="N92" s="4">
        <v>0</v>
      </c>
      <c r="O92" s="5">
        <v>0</v>
      </c>
      <c r="P92" s="8">
        <v>0</v>
      </c>
      <c r="Q92" s="4">
        <v>0</v>
      </c>
      <c r="R92" s="5">
        <v>0</v>
      </c>
      <c r="S92" s="8">
        <v>0</v>
      </c>
      <c r="T92" s="4">
        <v>0</v>
      </c>
      <c r="U92" s="5">
        <v>0</v>
      </c>
      <c r="V92" s="8">
        <v>0</v>
      </c>
      <c r="W92" s="4">
        <v>0</v>
      </c>
      <c r="X92" s="5">
        <v>0</v>
      </c>
      <c r="Y92" s="8">
        <v>0</v>
      </c>
      <c r="Z92" s="4">
        <v>0</v>
      </c>
      <c r="AA92" s="58">
        <v>120</v>
      </c>
      <c r="AB92" s="9">
        <v>406</v>
      </c>
      <c r="AC92" s="4">
        <f t="shared" si="253"/>
        <v>3383.3333333333335</v>
      </c>
      <c r="AD92" s="5">
        <v>0</v>
      </c>
      <c r="AE92" s="8">
        <v>0</v>
      </c>
      <c r="AF92" s="4">
        <v>0</v>
      </c>
      <c r="AG92" s="5">
        <v>0</v>
      </c>
      <c r="AH92" s="8">
        <v>0</v>
      </c>
      <c r="AI92" s="4">
        <v>0</v>
      </c>
      <c r="AJ92" s="5">
        <v>0</v>
      </c>
      <c r="AK92" s="8">
        <v>0</v>
      </c>
      <c r="AL92" s="4">
        <v>0</v>
      </c>
      <c r="AM92" s="5">
        <v>0</v>
      </c>
      <c r="AN92" s="8">
        <v>0</v>
      </c>
      <c r="AO92" s="4">
        <v>0</v>
      </c>
      <c r="AP92" s="5">
        <v>0</v>
      </c>
      <c r="AQ92" s="8">
        <v>0</v>
      </c>
      <c r="AR92" s="4">
        <v>0</v>
      </c>
      <c r="AS92" s="58">
        <v>0</v>
      </c>
      <c r="AT92" s="9">
        <v>2</v>
      </c>
      <c r="AU92" s="4">
        <v>0</v>
      </c>
      <c r="AV92" s="5">
        <v>0</v>
      </c>
      <c r="AW92" s="8">
        <v>0</v>
      </c>
      <c r="AX92" s="4">
        <v>0</v>
      </c>
      <c r="AY92" s="5">
        <v>0</v>
      </c>
      <c r="AZ92" s="8">
        <v>0</v>
      </c>
      <c r="BA92" s="4">
        <v>0</v>
      </c>
      <c r="BB92" s="5">
        <v>0</v>
      </c>
      <c r="BC92" s="8">
        <v>0</v>
      </c>
      <c r="BD92" s="4">
        <v>0</v>
      </c>
      <c r="BE92" s="58">
        <v>76</v>
      </c>
      <c r="BF92" s="9">
        <v>236</v>
      </c>
      <c r="BG92" s="4">
        <f t="shared" si="235"/>
        <v>3105.2631578947367</v>
      </c>
      <c r="BH92" s="5">
        <v>0</v>
      </c>
      <c r="BI92" s="8">
        <v>0</v>
      </c>
      <c r="BJ92" s="4">
        <v>0</v>
      </c>
      <c r="BK92" s="5">
        <v>0</v>
      </c>
      <c r="BL92" s="8">
        <v>0</v>
      </c>
      <c r="BM92" s="4">
        <v>0</v>
      </c>
      <c r="BN92" s="5">
        <v>0</v>
      </c>
      <c r="BO92" s="8">
        <v>0</v>
      </c>
      <c r="BP92" s="4">
        <v>0</v>
      </c>
      <c r="BQ92" s="58">
        <v>36</v>
      </c>
      <c r="BR92" s="9">
        <v>152</v>
      </c>
      <c r="BS92" s="4">
        <f t="shared" si="259"/>
        <v>4222.2222222222226</v>
      </c>
      <c r="BT92" s="58">
        <v>2</v>
      </c>
      <c r="BU92" s="9">
        <v>12</v>
      </c>
      <c r="BV92" s="4">
        <f t="shared" ref="BV92" si="262">BU92/BT92*1000</f>
        <v>6000</v>
      </c>
      <c r="BW92" s="5">
        <v>0</v>
      </c>
      <c r="BX92" s="8">
        <v>0</v>
      </c>
      <c r="BY92" s="4">
        <v>0</v>
      </c>
      <c r="BZ92" s="5">
        <v>0</v>
      </c>
      <c r="CA92" s="8">
        <v>0</v>
      </c>
      <c r="CB92" s="4">
        <v>0</v>
      </c>
      <c r="CC92" s="5">
        <v>0</v>
      </c>
      <c r="CD92" s="8">
        <v>0</v>
      </c>
      <c r="CE92" s="4">
        <f t="shared" si="236"/>
        <v>0</v>
      </c>
      <c r="CF92" s="5">
        <v>0</v>
      </c>
      <c r="CG92" s="8">
        <v>0</v>
      </c>
      <c r="CH92" s="4">
        <v>0</v>
      </c>
      <c r="CI92" s="5">
        <v>0</v>
      </c>
      <c r="CJ92" s="8">
        <v>0</v>
      </c>
      <c r="CK92" s="4">
        <v>0</v>
      </c>
      <c r="CL92" s="5">
        <v>0</v>
      </c>
      <c r="CM92" s="8">
        <v>0</v>
      </c>
      <c r="CN92" s="4">
        <v>0</v>
      </c>
      <c r="CO92" s="5">
        <v>0</v>
      </c>
      <c r="CP92" s="8">
        <v>0</v>
      </c>
      <c r="CQ92" s="4">
        <v>0</v>
      </c>
      <c r="CR92" s="5">
        <v>0</v>
      </c>
      <c r="CS92" s="8">
        <v>0</v>
      </c>
      <c r="CT92" s="4">
        <v>0</v>
      </c>
      <c r="CU92" s="5">
        <v>0</v>
      </c>
      <c r="CV92" s="8">
        <v>0</v>
      </c>
      <c r="CW92" s="4">
        <v>0</v>
      </c>
      <c r="CX92" s="5">
        <v>0</v>
      </c>
      <c r="CY92" s="8">
        <v>0</v>
      </c>
      <c r="CZ92" s="4">
        <v>0</v>
      </c>
      <c r="DA92" s="5">
        <v>0</v>
      </c>
      <c r="DB92" s="8">
        <v>0</v>
      </c>
      <c r="DC92" s="4">
        <v>0</v>
      </c>
      <c r="DD92" s="5">
        <v>0</v>
      </c>
      <c r="DE92" s="8">
        <v>0</v>
      </c>
      <c r="DF92" s="4">
        <v>0</v>
      </c>
      <c r="DG92" s="5">
        <v>0</v>
      </c>
      <c r="DH92" s="8">
        <v>0</v>
      </c>
      <c r="DI92" s="4">
        <f t="shared" si="237"/>
        <v>0</v>
      </c>
      <c r="DJ92" s="5"/>
      <c r="DK92" s="8"/>
      <c r="DL92" s="4"/>
      <c r="DM92" s="5">
        <v>0</v>
      </c>
      <c r="DN92" s="8">
        <v>0</v>
      </c>
      <c r="DO92" s="4">
        <v>0</v>
      </c>
      <c r="DP92" s="5">
        <v>0</v>
      </c>
      <c r="DQ92" s="8">
        <v>0</v>
      </c>
      <c r="DR92" s="4">
        <f t="shared" si="238"/>
        <v>0</v>
      </c>
      <c r="DS92" s="5">
        <v>0</v>
      </c>
      <c r="DT92" s="8">
        <v>0</v>
      </c>
      <c r="DU92" s="4">
        <f t="shared" si="239"/>
        <v>0</v>
      </c>
      <c r="DV92" s="5">
        <v>0</v>
      </c>
      <c r="DW92" s="8">
        <v>0</v>
      </c>
      <c r="DX92" s="4">
        <v>0</v>
      </c>
      <c r="DY92" s="5">
        <v>0</v>
      </c>
      <c r="DZ92" s="8">
        <v>0</v>
      </c>
      <c r="EA92" s="4">
        <v>0</v>
      </c>
      <c r="EB92" s="5"/>
      <c r="EC92" s="8"/>
      <c r="ED92" s="4"/>
      <c r="EE92" s="5">
        <v>0</v>
      </c>
      <c r="EF92" s="8">
        <v>0</v>
      </c>
      <c r="EG92" s="4">
        <f t="shared" si="240"/>
        <v>0</v>
      </c>
      <c r="EH92" s="58">
        <v>0</v>
      </c>
      <c r="EI92" s="9">
        <v>0</v>
      </c>
      <c r="EJ92" s="4">
        <v>0</v>
      </c>
      <c r="EK92" s="58">
        <v>0</v>
      </c>
      <c r="EL92" s="9">
        <v>0</v>
      </c>
      <c r="EM92" s="4">
        <v>0</v>
      </c>
      <c r="EN92" s="5">
        <v>0</v>
      </c>
      <c r="EO92" s="8">
        <v>0</v>
      </c>
      <c r="EP92" s="4">
        <v>0</v>
      </c>
      <c r="EQ92" s="5">
        <v>0</v>
      </c>
      <c r="ER92" s="8">
        <v>0</v>
      </c>
      <c r="ES92" s="4">
        <v>0</v>
      </c>
      <c r="ET92" s="5">
        <v>0</v>
      </c>
      <c r="EU92" s="8">
        <v>0</v>
      </c>
      <c r="EV92" s="4">
        <v>0</v>
      </c>
      <c r="EW92" s="5">
        <v>0</v>
      </c>
      <c r="EX92" s="8">
        <v>0</v>
      </c>
      <c r="EY92" s="4">
        <v>0</v>
      </c>
      <c r="EZ92" s="5"/>
      <c r="FA92" s="8"/>
      <c r="FB92" s="4"/>
      <c r="FC92" s="5">
        <v>0</v>
      </c>
      <c r="FD92" s="8">
        <v>0</v>
      </c>
      <c r="FE92" s="4">
        <v>0</v>
      </c>
      <c r="FF92" s="58">
        <v>0</v>
      </c>
      <c r="FG92" s="9">
        <v>4</v>
      </c>
      <c r="FH92" s="4">
        <v>0</v>
      </c>
      <c r="FI92" s="5">
        <v>0</v>
      </c>
      <c r="FJ92" s="8">
        <v>0</v>
      </c>
      <c r="FK92" s="4">
        <v>0</v>
      </c>
      <c r="FL92" s="5"/>
      <c r="FM92" s="8"/>
      <c r="FN92" s="4"/>
      <c r="FO92" s="5">
        <v>0</v>
      </c>
      <c r="FP92" s="8">
        <v>0</v>
      </c>
      <c r="FQ92" s="4">
        <v>0</v>
      </c>
      <c r="FR92" s="5">
        <f>C92+F92+I92+L92+R92+X92+AA92+AP92+AS92+BB92+BE92+BK92+BN92+BQ92+BT92+CI92+CL92+CO92+CX92+DV92+DY92+EE92+EK92+EN92+FC92+FF92+FO92</f>
        <v>234</v>
      </c>
      <c r="FS92" s="4">
        <f>D92+G92+J92+M92+S92+Y92+AB92+AQ92+AT92+BC92+BF92+BL92+BO92+BR92+BU92+CJ92+CM92+CP92+CY92+DW92+DZ92+EF92+EL92+EO92+FD92+FG92+FP92</f>
        <v>812</v>
      </c>
    </row>
    <row r="93" spans="1:175" x14ac:dyDescent="0.3">
      <c r="A93" s="52">
        <v>2010</v>
      </c>
      <c r="B93" s="53" t="s">
        <v>11</v>
      </c>
      <c r="C93" s="5">
        <v>0</v>
      </c>
      <c r="D93" s="8">
        <v>0</v>
      </c>
      <c r="E93" s="4">
        <v>0</v>
      </c>
      <c r="F93" s="5">
        <v>0</v>
      </c>
      <c r="G93" s="8">
        <v>0</v>
      </c>
      <c r="H93" s="4">
        <v>0</v>
      </c>
      <c r="I93" s="5">
        <v>0</v>
      </c>
      <c r="J93" s="8">
        <v>0</v>
      </c>
      <c r="K93" s="4">
        <v>0</v>
      </c>
      <c r="L93" s="5">
        <v>0</v>
      </c>
      <c r="M93" s="8">
        <v>0</v>
      </c>
      <c r="N93" s="4">
        <v>0</v>
      </c>
      <c r="O93" s="5">
        <v>0</v>
      </c>
      <c r="P93" s="8">
        <v>0</v>
      </c>
      <c r="Q93" s="4">
        <v>0</v>
      </c>
      <c r="R93" s="58">
        <v>38</v>
      </c>
      <c r="S93" s="9">
        <v>154</v>
      </c>
      <c r="T93" s="4">
        <f t="shared" ref="T93" si="263">S93/R93*1000</f>
        <v>4052.6315789473683</v>
      </c>
      <c r="U93" s="5">
        <v>0</v>
      </c>
      <c r="V93" s="8">
        <v>0</v>
      </c>
      <c r="W93" s="4">
        <v>0</v>
      </c>
      <c r="X93" s="5">
        <v>0</v>
      </c>
      <c r="Y93" s="8">
        <v>0</v>
      </c>
      <c r="Z93" s="4">
        <v>0</v>
      </c>
      <c r="AA93" s="58">
        <v>20</v>
      </c>
      <c r="AB93" s="9">
        <v>65</v>
      </c>
      <c r="AC93" s="4">
        <f t="shared" si="253"/>
        <v>3250</v>
      </c>
      <c r="AD93" s="5">
        <v>0</v>
      </c>
      <c r="AE93" s="8">
        <v>0</v>
      </c>
      <c r="AF93" s="4">
        <v>0</v>
      </c>
      <c r="AG93" s="5">
        <v>0</v>
      </c>
      <c r="AH93" s="8">
        <v>0</v>
      </c>
      <c r="AI93" s="4">
        <v>0</v>
      </c>
      <c r="AJ93" s="5">
        <v>0</v>
      </c>
      <c r="AK93" s="8">
        <v>0</v>
      </c>
      <c r="AL93" s="4">
        <v>0</v>
      </c>
      <c r="AM93" s="5">
        <v>0</v>
      </c>
      <c r="AN93" s="8">
        <v>0</v>
      </c>
      <c r="AO93" s="4">
        <v>0</v>
      </c>
      <c r="AP93" s="5">
        <v>0</v>
      </c>
      <c r="AQ93" s="8">
        <v>0</v>
      </c>
      <c r="AR93" s="4">
        <v>0</v>
      </c>
      <c r="AS93" s="58">
        <v>9</v>
      </c>
      <c r="AT93" s="9">
        <v>88</v>
      </c>
      <c r="AU93" s="4">
        <f t="shared" si="234"/>
        <v>9777.7777777777792</v>
      </c>
      <c r="AV93" s="5">
        <v>0</v>
      </c>
      <c r="AW93" s="8">
        <v>0</v>
      </c>
      <c r="AX93" s="4">
        <v>0</v>
      </c>
      <c r="AY93" s="5">
        <v>0</v>
      </c>
      <c r="AZ93" s="8">
        <v>0</v>
      </c>
      <c r="BA93" s="4">
        <v>0</v>
      </c>
      <c r="BB93" s="5">
        <v>0</v>
      </c>
      <c r="BC93" s="8">
        <v>0</v>
      </c>
      <c r="BD93" s="4">
        <v>0</v>
      </c>
      <c r="BE93" s="58">
        <v>96</v>
      </c>
      <c r="BF93" s="9">
        <v>324</v>
      </c>
      <c r="BG93" s="4">
        <f t="shared" si="235"/>
        <v>3375</v>
      </c>
      <c r="BH93" s="5">
        <v>0</v>
      </c>
      <c r="BI93" s="8">
        <v>0</v>
      </c>
      <c r="BJ93" s="4">
        <v>0</v>
      </c>
      <c r="BK93" s="5">
        <v>0</v>
      </c>
      <c r="BL93" s="8">
        <v>0</v>
      </c>
      <c r="BM93" s="4">
        <v>0</v>
      </c>
      <c r="BN93" s="5">
        <v>0</v>
      </c>
      <c r="BO93" s="8">
        <v>0</v>
      </c>
      <c r="BP93" s="4">
        <v>0</v>
      </c>
      <c r="BQ93" s="58">
        <v>54</v>
      </c>
      <c r="BR93" s="9">
        <v>205</v>
      </c>
      <c r="BS93" s="4">
        <f t="shared" si="259"/>
        <v>3796.2962962962961</v>
      </c>
      <c r="BT93" s="5">
        <v>0</v>
      </c>
      <c r="BU93" s="8">
        <v>0</v>
      </c>
      <c r="BV93" s="4">
        <v>0</v>
      </c>
      <c r="BW93" s="5">
        <v>0</v>
      </c>
      <c r="BX93" s="8">
        <v>0</v>
      </c>
      <c r="BY93" s="4">
        <v>0</v>
      </c>
      <c r="BZ93" s="5">
        <v>0</v>
      </c>
      <c r="CA93" s="8">
        <v>0</v>
      </c>
      <c r="CB93" s="4">
        <v>0</v>
      </c>
      <c r="CC93" s="5">
        <v>0</v>
      </c>
      <c r="CD93" s="8">
        <v>0</v>
      </c>
      <c r="CE93" s="4">
        <f t="shared" si="236"/>
        <v>0</v>
      </c>
      <c r="CF93" s="5">
        <v>0</v>
      </c>
      <c r="CG93" s="8">
        <v>0</v>
      </c>
      <c r="CH93" s="4">
        <v>0</v>
      </c>
      <c r="CI93" s="5">
        <v>0</v>
      </c>
      <c r="CJ93" s="8">
        <v>0</v>
      </c>
      <c r="CK93" s="4">
        <v>0</v>
      </c>
      <c r="CL93" s="5">
        <v>0</v>
      </c>
      <c r="CM93" s="8">
        <v>0</v>
      </c>
      <c r="CN93" s="4">
        <v>0</v>
      </c>
      <c r="CO93" s="5">
        <v>0</v>
      </c>
      <c r="CP93" s="8">
        <v>0</v>
      </c>
      <c r="CQ93" s="4">
        <v>0</v>
      </c>
      <c r="CR93" s="5">
        <v>0</v>
      </c>
      <c r="CS93" s="8">
        <v>0</v>
      </c>
      <c r="CT93" s="4">
        <v>0</v>
      </c>
      <c r="CU93" s="5">
        <v>0</v>
      </c>
      <c r="CV93" s="8">
        <v>0</v>
      </c>
      <c r="CW93" s="4">
        <v>0</v>
      </c>
      <c r="CX93" s="58">
        <v>59</v>
      </c>
      <c r="CY93" s="9">
        <v>173</v>
      </c>
      <c r="CZ93" s="4">
        <f t="shared" ref="CZ93" si="264">CY93/CX93*1000</f>
        <v>2932.2033898305085</v>
      </c>
      <c r="DA93" s="5">
        <v>0</v>
      </c>
      <c r="DB93" s="8">
        <v>0</v>
      </c>
      <c r="DC93" s="4">
        <v>0</v>
      </c>
      <c r="DD93" s="5">
        <v>0</v>
      </c>
      <c r="DE93" s="8">
        <v>0</v>
      </c>
      <c r="DF93" s="4">
        <v>0</v>
      </c>
      <c r="DG93" s="5">
        <v>0</v>
      </c>
      <c r="DH93" s="8">
        <v>0</v>
      </c>
      <c r="DI93" s="4">
        <f t="shared" si="237"/>
        <v>0</v>
      </c>
      <c r="DJ93" s="5"/>
      <c r="DK93" s="8"/>
      <c r="DL93" s="4"/>
      <c r="DM93" s="5">
        <v>0</v>
      </c>
      <c r="DN93" s="8">
        <v>0</v>
      </c>
      <c r="DO93" s="4">
        <v>0</v>
      </c>
      <c r="DP93" s="58">
        <v>0</v>
      </c>
      <c r="DQ93" s="9">
        <v>0</v>
      </c>
      <c r="DR93" s="4">
        <f t="shared" si="238"/>
        <v>0</v>
      </c>
      <c r="DS93" s="58">
        <v>0</v>
      </c>
      <c r="DT93" s="9">
        <v>0</v>
      </c>
      <c r="DU93" s="4">
        <f t="shared" si="239"/>
        <v>0</v>
      </c>
      <c r="DV93" s="58">
        <v>59</v>
      </c>
      <c r="DW93" s="9">
        <v>181</v>
      </c>
      <c r="DX93" s="4">
        <f t="shared" ref="DX93" si="265">DW93/DV93*1000</f>
        <v>3067.7966101694915</v>
      </c>
      <c r="DY93" s="5">
        <v>0</v>
      </c>
      <c r="DZ93" s="8">
        <v>0</v>
      </c>
      <c r="EA93" s="4">
        <v>0</v>
      </c>
      <c r="EB93" s="5"/>
      <c r="EC93" s="8"/>
      <c r="ED93" s="4"/>
      <c r="EE93" s="5">
        <v>0</v>
      </c>
      <c r="EF93" s="8">
        <v>0</v>
      </c>
      <c r="EG93" s="4">
        <f t="shared" si="240"/>
        <v>0</v>
      </c>
      <c r="EH93" s="58">
        <v>0</v>
      </c>
      <c r="EI93" s="9">
        <v>0</v>
      </c>
      <c r="EJ93" s="4">
        <v>0</v>
      </c>
      <c r="EK93" s="58">
        <v>0</v>
      </c>
      <c r="EL93" s="9">
        <v>0</v>
      </c>
      <c r="EM93" s="4">
        <v>0</v>
      </c>
      <c r="EN93" s="58">
        <v>0</v>
      </c>
      <c r="EO93" s="9">
        <v>1</v>
      </c>
      <c r="EP93" s="4">
        <v>0</v>
      </c>
      <c r="EQ93" s="5">
        <v>0</v>
      </c>
      <c r="ER93" s="8">
        <v>0</v>
      </c>
      <c r="ES93" s="4">
        <v>0</v>
      </c>
      <c r="ET93" s="5">
        <v>0</v>
      </c>
      <c r="EU93" s="8">
        <v>0</v>
      </c>
      <c r="EV93" s="4">
        <v>0</v>
      </c>
      <c r="EW93" s="5">
        <v>0</v>
      </c>
      <c r="EX93" s="8">
        <v>0</v>
      </c>
      <c r="EY93" s="4">
        <v>0</v>
      </c>
      <c r="EZ93" s="5"/>
      <c r="FA93" s="8"/>
      <c r="FB93" s="4"/>
      <c r="FC93" s="5">
        <v>0</v>
      </c>
      <c r="FD93" s="8">
        <v>0</v>
      </c>
      <c r="FE93" s="4">
        <v>0</v>
      </c>
      <c r="FF93" s="5">
        <v>0</v>
      </c>
      <c r="FG93" s="8">
        <v>0</v>
      </c>
      <c r="FH93" s="4">
        <v>0</v>
      </c>
      <c r="FI93" s="5">
        <v>0</v>
      </c>
      <c r="FJ93" s="8">
        <v>0</v>
      </c>
      <c r="FK93" s="4">
        <v>0</v>
      </c>
      <c r="FL93" s="5"/>
      <c r="FM93" s="8"/>
      <c r="FN93" s="4"/>
      <c r="FO93" s="5">
        <v>0</v>
      </c>
      <c r="FP93" s="8">
        <v>0</v>
      </c>
      <c r="FQ93" s="4">
        <v>0</v>
      </c>
      <c r="FR93" s="5">
        <f>C93+F93+I93+L93+R93+X93+AA93+AP93+AS93+BB93+BE93+BK93+BN93+BQ93+BT93+CI93+CL93+CO93+CX93+DV93+DY93+EE93+EK93+EN93+FC93+FF93+FO93</f>
        <v>335</v>
      </c>
      <c r="FS93" s="4">
        <f>D93+G93+J93+M93+S93+Y93+AB93+AQ93+AT93+BC93+BF93+BL93+BO93+BR93+BU93+CJ93+CM93+CP93+CY93+DW93+DZ93+EF93+EL93+EO93+FD93+FG93+FP93</f>
        <v>1191</v>
      </c>
    </row>
    <row r="94" spans="1:175" x14ac:dyDescent="0.3">
      <c r="A94" s="52">
        <v>2010</v>
      </c>
      <c r="B94" s="53" t="s">
        <v>12</v>
      </c>
      <c r="C94" s="5">
        <v>0</v>
      </c>
      <c r="D94" s="8">
        <v>0</v>
      </c>
      <c r="E94" s="4">
        <v>0</v>
      </c>
      <c r="F94" s="5">
        <v>0</v>
      </c>
      <c r="G94" s="8">
        <v>0</v>
      </c>
      <c r="H94" s="4">
        <v>0</v>
      </c>
      <c r="I94" s="5">
        <v>0</v>
      </c>
      <c r="J94" s="8">
        <v>0</v>
      </c>
      <c r="K94" s="4">
        <v>0</v>
      </c>
      <c r="L94" s="5">
        <v>0</v>
      </c>
      <c r="M94" s="8">
        <v>0</v>
      </c>
      <c r="N94" s="4">
        <v>0</v>
      </c>
      <c r="O94" s="5">
        <v>0</v>
      </c>
      <c r="P94" s="8">
        <v>0</v>
      </c>
      <c r="Q94" s="4">
        <v>0</v>
      </c>
      <c r="R94" s="5">
        <v>0</v>
      </c>
      <c r="S94" s="8">
        <v>0</v>
      </c>
      <c r="T94" s="4">
        <v>0</v>
      </c>
      <c r="U94" s="5">
        <v>0</v>
      </c>
      <c r="V94" s="8">
        <v>0</v>
      </c>
      <c r="W94" s="4">
        <v>0</v>
      </c>
      <c r="X94" s="5">
        <v>0</v>
      </c>
      <c r="Y94" s="8">
        <v>0</v>
      </c>
      <c r="Z94" s="4">
        <v>0</v>
      </c>
      <c r="AA94" s="5">
        <v>0</v>
      </c>
      <c r="AB94" s="8">
        <v>0</v>
      </c>
      <c r="AC94" s="4">
        <v>0</v>
      </c>
      <c r="AD94" s="5">
        <v>0</v>
      </c>
      <c r="AE94" s="8">
        <v>0</v>
      </c>
      <c r="AF94" s="4">
        <v>0</v>
      </c>
      <c r="AG94" s="5">
        <v>0</v>
      </c>
      <c r="AH94" s="8">
        <v>0</v>
      </c>
      <c r="AI94" s="4">
        <v>0</v>
      </c>
      <c r="AJ94" s="5">
        <v>0</v>
      </c>
      <c r="AK94" s="8">
        <v>0</v>
      </c>
      <c r="AL94" s="4">
        <v>0</v>
      </c>
      <c r="AM94" s="5">
        <v>0</v>
      </c>
      <c r="AN94" s="8">
        <v>0</v>
      </c>
      <c r="AO94" s="4">
        <v>0</v>
      </c>
      <c r="AP94" s="5">
        <v>0</v>
      </c>
      <c r="AQ94" s="8">
        <v>0</v>
      </c>
      <c r="AR94" s="4">
        <v>0</v>
      </c>
      <c r="AS94" s="58">
        <v>6</v>
      </c>
      <c r="AT94" s="9">
        <v>72</v>
      </c>
      <c r="AU94" s="4">
        <f t="shared" si="234"/>
        <v>12000</v>
      </c>
      <c r="AV94" s="5">
        <v>0</v>
      </c>
      <c r="AW94" s="8">
        <v>0</v>
      </c>
      <c r="AX94" s="4">
        <v>0</v>
      </c>
      <c r="AY94" s="5">
        <v>0</v>
      </c>
      <c r="AZ94" s="8">
        <v>0</v>
      </c>
      <c r="BA94" s="4">
        <v>0</v>
      </c>
      <c r="BB94" s="5">
        <v>0</v>
      </c>
      <c r="BC94" s="8">
        <v>0</v>
      </c>
      <c r="BD94" s="4">
        <v>0</v>
      </c>
      <c r="BE94" s="58">
        <v>112</v>
      </c>
      <c r="BF94" s="9">
        <v>339</v>
      </c>
      <c r="BG94" s="4">
        <f t="shared" si="235"/>
        <v>3026.7857142857142</v>
      </c>
      <c r="BH94" s="5">
        <v>0</v>
      </c>
      <c r="BI94" s="8">
        <v>0</v>
      </c>
      <c r="BJ94" s="4">
        <v>0</v>
      </c>
      <c r="BK94" s="5">
        <v>0</v>
      </c>
      <c r="BL94" s="8">
        <v>0</v>
      </c>
      <c r="BM94" s="4">
        <v>0</v>
      </c>
      <c r="BN94" s="5">
        <v>0</v>
      </c>
      <c r="BO94" s="8">
        <v>0</v>
      </c>
      <c r="BP94" s="4">
        <v>0</v>
      </c>
      <c r="BQ94" s="5">
        <v>0</v>
      </c>
      <c r="BR94" s="8">
        <v>0</v>
      </c>
      <c r="BS94" s="4">
        <v>0</v>
      </c>
      <c r="BT94" s="58">
        <v>8</v>
      </c>
      <c r="BU94" s="9">
        <v>57</v>
      </c>
      <c r="BV94" s="4">
        <f t="shared" ref="BV94" si="266">BU94/BT94*1000</f>
        <v>7125</v>
      </c>
      <c r="BW94" s="5">
        <v>0</v>
      </c>
      <c r="BX94" s="8">
        <v>0</v>
      </c>
      <c r="BY94" s="4">
        <v>0</v>
      </c>
      <c r="BZ94" s="5">
        <v>0</v>
      </c>
      <c r="CA94" s="8">
        <v>0</v>
      </c>
      <c r="CB94" s="4">
        <v>0</v>
      </c>
      <c r="CC94" s="5">
        <v>0</v>
      </c>
      <c r="CD94" s="8">
        <v>0</v>
      </c>
      <c r="CE94" s="4">
        <f t="shared" si="236"/>
        <v>0</v>
      </c>
      <c r="CF94" s="5">
        <v>0</v>
      </c>
      <c r="CG94" s="8">
        <v>0</v>
      </c>
      <c r="CH94" s="4">
        <v>0</v>
      </c>
      <c r="CI94" s="5">
        <v>0</v>
      </c>
      <c r="CJ94" s="8">
        <v>0</v>
      </c>
      <c r="CK94" s="4">
        <v>0</v>
      </c>
      <c r="CL94" s="5">
        <v>0</v>
      </c>
      <c r="CM94" s="8">
        <v>0</v>
      </c>
      <c r="CN94" s="4">
        <v>0</v>
      </c>
      <c r="CO94" s="5">
        <v>0</v>
      </c>
      <c r="CP94" s="8">
        <v>0</v>
      </c>
      <c r="CQ94" s="4">
        <v>0</v>
      </c>
      <c r="CR94" s="5">
        <v>0</v>
      </c>
      <c r="CS94" s="8">
        <v>0</v>
      </c>
      <c r="CT94" s="4">
        <v>0</v>
      </c>
      <c r="CU94" s="5">
        <v>0</v>
      </c>
      <c r="CV94" s="8">
        <v>0</v>
      </c>
      <c r="CW94" s="4">
        <v>0</v>
      </c>
      <c r="CX94" s="5">
        <v>0</v>
      </c>
      <c r="CY94" s="8">
        <v>0</v>
      </c>
      <c r="CZ94" s="4">
        <v>0</v>
      </c>
      <c r="DA94" s="5">
        <v>0</v>
      </c>
      <c r="DB94" s="8">
        <v>0</v>
      </c>
      <c r="DC94" s="4">
        <v>0</v>
      </c>
      <c r="DD94" s="5">
        <v>0</v>
      </c>
      <c r="DE94" s="8">
        <v>0</v>
      </c>
      <c r="DF94" s="4">
        <v>0</v>
      </c>
      <c r="DG94" s="5">
        <v>0</v>
      </c>
      <c r="DH94" s="8">
        <v>0</v>
      </c>
      <c r="DI94" s="4">
        <f t="shared" si="237"/>
        <v>0</v>
      </c>
      <c r="DJ94" s="5"/>
      <c r="DK94" s="8"/>
      <c r="DL94" s="4"/>
      <c r="DM94" s="5">
        <v>0</v>
      </c>
      <c r="DN94" s="8">
        <v>0</v>
      </c>
      <c r="DO94" s="4">
        <v>0</v>
      </c>
      <c r="DP94" s="5">
        <v>0</v>
      </c>
      <c r="DQ94" s="8">
        <v>0</v>
      </c>
      <c r="DR94" s="4">
        <f t="shared" si="238"/>
        <v>0</v>
      </c>
      <c r="DS94" s="5">
        <v>0</v>
      </c>
      <c r="DT94" s="8">
        <v>0</v>
      </c>
      <c r="DU94" s="4">
        <f t="shared" si="239"/>
        <v>0</v>
      </c>
      <c r="DV94" s="5">
        <v>0</v>
      </c>
      <c r="DW94" s="8">
        <v>0</v>
      </c>
      <c r="DX94" s="4">
        <v>0</v>
      </c>
      <c r="DY94" s="5">
        <v>0</v>
      </c>
      <c r="DZ94" s="8">
        <v>0</v>
      </c>
      <c r="EA94" s="4">
        <v>0</v>
      </c>
      <c r="EB94" s="5"/>
      <c r="EC94" s="8"/>
      <c r="ED94" s="4"/>
      <c r="EE94" s="5">
        <v>0</v>
      </c>
      <c r="EF94" s="8">
        <v>0</v>
      </c>
      <c r="EG94" s="4">
        <f t="shared" si="240"/>
        <v>0</v>
      </c>
      <c r="EH94" s="58">
        <v>0</v>
      </c>
      <c r="EI94" s="9">
        <v>0</v>
      </c>
      <c r="EJ94" s="4">
        <v>0</v>
      </c>
      <c r="EK94" s="58">
        <v>0</v>
      </c>
      <c r="EL94" s="9">
        <v>0</v>
      </c>
      <c r="EM94" s="4">
        <v>0</v>
      </c>
      <c r="EN94" s="5">
        <v>0</v>
      </c>
      <c r="EO94" s="8">
        <v>0</v>
      </c>
      <c r="EP94" s="4">
        <v>0</v>
      </c>
      <c r="EQ94" s="5">
        <v>0</v>
      </c>
      <c r="ER94" s="8">
        <v>0</v>
      </c>
      <c r="ES94" s="4">
        <v>0</v>
      </c>
      <c r="ET94" s="5">
        <v>0</v>
      </c>
      <c r="EU94" s="8">
        <v>0</v>
      </c>
      <c r="EV94" s="4">
        <v>0</v>
      </c>
      <c r="EW94" s="5">
        <v>0</v>
      </c>
      <c r="EX94" s="8">
        <v>0</v>
      </c>
      <c r="EY94" s="4">
        <v>0</v>
      </c>
      <c r="EZ94" s="5"/>
      <c r="FA94" s="8"/>
      <c r="FB94" s="4"/>
      <c r="FC94" s="5">
        <v>0</v>
      </c>
      <c r="FD94" s="8">
        <v>0</v>
      </c>
      <c r="FE94" s="4">
        <v>0</v>
      </c>
      <c r="FF94" s="58">
        <v>1</v>
      </c>
      <c r="FG94" s="9">
        <v>3</v>
      </c>
      <c r="FH94" s="4">
        <f t="shared" ref="FH94" si="267">FG94/FF94*1000</f>
        <v>3000</v>
      </c>
      <c r="FI94" s="5">
        <v>0</v>
      </c>
      <c r="FJ94" s="8">
        <v>0</v>
      </c>
      <c r="FK94" s="4">
        <v>0</v>
      </c>
      <c r="FL94" s="5"/>
      <c r="FM94" s="8"/>
      <c r="FN94" s="4"/>
      <c r="FO94" s="5">
        <v>0</v>
      </c>
      <c r="FP94" s="8">
        <v>0</v>
      </c>
      <c r="FQ94" s="4">
        <v>0</v>
      </c>
      <c r="FR94" s="5">
        <f>C94+F94+I94+L94+R94+X94+AA94+AP94+AS94+BB94+BE94+BK94+BN94+BQ94+BT94+CI94+CL94+CO94+CX94+DV94+DY94+EE94+EK94+EN94+FC94+FF94+FO94</f>
        <v>127</v>
      </c>
      <c r="FS94" s="4">
        <f>D94+G94+J94+M94+S94+Y94+AB94+AQ94+AT94+BC94+BF94+BL94+BO94+BR94+BU94+CJ94+CM94+CP94+CY94+DW94+DZ94+EF94+EL94+EO94+FD94+FG94+FP94</f>
        <v>471</v>
      </c>
    </row>
    <row r="95" spans="1:175" x14ac:dyDescent="0.3">
      <c r="A95" s="52">
        <v>2010</v>
      </c>
      <c r="B95" s="53" t="s">
        <v>13</v>
      </c>
      <c r="C95" s="5">
        <v>0</v>
      </c>
      <c r="D95" s="8">
        <v>0</v>
      </c>
      <c r="E95" s="4">
        <v>0</v>
      </c>
      <c r="F95" s="5">
        <v>0</v>
      </c>
      <c r="G95" s="8">
        <v>0</v>
      </c>
      <c r="H95" s="4">
        <v>0</v>
      </c>
      <c r="I95" s="5">
        <v>0</v>
      </c>
      <c r="J95" s="8">
        <v>0</v>
      </c>
      <c r="K95" s="4">
        <v>0</v>
      </c>
      <c r="L95" s="5">
        <v>0</v>
      </c>
      <c r="M95" s="8">
        <v>0</v>
      </c>
      <c r="N95" s="4">
        <v>0</v>
      </c>
      <c r="O95" s="5">
        <v>0</v>
      </c>
      <c r="P95" s="8">
        <v>0</v>
      </c>
      <c r="Q95" s="4">
        <v>0</v>
      </c>
      <c r="R95" s="5">
        <v>0</v>
      </c>
      <c r="S95" s="8">
        <v>0</v>
      </c>
      <c r="T95" s="4">
        <v>0</v>
      </c>
      <c r="U95" s="5">
        <v>0</v>
      </c>
      <c r="V95" s="8">
        <v>0</v>
      </c>
      <c r="W95" s="4">
        <v>0</v>
      </c>
      <c r="X95" s="5">
        <v>0</v>
      </c>
      <c r="Y95" s="8">
        <v>0</v>
      </c>
      <c r="Z95" s="4">
        <v>0</v>
      </c>
      <c r="AA95" s="58">
        <v>160</v>
      </c>
      <c r="AB95" s="9">
        <v>518</v>
      </c>
      <c r="AC95" s="4">
        <f t="shared" ref="AC95" si="268">AB95/AA95*1000</f>
        <v>3237.5</v>
      </c>
      <c r="AD95" s="5">
        <v>0</v>
      </c>
      <c r="AE95" s="8">
        <v>0</v>
      </c>
      <c r="AF95" s="4">
        <v>0</v>
      </c>
      <c r="AG95" s="5">
        <v>0</v>
      </c>
      <c r="AH95" s="8">
        <v>0</v>
      </c>
      <c r="AI95" s="4">
        <v>0</v>
      </c>
      <c r="AJ95" s="5">
        <v>0</v>
      </c>
      <c r="AK95" s="8">
        <v>0</v>
      </c>
      <c r="AL95" s="4">
        <v>0</v>
      </c>
      <c r="AM95" s="58">
        <v>0</v>
      </c>
      <c r="AN95" s="9">
        <v>0</v>
      </c>
      <c r="AO95" s="4">
        <v>0</v>
      </c>
      <c r="AP95" s="5">
        <v>0</v>
      </c>
      <c r="AQ95" s="8">
        <v>0</v>
      </c>
      <c r="AR95" s="4">
        <v>0</v>
      </c>
      <c r="AS95" s="58">
        <v>3</v>
      </c>
      <c r="AT95" s="9">
        <v>35</v>
      </c>
      <c r="AU95" s="4">
        <f t="shared" si="234"/>
        <v>11666.666666666666</v>
      </c>
      <c r="AV95" s="5">
        <v>0</v>
      </c>
      <c r="AW95" s="8">
        <v>0</v>
      </c>
      <c r="AX95" s="4">
        <v>0</v>
      </c>
      <c r="AY95" s="5">
        <v>0</v>
      </c>
      <c r="AZ95" s="8">
        <v>0</v>
      </c>
      <c r="BA95" s="4">
        <v>0</v>
      </c>
      <c r="BB95" s="5">
        <v>0</v>
      </c>
      <c r="BC95" s="8">
        <v>0</v>
      </c>
      <c r="BD95" s="4">
        <v>0</v>
      </c>
      <c r="BE95" s="58">
        <v>4</v>
      </c>
      <c r="BF95" s="9">
        <v>8</v>
      </c>
      <c r="BG95" s="4">
        <f t="shared" si="235"/>
        <v>2000</v>
      </c>
      <c r="BH95" s="5">
        <v>0</v>
      </c>
      <c r="BI95" s="8">
        <v>0</v>
      </c>
      <c r="BJ95" s="4">
        <v>0</v>
      </c>
      <c r="BK95" s="5">
        <v>0</v>
      </c>
      <c r="BL95" s="8">
        <v>0</v>
      </c>
      <c r="BM95" s="4">
        <v>0</v>
      </c>
      <c r="BN95" s="5">
        <v>0</v>
      </c>
      <c r="BO95" s="8">
        <v>0</v>
      </c>
      <c r="BP95" s="4">
        <v>0</v>
      </c>
      <c r="BQ95" s="5">
        <v>0</v>
      </c>
      <c r="BR95" s="8">
        <v>0</v>
      </c>
      <c r="BS95" s="4">
        <v>0</v>
      </c>
      <c r="BT95" s="5">
        <v>0</v>
      </c>
      <c r="BU95" s="8">
        <v>0</v>
      </c>
      <c r="BV95" s="4">
        <v>0</v>
      </c>
      <c r="BW95" s="5">
        <v>0</v>
      </c>
      <c r="BX95" s="8">
        <v>0</v>
      </c>
      <c r="BY95" s="4">
        <v>0</v>
      </c>
      <c r="BZ95" s="5">
        <v>0</v>
      </c>
      <c r="CA95" s="8">
        <v>0</v>
      </c>
      <c r="CB95" s="4">
        <v>0</v>
      </c>
      <c r="CC95" s="5">
        <v>0</v>
      </c>
      <c r="CD95" s="8">
        <v>0</v>
      </c>
      <c r="CE95" s="4">
        <f t="shared" si="236"/>
        <v>0</v>
      </c>
      <c r="CF95" s="5">
        <v>0</v>
      </c>
      <c r="CG95" s="8">
        <v>0</v>
      </c>
      <c r="CH95" s="4">
        <v>0</v>
      </c>
      <c r="CI95" s="5">
        <v>0</v>
      </c>
      <c r="CJ95" s="8">
        <v>0</v>
      </c>
      <c r="CK95" s="4">
        <v>0</v>
      </c>
      <c r="CL95" s="5">
        <v>0</v>
      </c>
      <c r="CM95" s="8">
        <v>0</v>
      </c>
      <c r="CN95" s="4">
        <v>0</v>
      </c>
      <c r="CO95" s="5">
        <v>0</v>
      </c>
      <c r="CP95" s="8">
        <v>0</v>
      </c>
      <c r="CQ95" s="4">
        <v>0</v>
      </c>
      <c r="CR95" s="5">
        <v>0</v>
      </c>
      <c r="CS95" s="8">
        <v>0</v>
      </c>
      <c r="CT95" s="4">
        <v>0</v>
      </c>
      <c r="CU95" s="5">
        <v>0</v>
      </c>
      <c r="CV95" s="8">
        <v>0</v>
      </c>
      <c r="CW95" s="4">
        <v>0</v>
      </c>
      <c r="CX95" s="5">
        <v>0</v>
      </c>
      <c r="CY95" s="8">
        <v>0</v>
      </c>
      <c r="CZ95" s="4">
        <v>0</v>
      </c>
      <c r="DA95" s="5">
        <v>0</v>
      </c>
      <c r="DB95" s="8">
        <v>0</v>
      </c>
      <c r="DC95" s="4">
        <v>0</v>
      </c>
      <c r="DD95" s="5">
        <v>0</v>
      </c>
      <c r="DE95" s="8">
        <v>0</v>
      </c>
      <c r="DF95" s="4">
        <v>0</v>
      </c>
      <c r="DG95" s="5">
        <v>0</v>
      </c>
      <c r="DH95" s="8">
        <v>0</v>
      </c>
      <c r="DI95" s="4">
        <f t="shared" si="237"/>
        <v>0</v>
      </c>
      <c r="DJ95" s="5"/>
      <c r="DK95" s="8"/>
      <c r="DL95" s="4"/>
      <c r="DM95" s="5">
        <v>0</v>
      </c>
      <c r="DN95" s="8">
        <v>0</v>
      </c>
      <c r="DO95" s="4">
        <v>0</v>
      </c>
      <c r="DP95" s="5">
        <v>0</v>
      </c>
      <c r="DQ95" s="8">
        <v>0</v>
      </c>
      <c r="DR95" s="4">
        <f t="shared" si="238"/>
        <v>0</v>
      </c>
      <c r="DS95" s="5">
        <v>0</v>
      </c>
      <c r="DT95" s="8">
        <v>0</v>
      </c>
      <c r="DU95" s="4">
        <f t="shared" si="239"/>
        <v>0</v>
      </c>
      <c r="DV95" s="5">
        <v>0</v>
      </c>
      <c r="DW95" s="8">
        <v>0</v>
      </c>
      <c r="DX95" s="4">
        <v>0</v>
      </c>
      <c r="DY95" s="5">
        <v>0</v>
      </c>
      <c r="DZ95" s="8">
        <v>0</v>
      </c>
      <c r="EA95" s="4">
        <v>0</v>
      </c>
      <c r="EB95" s="58"/>
      <c r="EC95" s="9"/>
      <c r="ED95" s="4"/>
      <c r="EE95" s="58">
        <v>0</v>
      </c>
      <c r="EF95" s="9">
        <v>0</v>
      </c>
      <c r="EG95" s="4">
        <f t="shared" si="240"/>
        <v>0</v>
      </c>
      <c r="EH95" s="58">
        <v>0</v>
      </c>
      <c r="EI95" s="9">
        <v>0</v>
      </c>
      <c r="EJ95" s="4">
        <v>0</v>
      </c>
      <c r="EK95" s="58">
        <v>0</v>
      </c>
      <c r="EL95" s="9">
        <v>0</v>
      </c>
      <c r="EM95" s="4">
        <v>0</v>
      </c>
      <c r="EN95" s="5">
        <v>0</v>
      </c>
      <c r="EO95" s="8">
        <v>0</v>
      </c>
      <c r="EP95" s="4">
        <v>0</v>
      </c>
      <c r="EQ95" s="5">
        <v>0</v>
      </c>
      <c r="ER95" s="8">
        <v>0</v>
      </c>
      <c r="ES95" s="4">
        <v>0</v>
      </c>
      <c r="ET95" s="5">
        <v>0</v>
      </c>
      <c r="EU95" s="8">
        <v>0</v>
      </c>
      <c r="EV95" s="4">
        <v>0</v>
      </c>
      <c r="EW95" s="5">
        <v>0</v>
      </c>
      <c r="EX95" s="8">
        <v>0</v>
      </c>
      <c r="EY95" s="4">
        <v>0</v>
      </c>
      <c r="EZ95" s="58"/>
      <c r="FA95" s="9"/>
      <c r="FB95" s="4"/>
      <c r="FC95" s="58">
        <v>2</v>
      </c>
      <c r="FD95" s="9">
        <v>46</v>
      </c>
      <c r="FE95" s="4">
        <f t="shared" ref="FE95" si="269">FD95/FC95*1000</f>
        <v>23000</v>
      </c>
      <c r="FF95" s="5">
        <v>0</v>
      </c>
      <c r="FG95" s="8">
        <v>0</v>
      </c>
      <c r="FH95" s="4">
        <v>0</v>
      </c>
      <c r="FI95" s="5">
        <v>0</v>
      </c>
      <c r="FJ95" s="8">
        <v>0</v>
      </c>
      <c r="FK95" s="4">
        <v>0</v>
      </c>
      <c r="FL95" s="5"/>
      <c r="FM95" s="8"/>
      <c r="FN95" s="4"/>
      <c r="FO95" s="5">
        <v>0</v>
      </c>
      <c r="FP95" s="8">
        <v>0</v>
      </c>
      <c r="FQ95" s="4">
        <v>0</v>
      </c>
      <c r="FR95" s="5">
        <f>C95+F95+I95+L95+R95+X95+AA95+AP95+AS95+BB95+BE95+BK95+BN95+BQ95+BT95+CI95+CL95+CO95+CX95+DV95+DY95+EE95+EK95+EN95+FC95+FF95+FO95</f>
        <v>169</v>
      </c>
      <c r="FS95" s="4">
        <f>D95+G95+J95+M95+S95+Y95+AB95+AQ95+AT95+BC95+BF95+BL95+BO95+BR95+BU95+CJ95+CM95+CP95+CY95+DW95+DZ95+EF95+EL95+EO95+FD95+FG95+FP95</f>
        <v>607</v>
      </c>
    </row>
    <row r="96" spans="1:175" ht="15" thickBot="1" x14ac:dyDescent="0.35">
      <c r="A96" s="54"/>
      <c r="B96" s="55" t="s">
        <v>14</v>
      </c>
      <c r="C96" s="39">
        <f>SUM(C84:C95)</f>
        <v>80</v>
      </c>
      <c r="D96" s="38">
        <f>SUM(D84:D95)</f>
        <v>231</v>
      </c>
      <c r="E96" s="40"/>
      <c r="F96" s="39">
        <f>SUM(F84:F95)</f>
        <v>9</v>
      </c>
      <c r="G96" s="38">
        <f>SUM(G84:G95)</f>
        <v>170</v>
      </c>
      <c r="H96" s="40"/>
      <c r="I96" s="39">
        <f>SUM(I84:I95)</f>
        <v>22</v>
      </c>
      <c r="J96" s="38">
        <f>SUM(J84:J95)</f>
        <v>91</v>
      </c>
      <c r="K96" s="40"/>
      <c r="L96" s="39">
        <f>SUM(L84:L95)</f>
        <v>0</v>
      </c>
      <c r="M96" s="38">
        <f>SUM(M84:M95)</f>
        <v>0</v>
      </c>
      <c r="N96" s="40"/>
      <c r="O96" s="39">
        <f>SUM(O84:O95)</f>
        <v>0</v>
      </c>
      <c r="P96" s="38">
        <f>SUM(P84:P95)</f>
        <v>0</v>
      </c>
      <c r="Q96" s="40"/>
      <c r="R96" s="39">
        <f>SUM(R84:R95)</f>
        <v>77</v>
      </c>
      <c r="S96" s="38">
        <f>SUM(S84:S95)</f>
        <v>355</v>
      </c>
      <c r="T96" s="40"/>
      <c r="U96" s="39">
        <f>SUM(U84:U95)</f>
        <v>0</v>
      </c>
      <c r="V96" s="38">
        <f>SUM(V84:V95)</f>
        <v>0</v>
      </c>
      <c r="W96" s="40"/>
      <c r="X96" s="39">
        <f>SUM(X84:X95)</f>
        <v>0</v>
      </c>
      <c r="Y96" s="38">
        <f>SUM(Y84:Y95)</f>
        <v>0</v>
      </c>
      <c r="Z96" s="40"/>
      <c r="AA96" s="39">
        <f>SUM(AA84:AA95)</f>
        <v>825</v>
      </c>
      <c r="AB96" s="38">
        <f>SUM(AB84:AB95)</f>
        <v>2649</v>
      </c>
      <c r="AC96" s="40"/>
      <c r="AD96" s="39">
        <f>SUM(AD84:AD95)</f>
        <v>0</v>
      </c>
      <c r="AE96" s="38">
        <f>SUM(AE84:AE95)</f>
        <v>0</v>
      </c>
      <c r="AF96" s="40"/>
      <c r="AG96" s="39">
        <f>SUM(AG84:AG95)</f>
        <v>0</v>
      </c>
      <c r="AH96" s="38">
        <f>SUM(AH84:AH95)</f>
        <v>0</v>
      </c>
      <c r="AI96" s="40"/>
      <c r="AJ96" s="39">
        <f>SUM(AJ84:AJ95)</f>
        <v>0</v>
      </c>
      <c r="AK96" s="38">
        <f>SUM(AK84:AK95)</f>
        <v>0</v>
      </c>
      <c r="AL96" s="40"/>
      <c r="AM96" s="39">
        <f>SUM(AM84:AM95)</f>
        <v>0</v>
      </c>
      <c r="AN96" s="38">
        <f>SUM(AN84:AN95)</f>
        <v>0</v>
      </c>
      <c r="AO96" s="40"/>
      <c r="AP96" s="39">
        <f>SUM(AP84:AP95)</f>
        <v>0</v>
      </c>
      <c r="AQ96" s="38">
        <f>SUM(AQ84:AQ95)</f>
        <v>0</v>
      </c>
      <c r="AR96" s="40"/>
      <c r="AS96" s="39">
        <f>SUM(AS84:AS95)</f>
        <v>94</v>
      </c>
      <c r="AT96" s="38">
        <f>SUM(AT84:AT95)</f>
        <v>904</v>
      </c>
      <c r="AU96" s="40"/>
      <c r="AV96" s="39">
        <f>SUM(AV84:AV95)</f>
        <v>0</v>
      </c>
      <c r="AW96" s="38">
        <f>SUM(AW84:AW95)</f>
        <v>0</v>
      </c>
      <c r="AX96" s="40"/>
      <c r="AY96" s="39">
        <f>SUM(AY84:AY95)</f>
        <v>2</v>
      </c>
      <c r="AZ96" s="38">
        <f>SUM(AZ84:AZ95)</f>
        <v>2</v>
      </c>
      <c r="BA96" s="40"/>
      <c r="BB96" s="39">
        <f>SUM(BB84:BB95)</f>
        <v>2</v>
      </c>
      <c r="BC96" s="38">
        <f>SUM(BC84:BC95)</f>
        <v>2</v>
      </c>
      <c r="BD96" s="40"/>
      <c r="BE96" s="39">
        <f>SUM(BE84:BE95)</f>
        <v>784</v>
      </c>
      <c r="BF96" s="38">
        <f>SUM(BF84:BF95)</f>
        <v>2518</v>
      </c>
      <c r="BG96" s="40"/>
      <c r="BH96" s="39">
        <f>SUM(BH84:BH95)</f>
        <v>0</v>
      </c>
      <c r="BI96" s="38">
        <f>SUM(BI84:BI95)</f>
        <v>0</v>
      </c>
      <c r="BJ96" s="40"/>
      <c r="BK96" s="39">
        <f>SUM(BK84:BK95)</f>
        <v>0</v>
      </c>
      <c r="BL96" s="38">
        <f>SUM(BL84:BL95)</f>
        <v>0</v>
      </c>
      <c r="BM96" s="40"/>
      <c r="BN96" s="39">
        <f>SUM(BN84:BN95)</f>
        <v>0</v>
      </c>
      <c r="BO96" s="38">
        <f>SUM(BO84:BO95)</f>
        <v>0</v>
      </c>
      <c r="BP96" s="40"/>
      <c r="BQ96" s="39">
        <f>SUM(BQ84:BQ95)</f>
        <v>405</v>
      </c>
      <c r="BR96" s="38">
        <f>SUM(BR84:BR95)</f>
        <v>1703</v>
      </c>
      <c r="BS96" s="40"/>
      <c r="BT96" s="39">
        <f>SUM(BT84:BT95)</f>
        <v>18</v>
      </c>
      <c r="BU96" s="38">
        <f>SUM(BU84:BU95)</f>
        <v>125</v>
      </c>
      <c r="BV96" s="40"/>
      <c r="BW96" s="39">
        <f>SUM(BW84:BW95)</f>
        <v>0</v>
      </c>
      <c r="BX96" s="38">
        <f>SUM(BX84:BX95)</f>
        <v>0</v>
      </c>
      <c r="BY96" s="40"/>
      <c r="BZ96" s="39">
        <f>SUM(BZ84:BZ95)</f>
        <v>0</v>
      </c>
      <c r="CA96" s="38">
        <f>SUM(CA84:CA95)</f>
        <v>0</v>
      </c>
      <c r="CB96" s="40"/>
      <c r="CC96" s="39">
        <f t="shared" ref="CC96:CD96" si="270">SUM(CC84:CC95)</f>
        <v>0</v>
      </c>
      <c r="CD96" s="38">
        <f t="shared" si="270"/>
        <v>0</v>
      </c>
      <c r="CE96" s="40"/>
      <c r="CF96" s="39">
        <f>SUM(CF84:CF95)</f>
        <v>0</v>
      </c>
      <c r="CG96" s="38">
        <f>SUM(CG84:CG95)</f>
        <v>0</v>
      </c>
      <c r="CH96" s="40"/>
      <c r="CI96" s="39">
        <f>SUM(CI84:CI95)</f>
        <v>0</v>
      </c>
      <c r="CJ96" s="38">
        <f>SUM(CJ84:CJ95)</f>
        <v>0</v>
      </c>
      <c r="CK96" s="40"/>
      <c r="CL96" s="39">
        <f>SUM(CL84:CL95)</f>
        <v>0</v>
      </c>
      <c r="CM96" s="38">
        <f>SUM(CM84:CM95)</f>
        <v>0</v>
      </c>
      <c r="CN96" s="40"/>
      <c r="CO96" s="39">
        <f>SUM(CO84:CO95)</f>
        <v>0</v>
      </c>
      <c r="CP96" s="38">
        <f>SUM(CP84:CP95)</f>
        <v>0</v>
      </c>
      <c r="CQ96" s="40"/>
      <c r="CR96" s="39">
        <f>SUM(CR84:CR95)</f>
        <v>0</v>
      </c>
      <c r="CS96" s="38">
        <f>SUM(CS84:CS95)</f>
        <v>0</v>
      </c>
      <c r="CT96" s="40"/>
      <c r="CU96" s="39">
        <f>SUM(CU84:CU95)</f>
        <v>0</v>
      </c>
      <c r="CV96" s="38">
        <f>SUM(CV84:CV95)</f>
        <v>0</v>
      </c>
      <c r="CW96" s="40"/>
      <c r="CX96" s="39">
        <f>SUM(CX84:CX95)</f>
        <v>190</v>
      </c>
      <c r="CY96" s="38">
        <f>SUM(CY84:CY95)</f>
        <v>546</v>
      </c>
      <c r="CZ96" s="40"/>
      <c r="DA96" s="39">
        <f>SUM(DA84:DA95)</f>
        <v>0</v>
      </c>
      <c r="DB96" s="38">
        <f>SUM(DB84:DB95)</f>
        <v>0</v>
      </c>
      <c r="DC96" s="40"/>
      <c r="DD96" s="39">
        <f>SUM(DD84:DD95)</f>
        <v>0</v>
      </c>
      <c r="DE96" s="38">
        <f>SUM(DE84:DE95)</f>
        <v>0</v>
      </c>
      <c r="DF96" s="40"/>
      <c r="DG96" s="39">
        <f t="shared" ref="DG96:DH96" si="271">SUM(DG84:DG95)</f>
        <v>0</v>
      </c>
      <c r="DH96" s="38">
        <f t="shared" si="271"/>
        <v>0</v>
      </c>
      <c r="DI96" s="40"/>
      <c r="DJ96" s="39"/>
      <c r="DK96" s="38"/>
      <c r="DL96" s="40"/>
      <c r="DM96" s="39">
        <v>0</v>
      </c>
      <c r="DN96" s="38">
        <v>0</v>
      </c>
      <c r="DO96" s="40"/>
      <c r="DP96" s="39">
        <f t="shared" ref="DP96:DQ96" si="272">SUM(DP84:DP95)</f>
        <v>0</v>
      </c>
      <c r="DQ96" s="38">
        <f t="shared" si="272"/>
        <v>0</v>
      </c>
      <c r="DR96" s="40"/>
      <c r="DS96" s="39">
        <f t="shared" ref="DS96:DT96" si="273">SUM(DS84:DS95)</f>
        <v>0</v>
      </c>
      <c r="DT96" s="38">
        <f t="shared" si="273"/>
        <v>0</v>
      </c>
      <c r="DU96" s="40"/>
      <c r="DV96" s="39">
        <f>SUM(DV84:DV95)</f>
        <v>59</v>
      </c>
      <c r="DW96" s="38">
        <f>SUM(DW84:DW95)</f>
        <v>181</v>
      </c>
      <c r="DX96" s="40"/>
      <c r="DY96" s="39">
        <f>SUM(DY84:DY95)</f>
        <v>0</v>
      </c>
      <c r="DZ96" s="38">
        <f>SUM(DZ84:DZ95)</f>
        <v>0</v>
      </c>
      <c r="EA96" s="40"/>
      <c r="EB96" s="39"/>
      <c r="EC96" s="38"/>
      <c r="ED96" s="40"/>
      <c r="EE96" s="39">
        <f t="shared" ref="EE96:EF96" si="274">SUM(EE84:EE95)</f>
        <v>0</v>
      </c>
      <c r="EF96" s="38">
        <f t="shared" si="274"/>
        <v>0</v>
      </c>
      <c r="EG96" s="40"/>
      <c r="EH96" s="39">
        <f>SUM(EH84:EH95)</f>
        <v>3</v>
      </c>
      <c r="EI96" s="38">
        <f>SUM(EI84:EI95)</f>
        <v>20</v>
      </c>
      <c r="EJ96" s="40"/>
      <c r="EK96" s="39">
        <f>SUM(EK84:EK95)</f>
        <v>3</v>
      </c>
      <c r="EL96" s="38">
        <f>SUM(EL84:EL95)</f>
        <v>20</v>
      </c>
      <c r="EM96" s="40"/>
      <c r="EN96" s="39">
        <f>SUM(EN84:EN95)</f>
        <v>0</v>
      </c>
      <c r="EO96" s="38">
        <f>SUM(EO84:EO95)</f>
        <v>1</v>
      </c>
      <c r="EP96" s="40"/>
      <c r="EQ96" s="39">
        <f>SUM(EQ84:EQ95)</f>
        <v>0</v>
      </c>
      <c r="ER96" s="38">
        <f>SUM(ER84:ER95)</f>
        <v>0</v>
      </c>
      <c r="ES96" s="40"/>
      <c r="ET96" s="39">
        <f>SUM(ET84:ET95)</f>
        <v>0</v>
      </c>
      <c r="EU96" s="38">
        <f>SUM(EU84:EU95)</f>
        <v>0</v>
      </c>
      <c r="EV96" s="40"/>
      <c r="EW96" s="39">
        <f>SUM(EW84:EW95)</f>
        <v>0</v>
      </c>
      <c r="EX96" s="38">
        <f>SUM(EX84:EX95)</f>
        <v>0</v>
      </c>
      <c r="EY96" s="40"/>
      <c r="EZ96" s="39"/>
      <c r="FA96" s="38"/>
      <c r="FB96" s="40"/>
      <c r="FC96" s="39">
        <f>SUM(FC84:FC95)</f>
        <v>5</v>
      </c>
      <c r="FD96" s="38">
        <f>SUM(FD84:FD95)</f>
        <v>146</v>
      </c>
      <c r="FE96" s="40"/>
      <c r="FF96" s="39">
        <f>SUM(FF84:FF95)</f>
        <v>1</v>
      </c>
      <c r="FG96" s="38">
        <f>SUM(FG84:FG95)</f>
        <v>8</v>
      </c>
      <c r="FH96" s="40"/>
      <c r="FI96" s="39">
        <f>SUM(FI84:FI95)</f>
        <v>0</v>
      </c>
      <c r="FJ96" s="38">
        <f>SUM(FJ84:FJ95)</f>
        <v>0</v>
      </c>
      <c r="FK96" s="40"/>
      <c r="FL96" s="39"/>
      <c r="FM96" s="38"/>
      <c r="FN96" s="40"/>
      <c r="FO96" s="39">
        <f>SUM(FO84:FO95)</f>
        <v>0</v>
      </c>
      <c r="FP96" s="38">
        <f>SUM(FP84:FP95)</f>
        <v>0</v>
      </c>
      <c r="FQ96" s="40"/>
      <c r="FR96" s="39">
        <f>C96+F96+I96+L96+R96+X96+AA96+AP96+AS96+BB96+BE96+BK96+BN96+BQ96+BT96+CI96+CL96+CO96+CX96+DV96+DY96+EE96+EK96+EN96+FC96+FF96+FO96</f>
        <v>2574</v>
      </c>
      <c r="FS96" s="40">
        <f>D96+G96+J96+M96+S96+Y96+AB96+AQ96+AT96+BC96+BF96+BL96+BO96+BR96+BU96+CJ96+CM96+CP96+CY96+DW96+DZ96+EF96+EL96+EO96+FD96+FG96+FP96</f>
        <v>9650</v>
      </c>
    </row>
    <row r="97" spans="1:175" x14ac:dyDescent="0.3">
      <c r="A97" s="52">
        <v>2011</v>
      </c>
      <c r="B97" s="53" t="s">
        <v>2</v>
      </c>
      <c r="C97" s="5">
        <v>0</v>
      </c>
      <c r="D97" s="8">
        <v>0</v>
      </c>
      <c r="E97" s="4">
        <v>0</v>
      </c>
      <c r="F97" s="5">
        <v>0</v>
      </c>
      <c r="G97" s="8">
        <v>0</v>
      </c>
      <c r="H97" s="4">
        <v>0</v>
      </c>
      <c r="I97" s="5">
        <v>0</v>
      </c>
      <c r="J97" s="8">
        <v>0</v>
      </c>
      <c r="K97" s="4">
        <v>0</v>
      </c>
      <c r="L97" s="5">
        <v>0</v>
      </c>
      <c r="M97" s="8">
        <v>0</v>
      </c>
      <c r="N97" s="4">
        <v>0</v>
      </c>
      <c r="O97" s="5">
        <v>0</v>
      </c>
      <c r="P97" s="8">
        <v>0</v>
      </c>
      <c r="Q97" s="4">
        <v>0</v>
      </c>
      <c r="R97" s="58">
        <v>11</v>
      </c>
      <c r="S97" s="9">
        <v>61</v>
      </c>
      <c r="T97" s="4">
        <f t="shared" ref="T97" si="275">S97/R97*1000</f>
        <v>5545.454545454546</v>
      </c>
      <c r="U97" s="5">
        <v>0</v>
      </c>
      <c r="V97" s="8">
        <v>0</v>
      </c>
      <c r="W97" s="4">
        <v>0</v>
      </c>
      <c r="X97" s="5">
        <v>0</v>
      </c>
      <c r="Y97" s="8">
        <v>0</v>
      </c>
      <c r="Z97" s="4">
        <v>0</v>
      </c>
      <c r="AA97" s="58">
        <v>40</v>
      </c>
      <c r="AB97" s="9">
        <v>138</v>
      </c>
      <c r="AC97" s="4">
        <f t="shared" ref="AC97:AC100" si="276">AB97/AA97*1000</f>
        <v>3450</v>
      </c>
      <c r="AD97" s="5">
        <v>0</v>
      </c>
      <c r="AE97" s="8">
        <v>0</v>
      </c>
      <c r="AF97" s="4">
        <v>0</v>
      </c>
      <c r="AG97" s="5">
        <v>0</v>
      </c>
      <c r="AH97" s="8">
        <v>0</v>
      </c>
      <c r="AI97" s="4">
        <v>0</v>
      </c>
      <c r="AJ97" s="5">
        <v>0</v>
      </c>
      <c r="AK97" s="8">
        <v>0</v>
      </c>
      <c r="AL97" s="4">
        <v>0</v>
      </c>
      <c r="AM97" s="58">
        <v>0</v>
      </c>
      <c r="AN97" s="9">
        <v>0</v>
      </c>
      <c r="AO97" s="4">
        <v>0</v>
      </c>
      <c r="AP97" s="5">
        <v>0</v>
      </c>
      <c r="AQ97" s="8">
        <v>0</v>
      </c>
      <c r="AR97" s="4">
        <v>0</v>
      </c>
      <c r="AS97" s="5">
        <v>0</v>
      </c>
      <c r="AT97" s="8">
        <v>0</v>
      </c>
      <c r="AU97" s="4">
        <v>0</v>
      </c>
      <c r="AV97" s="5">
        <v>0</v>
      </c>
      <c r="AW97" s="8">
        <v>0</v>
      </c>
      <c r="AX97" s="4">
        <v>0</v>
      </c>
      <c r="AY97" s="5">
        <v>0</v>
      </c>
      <c r="AZ97" s="8">
        <v>0</v>
      </c>
      <c r="BA97" s="4">
        <v>0</v>
      </c>
      <c r="BB97" s="5">
        <v>0</v>
      </c>
      <c r="BC97" s="8">
        <v>0</v>
      </c>
      <c r="BD97" s="4">
        <v>0</v>
      </c>
      <c r="BE97" s="58">
        <v>130</v>
      </c>
      <c r="BF97" s="9">
        <v>387</v>
      </c>
      <c r="BG97" s="4">
        <f t="shared" ref="BG97:BG99" si="277">BF97/BE97*1000</f>
        <v>2976.9230769230771</v>
      </c>
      <c r="BH97" s="5">
        <v>0</v>
      </c>
      <c r="BI97" s="8">
        <v>0</v>
      </c>
      <c r="BJ97" s="4">
        <v>0</v>
      </c>
      <c r="BK97" s="5">
        <v>0</v>
      </c>
      <c r="BL97" s="8">
        <v>0</v>
      </c>
      <c r="BM97" s="4">
        <v>0</v>
      </c>
      <c r="BN97" s="5">
        <v>0</v>
      </c>
      <c r="BO97" s="8">
        <v>0</v>
      </c>
      <c r="BP97" s="4">
        <v>0</v>
      </c>
      <c r="BQ97" s="5">
        <v>0</v>
      </c>
      <c r="BR97" s="8">
        <v>0</v>
      </c>
      <c r="BS97" s="4">
        <v>0</v>
      </c>
      <c r="BT97" s="5">
        <v>0</v>
      </c>
      <c r="BU97" s="8">
        <v>0</v>
      </c>
      <c r="BV97" s="4">
        <v>0</v>
      </c>
      <c r="BW97" s="5">
        <v>0</v>
      </c>
      <c r="BX97" s="8">
        <v>0</v>
      </c>
      <c r="BY97" s="4">
        <v>0</v>
      </c>
      <c r="BZ97" s="5">
        <v>0</v>
      </c>
      <c r="CA97" s="8">
        <v>0</v>
      </c>
      <c r="CB97" s="4">
        <v>0</v>
      </c>
      <c r="CC97" s="5">
        <v>0</v>
      </c>
      <c r="CD97" s="8">
        <v>0</v>
      </c>
      <c r="CE97" s="4">
        <f t="shared" ref="CE97:CE108" si="278">IF(CC97=0,0,CD97/CC97*1000)</f>
        <v>0</v>
      </c>
      <c r="CF97" s="5">
        <v>0</v>
      </c>
      <c r="CG97" s="8">
        <v>0</v>
      </c>
      <c r="CH97" s="4">
        <v>0</v>
      </c>
      <c r="CI97" s="5">
        <v>0</v>
      </c>
      <c r="CJ97" s="8">
        <v>0</v>
      </c>
      <c r="CK97" s="4">
        <v>0</v>
      </c>
      <c r="CL97" s="5">
        <v>0</v>
      </c>
      <c r="CM97" s="8">
        <v>0</v>
      </c>
      <c r="CN97" s="4">
        <v>0</v>
      </c>
      <c r="CO97" s="5">
        <v>0</v>
      </c>
      <c r="CP97" s="8">
        <v>0</v>
      </c>
      <c r="CQ97" s="4">
        <v>0</v>
      </c>
      <c r="CR97" s="5">
        <v>0</v>
      </c>
      <c r="CS97" s="8">
        <v>0</v>
      </c>
      <c r="CT97" s="4">
        <v>0</v>
      </c>
      <c r="CU97" s="5">
        <v>0</v>
      </c>
      <c r="CV97" s="8">
        <v>0</v>
      </c>
      <c r="CW97" s="4">
        <v>0</v>
      </c>
      <c r="CX97" s="5">
        <v>0</v>
      </c>
      <c r="CY97" s="8">
        <v>0</v>
      </c>
      <c r="CZ97" s="4">
        <v>0</v>
      </c>
      <c r="DA97" s="5">
        <v>0</v>
      </c>
      <c r="DB97" s="8">
        <v>0</v>
      </c>
      <c r="DC97" s="4">
        <v>0</v>
      </c>
      <c r="DD97" s="5">
        <v>0</v>
      </c>
      <c r="DE97" s="8">
        <v>0</v>
      </c>
      <c r="DF97" s="4">
        <v>0</v>
      </c>
      <c r="DG97" s="5">
        <v>0</v>
      </c>
      <c r="DH97" s="8">
        <v>0</v>
      </c>
      <c r="DI97" s="4">
        <f t="shared" ref="DI97:DI108" si="279">IF(DG97=0,0,DH97/DG97*1000)</f>
        <v>0</v>
      </c>
      <c r="DJ97" s="5"/>
      <c r="DK97" s="8"/>
      <c r="DL97" s="4"/>
      <c r="DM97" s="5">
        <v>0</v>
      </c>
      <c r="DN97" s="8">
        <v>0</v>
      </c>
      <c r="DO97" s="4">
        <v>0</v>
      </c>
      <c r="DP97" s="5">
        <v>0</v>
      </c>
      <c r="DQ97" s="8">
        <v>0</v>
      </c>
      <c r="DR97" s="4">
        <f t="shared" ref="DR97:DR108" si="280">IF(DP97=0,0,DQ97/DP97*1000)</f>
        <v>0</v>
      </c>
      <c r="DS97" s="5">
        <v>0</v>
      </c>
      <c r="DT97" s="8">
        <v>0</v>
      </c>
      <c r="DU97" s="4">
        <f t="shared" ref="DU97:DU108" si="281">IF(DS97=0,0,DT97/DS97*1000)</f>
        <v>0</v>
      </c>
      <c r="DV97" s="5">
        <v>0</v>
      </c>
      <c r="DW97" s="8">
        <v>0</v>
      </c>
      <c r="DX97" s="4">
        <v>0</v>
      </c>
      <c r="DY97" s="5">
        <v>0</v>
      </c>
      <c r="DZ97" s="8">
        <v>0</v>
      </c>
      <c r="EA97" s="4">
        <v>0</v>
      </c>
      <c r="EB97" s="58"/>
      <c r="EC97" s="9"/>
      <c r="ED97" s="4"/>
      <c r="EE97" s="58">
        <v>0</v>
      </c>
      <c r="EF97" s="9">
        <v>0</v>
      </c>
      <c r="EG97" s="4">
        <f t="shared" ref="EG97:EG108" si="282">IF(EE97=0,0,EF97/EE97*1000)</f>
        <v>0</v>
      </c>
      <c r="EH97" s="58">
        <v>0</v>
      </c>
      <c r="EI97" s="9">
        <v>1</v>
      </c>
      <c r="EJ97" s="4">
        <v>0</v>
      </c>
      <c r="EK97" s="58">
        <v>0</v>
      </c>
      <c r="EL97" s="9">
        <v>1</v>
      </c>
      <c r="EM97" s="4">
        <v>0</v>
      </c>
      <c r="EN97" s="5">
        <v>0</v>
      </c>
      <c r="EO97" s="8">
        <v>0</v>
      </c>
      <c r="EP97" s="4">
        <v>0</v>
      </c>
      <c r="EQ97" s="5">
        <v>0</v>
      </c>
      <c r="ER97" s="8">
        <v>0</v>
      </c>
      <c r="ES97" s="4">
        <v>0</v>
      </c>
      <c r="ET97" s="5">
        <v>0</v>
      </c>
      <c r="EU97" s="8">
        <v>0</v>
      </c>
      <c r="EV97" s="4">
        <v>0</v>
      </c>
      <c r="EW97" s="5">
        <v>0</v>
      </c>
      <c r="EX97" s="8">
        <v>0</v>
      </c>
      <c r="EY97" s="4">
        <v>0</v>
      </c>
      <c r="EZ97" s="5"/>
      <c r="FA97" s="8"/>
      <c r="FB97" s="4"/>
      <c r="FC97" s="5">
        <v>0</v>
      </c>
      <c r="FD97" s="8">
        <v>0</v>
      </c>
      <c r="FE97" s="4">
        <v>0</v>
      </c>
      <c r="FF97" s="5">
        <v>0</v>
      </c>
      <c r="FG97" s="8">
        <v>0</v>
      </c>
      <c r="FH97" s="4">
        <v>0</v>
      </c>
      <c r="FI97" s="5">
        <v>0</v>
      </c>
      <c r="FJ97" s="8">
        <v>0</v>
      </c>
      <c r="FK97" s="4">
        <v>0</v>
      </c>
      <c r="FL97" s="5"/>
      <c r="FM97" s="8"/>
      <c r="FN97" s="4"/>
      <c r="FO97" s="5">
        <v>0</v>
      </c>
      <c r="FP97" s="8">
        <v>0</v>
      </c>
      <c r="FQ97" s="4">
        <v>0</v>
      </c>
      <c r="FR97" s="5">
        <f>C97+F97+I97+L97+R97+X97+AA97+AP97+AS97+BB97+BE97+BK97+BN97+BQ97+BT97+CI97+CL97+CO97+CX97+DV97+DY97+EE97+EK97+EN97+FC97+FF97+FO97</f>
        <v>181</v>
      </c>
      <c r="FS97" s="4">
        <f>D97+G97+J97+M97+S97+Y97+AB97+AQ97+AT97+BC97+BF97+BL97+BO97+BR97+BU97+CJ97+CM97+CP97+CY97+DW97+DZ97+EF97+EL97+EO97+FD97+FG97+FP97</f>
        <v>587</v>
      </c>
    </row>
    <row r="98" spans="1:175" x14ac:dyDescent="0.3">
      <c r="A98" s="52">
        <v>2011</v>
      </c>
      <c r="B98" s="53" t="s">
        <v>3</v>
      </c>
      <c r="C98" s="5">
        <v>0</v>
      </c>
      <c r="D98" s="8">
        <v>0</v>
      </c>
      <c r="E98" s="4">
        <v>0</v>
      </c>
      <c r="F98" s="5">
        <v>0</v>
      </c>
      <c r="G98" s="8">
        <v>0</v>
      </c>
      <c r="H98" s="4">
        <v>0</v>
      </c>
      <c r="I98" s="5">
        <v>0</v>
      </c>
      <c r="J98" s="8">
        <v>0</v>
      </c>
      <c r="K98" s="4">
        <v>0</v>
      </c>
      <c r="L98" s="5">
        <v>0</v>
      </c>
      <c r="M98" s="8">
        <v>0</v>
      </c>
      <c r="N98" s="4">
        <v>0</v>
      </c>
      <c r="O98" s="5">
        <v>0</v>
      </c>
      <c r="P98" s="8">
        <v>0</v>
      </c>
      <c r="Q98" s="4">
        <v>0</v>
      </c>
      <c r="R98" s="5">
        <v>0</v>
      </c>
      <c r="S98" s="8">
        <v>0</v>
      </c>
      <c r="T98" s="4">
        <v>0</v>
      </c>
      <c r="U98" s="5">
        <v>0</v>
      </c>
      <c r="V98" s="8">
        <v>0</v>
      </c>
      <c r="W98" s="4">
        <v>0</v>
      </c>
      <c r="X98" s="5">
        <v>0</v>
      </c>
      <c r="Y98" s="8">
        <v>0</v>
      </c>
      <c r="Z98" s="4">
        <v>0</v>
      </c>
      <c r="AA98" s="58">
        <v>59</v>
      </c>
      <c r="AB98" s="9">
        <v>193</v>
      </c>
      <c r="AC98" s="4">
        <f t="shared" si="276"/>
        <v>3271.1864406779664</v>
      </c>
      <c r="AD98" s="5">
        <v>0</v>
      </c>
      <c r="AE98" s="8">
        <v>0</v>
      </c>
      <c r="AF98" s="4">
        <v>0</v>
      </c>
      <c r="AG98" s="5">
        <v>0</v>
      </c>
      <c r="AH98" s="8">
        <v>0</v>
      </c>
      <c r="AI98" s="4">
        <v>0</v>
      </c>
      <c r="AJ98" s="5">
        <v>0</v>
      </c>
      <c r="AK98" s="8">
        <v>0</v>
      </c>
      <c r="AL98" s="4">
        <v>0</v>
      </c>
      <c r="AM98" s="5">
        <v>0</v>
      </c>
      <c r="AN98" s="8">
        <v>0</v>
      </c>
      <c r="AO98" s="4">
        <v>0</v>
      </c>
      <c r="AP98" s="5">
        <v>0</v>
      </c>
      <c r="AQ98" s="8">
        <v>0</v>
      </c>
      <c r="AR98" s="4">
        <v>0</v>
      </c>
      <c r="AS98" s="58">
        <v>4</v>
      </c>
      <c r="AT98" s="9">
        <v>49</v>
      </c>
      <c r="AU98" s="4">
        <f t="shared" ref="AU98:AU108" si="283">AT98/AS98*1000</f>
        <v>12250</v>
      </c>
      <c r="AV98" s="5">
        <v>0</v>
      </c>
      <c r="AW98" s="8">
        <v>0</v>
      </c>
      <c r="AX98" s="4">
        <v>0</v>
      </c>
      <c r="AY98" s="5">
        <v>0</v>
      </c>
      <c r="AZ98" s="8">
        <v>0</v>
      </c>
      <c r="BA98" s="4">
        <v>0</v>
      </c>
      <c r="BB98" s="5">
        <v>0</v>
      </c>
      <c r="BC98" s="8">
        <v>0</v>
      </c>
      <c r="BD98" s="4">
        <v>0</v>
      </c>
      <c r="BE98" s="58">
        <v>160</v>
      </c>
      <c r="BF98" s="9">
        <v>480</v>
      </c>
      <c r="BG98" s="4">
        <f t="shared" si="277"/>
        <v>3000</v>
      </c>
      <c r="BH98" s="5">
        <v>0</v>
      </c>
      <c r="BI98" s="8">
        <v>0</v>
      </c>
      <c r="BJ98" s="4">
        <v>0</v>
      </c>
      <c r="BK98" s="5">
        <v>0</v>
      </c>
      <c r="BL98" s="8">
        <v>0</v>
      </c>
      <c r="BM98" s="4">
        <v>0</v>
      </c>
      <c r="BN98" s="5">
        <v>0</v>
      </c>
      <c r="BO98" s="8">
        <v>0</v>
      </c>
      <c r="BP98" s="4">
        <v>0</v>
      </c>
      <c r="BQ98" s="5">
        <v>0</v>
      </c>
      <c r="BR98" s="8">
        <v>0</v>
      </c>
      <c r="BS98" s="4">
        <v>0</v>
      </c>
      <c r="BT98" s="5">
        <v>0</v>
      </c>
      <c r="BU98" s="8">
        <v>0</v>
      </c>
      <c r="BV98" s="4">
        <v>0</v>
      </c>
      <c r="BW98" s="5">
        <v>0</v>
      </c>
      <c r="BX98" s="8">
        <v>0</v>
      </c>
      <c r="BY98" s="4">
        <v>0</v>
      </c>
      <c r="BZ98" s="5">
        <v>0</v>
      </c>
      <c r="CA98" s="8">
        <v>0</v>
      </c>
      <c r="CB98" s="4">
        <v>0</v>
      </c>
      <c r="CC98" s="5">
        <v>0</v>
      </c>
      <c r="CD98" s="8">
        <v>0</v>
      </c>
      <c r="CE98" s="4">
        <f t="shared" si="278"/>
        <v>0</v>
      </c>
      <c r="CF98" s="5">
        <v>0</v>
      </c>
      <c r="CG98" s="8">
        <v>0</v>
      </c>
      <c r="CH98" s="4">
        <v>0</v>
      </c>
      <c r="CI98" s="5">
        <v>0</v>
      </c>
      <c r="CJ98" s="8">
        <v>0</v>
      </c>
      <c r="CK98" s="4">
        <v>0</v>
      </c>
      <c r="CL98" s="5">
        <v>0</v>
      </c>
      <c r="CM98" s="8">
        <v>0</v>
      </c>
      <c r="CN98" s="4">
        <v>0</v>
      </c>
      <c r="CO98" s="5">
        <v>0</v>
      </c>
      <c r="CP98" s="8">
        <v>0</v>
      </c>
      <c r="CQ98" s="4">
        <v>0</v>
      </c>
      <c r="CR98" s="5">
        <v>0</v>
      </c>
      <c r="CS98" s="8">
        <v>0</v>
      </c>
      <c r="CT98" s="4">
        <v>0</v>
      </c>
      <c r="CU98" s="5">
        <v>0</v>
      </c>
      <c r="CV98" s="8">
        <v>0</v>
      </c>
      <c r="CW98" s="4">
        <v>0</v>
      </c>
      <c r="CX98" s="58">
        <v>0</v>
      </c>
      <c r="CY98" s="9">
        <v>2</v>
      </c>
      <c r="CZ98" s="4">
        <v>0</v>
      </c>
      <c r="DA98" s="5">
        <v>0</v>
      </c>
      <c r="DB98" s="8">
        <v>0</v>
      </c>
      <c r="DC98" s="4">
        <v>0</v>
      </c>
      <c r="DD98" s="5">
        <v>0</v>
      </c>
      <c r="DE98" s="8">
        <v>0</v>
      </c>
      <c r="DF98" s="4">
        <v>0</v>
      </c>
      <c r="DG98" s="5">
        <v>0</v>
      </c>
      <c r="DH98" s="8">
        <v>0</v>
      </c>
      <c r="DI98" s="4">
        <f t="shared" si="279"/>
        <v>0</v>
      </c>
      <c r="DJ98" s="5"/>
      <c r="DK98" s="8"/>
      <c r="DL98" s="4"/>
      <c r="DM98" s="5">
        <v>0</v>
      </c>
      <c r="DN98" s="8">
        <v>0</v>
      </c>
      <c r="DO98" s="4">
        <v>0</v>
      </c>
      <c r="DP98" s="5">
        <v>0</v>
      </c>
      <c r="DQ98" s="8">
        <v>0</v>
      </c>
      <c r="DR98" s="4">
        <f t="shared" si="280"/>
        <v>0</v>
      </c>
      <c r="DS98" s="5">
        <v>0</v>
      </c>
      <c r="DT98" s="8">
        <v>0</v>
      </c>
      <c r="DU98" s="4">
        <f t="shared" si="281"/>
        <v>0</v>
      </c>
      <c r="DV98" s="5">
        <v>0</v>
      </c>
      <c r="DW98" s="8">
        <v>0</v>
      </c>
      <c r="DX98" s="4">
        <v>0</v>
      </c>
      <c r="DY98" s="5">
        <v>0</v>
      </c>
      <c r="DZ98" s="8">
        <v>0</v>
      </c>
      <c r="EA98" s="4">
        <v>0</v>
      </c>
      <c r="EB98" s="5"/>
      <c r="EC98" s="8"/>
      <c r="ED98" s="4"/>
      <c r="EE98" s="5">
        <v>0</v>
      </c>
      <c r="EF98" s="8">
        <v>0</v>
      </c>
      <c r="EG98" s="4">
        <f t="shared" si="282"/>
        <v>0</v>
      </c>
      <c r="EH98" s="58">
        <v>0</v>
      </c>
      <c r="EI98" s="9">
        <v>0</v>
      </c>
      <c r="EJ98" s="4">
        <v>0</v>
      </c>
      <c r="EK98" s="58">
        <v>0</v>
      </c>
      <c r="EL98" s="9">
        <v>0</v>
      </c>
      <c r="EM98" s="4">
        <v>0</v>
      </c>
      <c r="EN98" s="5">
        <v>0</v>
      </c>
      <c r="EO98" s="8">
        <v>0</v>
      </c>
      <c r="EP98" s="4">
        <v>0</v>
      </c>
      <c r="EQ98" s="5">
        <v>0</v>
      </c>
      <c r="ER98" s="8">
        <v>0</v>
      </c>
      <c r="ES98" s="4">
        <v>0</v>
      </c>
      <c r="ET98" s="5">
        <v>0</v>
      </c>
      <c r="EU98" s="8">
        <v>0</v>
      </c>
      <c r="EV98" s="4">
        <v>0</v>
      </c>
      <c r="EW98" s="5">
        <v>0</v>
      </c>
      <c r="EX98" s="8">
        <v>0</v>
      </c>
      <c r="EY98" s="4">
        <v>0</v>
      </c>
      <c r="EZ98" s="5"/>
      <c r="FA98" s="8"/>
      <c r="FB98" s="4"/>
      <c r="FC98" s="5">
        <v>0</v>
      </c>
      <c r="FD98" s="8">
        <v>0</v>
      </c>
      <c r="FE98" s="4">
        <v>0</v>
      </c>
      <c r="FF98" s="5">
        <v>0</v>
      </c>
      <c r="FG98" s="8">
        <v>0</v>
      </c>
      <c r="FH98" s="4">
        <v>0</v>
      </c>
      <c r="FI98" s="5">
        <v>0</v>
      </c>
      <c r="FJ98" s="8">
        <v>0</v>
      </c>
      <c r="FK98" s="4">
        <v>0</v>
      </c>
      <c r="FL98" s="5"/>
      <c r="FM98" s="8"/>
      <c r="FN98" s="4"/>
      <c r="FO98" s="5">
        <v>0</v>
      </c>
      <c r="FP98" s="8">
        <v>0</v>
      </c>
      <c r="FQ98" s="4">
        <v>0</v>
      </c>
      <c r="FR98" s="5">
        <f>C98+F98+I98+L98+R98+X98+AA98+AP98+AS98+BB98+BE98+BK98+BN98+BQ98+BT98+CI98+CL98+CO98+CX98+DV98+DY98+EE98+EK98+EN98+FC98+FF98+FO98</f>
        <v>223</v>
      </c>
      <c r="FS98" s="4">
        <f>D98+G98+J98+M98+S98+Y98+AB98+AQ98+AT98+BC98+BF98+BL98+BO98+BR98+BU98+CJ98+CM98+CP98+CY98+DW98+DZ98+EF98+EL98+EO98+FD98+FG98+FP98</f>
        <v>724</v>
      </c>
    </row>
    <row r="99" spans="1:175" x14ac:dyDescent="0.3">
      <c r="A99" s="52">
        <v>2011</v>
      </c>
      <c r="B99" s="53" t="s">
        <v>4</v>
      </c>
      <c r="C99" s="5">
        <v>0</v>
      </c>
      <c r="D99" s="8">
        <v>0</v>
      </c>
      <c r="E99" s="4">
        <v>0</v>
      </c>
      <c r="F99" s="5">
        <v>0</v>
      </c>
      <c r="G99" s="8">
        <v>0</v>
      </c>
      <c r="H99" s="4">
        <v>0</v>
      </c>
      <c r="I99" s="5">
        <v>0</v>
      </c>
      <c r="J99" s="8">
        <v>0</v>
      </c>
      <c r="K99" s="4">
        <v>0</v>
      </c>
      <c r="L99" s="5">
        <v>0</v>
      </c>
      <c r="M99" s="8">
        <v>0</v>
      </c>
      <c r="N99" s="4">
        <v>0</v>
      </c>
      <c r="O99" s="5">
        <v>0</v>
      </c>
      <c r="P99" s="8">
        <v>0</v>
      </c>
      <c r="Q99" s="4">
        <v>0</v>
      </c>
      <c r="R99" s="5">
        <v>0</v>
      </c>
      <c r="S99" s="8">
        <v>0</v>
      </c>
      <c r="T99" s="4">
        <v>0</v>
      </c>
      <c r="U99" s="5">
        <v>0</v>
      </c>
      <c r="V99" s="8">
        <v>0</v>
      </c>
      <c r="W99" s="4">
        <v>0</v>
      </c>
      <c r="X99" s="5">
        <v>0</v>
      </c>
      <c r="Y99" s="8">
        <v>0</v>
      </c>
      <c r="Z99" s="4">
        <v>0</v>
      </c>
      <c r="AA99" s="58">
        <v>8</v>
      </c>
      <c r="AB99" s="9">
        <v>31</v>
      </c>
      <c r="AC99" s="4">
        <f t="shared" si="276"/>
        <v>3875</v>
      </c>
      <c r="AD99" s="5">
        <v>0</v>
      </c>
      <c r="AE99" s="8">
        <v>0</v>
      </c>
      <c r="AF99" s="4">
        <v>0</v>
      </c>
      <c r="AG99" s="5">
        <v>0</v>
      </c>
      <c r="AH99" s="8">
        <v>0</v>
      </c>
      <c r="AI99" s="4">
        <v>0</v>
      </c>
      <c r="AJ99" s="5">
        <v>0</v>
      </c>
      <c r="AK99" s="8">
        <v>0</v>
      </c>
      <c r="AL99" s="4">
        <v>0</v>
      </c>
      <c r="AM99" s="58">
        <v>0</v>
      </c>
      <c r="AN99" s="9">
        <v>0</v>
      </c>
      <c r="AO99" s="4">
        <v>0</v>
      </c>
      <c r="AP99" s="5">
        <v>0</v>
      </c>
      <c r="AQ99" s="8">
        <v>0</v>
      </c>
      <c r="AR99" s="4">
        <v>0</v>
      </c>
      <c r="AS99" s="58">
        <v>5</v>
      </c>
      <c r="AT99" s="9">
        <v>68</v>
      </c>
      <c r="AU99" s="4">
        <f t="shared" si="283"/>
        <v>13600</v>
      </c>
      <c r="AV99" s="5">
        <v>0</v>
      </c>
      <c r="AW99" s="8">
        <v>0</v>
      </c>
      <c r="AX99" s="4">
        <v>0</v>
      </c>
      <c r="AY99" s="5">
        <v>0</v>
      </c>
      <c r="AZ99" s="8">
        <v>0</v>
      </c>
      <c r="BA99" s="4">
        <v>0</v>
      </c>
      <c r="BB99" s="5">
        <v>0</v>
      </c>
      <c r="BC99" s="8">
        <v>0</v>
      </c>
      <c r="BD99" s="4">
        <v>0</v>
      </c>
      <c r="BE99" s="58">
        <v>18</v>
      </c>
      <c r="BF99" s="9">
        <v>66</v>
      </c>
      <c r="BG99" s="4">
        <f t="shared" si="277"/>
        <v>3666.6666666666665</v>
      </c>
      <c r="BH99" s="5">
        <v>0</v>
      </c>
      <c r="BI99" s="8">
        <v>0</v>
      </c>
      <c r="BJ99" s="4">
        <v>0</v>
      </c>
      <c r="BK99" s="5">
        <v>0</v>
      </c>
      <c r="BL99" s="8">
        <v>0</v>
      </c>
      <c r="BM99" s="4">
        <v>0</v>
      </c>
      <c r="BN99" s="5">
        <v>0</v>
      </c>
      <c r="BO99" s="8">
        <v>0</v>
      </c>
      <c r="BP99" s="4">
        <v>0</v>
      </c>
      <c r="BQ99" s="5">
        <v>0</v>
      </c>
      <c r="BR99" s="8">
        <v>0</v>
      </c>
      <c r="BS99" s="4">
        <v>0</v>
      </c>
      <c r="BT99" s="5">
        <v>0</v>
      </c>
      <c r="BU99" s="8">
        <v>0</v>
      </c>
      <c r="BV99" s="4">
        <v>0</v>
      </c>
      <c r="BW99" s="5">
        <v>0</v>
      </c>
      <c r="BX99" s="8">
        <v>0</v>
      </c>
      <c r="BY99" s="4">
        <v>0</v>
      </c>
      <c r="BZ99" s="5">
        <v>0</v>
      </c>
      <c r="CA99" s="8">
        <v>0</v>
      </c>
      <c r="CB99" s="4">
        <v>0</v>
      </c>
      <c r="CC99" s="5">
        <v>0</v>
      </c>
      <c r="CD99" s="8">
        <v>0</v>
      </c>
      <c r="CE99" s="4">
        <f t="shared" si="278"/>
        <v>0</v>
      </c>
      <c r="CF99" s="5">
        <v>0</v>
      </c>
      <c r="CG99" s="8">
        <v>0</v>
      </c>
      <c r="CH99" s="4">
        <v>0</v>
      </c>
      <c r="CI99" s="5">
        <v>0</v>
      </c>
      <c r="CJ99" s="8">
        <v>0</v>
      </c>
      <c r="CK99" s="4">
        <v>0</v>
      </c>
      <c r="CL99" s="5">
        <v>0</v>
      </c>
      <c r="CM99" s="8">
        <v>0</v>
      </c>
      <c r="CN99" s="4">
        <v>0</v>
      </c>
      <c r="CO99" s="5">
        <v>0</v>
      </c>
      <c r="CP99" s="8">
        <v>0</v>
      </c>
      <c r="CQ99" s="4">
        <v>0</v>
      </c>
      <c r="CR99" s="5">
        <v>0</v>
      </c>
      <c r="CS99" s="8">
        <v>0</v>
      </c>
      <c r="CT99" s="4">
        <v>0</v>
      </c>
      <c r="CU99" s="5">
        <v>0</v>
      </c>
      <c r="CV99" s="8">
        <v>0</v>
      </c>
      <c r="CW99" s="4">
        <v>0</v>
      </c>
      <c r="CX99" s="5">
        <v>0</v>
      </c>
      <c r="CY99" s="8">
        <v>0</v>
      </c>
      <c r="CZ99" s="4">
        <v>0</v>
      </c>
      <c r="DA99" s="5">
        <v>0</v>
      </c>
      <c r="DB99" s="8">
        <v>0</v>
      </c>
      <c r="DC99" s="4">
        <v>0</v>
      </c>
      <c r="DD99" s="5">
        <v>0</v>
      </c>
      <c r="DE99" s="8">
        <v>0</v>
      </c>
      <c r="DF99" s="4">
        <v>0</v>
      </c>
      <c r="DG99" s="5">
        <v>0</v>
      </c>
      <c r="DH99" s="8">
        <v>0</v>
      </c>
      <c r="DI99" s="4">
        <f t="shared" si="279"/>
        <v>0</v>
      </c>
      <c r="DJ99" s="5"/>
      <c r="DK99" s="8"/>
      <c r="DL99" s="4"/>
      <c r="DM99" s="5">
        <v>0</v>
      </c>
      <c r="DN99" s="8">
        <v>0</v>
      </c>
      <c r="DO99" s="4">
        <v>0</v>
      </c>
      <c r="DP99" s="5">
        <v>0</v>
      </c>
      <c r="DQ99" s="8">
        <v>0</v>
      </c>
      <c r="DR99" s="4">
        <f t="shared" si="280"/>
        <v>0</v>
      </c>
      <c r="DS99" s="5">
        <v>0</v>
      </c>
      <c r="DT99" s="8">
        <v>0</v>
      </c>
      <c r="DU99" s="4">
        <f t="shared" si="281"/>
        <v>0</v>
      </c>
      <c r="DV99" s="5">
        <v>0</v>
      </c>
      <c r="DW99" s="8">
        <v>0</v>
      </c>
      <c r="DX99" s="4">
        <v>0</v>
      </c>
      <c r="DY99" s="5">
        <v>0</v>
      </c>
      <c r="DZ99" s="8">
        <v>0</v>
      </c>
      <c r="EA99" s="4">
        <v>0</v>
      </c>
      <c r="EB99" s="58"/>
      <c r="EC99" s="9"/>
      <c r="ED99" s="4"/>
      <c r="EE99" s="58">
        <v>0</v>
      </c>
      <c r="EF99" s="9">
        <v>0</v>
      </c>
      <c r="EG99" s="4">
        <f t="shared" si="282"/>
        <v>0</v>
      </c>
      <c r="EH99" s="58">
        <v>0</v>
      </c>
      <c r="EI99" s="9">
        <v>0</v>
      </c>
      <c r="EJ99" s="4">
        <v>0</v>
      </c>
      <c r="EK99" s="58">
        <v>0</v>
      </c>
      <c r="EL99" s="9">
        <v>0</v>
      </c>
      <c r="EM99" s="4">
        <v>0</v>
      </c>
      <c r="EN99" s="5">
        <v>0</v>
      </c>
      <c r="EO99" s="8">
        <v>0</v>
      </c>
      <c r="EP99" s="4">
        <v>0</v>
      </c>
      <c r="EQ99" s="5">
        <v>0</v>
      </c>
      <c r="ER99" s="8">
        <v>0</v>
      </c>
      <c r="ES99" s="4">
        <v>0</v>
      </c>
      <c r="ET99" s="5">
        <v>0</v>
      </c>
      <c r="EU99" s="8">
        <v>0</v>
      </c>
      <c r="EV99" s="4">
        <v>0</v>
      </c>
      <c r="EW99" s="5">
        <v>0</v>
      </c>
      <c r="EX99" s="8">
        <v>0</v>
      </c>
      <c r="EY99" s="4">
        <v>0</v>
      </c>
      <c r="EZ99" s="5"/>
      <c r="FA99" s="8"/>
      <c r="FB99" s="4"/>
      <c r="FC99" s="5">
        <v>0</v>
      </c>
      <c r="FD99" s="8">
        <v>0</v>
      </c>
      <c r="FE99" s="4">
        <v>0</v>
      </c>
      <c r="FF99" s="58">
        <v>19</v>
      </c>
      <c r="FG99" s="9">
        <v>113</v>
      </c>
      <c r="FH99" s="4">
        <f t="shared" ref="FH99" si="284">FG99/FF99*1000</f>
        <v>5947.3684210526317</v>
      </c>
      <c r="FI99" s="5">
        <v>0</v>
      </c>
      <c r="FJ99" s="8">
        <v>0</v>
      </c>
      <c r="FK99" s="4">
        <v>0</v>
      </c>
      <c r="FL99" s="5"/>
      <c r="FM99" s="8"/>
      <c r="FN99" s="4"/>
      <c r="FO99" s="5">
        <v>0</v>
      </c>
      <c r="FP99" s="8">
        <v>0</v>
      </c>
      <c r="FQ99" s="4">
        <v>0</v>
      </c>
      <c r="FR99" s="5">
        <f>C99+F99+I99+L99+R99+X99+AA99+AP99+AS99+BB99+BE99+BK99+BN99+BQ99+BT99+CI99+CL99+CO99+CX99+DV99+DY99+EE99+EK99+EN99+FC99+FF99+FO99</f>
        <v>50</v>
      </c>
      <c r="FS99" s="4">
        <f>D99+G99+J99+M99+S99+Y99+AB99+AQ99+AT99+BC99+BF99+BL99+BO99+BR99+BU99+CJ99+CM99+CP99+CY99+DW99+DZ99+EF99+EL99+EO99+FD99+FG99+FP99</f>
        <v>278</v>
      </c>
    </row>
    <row r="100" spans="1:175" x14ac:dyDescent="0.3">
      <c r="A100" s="52">
        <v>2011</v>
      </c>
      <c r="B100" s="53" t="s">
        <v>5</v>
      </c>
      <c r="C100" s="5">
        <v>0</v>
      </c>
      <c r="D100" s="8">
        <v>0</v>
      </c>
      <c r="E100" s="4">
        <v>0</v>
      </c>
      <c r="F100" s="5">
        <v>0</v>
      </c>
      <c r="G100" s="8">
        <v>0</v>
      </c>
      <c r="H100" s="4">
        <v>0</v>
      </c>
      <c r="I100" s="5">
        <v>0</v>
      </c>
      <c r="J100" s="8">
        <v>0</v>
      </c>
      <c r="K100" s="4">
        <v>0</v>
      </c>
      <c r="L100" s="5">
        <v>0</v>
      </c>
      <c r="M100" s="8">
        <v>0</v>
      </c>
      <c r="N100" s="4">
        <v>0</v>
      </c>
      <c r="O100" s="5">
        <v>0</v>
      </c>
      <c r="P100" s="8">
        <v>0</v>
      </c>
      <c r="Q100" s="4">
        <v>0</v>
      </c>
      <c r="R100" s="5">
        <v>0</v>
      </c>
      <c r="S100" s="8">
        <v>0</v>
      </c>
      <c r="T100" s="4">
        <v>0</v>
      </c>
      <c r="U100" s="5">
        <v>0</v>
      </c>
      <c r="V100" s="8">
        <v>0</v>
      </c>
      <c r="W100" s="4">
        <v>0</v>
      </c>
      <c r="X100" s="5">
        <v>0</v>
      </c>
      <c r="Y100" s="8">
        <v>0</v>
      </c>
      <c r="Z100" s="4">
        <v>0</v>
      </c>
      <c r="AA100" s="58">
        <v>58</v>
      </c>
      <c r="AB100" s="9">
        <v>208</v>
      </c>
      <c r="AC100" s="4">
        <f t="shared" si="276"/>
        <v>3586.2068965517242</v>
      </c>
      <c r="AD100" s="5">
        <v>0</v>
      </c>
      <c r="AE100" s="8">
        <v>0</v>
      </c>
      <c r="AF100" s="4">
        <v>0</v>
      </c>
      <c r="AG100" s="5">
        <v>0</v>
      </c>
      <c r="AH100" s="8">
        <v>0</v>
      </c>
      <c r="AI100" s="4">
        <v>0</v>
      </c>
      <c r="AJ100" s="5">
        <v>0</v>
      </c>
      <c r="AK100" s="8">
        <v>0</v>
      </c>
      <c r="AL100" s="4">
        <v>0</v>
      </c>
      <c r="AM100" s="5">
        <v>0</v>
      </c>
      <c r="AN100" s="8">
        <v>0</v>
      </c>
      <c r="AO100" s="4">
        <v>0</v>
      </c>
      <c r="AP100" s="5">
        <v>0</v>
      </c>
      <c r="AQ100" s="8">
        <v>4</v>
      </c>
      <c r="AR100" s="4">
        <v>0</v>
      </c>
      <c r="AS100" s="58">
        <v>17</v>
      </c>
      <c r="AT100" s="9">
        <v>238</v>
      </c>
      <c r="AU100" s="4">
        <f t="shared" si="283"/>
        <v>14000</v>
      </c>
      <c r="AV100" s="5">
        <v>0</v>
      </c>
      <c r="AW100" s="8">
        <v>0</v>
      </c>
      <c r="AX100" s="4">
        <v>0</v>
      </c>
      <c r="AY100" s="5">
        <v>0</v>
      </c>
      <c r="AZ100" s="8">
        <v>0</v>
      </c>
      <c r="BA100" s="4">
        <v>0</v>
      </c>
      <c r="BB100" s="5">
        <v>0</v>
      </c>
      <c r="BC100" s="8">
        <v>0</v>
      </c>
      <c r="BD100" s="4">
        <v>0</v>
      </c>
      <c r="BE100" s="5">
        <v>0</v>
      </c>
      <c r="BF100" s="8">
        <v>0</v>
      </c>
      <c r="BG100" s="4">
        <v>0</v>
      </c>
      <c r="BH100" s="5">
        <v>0</v>
      </c>
      <c r="BI100" s="8">
        <v>0</v>
      </c>
      <c r="BJ100" s="4">
        <v>0</v>
      </c>
      <c r="BK100" s="5">
        <v>0</v>
      </c>
      <c r="BL100" s="8">
        <v>0</v>
      </c>
      <c r="BM100" s="4">
        <v>0</v>
      </c>
      <c r="BN100" s="5">
        <v>0</v>
      </c>
      <c r="BO100" s="8">
        <v>0</v>
      </c>
      <c r="BP100" s="4">
        <v>0</v>
      </c>
      <c r="BQ100" s="5">
        <v>0</v>
      </c>
      <c r="BR100" s="8">
        <v>0</v>
      </c>
      <c r="BS100" s="4">
        <v>0</v>
      </c>
      <c r="BT100" s="5">
        <v>0</v>
      </c>
      <c r="BU100" s="8">
        <v>0</v>
      </c>
      <c r="BV100" s="4">
        <v>0</v>
      </c>
      <c r="BW100" s="5">
        <v>0</v>
      </c>
      <c r="BX100" s="8">
        <v>0</v>
      </c>
      <c r="BY100" s="4">
        <v>0</v>
      </c>
      <c r="BZ100" s="5">
        <v>0</v>
      </c>
      <c r="CA100" s="8">
        <v>0</v>
      </c>
      <c r="CB100" s="4">
        <v>0</v>
      </c>
      <c r="CC100" s="5">
        <v>0</v>
      </c>
      <c r="CD100" s="8">
        <v>0</v>
      </c>
      <c r="CE100" s="4">
        <f t="shared" si="278"/>
        <v>0</v>
      </c>
      <c r="CF100" s="5">
        <v>0</v>
      </c>
      <c r="CG100" s="8">
        <v>0</v>
      </c>
      <c r="CH100" s="4">
        <v>0</v>
      </c>
      <c r="CI100" s="5">
        <v>0</v>
      </c>
      <c r="CJ100" s="8">
        <v>0</v>
      </c>
      <c r="CK100" s="4">
        <v>0</v>
      </c>
      <c r="CL100" s="5">
        <v>0</v>
      </c>
      <c r="CM100" s="8">
        <v>0</v>
      </c>
      <c r="CN100" s="4">
        <v>0</v>
      </c>
      <c r="CO100" s="5">
        <v>0</v>
      </c>
      <c r="CP100" s="8">
        <v>0</v>
      </c>
      <c r="CQ100" s="4">
        <v>0</v>
      </c>
      <c r="CR100" s="5">
        <v>0</v>
      </c>
      <c r="CS100" s="8">
        <v>0</v>
      </c>
      <c r="CT100" s="4">
        <v>0</v>
      </c>
      <c r="CU100" s="5">
        <v>0</v>
      </c>
      <c r="CV100" s="8">
        <v>0</v>
      </c>
      <c r="CW100" s="4">
        <v>0</v>
      </c>
      <c r="CX100" s="5">
        <v>0</v>
      </c>
      <c r="CY100" s="8">
        <v>0</v>
      </c>
      <c r="CZ100" s="4">
        <v>0</v>
      </c>
      <c r="DA100" s="5">
        <v>0</v>
      </c>
      <c r="DB100" s="8">
        <v>0</v>
      </c>
      <c r="DC100" s="4">
        <v>0</v>
      </c>
      <c r="DD100" s="5">
        <v>0</v>
      </c>
      <c r="DE100" s="8">
        <v>0</v>
      </c>
      <c r="DF100" s="4">
        <v>0</v>
      </c>
      <c r="DG100" s="5">
        <v>0</v>
      </c>
      <c r="DH100" s="8">
        <v>0</v>
      </c>
      <c r="DI100" s="4">
        <f t="shared" si="279"/>
        <v>0</v>
      </c>
      <c r="DJ100" s="5"/>
      <c r="DK100" s="8"/>
      <c r="DL100" s="4"/>
      <c r="DM100" s="5">
        <v>0</v>
      </c>
      <c r="DN100" s="8">
        <v>0</v>
      </c>
      <c r="DO100" s="4">
        <v>0</v>
      </c>
      <c r="DP100" s="5">
        <v>0</v>
      </c>
      <c r="DQ100" s="8">
        <v>0</v>
      </c>
      <c r="DR100" s="4">
        <f t="shared" si="280"/>
        <v>0</v>
      </c>
      <c r="DS100" s="5">
        <v>0</v>
      </c>
      <c r="DT100" s="8">
        <v>0</v>
      </c>
      <c r="DU100" s="4">
        <f t="shared" si="281"/>
        <v>0</v>
      </c>
      <c r="DV100" s="5">
        <v>0</v>
      </c>
      <c r="DW100" s="8">
        <v>0</v>
      </c>
      <c r="DX100" s="4">
        <v>0</v>
      </c>
      <c r="DY100" s="5">
        <v>0</v>
      </c>
      <c r="DZ100" s="8">
        <v>0</v>
      </c>
      <c r="EA100" s="4">
        <v>0</v>
      </c>
      <c r="EB100" s="5"/>
      <c r="EC100" s="8"/>
      <c r="ED100" s="4"/>
      <c r="EE100" s="5">
        <v>0</v>
      </c>
      <c r="EF100" s="8">
        <v>0</v>
      </c>
      <c r="EG100" s="4">
        <f t="shared" si="282"/>
        <v>0</v>
      </c>
      <c r="EH100" s="58">
        <v>1</v>
      </c>
      <c r="EI100" s="9">
        <v>6</v>
      </c>
      <c r="EJ100" s="4">
        <f t="shared" ref="EJ100" si="285">EI100/EH100*1000</f>
        <v>6000</v>
      </c>
      <c r="EK100" s="58">
        <v>1</v>
      </c>
      <c r="EL100" s="9">
        <v>6</v>
      </c>
      <c r="EM100" s="4">
        <f t="shared" ref="EM100" si="286">EL100/EK100*1000</f>
        <v>6000</v>
      </c>
      <c r="EN100" s="5">
        <v>0</v>
      </c>
      <c r="EO100" s="8">
        <v>0</v>
      </c>
      <c r="EP100" s="4">
        <v>0</v>
      </c>
      <c r="EQ100" s="5">
        <v>0</v>
      </c>
      <c r="ER100" s="8">
        <v>0</v>
      </c>
      <c r="ES100" s="4">
        <v>0</v>
      </c>
      <c r="ET100" s="5">
        <v>0</v>
      </c>
      <c r="EU100" s="8">
        <v>0</v>
      </c>
      <c r="EV100" s="4">
        <v>0</v>
      </c>
      <c r="EW100" s="5">
        <v>0</v>
      </c>
      <c r="EX100" s="8">
        <v>0</v>
      </c>
      <c r="EY100" s="4">
        <v>0</v>
      </c>
      <c r="EZ100" s="5"/>
      <c r="FA100" s="8"/>
      <c r="FB100" s="4"/>
      <c r="FC100" s="5">
        <v>0</v>
      </c>
      <c r="FD100" s="8">
        <v>0</v>
      </c>
      <c r="FE100" s="4">
        <v>0</v>
      </c>
      <c r="FF100" s="5">
        <v>0</v>
      </c>
      <c r="FG100" s="8">
        <v>0</v>
      </c>
      <c r="FH100" s="4">
        <v>0</v>
      </c>
      <c r="FI100" s="5">
        <v>0</v>
      </c>
      <c r="FJ100" s="8">
        <v>0</v>
      </c>
      <c r="FK100" s="4">
        <v>0</v>
      </c>
      <c r="FL100" s="5"/>
      <c r="FM100" s="8"/>
      <c r="FN100" s="4"/>
      <c r="FO100" s="5">
        <v>0</v>
      </c>
      <c r="FP100" s="8">
        <v>0</v>
      </c>
      <c r="FQ100" s="4">
        <v>0</v>
      </c>
      <c r="FR100" s="5">
        <f>C100+F100+I100+L100+R100+X100+AA100+AP100+AS100+BB100+BE100+BK100+BN100+BQ100+BT100+CI100+CL100+CO100+CX100+DV100+DY100+EE100+EK100+EN100+FC100+FF100+FO100</f>
        <v>76</v>
      </c>
      <c r="FS100" s="4">
        <f>D100+G100+J100+M100+S100+Y100+AB100+AQ100+AT100+BC100+BF100+BL100+BO100+BR100+BU100+CJ100+CM100+CP100+CY100+DW100+DZ100+EF100+EL100+EO100+FD100+FG100+FP100</f>
        <v>456</v>
      </c>
    </row>
    <row r="101" spans="1:175" x14ac:dyDescent="0.3">
      <c r="A101" s="52">
        <v>2011</v>
      </c>
      <c r="B101" s="53" t="s">
        <v>6</v>
      </c>
      <c r="C101" s="5">
        <v>0</v>
      </c>
      <c r="D101" s="8">
        <v>0</v>
      </c>
      <c r="E101" s="4">
        <v>0</v>
      </c>
      <c r="F101" s="5">
        <v>0</v>
      </c>
      <c r="G101" s="8">
        <v>0</v>
      </c>
      <c r="H101" s="4">
        <v>0</v>
      </c>
      <c r="I101" s="5">
        <v>0</v>
      </c>
      <c r="J101" s="8">
        <v>0</v>
      </c>
      <c r="K101" s="4">
        <v>0</v>
      </c>
      <c r="L101" s="5">
        <v>0</v>
      </c>
      <c r="M101" s="8">
        <v>0</v>
      </c>
      <c r="N101" s="4">
        <v>0</v>
      </c>
      <c r="O101" s="5">
        <v>0</v>
      </c>
      <c r="P101" s="8">
        <v>0</v>
      </c>
      <c r="Q101" s="4">
        <v>0</v>
      </c>
      <c r="R101" s="5">
        <v>0</v>
      </c>
      <c r="S101" s="8">
        <v>0</v>
      </c>
      <c r="T101" s="4">
        <v>0</v>
      </c>
      <c r="U101" s="5">
        <v>0</v>
      </c>
      <c r="V101" s="8">
        <v>0</v>
      </c>
      <c r="W101" s="4">
        <v>0</v>
      </c>
      <c r="X101" s="5">
        <v>0</v>
      </c>
      <c r="Y101" s="8">
        <v>0</v>
      </c>
      <c r="Z101" s="4">
        <v>0</v>
      </c>
      <c r="AA101" s="5">
        <v>0</v>
      </c>
      <c r="AB101" s="8">
        <v>0</v>
      </c>
      <c r="AC101" s="4">
        <v>0</v>
      </c>
      <c r="AD101" s="5">
        <v>0</v>
      </c>
      <c r="AE101" s="8">
        <v>0</v>
      </c>
      <c r="AF101" s="4">
        <v>0</v>
      </c>
      <c r="AG101" s="5">
        <v>0</v>
      </c>
      <c r="AH101" s="8">
        <v>0</v>
      </c>
      <c r="AI101" s="4">
        <v>0</v>
      </c>
      <c r="AJ101" s="5">
        <v>0</v>
      </c>
      <c r="AK101" s="8">
        <v>0</v>
      </c>
      <c r="AL101" s="4">
        <v>0</v>
      </c>
      <c r="AM101" s="5">
        <v>0</v>
      </c>
      <c r="AN101" s="8">
        <v>0</v>
      </c>
      <c r="AO101" s="4">
        <v>0</v>
      </c>
      <c r="AP101" s="5">
        <v>0</v>
      </c>
      <c r="AQ101" s="8">
        <v>0</v>
      </c>
      <c r="AR101" s="4">
        <v>0</v>
      </c>
      <c r="AS101" s="58">
        <v>3</v>
      </c>
      <c r="AT101" s="9">
        <v>40</v>
      </c>
      <c r="AU101" s="4">
        <f t="shared" si="283"/>
        <v>13333.333333333334</v>
      </c>
      <c r="AV101" s="5">
        <v>0</v>
      </c>
      <c r="AW101" s="8">
        <v>0</v>
      </c>
      <c r="AX101" s="4">
        <v>0</v>
      </c>
      <c r="AY101" s="5">
        <v>0</v>
      </c>
      <c r="AZ101" s="8">
        <v>0</v>
      </c>
      <c r="BA101" s="4">
        <v>0</v>
      </c>
      <c r="BB101" s="5">
        <v>0</v>
      </c>
      <c r="BC101" s="8">
        <v>0</v>
      </c>
      <c r="BD101" s="4">
        <v>0</v>
      </c>
      <c r="BE101" s="58">
        <v>90</v>
      </c>
      <c r="BF101" s="9">
        <v>322</v>
      </c>
      <c r="BG101" s="4">
        <f t="shared" ref="BG101:BG103" si="287">BF101/BE101*1000</f>
        <v>3577.7777777777778</v>
      </c>
      <c r="BH101" s="5">
        <v>0</v>
      </c>
      <c r="BI101" s="8">
        <v>0</v>
      </c>
      <c r="BJ101" s="4">
        <v>0</v>
      </c>
      <c r="BK101" s="5">
        <v>0</v>
      </c>
      <c r="BL101" s="8">
        <v>0</v>
      </c>
      <c r="BM101" s="4">
        <v>0</v>
      </c>
      <c r="BN101" s="5">
        <v>0</v>
      </c>
      <c r="BO101" s="8">
        <v>0</v>
      </c>
      <c r="BP101" s="4">
        <v>0</v>
      </c>
      <c r="BQ101" s="5">
        <v>0</v>
      </c>
      <c r="BR101" s="8">
        <v>0</v>
      </c>
      <c r="BS101" s="4">
        <v>0</v>
      </c>
      <c r="BT101" s="58">
        <v>1</v>
      </c>
      <c r="BU101" s="9">
        <v>35</v>
      </c>
      <c r="BV101" s="4">
        <f t="shared" ref="BV101:BV103" si="288">BU101/BT101*1000</f>
        <v>35000</v>
      </c>
      <c r="BW101" s="5">
        <v>0</v>
      </c>
      <c r="BX101" s="8">
        <v>0</v>
      </c>
      <c r="BY101" s="4">
        <v>0</v>
      </c>
      <c r="BZ101" s="5">
        <v>0</v>
      </c>
      <c r="CA101" s="8">
        <v>0</v>
      </c>
      <c r="CB101" s="4">
        <v>0</v>
      </c>
      <c r="CC101" s="5">
        <v>0</v>
      </c>
      <c r="CD101" s="8">
        <v>0</v>
      </c>
      <c r="CE101" s="4">
        <f t="shared" si="278"/>
        <v>0</v>
      </c>
      <c r="CF101" s="5">
        <v>0</v>
      </c>
      <c r="CG101" s="8">
        <v>0</v>
      </c>
      <c r="CH101" s="4">
        <v>0</v>
      </c>
      <c r="CI101" s="5">
        <v>0</v>
      </c>
      <c r="CJ101" s="8">
        <v>0</v>
      </c>
      <c r="CK101" s="4">
        <v>0</v>
      </c>
      <c r="CL101" s="5">
        <v>0</v>
      </c>
      <c r="CM101" s="8">
        <v>0</v>
      </c>
      <c r="CN101" s="4">
        <v>0</v>
      </c>
      <c r="CO101" s="5">
        <v>0</v>
      </c>
      <c r="CP101" s="8">
        <v>0</v>
      </c>
      <c r="CQ101" s="4">
        <v>0</v>
      </c>
      <c r="CR101" s="5">
        <v>0</v>
      </c>
      <c r="CS101" s="8">
        <v>0</v>
      </c>
      <c r="CT101" s="4">
        <v>0</v>
      </c>
      <c r="CU101" s="5">
        <v>0</v>
      </c>
      <c r="CV101" s="8">
        <v>0</v>
      </c>
      <c r="CW101" s="4">
        <v>0</v>
      </c>
      <c r="CX101" s="58">
        <v>3</v>
      </c>
      <c r="CY101" s="9">
        <v>36</v>
      </c>
      <c r="CZ101" s="4">
        <f t="shared" ref="CZ101:CZ102" si="289">CY101/CX101*1000</f>
        <v>12000</v>
      </c>
      <c r="DA101" s="5">
        <v>0</v>
      </c>
      <c r="DB101" s="8">
        <v>0</v>
      </c>
      <c r="DC101" s="4">
        <v>0</v>
      </c>
      <c r="DD101" s="5">
        <v>0</v>
      </c>
      <c r="DE101" s="8">
        <v>0</v>
      </c>
      <c r="DF101" s="4">
        <v>0</v>
      </c>
      <c r="DG101" s="5">
        <v>0</v>
      </c>
      <c r="DH101" s="8">
        <v>0</v>
      </c>
      <c r="DI101" s="4">
        <f t="shared" si="279"/>
        <v>0</v>
      </c>
      <c r="DJ101" s="5"/>
      <c r="DK101" s="8"/>
      <c r="DL101" s="4"/>
      <c r="DM101" s="5">
        <v>0</v>
      </c>
      <c r="DN101" s="8">
        <v>0</v>
      </c>
      <c r="DO101" s="4">
        <v>0</v>
      </c>
      <c r="DP101" s="5">
        <v>0</v>
      </c>
      <c r="DQ101" s="8">
        <v>0</v>
      </c>
      <c r="DR101" s="4">
        <f t="shared" si="280"/>
        <v>0</v>
      </c>
      <c r="DS101" s="5">
        <v>0</v>
      </c>
      <c r="DT101" s="8">
        <v>0</v>
      </c>
      <c r="DU101" s="4">
        <f t="shared" si="281"/>
        <v>0</v>
      </c>
      <c r="DV101" s="5">
        <v>0</v>
      </c>
      <c r="DW101" s="8">
        <v>0</v>
      </c>
      <c r="DX101" s="4">
        <v>0</v>
      </c>
      <c r="DY101" s="5">
        <v>0</v>
      </c>
      <c r="DZ101" s="8">
        <v>0</v>
      </c>
      <c r="EA101" s="4">
        <v>0</v>
      </c>
      <c r="EB101" s="5"/>
      <c r="EC101" s="8"/>
      <c r="ED101" s="4"/>
      <c r="EE101" s="5">
        <v>0</v>
      </c>
      <c r="EF101" s="8">
        <v>0</v>
      </c>
      <c r="EG101" s="4">
        <f t="shared" si="282"/>
        <v>0</v>
      </c>
      <c r="EH101" s="58">
        <v>0</v>
      </c>
      <c r="EI101" s="9">
        <v>0</v>
      </c>
      <c r="EJ101" s="4">
        <v>0</v>
      </c>
      <c r="EK101" s="58">
        <v>0</v>
      </c>
      <c r="EL101" s="9">
        <v>0</v>
      </c>
      <c r="EM101" s="4">
        <v>0</v>
      </c>
      <c r="EN101" s="5">
        <v>0</v>
      </c>
      <c r="EO101" s="8">
        <v>0</v>
      </c>
      <c r="EP101" s="4">
        <v>0</v>
      </c>
      <c r="EQ101" s="5">
        <v>0</v>
      </c>
      <c r="ER101" s="8">
        <v>0</v>
      </c>
      <c r="ES101" s="4">
        <v>0</v>
      </c>
      <c r="ET101" s="5">
        <v>0</v>
      </c>
      <c r="EU101" s="8">
        <v>0</v>
      </c>
      <c r="EV101" s="4">
        <v>0</v>
      </c>
      <c r="EW101" s="5">
        <v>0</v>
      </c>
      <c r="EX101" s="8">
        <v>0</v>
      </c>
      <c r="EY101" s="4">
        <v>0</v>
      </c>
      <c r="EZ101" s="58"/>
      <c r="FA101" s="9"/>
      <c r="FB101" s="4"/>
      <c r="FC101" s="58">
        <v>2</v>
      </c>
      <c r="FD101" s="9">
        <v>49</v>
      </c>
      <c r="FE101" s="4">
        <f t="shared" ref="FE101:FE102" si="290">FD101/FC101*1000</f>
        <v>24500</v>
      </c>
      <c r="FF101" s="58">
        <v>0</v>
      </c>
      <c r="FG101" s="9">
        <v>4</v>
      </c>
      <c r="FH101" s="4">
        <v>0</v>
      </c>
      <c r="FI101" s="5">
        <v>0</v>
      </c>
      <c r="FJ101" s="8">
        <v>0</v>
      </c>
      <c r="FK101" s="4">
        <v>0</v>
      </c>
      <c r="FL101" s="5"/>
      <c r="FM101" s="8"/>
      <c r="FN101" s="4"/>
      <c r="FO101" s="5">
        <v>0</v>
      </c>
      <c r="FP101" s="8">
        <v>0</v>
      </c>
      <c r="FQ101" s="4">
        <v>0</v>
      </c>
      <c r="FR101" s="5">
        <f>C101+F101+I101+L101+R101+X101+AA101+AP101+AS101+BB101+BE101+BK101+BN101+BQ101+BT101+CI101+CL101+CO101+CX101+DV101+DY101+EE101+EK101+EN101+FC101+FF101+FO101</f>
        <v>99</v>
      </c>
      <c r="FS101" s="4">
        <f>D101+G101+J101+M101+S101+Y101+AB101+AQ101+AT101+BC101+BF101+BL101+BO101+BR101+BU101+CJ101+CM101+CP101+CY101+DW101+DZ101+EF101+EL101+EO101+FD101+FG101+FP101</f>
        <v>486</v>
      </c>
    </row>
    <row r="102" spans="1:175" x14ac:dyDescent="0.3">
      <c r="A102" s="52">
        <v>2011</v>
      </c>
      <c r="B102" s="53" t="s">
        <v>7</v>
      </c>
      <c r="C102" s="5">
        <v>0</v>
      </c>
      <c r="D102" s="8">
        <v>0</v>
      </c>
      <c r="E102" s="4">
        <v>0</v>
      </c>
      <c r="F102" s="5">
        <v>0</v>
      </c>
      <c r="G102" s="8">
        <v>0</v>
      </c>
      <c r="H102" s="4">
        <v>0</v>
      </c>
      <c r="I102" s="5">
        <v>0</v>
      </c>
      <c r="J102" s="8">
        <v>0</v>
      </c>
      <c r="K102" s="4">
        <v>0</v>
      </c>
      <c r="L102" s="5">
        <v>0</v>
      </c>
      <c r="M102" s="8">
        <v>0</v>
      </c>
      <c r="N102" s="4">
        <v>0</v>
      </c>
      <c r="O102" s="5">
        <v>0</v>
      </c>
      <c r="P102" s="8">
        <v>0</v>
      </c>
      <c r="Q102" s="4">
        <v>0</v>
      </c>
      <c r="R102" s="5">
        <v>0</v>
      </c>
      <c r="S102" s="8">
        <v>0</v>
      </c>
      <c r="T102" s="4">
        <v>0</v>
      </c>
      <c r="U102" s="5">
        <v>0</v>
      </c>
      <c r="V102" s="8">
        <v>0</v>
      </c>
      <c r="W102" s="4">
        <v>0</v>
      </c>
      <c r="X102" s="5">
        <v>0</v>
      </c>
      <c r="Y102" s="8">
        <v>0</v>
      </c>
      <c r="Z102" s="4">
        <v>0</v>
      </c>
      <c r="AA102" s="58">
        <v>40</v>
      </c>
      <c r="AB102" s="9">
        <v>132</v>
      </c>
      <c r="AC102" s="4">
        <f t="shared" ref="AC102" si="291">AB102/AA102*1000</f>
        <v>3300</v>
      </c>
      <c r="AD102" s="5">
        <v>0</v>
      </c>
      <c r="AE102" s="8">
        <v>0</v>
      </c>
      <c r="AF102" s="4">
        <v>0</v>
      </c>
      <c r="AG102" s="5">
        <v>0</v>
      </c>
      <c r="AH102" s="8">
        <v>0</v>
      </c>
      <c r="AI102" s="4">
        <v>0</v>
      </c>
      <c r="AJ102" s="5">
        <v>0</v>
      </c>
      <c r="AK102" s="8">
        <v>0</v>
      </c>
      <c r="AL102" s="4">
        <v>0</v>
      </c>
      <c r="AM102" s="5">
        <v>0</v>
      </c>
      <c r="AN102" s="8">
        <v>0</v>
      </c>
      <c r="AO102" s="4">
        <v>0</v>
      </c>
      <c r="AP102" s="5">
        <v>0</v>
      </c>
      <c r="AQ102" s="8">
        <v>0</v>
      </c>
      <c r="AR102" s="4">
        <v>0</v>
      </c>
      <c r="AS102" s="58">
        <v>20</v>
      </c>
      <c r="AT102" s="9">
        <v>314</v>
      </c>
      <c r="AU102" s="4">
        <f t="shared" si="283"/>
        <v>15700</v>
      </c>
      <c r="AV102" s="5">
        <v>0</v>
      </c>
      <c r="AW102" s="8">
        <v>0</v>
      </c>
      <c r="AX102" s="4">
        <v>0</v>
      </c>
      <c r="AY102" s="5">
        <v>0</v>
      </c>
      <c r="AZ102" s="8">
        <v>0</v>
      </c>
      <c r="BA102" s="4">
        <v>0</v>
      </c>
      <c r="BB102" s="5">
        <v>0</v>
      </c>
      <c r="BC102" s="8">
        <v>0</v>
      </c>
      <c r="BD102" s="4">
        <v>0</v>
      </c>
      <c r="BE102" s="58">
        <v>19</v>
      </c>
      <c r="BF102" s="9">
        <v>98</v>
      </c>
      <c r="BG102" s="4">
        <f t="shared" si="287"/>
        <v>5157.894736842105</v>
      </c>
      <c r="BH102" s="5">
        <v>0</v>
      </c>
      <c r="BI102" s="8">
        <v>0</v>
      </c>
      <c r="BJ102" s="4">
        <v>0</v>
      </c>
      <c r="BK102" s="5">
        <v>0</v>
      </c>
      <c r="BL102" s="8">
        <v>0</v>
      </c>
      <c r="BM102" s="4">
        <v>0</v>
      </c>
      <c r="BN102" s="5">
        <v>0</v>
      </c>
      <c r="BO102" s="8">
        <v>0</v>
      </c>
      <c r="BP102" s="4">
        <v>0</v>
      </c>
      <c r="BQ102" s="58">
        <v>35</v>
      </c>
      <c r="BR102" s="9">
        <v>229</v>
      </c>
      <c r="BS102" s="4">
        <f t="shared" ref="BS102" si="292">BR102/BQ102*1000</f>
        <v>6542.8571428571431</v>
      </c>
      <c r="BT102" s="58">
        <v>6</v>
      </c>
      <c r="BU102" s="9">
        <v>88</v>
      </c>
      <c r="BV102" s="4">
        <f t="shared" si="288"/>
        <v>14666.666666666666</v>
      </c>
      <c r="BW102" s="5">
        <v>0</v>
      </c>
      <c r="BX102" s="8">
        <v>0</v>
      </c>
      <c r="BY102" s="4">
        <v>0</v>
      </c>
      <c r="BZ102" s="5">
        <v>0</v>
      </c>
      <c r="CA102" s="8">
        <v>0</v>
      </c>
      <c r="CB102" s="4">
        <v>0</v>
      </c>
      <c r="CC102" s="5">
        <v>0</v>
      </c>
      <c r="CD102" s="8">
        <v>0</v>
      </c>
      <c r="CE102" s="4">
        <f t="shared" si="278"/>
        <v>0</v>
      </c>
      <c r="CF102" s="5">
        <v>0</v>
      </c>
      <c r="CG102" s="8">
        <v>0</v>
      </c>
      <c r="CH102" s="4">
        <v>0</v>
      </c>
      <c r="CI102" s="5">
        <v>0</v>
      </c>
      <c r="CJ102" s="8">
        <v>0</v>
      </c>
      <c r="CK102" s="4">
        <v>0</v>
      </c>
      <c r="CL102" s="5">
        <v>0</v>
      </c>
      <c r="CM102" s="8">
        <v>0</v>
      </c>
      <c r="CN102" s="4">
        <v>0</v>
      </c>
      <c r="CO102" s="5">
        <v>0</v>
      </c>
      <c r="CP102" s="8">
        <v>0</v>
      </c>
      <c r="CQ102" s="4">
        <v>0</v>
      </c>
      <c r="CR102" s="5">
        <v>0</v>
      </c>
      <c r="CS102" s="8">
        <v>0</v>
      </c>
      <c r="CT102" s="4">
        <v>0</v>
      </c>
      <c r="CU102" s="5">
        <v>0</v>
      </c>
      <c r="CV102" s="8">
        <v>0</v>
      </c>
      <c r="CW102" s="4">
        <v>0</v>
      </c>
      <c r="CX102" s="58">
        <v>9</v>
      </c>
      <c r="CY102" s="9">
        <v>104</v>
      </c>
      <c r="CZ102" s="4">
        <f t="shared" si="289"/>
        <v>11555.555555555555</v>
      </c>
      <c r="DA102" s="5">
        <v>0</v>
      </c>
      <c r="DB102" s="8">
        <v>0</v>
      </c>
      <c r="DC102" s="4">
        <v>0</v>
      </c>
      <c r="DD102" s="5">
        <v>0</v>
      </c>
      <c r="DE102" s="8">
        <v>0</v>
      </c>
      <c r="DF102" s="4">
        <v>0</v>
      </c>
      <c r="DG102" s="5">
        <v>0</v>
      </c>
      <c r="DH102" s="8">
        <v>0</v>
      </c>
      <c r="DI102" s="4">
        <f t="shared" si="279"/>
        <v>0</v>
      </c>
      <c r="DJ102" s="5"/>
      <c r="DK102" s="8"/>
      <c r="DL102" s="4"/>
      <c r="DM102" s="5">
        <v>0</v>
      </c>
      <c r="DN102" s="8">
        <v>0</v>
      </c>
      <c r="DO102" s="4">
        <v>0</v>
      </c>
      <c r="DP102" s="5">
        <v>0</v>
      </c>
      <c r="DQ102" s="8">
        <v>0</v>
      </c>
      <c r="DR102" s="4">
        <f t="shared" si="280"/>
        <v>0</v>
      </c>
      <c r="DS102" s="5">
        <v>0</v>
      </c>
      <c r="DT102" s="8">
        <v>0</v>
      </c>
      <c r="DU102" s="4">
        <f t="shared" si="281"/>
        <v>0</v>
      </c>
      <c r="DV102" s="5">
        <v>0</v>
      </c>
      <c r="DW102" s="8">
        <v>0</v>
      </c>
      <c r="DX102" s="4">
        <v>0</v>
      </c>
      <c r="DY102" s="5">
        <v>0</v>
      </c>
      <c r="DZ102" s="8">
        <v>0</v>
      </c>
      <c r="EA102" s="4">
        <v>0</v>
      </c>
      <c r="EB102" s="5"/>
      <c r="EC102" s="8"/>
      <c r="ED102" s="4"/>
      <c r="EE102" s="5">
        <v>0</v>
      </c>
      <c r="EF102" s="8">
        <v>0</v>
      </c>
      <c r="EG102" s="4">
        <f t="shared" si="282"/>
        <v>0</v>
      </c>
      <c r="EH102" s="58">
        <v>1</v>
      </c>
      <c r="EI102" s="9">
        <v>10</v>
      </c>
      <c r="EJ102" s="4">
        <f t="shared" ref="EJ102" si="293">EI102/EH102*1000</f>
        <v>10000</v>
      </c>
      <c r="EK102" s="58">
        <v>1</v>
      </c>
      <c r="EL102" s="9">
        <v>10</v>
      </c>
      <c r="EM102" s="4">
        <f t="shared" ref="EM102" si="294">EL102/EK102*1000</f>
        <v>10000</v>
      </c>
      <c r="EN102" s="5">
        <v>0</v>
      </c>
      <c r="EO102" s="8">
        <v>0</v>
      </c>
      <c r="EP102" s="4">
        <v>0</v>
      </c>
      <c r="EQ102" s="5">
        <v>0</v>
      </c>
      <c r="ER102" s="8">
        <v>0</v>
      </c>
      <c r="ES102" s="4">
        <v>0</v>
      </c>
      <c r="ET102" s="5">
        <v>0</v>
      </c>
      <c r="EU102" s="8">
        <v>0</v>
      </c>
      <c r="EV102" s="4">
        <v>0</v>
      </c>
      <c r="EW102" s="5">
        <v>0</v>
      </c>
      <c r="EX102" s="8">
        <v>0</v>
      </c>
      <c r="EY102" s="4">
        <v>0</v>
      </c>
      <c r="EZ102" s="58"/>
      <c r="FA102" s="9"/>
      <c r="FB102" s="4"/>
      <c r="FC102" s="58">
        <v>1</v>
      </c>
      <c r="FD102" s="9">
        <v>49</v>
      </c>
      <c r="FE102" s="4">
        <f t="shared" si="290"/>
        <v>49000</v>
      </c>
      <c r="FF102" s="5">
        <v>0</v>
      </c>
      <c r="FG102" s="8">
        <v>0</v>
      </c>
      <c r="FH102" s="4">
        <v>0</v>
      </c>
      <c r="FI102" s="5">
        <v>0</v>
      </c>
      <c r="FJ102" s="8">
        <v>0</v>
      </c>
      <c r="FK102" s="4">
        <v>0</v>
      </c>
      <c r="FL102" s="5"/>
      <c r="FM102" s="8"/>
      <c r="FN102" s="4"/>
      <c r="FO102" s="5">
        <v>0</v>
      </c>
      <c r="FP102" s="8">
        <v>0</v>
      </c>
      <c r="FQ102" s="4">
        <v>0</v>
      </c>
      <c r="FR102" s="5">
        <f>C102+F102+I102+L102+R102+X102+AA102+AP102+AS102+BB102+BE102+BK102+BN102+BQ102+BT102+CI102+CL102+CO102+CX102+DV102+DY102+EE102+EK102+EN102+FC102+FF102+FO102</f>
        <v>131</v>
      </c>
      <c r="FS102" s="4">
        <f>D102+G102+J102+M102+S102+Y102+AB102+AQ102+AT102+BC102+BF102+BL102+BO102+BR102+BU102+CJ102+CM102+CP102+CY102+DW102+DZ102+EF102+EL102+EO102+FD102+FG102+FP102</f>
        <v>1024</v>
      </c>
    </row>
    <row r="103" spans="1:175" x14ac:dyDescent="0.3">
      <c r="A103" s="52">
        <v>2011</v>
      </c>
      <c r="B103" s="53" t="s">
        <v>8</v>
      </c>
      <c r="C103" s="5">
        <v>0</v>
      </c>
      <c r="D103" s="8">
        <v>0</v>
      </c>
      <c r="E103" s="4">
        <v>0</v>
      </c>
      <c r="F103" s="5">
        <v>0</v>
      </c>
      <c r="G103" s="8">
        <v>0</v>
      </c>
      <c r="H103" s="4">
        <v>0</v>
      </c>
      <c r="I103" s="5">
        <v>0</v>
      </c>
      <c r="J103" s="8">
        <v>0</v>
      </c>
      <c r="K103" s="4">
        <v>0</v>
      </c>
      <c r="L103" s="5">
        <v>0</v>
      </c>
      <c r="M103" s="8">
        <v>0</v>
      </c>
      <c r="N103" s="4">
        <v>0</v>
      </c>
      <c r="O103" s="5">
        <v>0</v>
      </c>
      <c r="P103" s="8">
        <v>0</v>
      </c>
      <c r="Q103" s="4">
        <v>0</v>
      </c>
      <c r="R103" s="58">
        <v>18</v>
      </c>
      <c r="S103" s="9">
        <v>84</v>
      </c>
      <c r="T103" s="4">
        <f t="shared" ref="T103" si="295">S103/R103*1000</f>
        <v>4666.666666666667</v>
      </c>
      <c r="U103" s="5">
        <v>0</v>
      </c>
      <c r="V103" s="8">
        <v>0</v>
      </c>
      <c r="W103" s="4">
        <v>0</v>
      </c>
      <c r="X103" s="5">
        <v>0</v>
      </c>
      <c r="Y103" s="8">
        <v>0</v>
      </c>
      <c r="Z103" s="4">
        <v>0</v>
      </c>
      <c r="AA103" s="5">
        <v>0</v>
      </c>
      <c r="AB103" s="8">
        <v>0</v>
      </c>
      <c r="AC103" s="4">
        <v>0</v>
      </c>
      <c r="AD103" s="5">
        <v>0</v>
      </c>
      <c r="AE103" s="8">
        <v>0</v>
      </c>
      <c r="AF103" s="4">
        <v>0</v>
      </c>
      <c r="AG103" s="5">
        <v>0</v>
      </c>
      <c r="AH103" s="8">
        <v>0</v>
      </c>
      <c r="AI103" s="4">
        <v>0</v>
      </c>
      <c r="AJ103" s="5">
        <v>0</v>
      </c>
      <c r="AK103" s="8">
        <v>0</v>
      </c>
      <c r="AL103" s="4">
        <v>0</v>
      </c>
      <c r="AM103" s="5">
        <v>0</v>
      </c>
      <c r="AN103" s="8">
        <v>0</v>
      </c>
      <c r="AO103" s="4">
        <v>0</v>
      </c>
      <c r="AP103" s="5">
        <v>0</v>
      </c>
      <c r="AQ103" s="8">
        <v>0</v>
      </c>
      <c r="AR103" s="4">
        <v>0</v>
      </c>
      <c r="AS103" s="58">
        <v>15</v>
      </c>
      <c r="AT103" s="9">
        <v>221</v>
      </c>
      <c r="AU103" s="4">
        <f t="shared" si="283"/>
        <v>14733.333333333332</v>
      </c>
      <c r="AV103" s="5">
        <v>0</v>
      </c>
      <c r="AW103" s="8">
        <v>0</v>
      </c>
      <c r="AX103" s="4">
        <v>0</v>
      </c>
      <c r="AY103" s="5">
        <v>0</v>
      </c>
      <c r="AZ103" s="8">
        <v>0</v>
      </c>
      <c r="BA103" s="4">
        <v>0</v>
      </c>
      <c r="BB103" s="5">
        <v>0</v>
      </c>
      <c r="BC103" s="8">
        <v>0</v>
      </c>
      <c r="BD103" s="4">
        <v>0</v>
      </c>
      <c r="BE103" s="58">
        <v>204</v>
      </c>
      <c r="BF103" s="9">
        <v>755</v>
      </c>
      <c r="BG103" s="4">
        <f t="shared" si="287"/>
        <v>3700.9803921568628</v>
      </c>
      <c r="BH103" s="5">
        <v>0</v>
      </c>
      <c r="BI103" s="8">
        <v>0</v>
      </c>
      <c r="BJ103" s="4">
        <v>0</v>
      </c>
      <c r="BK103" s="5">
        <v>0</v>
      </c>
      <c r="BL103" s="8">
        <v>0</v>
      </c>
      <c r="BM103" s="4">
        <v>0</v>
      </c>
      <c r="BN103" s="5">
        <v>0</v>
      </c>
      <c r="BO103" s="8">
        <v>0</v>
      </c>
      <c r="BP103" s="4">
        <v>0</v>
      </c>
      <c r="BQ103" s="5">
        <v>0</v>
      </c>
      <c r="BR103" s="8">
        <v>0</v>
      </c>
      <c r="BS103" s="4">
        <v>0</v>
      </c>
      <c r="BT103" s="58">
        <v>1</v>
      </c>
      <c r="BU103" s="9">
        <v>14</v>
      </c>
      <c r="BV103" s="4">
        <f t="shared" si="288"/>
        <v>14000</v>
      </c>
      <c r="BW103" s="5">
        <v>0</v>
      </c>
      <c r="BX103" s="8">
        <v>0</v>
      </c>
      <c r="BY103" s="4">
        <v>0</v>
      </c>
      <c r="BZ103" s="5">
        <v>0</v>
      </c>
      <c r="CA103" s="8">
        <v>0</v>
      </c>
      <c r="CB103" s="4">
        <v>0</v>
      </c>
      <c r="CC103" s="5">
        <v>0</v>
      </c>
      <c r="CD103" s="8">
        <v>0</v>
      </c>
      <c r="CE103" s="4">
        <f t="shared" si="278"/>
        <v>0</v>
      </c>
      <c r="CF103" s="5">
        <v>0</v>
      </c>
      <c r="CG103" s="8">
        <v>0</v>
      </c>
      <c r="CH103" s="4">
        <v>0</v>
      </c>
      <c r="CI103" s="5">
        <v>0</v>
      </c>
      <c r="CJ103" s="8">
        <v>0</v>
      </c>
      <c r="CK103" s="4">
        <v>0</v>
      </c>
      <c r="CL103" s="5">
        <v>0</v>
      </c>
      <c r="CM103" s="8">
        <v>0</v>
      </c>
      <c r="CN103" s="4">
        <v>0</v>
      </c>
      <c r="CO103" s="5">
        <v>0</v>
      </c>
      <c r="CP103" s="8">
        <v>0</v>
      </c>
      <c r="CQ103" s="4">
        <v>0</v>
      </c>
      <c r="CR103" s="5">
        <v>0</v>
      </c>
      <c r="CS103" s="8">
        <v>0</v>
      </c>
      <c r="CT103" s="4">
        <v>0</v>
      </c>
      <c r="CU103" s="5">
        <v>0</v>
      </c>
      <c r="CV103" s="8">
        <v>0</v>
      </c>
      <c r="CW103" s="4">
        <v>0</v>
      </c>
      <c r="CX103" s="5">
        <v>0</v>
      </c>
      <c r="CY103" s="8">
        <v>0</v>
      </c>
      <c r="CZ103" s="4">
        <v>0</v>
      </c>
      <c r="DA103" s="5">
        <v>0</v>
      </c>
      <c r="DB103" s="8">
        <v>0</v>
      </c>
      <c r="DC103" s="4">
        <v>0</v>
      </c>
      <c r="DD103" s="5">
        <v>0</v>
      </c>
      <c r="DE103" s="8">
        <v>0</v>
      </c>
      <c r="DF103" s="4">
        <v>0</v>
      </c>
      <c r="DG103" s="5">
        <v>0</v>
      </c>
      <c r="DH103" s="8">
        <v>0</v>
      </c>
      <c r="DI103" s="4">
        <f t="shared" si="279"/>
        <v>0</v>
      </c>
      <c r="DJ103" s="5"/>
      <c r="DK103" s="8"/>
      <c r="DL103" s="4"/>
      <c r="DM103" s="5">
        <v>0</v>
      </c>
      <c r="DN103" s="8">
        <v>0</v>
      </c>
      <c r="DO103" s="4">
        <v>0</v>
      </c>
      <c r="DP103" s="5">
        <v>0</v>
      </c>
      <c r="DQ103" s="8">
        <v>0</v>
      </c>
      <c r="DR103" s="4">
        <f t="shared" si="280"/>
        <v>0</v>
      </c>
      <c r="DS103" s="5">
        <v>0</v>
      </c>
      <c r="DT103" s="8">
        <v>0</v>
      </c>
      <c r="DU103" s="4">
        <f t="shared" si="281"/>
        <v>0</v>
      </c>
      <c r="DV103" s="5">
        <v>0</v>
      </c>
      <c r="DW103" s="8">
        <v>0</v>
      </c>
      <c r="DX103" s="4">
        <v>0</v>
      </c>
      <c r="DY103" s="5">
        <v>0</v>
      </c>
      <c r="DZ103" s="8">
        <v>0</v>
      </c>
      <c r="EA103" s="4">
        <v>0</v>
      </c>
      <c r="EB103" s="5"/>
      <c r="EC103" s="8"/>
      <c r="ED103" s="4"/>
      <c r="EE103" s="5">
        <v>0</v>
      </c>
      <c r="EF103" s="8">
        <v>0</v>
      </c>
      <c r="EG103" s="4">
        <f t="shared" si="282"/>
        <v>0</v>
      </c>
      <c r="EH103" s="58">
        <v>0</v>
      </c>
      <c r="EI103" s="9">
        <v>0</v>
      </c>
      <c r="EJ103" s="4">
        <v>0</v>
      </c>
      <c r="EK103" s="58">
        <v>0</v>
      </c>
      <c r="EL103" s="9">
        <v>0</v>
      </c>
      <c r="EM103" s="4">
        <v>0</v>
      </c>
      <c r="EN103" s="5">
        <v>0</v>
      </c>
      <c r="EO103" s="8">
        <v>0</v>
      </c>
      <c r="EP103" s="4">
        <v>0</v>
      </c>
      <c r="EQ103" s="5">
        <v>0</v>
      </c>
      <c r="ER103" s="8">
        <v>0</v>
      </c>
      <c r="ES103" s="4">
        <v>0</v>
      </c>
      <c r="ET103" s="5">
        <v>0</v>
      </c>
      <c r="EU103" s="8">
        <v>0</v>
      </c>
      <c r="EV103" s="4">
        <v>0</v>
      </c>
      <c r="EW103" s="5">
        <v>0</v>
      </c>
      <c r="EX103" s="8">
        <v>0</v>
      </c>
      <c r="EY103" s="4">
        <v>0</v>
      </c>
      <c r="EZ103" s="5"/>
      <c r="FA103" s="8"/>
      <c r="FB103" s="4"/>
      <c r="FC103" s="5">
        <v>0</v>
      </c>
      <c r="FD103" s="8">
        <v>0</v>
      </c>
      <c r="FE103" s="4">
        <v>0</v>
      </c>
      <c r="FF103" s="58">
        <v>0</v>
      </c>
      <c r="FG103" s="9">
        <v>4</v>
      </c>
      <c r="FH103" s="4">
        <v>0</v>
      </c>
      <c r="FI103" s="5">
        <v>0</v>
      </c>
      <c r="FJ103" s="8">
        <v>0</v>
      </c>
      <c r="FK103" s="4">
        <v>0</v>
      </c>
      <c r="FL103" s="5"/>
      <c r="FM103" s="8"/>
      <c r="FN103" s="4"/>
      <c r="FO103" s="5">
        <v>0</v>
      </c>
      <c r="FP103" s="8">
        <v>0</v>
      </c>
      <c r="FQ103" s="4">
        <v>0</v>
      </c>
      <c r="FR103" s="5">
        <f>C103+F103+I103+L103+R103+X103+AA103+AP103+AS103+BB103+BE103+BK103+BN103+BQ103+BT103+CI103+CL103+CO103+CX103+DV103+DY103+EE103+EK103+EN103+FC103+FF103+FO103</f>
        <v>238</v>
      </c>
      <c r="FS103" s="4">
        <f>D103+G103+J103+M103+S103+Y103+AB103+AQ103+AT103+BC103+BF103+BL103+BO103+BR103+BU103+CJ103+CM103+CP103+CY103+DW103+DZ103+EF103+EL103+EO103+FD103+FG103+FP103</f>
        <v>1078</v>
      </c>
    </row>
    <row r="104" spans="1:175" x14ac:dyDescent="0.3">
      <c r="A104" s="52">
        <v>2011</v>
      </c>
      <c r="B104" s="53" t="s">
        <v>9</v>
      </c>
      <c r="C104" s="5">
        <v>0</v>
      </c>
      <c r="D104" s="8">
        <v>0</v>
      </c>
      <c r="E104" s="4">
        <v>0</v>
      </c>
      <c r="F104" s="5">
        <v>0</v>
      </c>
      <c r="G104" s="8">
        <v>6</v>
      </c>
      <c r="H104" s="4">
        <v>0</v>
      </c>
      <c r="I104" s="5">
        <v>0</v>
      </c>
      <c r="J104" s="8">
        <v>0</v>
      </c>
      <c r="K104" s="4">
        <v>0</v>
      </c>
      <c r="L104" s="5">
        <v>0</v>
      </c>
      <c r="M104" s="8">
        <v>0</v>
      </c>
      <c r="N104" s="4">
        <v>0</v>
      </c>
      <c r="O104" s="5">
        <v>0</v>
      </c>
      <c r="P104" s="8">
        <v>0</v>
      </c>
      <c r="Q104" s="4">
        <v>0</v>
      </c>
      <c r="R104" s="5">
        <v>0</v>
      </c>
      <c r="S104" s="8">
        <v>0</v>
      </c>
      <c r="T104" s="4">
        <v>0</v>
      </c>
      <c r="U104" s="5">
        <v>0</v>
      </c>
      <c r="V104" s="8">
        <v>0</v>
      </c>
      <c r="W104" s="4">
        <v>0</v>
      </c>
      <c r="X104" s="5">
        <v>0</v>
      </c>
      <c r="Y104" s="8">
        <v>0</v>
      </c>
      <c r="Z104" s="4">
        <v>0</v>
      </c>
      <c r="AA104" s="5">
        <v>0</v>
      </c>
      <c r="AB104" s="8">
        <v>0</v>
      </c>
      <c r="AC104" s="4">
        <v>0</v>
      </c>
      <c r="AD104" s="5">
        <v>0</v>
      </c>
      <c r="AE104" s="8">
        <v>0</v>
      </c>
      <c r="AF104" s="4">
        <v>0</v>
      </c>
      <c r="AG104" s="5">
        <v>0</v>
      </c>
      <c r="AH104" s="8">
        <v>0</v>
      </c>
      <c r="AI104" s="4">
        <v>0</v>
      </c>
      <c r="AJ104" s="5">
        <v>0</v>
      </c>
      <c r="AK104" s="8">
        <v>0</v>
      </c>
      <c r="AL104" s="4">
        <v>0</v>
      </c>
      <c r="AM104" s="5">
        <v>0</v>
      </c>
      <c r="AN104" s="8">
        <v>0</v>
      </c>
      <c r="AO104" s="4">
        <v>0</v>
      </c>
      <c r="AP104" s="5">
        <v>0</v>
      </c>
      <c r="AQ104" s="8">
        <v>0</v>
      </c>
      <c r="AR104" s="4">
        <v>0</v>
      </c>
      <c r="AS104" s="58">
        <v>8</v>
      </c>
      <c r="AT104" s="9">
        <v>80</v>
      </c>
      <c r="AU104" s="4">
        <f t="shared" si="283"/>
        <v>10000</v>
      </c>
      <c r="AV104" s="5">
        <v>0</v>
      </c>
      <c r="AW104" s="8">
        <v>0</v>
      </c>
      <c r="AX104" s="4">
        <v>0</v>
      </c>
      <c r="AY104" s="5">
        <v>0</v>
      </c>
      <c r="AZ104" s="8">
        <v>0</v>
      </c>
      <c r="BA104" s="4">
        <v>0</v>
      </c>
      <c r="BB104" s="5">
        <v>0</v>
      </c>
      <c r="BC104" s="8">
        <v>0</v>
      </c>
      <c r="BD104" s="4">
        <v>0</v>
      </c>
      <c r="BE104" s="5">
        <v>0</v>
      </c>
      <c r="BF104" s="8">
        <v>0</v>
      </c>
      <c r="BG104" s="4">
        <v>0</v>
      </c>
      <c r="BH104" s="5">
        <v>0</v>
      </c>
      <c r="BI104" s="8">
        <v>0</v>
      </c>
      <c r="BJ104" s="4">
        <v>0</v>
      </c>
      <c r="BK104" s="5">
        <v>0</v>
      </c>
      <c r="BL104" s="8">
        <v>0</v>
      </c>
      <c r="BM104" s="4">
        <v>0</v>
      </c>
      <c r="BN104" s="5">
        <v>0</v>
      </c>
      <c r="BO104" s="8">
        <v>0</v>
      </c>
      <c r="BP104" s="4">
        <v>0</v>
      </c>
      <c r="BQ104" s="58">
        <v>53</v>
      </c>
      <c r="BR104" s="9">
        <v>307</v>
      </c>
      <c r="BS104" s="4">
        <f t="shared" ref="BS104:BS106" si="296">BR104/BQ104*1000</f>
        <v>5792.4528301886794</v>
      </c>
      <c r="BT104" s="5">
        <v>0</v>
      </c>
      <c r="BU104" s="8">
        <v>0</v>
      </c>
      <c r="BV104" s="4">
        <v>0</v>
      </c>
      <c r="BW104" s="5">
        <v>0</v>
      </c>
      <c r="BX104" s="8">
        <v>0</v>
      </c>
      <c r="BY104" s="4">
        <v>0</v>
      </c>
      <c r="BZ104" s="5">
        <v>0</v>
      </c>
      <c r="CA104" s="8">
        <v>0</v>
      </c>
      <c r="CB104" s="4">
        <v>0</v>
      </c>
      <c r="CC104" s="5">
        <v>0</v>
      </c>
      <c r="CD104" s="8">
        <v>0</v>
      </c>
      <c r="CE104" s="4">
        <f t="shared" si="278"/>
        <v>0</v>
      </c>
      <c r="CF104" s="5">
        <v>0</v>
      </c>
      <c r="CG104" s="8">
        <v>0</v>
      </c>
      <c r="CH104" s="4">
        <v>0</v>
      </c>
      <c r="CI104" s="5">
        <v>0</v>
      </c>
      <c r="CJ104" s="8">
        <v>0</v>
      </c>
      <c r="CK104" s="4">
        <v>0</v>
      </c>
      <c r="CL104" s="5">
        <v>0</v>
      </c>
      <c r="CM104" s="8">
        <v>0</v>
      </c>
      <c r="CN104" s="4">
        <v>0</v>
      </c>
      <c r="CO104" s="5">
        <v>0</v>
      </c>
      <c r="CP104" s="8">
        <v>0</v>
      </c>
      <c r="CQ104" s="4">
        <v>0</v>
      </c>
      <c r="CR104" s="5">
        <v>0</v>
      </c>
      <c r="CS104" s="8">
        <v>0</v>
      </c>
      <c r="CT104" s="4">
        <v>0</v>
      </c>
      <c r="CU104" s="5">
        <v>0</v>
      </c>
      <c r="CV104" s="8">
        <v>0</v>
      </c>
      <c r="CW104" s="4">
        <v>0</v>
      </c>
      <c r="CX104" s="58">
        <v>0</v>
      </c>
      <c r="CY104" s="9">
        <v>1</v>
      </c>
      <c r="CZ104" s="4">
        <v>0</v>
      </c>
      <c r="DA104" s="5">
        <v>0</v>
      </c>
      <c r="DB104" s="8">
        <v>0</v>
      </c>
      <c r="DC104" s="4">
        <v>0</v>
      </c>
      <c r="DD104" s="5">
        <v>0</v>
      </c>
      <c r="DE104" s="8">
        <v>0</v>
      </c>
      <c r="DF104" s="4">
        <v>0</v>
      </c>
      <c r="DG104" s="5">
        <v>0</v>
      </c>
      <c r="DH104" s="8">
        <v>0</v>
      </c>
      <c r="DI104" s="4">
        <f t="shared" si="279"/>
        <v>0</v>
      </c>
      <c r="DJ104" s="5"/>
      <c r="DK104" s="8"/>
      <c r="DL104" s="4"/>
      <c r="DM104" s="5">
        <v>0</v>
      </c>
      <c r="DN104" s="8">
        <v>0</v>
      </c>
      <c r="DO104" s="4">
        <v>0</v>
      </c>
      <c r="DP104" s="5">
        <v>0</v>
      </c>
      <c r="DQ104" s="8">
        <v>0</v>
      </c>
      <c r="DR104" s="4">
        <f t="shared" si="280"/>
        <v>0</v>
      </c>
      <c r="DS104" s="5">
        <v>0</v>
      </c>
      <c r="DT104" s="8">
        <v>0</v>
      </c>
      <c r="DU104" s="4">
        <f t="shared" si="281"/>
        <v>0</v>
      </c>
      <c r="DV104" s="5">
        <v>0</v>
      </c>
      <c r="DW104" s="8">
        <v>0</v>
      </c>
      <c r="DX104" s="4">
        <v>0</v>
      </c>
      <c r="DY104" s="5">
        <v>0</v>
      </c>
      <c r="DZ104" s="8">
        <v>0</v>
      </c>
      <c r="EA104" s="4">
        <v>0</v>
      </c>
      <c r="EB104" s="5"/>
      <c r="EC104" s="8"/>
      <c r="ED104" s="4"/>
      <c r="EE104" s="5">
        <v>0</v>
      </c>
      <c r="EF104" s="8">
        <v>0</v>
      </c>
      <c r="EG104" s="4">
        <f t="shared" si="282"/>
        <v>0</v>
      </c>
      <c r="EH104" s="58">
        <v>0</v>
      </c>
      <c r="EI104" s="9">
        <v>4</v>
      </c>
      <c r="EJ104" s="4">
        <v>0</v>
      </c>
      <c r="EK104" s="58">
        <v>0</v>
      </c>
      <c r="EL104" s="9">
        <v>4</v>
      </c>
      <c r="EM104" s="4">
        <v>0</v>
      </c>
      <c r="EN104" s="5">
        <v>0</v>
      </c>
      <c r="EO104" s="8">
        <v>0</v>
      </c>
      <c r="EP104" s="4">
        <v>0</v>
      </c>
      <c r="EQ104" s="5">
        <v>0</v>
      </c>
      <c r="ER104" s="8">
        <v>0</v>
      </c>
      <c r="ES104" s="4">
        <v>0</v>
      </c>
      <c r="ET104" s="5">
        <v>0</v>
      </c>
      <c r="EU104" s="8">
        <v>0</v>
      </c>
      <c r="EV104" s="4">
        <v>0</v>
      </c>
      <c r="EW104" s="5">
        <v>0</v>
      </c>
      <c r="EX104" s="8">
        <v>0</v>
      </c>
      <c r="EY104" s="4">
        <v>0</v>
      </c>
      <c r="EZ104" s="5"/>
      <c r="FA104" s="8"/>
      <c r="FB104" s="4"/>
      <c r="FC104" s="5">
        <v>0</v>
      </c>
      <c r="FD104" s="8">
        <v>0</v>
      </c>
      <c r="FE104" s="4">
        <v>0</v>
      </c>
      <c r="FF104" s="5">
        <v>0</v>
      </c>
      <c r="FG104" s="8">
        <v>0</v>
      </c>
      <c r="FH104" s="4">
        <v>0</v>
      </c>
      <c r="FI104" s="5">
        <v>0</v>
      </c>
      <c r="FJ104" s="8">
        <v>0</v>
      </c>
      <c r="FK104" s="4">
        <v>0</v>
      </c>
      <c r="FL104" s="5"/>
      <c r="FM104" s="8"/>
      <c r="FN104" s="4"/>
      <c r="FO104" s="5">
        <v>0</v>
      </c>
      <c r="FP104" s="8">
        <v>0</v>
      </c>
      <c r="FQ104" s="4">
        <v>0</v>
      </c>
      <c r="FR104" s="5">
        <f>C104+F104+I104+L104+R104+X104+AA104+AP104+AS104+BB104+BE104+BK104+BN104+BQ104+BT104+CI104+CL104+CO104+CX104+DV104+DY104+EE104+EK104+EN104+FC104+FF104+FO104</f>
        <v>61</v>
      </c>
      <c r="FS104" s="4">
        <f>D104+G104+J104+M104+S104+Y104+AB104+AQ104+AT104+BC104+BF104+BL104+BO104+BR104+BU104+CJ104+CM104+CP104+CY104+DW104+DZ104+EF104+EL104+EO104+FD104+FG104+FP104</f>
        <v>398</v>
      </c>
    </row>
    <row r="105" spans="1:175" x14ac:dyDescent="0.3">
      <c r="A105" s="52">
        <v>2011</v>
      </c>
      <c r="B105" s="53" t="s">
        <v>10</v>
      </c>
      <c r="C105" s="5">
        <v>0</v>
      </c>
      <c r="D105" s="8">
        <v>0</v>
      </c>
      <c r="E105" s="4">
        <v>0</v>
      </c>
      <c r="F105" s="58">
        <v>2</v>
      </c>
      <c r="G105" s="9">
        <v>44</v>
      </c>
      <c r="H105" s="4">
        <f t="shared" ref="H105" si="297">G105/F105*1000</f>
        <v>22000</v>
      </c>
      <c r="I105" s="5">
        <v>0</v>
      </c>
      <c r="J105" s="8">
        <v>0</v>
      </c>
      <c r="K105" s="4">
        <v>0</v>
      </c>
      <c r="L105" s="5">
        <v>0</v>
      </c>
      <c r="M105" s="8">
        <v>0</v>
      </c>
      <c r="N105" s="4">
        <v>0</v>
      </c>
      <c r="O105" s="5">
        <v>0</v>
      </c>
      <c r="P105" s="8">
        <v>0</v>
      </c>
      <c r="Q105" s="4">
        <v>0</v>
      </c>
      <c r="R105" s="5">
        <v>0</v>
      </c>
      <c r="S105" s="8">
        <v>0</v>
      </c>
      <c r="T105" s="4">
        <v>0</v>
      </c>
      <c r="U105" s="5">
        <v>0</v>
      </c>
      <c r="V105" s="8">
        <v>0</v>
      </c>
      <c r="W105" s="4">
        <v>0</v>
      </c>
      <c r="X105" s="5">
        <v>0</v>
      </c>
      <c r="Y105" s="8">
        <v>0</v>
      </c>
      <c r="Z105" s="4">
        <v>0</v>
      </c>
      <c r="AA105" s="58">
        <v>56</v>
      </c>
      <c r="AB105" s="9">
        <v>205</v>
      </c>
      <c r="AC105" s="4">
        <f t="shared" ref="AC105:AC107" si="298">AB105/AA105*1000</f>
        <v>3660.7142857142858</v>
      </c>
      <c r="AD105" s="5">
        <v>0</v>
      </c>
      <c r="AE105" s="8">
        <v>0</v>
      </c>
      <c r="AF105" s="4">
        <v>0</v>
      </c>
      <c r="AG105" s="5">
        <v>0</v>
      </c>
      <c r="AH105" s="8">
        <v>0</v>
      </c>
      <c r="AI105" s="4">
        <v>0</v>
      </c>
      <c r="AJ105" s="5">
        <v>0</v>
      </c>
      <c r="AK105" s="8">
        <v>0</v>
      </c>
      <c r="AL105" s="4">
        <v>0</v>
      </c>
      <c r="AM105" s="5">
        <v>0</v>
      </c>
      <c r="AN105" s="8">
        <v>0</v>
      </c>
      <c r="AO105" s="4">
        <v>0</v>
      </c>
      <c r="AP105" s="5">
        <v>0</v>
      </c>
      <c r="AQ105" s="8">
        <v>0</v>
      </c>
      <c r="AR105" s="4">
        <v>0</v>
      </c>
      <c r="AS105" s="58">
        <v>16</v>
      </c>
      <c r="AT105" s="9">
        <v>174</v>
      </c>
      <c r="AU105" s="4">
        <f t="shared" si="283"/>
        <v>10875</v>
      </c>
      <c r="AV105" s="5">
        <v>0</v>
      </c>
      <c r="AW105" s="8">
        <v>0</v>
      </c>
      <c r="AX105" s="4">
        <v>0</v>
      </c>
      <c r="AY105" s="5">
        <v>0</v>
      </c>
      <c r="AZ105" s="8">
        <v>0</v>
      </c>
      <c r="BA105" s="4">
        <v>0</v>
      </c>
      <c r="BB105" s="5">
        <v>0</v>
      </c>
      <c r="BC105" s="8">
        <v>0</v>
      </c>
      <c r="BD105" s="4">
        <v>0</v>
      </c>
      <c r="BE105" s="58">
        <v>36</v>
      </c>
      <c r="BF105" s="9">
        <v>162</v>
      </c>
      <c r="BG105" s="4">
        <f t="shared" ref="BG105" si="299">BF105/BE105*1000</f>
        <v>4500</v>
      </c>
      <c r="BH105" s="5">
        <v>0</v>
      </c>
      <c r="BI105" s="8">
        <v>0</v>
      </c>
      <c r="BJ105" s="4">
        <v>0</v>
      </c>
      <c r="BK105" s="5">
        <v>0</v>
      </c>
      <c r="BL105" s="8">
        <v>0</v>
      </c>
      <c r="BM105" s="4">
        <v>0</v>
      </c>
      <c r="BN105" s="5">
        <v>0</v>
      </c>
      <c r="BO105" s="8">
        <v>0</v>
      </c>
      <c r="BP105" s="4">
        <v>0</v>
      </c>
      <c r="BQ105" s="58">
        <v>70</v>
      </c>
      <c r="BR105" s="9">
        <v>385</v>
      </c>
      <c r="BS105" s="4">
        <f t="shared" si="296"/>
        <v>5500</v>
      </c>
      <c r="BT105" s="5">
        <v>0</v>
      </c>
      <c r="BU105" s="8">
        <v>0</v>
      </c>
      <c r="BV105" s="4">
        <v>0</v>
      </c>
      <c r="BW105" s="5">
        <v>0</v>
      </c>
      <c r="BX105" s="8">
        <v>0</v>
      </c>
      <c r="BY105" s="4">
        <v>0</v>
      </c>
      <c r="BZ105" s="5">
        <v>0</v>
      </c>
      <c r="CA105" s="8">
        <v>0</v>
      </c>
      <c r="CB105" s="4">
        <v>0</v>
      </c>
      <c r="CC105" s="5">
        <v>0</v>
      </c>
      <c r="CD105" s="8">
        <v>0</v>
      </c>
      <c r="CE105" s="4">
        <f t="shared" si="278"/>
        <v>0</v>
      </c>
      <c r="CF105" s="5">
        <v>0</v>
      </c>
      <c r="CG105" s="8">
        <v>0</v>
      </c>
      <c r="CH105" s="4">
        <v>0</v>
      </c>
      <c r="CI105" s="5">
        <v>0</v>
      </c>
      <c r="CJ105" s="8">
        <v>0</v>
      </c>
      <c r="CK105" s="4">
        <v>0</v>
      </c>
      <c r="CL105" s="5">
        <v>0</v>
      </c>
      <c r="CM105" s="8">
        <v>0</v>
      </c>
      <c r="CN105" s="4">
        <v>0</v>
      </c>
      <c r="CO105" s="5">
        <v>0</v>
      </c>
      <c r="CP105" s="8">
        <v>0</v>
      </c>
      <c r="CQ105" s="4">
        <v>0</v>
      </c>
      <c r="CR105" s="5">
        <v>0</v>
      </c>
      <c r="CS105" s="8">
        <v>0</v>
      </c>
      <c r="CT105" s="4">
        <v>0</v>
      </c>
      <c r="CU105" s="5">
        <v>0</v>
      </c>
      <c r="CV105" s="8">
        <v>0</v>
      </c>
      <c r="CW105" s="4">
        <v>0</v>
      </c>
      <c r="CX105" s="5">
        <v>0</v>
      </c>
      <c r="CY105" s="8">
        <v>0</v>
      </c>
      <c r="CZ105" s="4">
        <v>0</v>
      </c>
      <c r="DA105" s="5">
        <v>0</v>
      </c>
      <c r="DB105" s="8">
        <v>0</v>
      </c>
      <c r="DC105" s="4">
        <v>0</v>
      </c>
      <c r="DD105" s="5">
        <v>0</v>
      </c>
      <c r="DE105" s="8">
        <v>0</v>
      </c>
      <c r="DF105" s="4">
        <v>0</v>
      </c>
      <c r="DG105" s="5">
        <v>0</v>
      </c>
      <c r="DH105" s="8">
        <v>0</v>
      </c>
      <c r="DI105" s="4">
        <f t="shared" si="279"/>
        <v>0</v>
      </c>
      <c r="DJ105" s="5"/>
      <c r="DK105" s="8"/>
      <c r="DL105" s="4"/>
      <c r="DM105" s="5">
        <v>0</v>
      </c>
      <c r="DN105" s="8">
        <v>0</v>
      </c>
      <c r="DO105" s="4">
        <v>0</v>
      </c>
      <c r="DP105" s="5">
        <v>0</v>
      </c>
      <c r="DQ105" s="8">
        <v>0</v>
      </c>
      <c r="DR105" s="4">
        <f t="shared" si="280"/>
        <v>0</v>
      </c>
      <c r="DS105" s="5">
        <v>0</v>
      </c>
      <c r="DT105" s="8">
        <v>0</v>
      </c>
      <c r="DU105" s="4">
        <f t="shared" si="281"/>
        <v>0</v>
      </c>
      <c r="DV105" s="5">
        <v>0</v>
      </c>
      <c r="DW105" s="8">
        <v>0</v>
      </c>
      <c r="DX105" s="4">
        <v>0</v>
      </c>
      <c r="DY105" s="5">
        <v>0</v>
      </c>
      <c r="DZ105" s="8">
        <v>0</v>
      </c>
      <c r="EA105" s="4">
        <v>0</v>
      </c>
      <c r="EB105" s="5"/>
      <c r="EC105" s="8"/>
      <c r="ED105" s="4"/>
      <c r="EE105" s="5">
        <v>0</v>
      </c>
      <c r="EF105" s="8">
        <v>0</v>
      </c>
      <c r="EG105" s="4">
        <f t="shared" si="282"/>
        <v>0</v>
      </c>
      <c r="EH105" s="58">
        <v>0</v>
      </c>
      <c r="EI105" s="9">
        <v>0</v>
      </c>
      <c r="EJ105" s="4">
        <v>0</v>
      </c>
      <c r="EK105" s="58">
        <v>0</v>
      </c>
      <c r="EL105" s="9">
        <v>0</v>
      </c>
      <c r="EM105" s="4">
        <v>0</v>
      </c>
      <c r="EN105" s="5">
        <v>0</v>
      </c>
      <c r="EO105" s="8">
        <v>0</v>
      </c>
      <c r="EP105" s="4">
        <v>0</v>
      </c>
      <c r="EQ105" s="5">
        <v>0</v>
      </c>
      <c r="ER105" s="8">
        <v>0</v>
      </c>
      <c r="ES105" s="4">
        <v>0</v>
      </c>
      <c r="ET105" s="5">
        <v>0</v>
      </c>
      <c r="EU105" s="8">
        <v>0</v>
      </c>
      <c r="EV105" s="4">
        <v>0</v>
      </c>
      <c r="EW105" s="5">
        <v>0</v>
      </c>
      <c r="EX105" s="8">
        <v>0</v>
      </c>
      <c r="EY105" s="4">
        <v>0</v>
      </c>
      <c r="EZ105" s="5"/>
      <c r="FA105" s="8"/>
      <c r="FB105" s="4"/>
      <c r="FC105" s="5">
        <v>0</v>
      </c>
      <c r="FD105" s="8">
        <v>0</v>
      </c>
      <c r="FE105" s="4">
        <v>0</v>
      </c>
      <c r="FF105" s="58">
        <v>0</v>
      </c>
      <c r="FG105" s="9">
        <v>12</v>
      </c>
      <c r="FH105" s="4">
        <v>0</v>
      </c>
      <c r="FI105" s="5">
        <v>0</v>
      </c>
      <c r="FJ105" s="8">
        <v>0</v>
      </c>
      <c r="FK105" s="4">
        <v>0</v>
      </c>
      <c r="FL105" s="5"/>
      <c r="FM105" s="8"/>
      <c r="FN105" s="4"/>
      <c r="FO105" s="5">
        <v>0</v>
      </c>
      <c r="FP105" s="8">
        <v>0</v>
      </c>
      <c r="FQ105" s="4">
        <v>0</v>
      </c>
      <c r="FR105" s="5">
        <f>C105+F105+I105+L105+R105+X105+AA105+AP105+AS105+BB105+BE105+BK105+BN105+BQ105+BT105+CI105+CL105+CO105+CX105+DV105+DY105+EE105+EK105+EN105+FC105+FF105+FO105</f>
        <v>180</v>
      </c>
      <c r="FS105" s="4">
        <f>D105+G105+J105+M105+S105+Y105+AB105+AQ105+AT105+BC105+BF105+BL105+BO105+BR105+BU105+CJ105+CM105+CP105+CY105+DW105+DZ105+EF105+EL105+EO105+FD105+FG105+FP105</f>
        <v>982</v>
      </c>
    </row>
    <row r="106" spans="1:175" x14ac:dyDescent="0.3">
      <c r="A106" s="52">
        <v>2011</v>
      </c>
      <c r="B106" s="53" t="s">
        <v>11</v>
      </c>
      <c r="C106" s="5">
        <v>0</v>
      </c>
      <c r="D106" s="8">
        <v>0</v>
      </c>
      <c r="E106" s="4">
        <v>0</v>
      </c>
      <c r="F106" s="5">
        <v>0</v>
      </c>
      <c r="G106" s="8">
        <v>0</v>
      </c>
      <c r="H106" s="4">
        <v>0</v>
      </c>
      <c r="I106" s="5">
        <v>0</v>
      </c>
      <c r="J106" s="8">
        <v>0</v>
      </c>
      <c r="K106" s="4">
        <v>0</v>
      </c>
      <c r="L106" s="5">
        <v>0</v>
      </c>
      <c r="M106" s="8">
        <v>0</v>
      </c>
      <c r="N106" s="4">
        <v>0</v>
      </c>
      <c r="O106" s="5">
        <v>0</v>
      </c>
      <c r="P106" s="8">
        <v>0</v>
      </c>
      <c r="Q106" s="4">
        <v>0</v>
      </c>
      <c r="R106" s="58">
        <v>108</v>
      </c>
      <c r="S106" s="9">
        <v>571</v>
      </c>
      <c r="T106" s="4">
        <f t="shared" ref="T106:T108" si="300">S106/R106*1000</f>
        <v>5287.0370370370374</v>
      </c>
      <c r="U106" s="5">
        <v>0</v>
      </c>
      <c r="V106" s="8">
        <v>0</v>
      </c>
      <c r="W106" s="4">
        <v>0</v>
      </c>
      <c r="X106" s="5">
        <v>0</v>
      </c>
      <c r="Y106" s="8">
        <v>0</v>
      </c>
      <c r="Z106" s="4">
        <v>0</v>
      </c>
      <c r="AA106" s="58">
        <v>60</v>
      </c>
      <c r="AB106" s="9">
        <v>243</v>
      </c>
      <c r="AC106" s="4">
        <f t="shared" si="298"/>
        <v>4050</v>
      </c>
      <c r="AD106" s="5">
        <v>0</v>
      </c>
      <c r="AE106" s="8">
        <v>0</v>
      </c>
      <c r="AF106" s="4">
        <v>0</v>
      </c>
      <c r="AG106" s="5">
        <v>0</v>
      </c>
      <c r="AH106" s="8">
        <v>0</v>
      </c>
      <c r="AI106" s="4">
        <v>0</v>
      </c>
      <c r="AJ106" s="5">
        <v>0</v>
      </c>
      <c r="AK106" s="8">
        <v>0</v>
      </c>
      <c r="AL106" s="4">
        <v>0</v>
      </c>
      <c r="AM106" s="5">
        <v>0</v>
      </c>
      <c r="AN106" s="8">
        <v>0</v>
      </c>
      <c r="AO106" s="4">
        <v>0</v>
      </c>
      <c r="AP106" s="58">
        <v>5</v>
      </c>
      <c r="AQ106" s="9">
        <v>48</v>
      </c>
      <c r="AR106" s="4">
        <f t="shared" ref="AR106" si="301">AQ106/AP106*1000</f>
        <v>9600</v>
      </c>
      <c r="AS106" s="58">
        <v>11</v>
      </c>
      <c r="AT106" s="9">
        <v>126</v>
      </c>
      <c r="AU106" s="4">
        <f t="shared" si="283"/>
        <v>11454.545454545456</v>
      </c>
      <c r="AV106" s="5">
        <v>0</v>
      </c>
      <c r="AW106" s="8">
        <v>0</v>
      </c>
      <c r="AX106" s="4">
        <v>0</v>
      </c>
      <c r="AY106" s="5">
        <v>0</v>
      </c>
      <c r="AZ106" s="8">
        <v>0</v>
      </c>
      <c r="BA106" s="4">
        <v>0</v>
      </c>
      <c r="BB106" s="5">
        <v>0</v>
      </c>
      <c r="BC106" s="8">
        <v>0</v>
      </c>
      <c r="BD106" s="4">
        <v>0</v>
      </c>
      <c r="BE106" s="5">
        <v>0</v>
      </c>
      <c r="BF106" s="8">
        <v>0</v>
      </c>
      <c r="BG106" s="4">
        <v>0</v>
      </c>
      <c r="BH106" s="5">
        <v>0</v>
      </c>
      <c r="BI106" s="8">
        <v>0</v>
      </c>
      <c r="BJ106" s="4">
        <v>0</v>
      </c>
      <c r="BK106" s="5">
        <v>0</v>
      </c>
      <c r="BL106" s="8">
        <v>0</v>
      </c>
      <c r="BM106" s="4">
        <v>0</v>
      </c>
      <c r="BN106" s="5">
        <v>0</v>
      </c>
      <c r="BO106" s="8">
        <v>0</v>
      </c>
      <c r="BP106" s="4">
        <v>0</v>
      </c>
      <c r="BQ106" s="58">
        <v>69</v>
      </c>
      <c r="BR106" s="9">
        <v>497</v>
      </c>
      <c r="BS106" s="4">
        <f t="shared" si="296"/>
        <v>7202.898550724638</v>
      </c>
      <c r="BT106" s="58">
        <v>6</v>
      </c>
      <c r="BU106" s="9">
        <v>1897</v>
      </c>
      <c r="BV106" s="4">
        <f t="shared" ref="BV106:BV107" si="302">BU106/BT106*1000</f>
        <v>316166.66666666669</v>
      </c>
      <c r="BW106" s="5">
        <v>0</v>
      </c>
      <c r="BX106" s="8">
        <v>0</v>
      </c>
      <c r="BY106" s="4">
        <v>0</v>
      </c>
      <c r="BZ106" s="5">
        <v>0</v>
      </c>
      <c r="CA106" s="8">
        <v>0</v>
      </c>
      <c r="CB106" s="4">
        <v>0</v>
      </c>
      <c r="CC106" s="5">
        <v>0</v>
      </c>
      <c r="CD106" s="8">
        <v>0</v>
      </c>
      <c r="CE106" s="4">
        <f t="shared" si="278"/>
        <v>0</v>
      </c>
      <c r="CF106" s="5">
        <v>0</v>
      </c>
      <c r="CG106" s="8">
        <v>0</v>
      </c>
      <c r="CH106" s="4">
        <v>0</v>
      </c>
      <c r="CI106" s="5">
        <v>0</v>
      </c>
      <c r="CJ106" s="8">
        <v>0</v>
      </c>
      <c r="CK106" s="4">
        <v>0</v>
      </c>
      <c r="CL106" s="5">
        <v>0</v>
      </c>
      <c r="CM106" s="8">
        <v>0</v>
      </c>
      <c r="CN106" s="4">
        <v>0</v>
      </c>
      <c r="CO106" s="5">
        <v>0</v>
      </c>
      <c r="CP106" s="8">
        <v>0</v>
      </c>
      <c r="CQ106" s="4">
        <v>0</v>
      </c>
      <c r="CR106" s="5">
        <v>0</v>
      </c>
      <c r="CS106" s="8">
        <v>0</v>
      </c>
      <c r="CT106" s="4">
        <v>0</v>
      </c>
      <c r="CU106" s="5">
        <v>0</v>
      </c>
      <c r="CV106" s="8">
        <v>0</v>
      </c>
      <c r="CW106" s="4">
        <v>0</v>
      </c>
      <c r="CX106" s="5">
        <v>0</v>
      </c>
      <c r="CY106" s="8">
        <v>0</v>
      </c>
      <c r="CZ106" s="4">
        <v>0</v>
      </c>
      <c r="DA106" s="5">
        <v>0</v>
      </c>
      <c r="DB106" s="8">
        <v>0</v>
      </c>
      <c r="DC106" s="4">
        <v>0</v>
      </c>
      <c r="DD106" s="5">
        <v>0</v>
      </c>
      <c r="DE106" s="8">
        <v>0</v>
      </c>
      <c r="DF106" s="4">
        <v>0</v>
      </c>
      <c r="DG106" s="5">
        <v>0</v>
      </c>
      <c r="DH106" s="8">
        <v>0</v>
      </c>
      <c r="DI106" s="4">
        <f t="shared" si="279"/>
        <v>0</v>
      </c>
      <c r="DJ106" s="5"/>
      <c r="DK106" s="8"/>
      <c r="DL106" s="4"/>
      <c r="DM106" s="5">
        <v>0</v>
      </c>
      <c r="DN106" s="8">
        <v>0</v>
      </c>
      <c r="DO106" s="4">
        <v>0</v>
      </c>
      <c r="DP106" s="5">
        <v>0</v>
      </c>
      <c r="DQ106" s="8">
        <v>0</v>
      </c>
      <c r="DR106" s="4">
        <f t="shared" si="280"/>
        <v>0</v>
      </c>
      <c r="DS106" s="5">
        <v>0</v>
      </c>
      <c r="DT106" s="8">
        <v>0</v>
      </c>
      <c r="DU106" s="4">
        <f t="shared" si="281"/>
        <v>0</v>
      </c>
      <c r="DV106" s="5">
        <v>0</v>
      </c>
      <c r="DW106" s="8">
        <v>0</v>
      </c>
      <c r="DX106" s="4">
        <v>0</v>
      </c>
      <c r="DY106" s="5">
        <v>0</v>
      </c>
      <c r="DZ106" s="8">
        <v>0</v>
      </c>
      <c r="EA106" s="4">
        <v>0</v>
      </c>
      <c r="EB106" s="5"/>
      <c r="EC106" s="8"/>
      <c r="ED106" s="4"/>
      <c r="EE106" s="5">
        <v>0</v>
      </c>
      <c r="EF106" s="8">
        <v>0</v>
      </c>
      <c r="EG106" s="4">
        <f t="shared" si="282"/>
        <v>0</v>
      </c>
      <c r="EH106" s="58">
        <v>0</v>
      </c>
      <c r="EI106" s="9">
        <v>1</v>
      </c>
      <c r="EJ106" s="4">
        <v>0</v>
      </c>
      <c r="EK106" s="58">
        <v>0</v>
      </c>
      <c r="EL106" s="9">
        <v>1</v>
      </c>
      <c r="EM106" s="4">
        <v>0</v>
      </c>
      <c r="EN106" s="5">
        <v>0</v>
      </c>
      <c r="EO106" s="8">
        <v>0</v>
      </c>
      <c r="EP106" s="4">
        <v>0</v>
      </c>
      <c r="EQ106" s="5">
        <v>0</v>
      </c>
      <c r="ER106" s="8">
        <v>0</v>
      </c>
      <c r="ES106" s="4">
        <v>0</v>
      </c>
      <c r="ET106" s="5">
        <v>0</v>
      </c>
      <c r="EU106" s="8">
        <v>0</v>
      </c>
      <c r="EV106" s="4">
        <v>0</v>
      </c>
      <c r="EW106" s="5">
        <v>0</v>
      </c>
      <c r="EX106" s="8">
        <v>0</v>
      </c>
      <c r="EY106" s="4">
        <v>0</v>
      </c>
      <c r="EZ106" s="5"/>
      <c r="FA106" s="8"/>
      <c r="FB106" s="4"/>
      <c r="FC106" s="5">
        <v>0</v>
      </c>
      <c r="FD106" s="8">
        <v>0</v>
      </c>
      <c r="FE106" s="4">
        <v>0</v>
      </c>
      <c r="FF106" s="5">
        <v>0</v>
      </c>
      <c r="FG106" s="8">
        <v>0</v>
      </c>
      <c r="FH106" s="4">
        <v>0</v>
      </c>
      <c r="FI106" s="5">
        <v>0</v>
      </c>
      <c r="FJ106" s="8">
        <v>0</v>
      </c>
      <c r="FK106" s="4">
        <v>0</v>
      </c>
      <c r="FL106" s="5"/>
      <c r="FM106" s="8"/>
      <c r="FN106" s="4"/>
      <c r="FO106" s="5">
        <v>0</v>
      </c>
      <c r="FP106" s="8">
        <v>0</v>
      </c>
      <c r="FQ106" s="4">
        <v>0</v>
      </c>
      <c r="FR106" s="5">
        <f>C106+F106+I106+L106+R106+X106+AA106+AP106+AS106+BB106+BE106+BK106+BN106+BQ106+BT106+CI106+CL106+CO106+CX106+DV106+DY106+EE106+EK106+EN106+FC106+FF106+FO106</f>
        <v>259</v>
      </c>
      <c r="FS106" s="4">
        <f>D106+G106+J106+M106+S106+Y106+AB106+AQ106+AT106+BC106+BF106+BL106+BO106+BR106+BU106+CJ106+CM106+CP106+CY106+DW106+DZ106+EF106+EL106+EO106+FD106+FG106+FP106</f>
        <v>3383</v>
      </c>
    </row>
    <row r="107" spans="1:175" x14ac:dyDescent="0.3">
      <c r="A107" s="52">
        <v>2011</v>
      </c>
      <c r="B107" s="53" t="s">
        <v>12</v>
      </c>
      <c r="C107" s="5">
        <v>0</v>
      </c>
      <c r="D107" s="8">
        <v>0</v>
      </c>
      <c r="E107" s="4">
        <v>0</v>
      </c>
      <c r="F107" s="5">
        <v>0</v>
      </c>
      <c r="G107" s="8">
        <v>0</v>
      </c>
      <c r="H107" s="4">
        <v>0</v>
      </c>
      <c r="I107" s="58">
        <v>33</v>
      </c>
      <c r="J107" s="9">
        <v>188</v>
      </c>
      <c r="K107" s="4">
        <f t="shared" ref="K107" si="303">J107/I107*1000</f>
        <v>5696.969696969697</v>
      </c>
      <c r="L107" s="5">
        <v>0</v>
      </c>
      <c r="M107" s="8">
        <v>0</v>
      </c>
      <c r="N107" s="4">
        <v>0</v>
      </c>
      <c r="O107" s="5">
        <v>0</v>
      </c>
      <c r="P107" s="8">
        <v>0</v>
      </c>
      <c r="Q107" s="4">
        <v>0</v>
      </c>
      <c r="R107" s="58">
        <v>54</v>
      </c>
      <c r="S107" s="9">
        <v>290</v>
      </c>
      <c r="T107" s="4">
        <f t="shared" si="300"/>
        <v>5370.3703703703704</v>
      </c>
      <c r="U107" s="5">
        <v>0</v>
      </c>
      <c r="V107" s="8">
        <v>0</v>
      </c>
      <c r="W107" s="4">
        <v>0</v>
      </c>
      <c r="X107" s="5">
        <v>0</v>
      </c>
      <c r="Y107" s="8">
        <v>0</v>
      </c>
      <c r="Z107" s="4">
        <v>0</v>
      </c>
      <c r="AA107" s="58">
        <v>40</v>
      </c>
      <c r="AB107" s="9">
        <v>163</v>
      </c>
      <c r="AC107" s="4">
        <f t="shared" si="298"/>
        <v>4075</v>
      </c>
      <c r="AD107" s="5">
        <v>0</v>
      </c>
      <c r="AE107" s="8">
        <v>0</v>
      </c>
      <c r="AF107" s="4">
        <v>0</v>
      </c>
      <c r="AG107" s="5">
        <v>0</v>
      </c>
      <c r="AH107" s="8">
        <v>0</v>
      </c>
      <c r="AI107" s="4">
        <v>0</v>
      </c>
      <c r="AJ107" s="5">
        <v>0</v>
      </c>
      <c r="AK107" s="8">
        <v>0</v>
      </c>
      <c r="AL107" s="4">
        <v>0</v>
      </c>
      <c r="AM107" s="5">
        <v>0</v>
      </c>
      <c r="AN107" s="8">
        <v>0</v>
      </c>
      <c r="AO107" s="4">
        <v>0</v>
      </c>
      <c r="AP107" s="5">
        <v>0</v>
      </c>
      <c r="AQ107" s="8">
        <v>0</v>
      </c>
      <c r="AR107" s="4">
        <v>0</v>
      </c>
      <c r="AS107" s="58">
        <v>10</v>
      </c>
      <c r="AT107" s="9">
        <v>142</v>
      </c>
      <c r="AU107" s="4">
        <f t="shared" si="283"/>
        <v>14200</v>
      </c>
      <c r="AV107" s="5">
        <v>0</v>
      </c>
      <c r="AW107" s="8">
        <v>0</v>
      </c>
      <c r="AX107" s="4">
        <v>0</v>
      </c>
      <c r="AY107" s="5">
        <v>0</v>
      </c>
      <c r="AZ107" s="8">
        <v>0</v>
      </c>
      <c r="BA107" s="4">
        <v>0</v>
      </c>
      <c r="BB107" s="5">
        <v>0</v>
      </c>
      <c r="BC107" s="8">
        <v>0</v>
      </c>
      <c r="BD107" s="4">
        <v>0</v>
      </c>
      <c r="BE107" s="5">
        <v>0</v>
      </c>
      <c r="BF107" s="8">
        <v>0</v>
      </c>
      <c r="BG107" s="4">
        <v>0</v>
      </c>
      <c r="BH107" s="5">
        <v>0</v>
      </c>
      <c r="BI107" s="8">
        <v>0</v>
      </c>
      <c r="BJ107" s="4">
        <v>0</v>
      </c>
      <c r="BK107" s="5">
        <v>0</v>
      </c>
      <c r="BL107" s="8">
        <v>0</v>
      </c>
      <c r="BM107" s="4">
        <v>0</v>
      </c>
      <c r="BN107" s="5">
        <v>0</v>
      </c>
      <c r="BO107" s="8">
        <v>0</v>
      </c>
      <c r="BP107" s="4">
        <v>0</v>
      </c>
      <c r="BQ107" s="5">
        <v>0</v>
      </c>
      <c r="BR107" s="8">
        <v>0</v>
      </c>
      <c r="BS107" s="4">
        <v>0</v>
      </c>
      <c r="BT107" s="58">
        <v>1</v>
      </c>
      <c r="BU107" s="9">
        <v>17</v>
      </c>
      <c r="BV107" s="4">
        <f t="shared" si="302"/>
        <v>17000</v>
      </c>
      <c r="BW107" s="5">
        <v>0</v>
      </c>
      <c r="BX107" s="8">
        <v>0</v>
      </c>
      <c r="BY107" s="4">
        <v>0</v>
      </c>
      <c r="BZ107" s="5">
        <v>0</v>
      </c>
      <c r="CA107" s="8">
        <v>0</v>
      </c>
      <c r="CB107" s="4">
        <v>0</v>
      </c>
      <c r="CC107" s="5">
        <v>0</v>
      </c>
      <c r="CD107" s="8">
        <v>0</v>
      </c>
      <c r="CE107" s="4">
        <f t="shared" si="278"/>
        <v>0</v>
      </c>
      <c r="CF107" s="5">
        <v>0</v>
      </c>
      <c r="CG107" s="8">
        <v>0</v>
      </c>
      <c r="CH107" s="4">
        <v>0</v>
      </c>
      <c r="CI107" s="5">
        <v>0</v>
      </c>
      <c r="CJ107" s="8">
        <v>0</v>
      </c>
      <c r="CK107" s="4">
        <v>0</v>
      </c>
      <c r="CL107" s="5">
        <v>0</v>
      </c>
      <c r="CM107" s="8">
        <v>0</v>
      </c>
      <c r="CN107" s="4">
        <v>0</v>
      </c>
      <c r="CO107" s="5">
        <v>0</v>
      </c>
      <c r="CP107" s="8">
        <v>0</v>
      </c>
      <c r="CQ107" s="4">
        <v>0</v>
      </c>
      <c r="CR107" s="5">
        <v>0</v>
      </c>
      <c r="CS107" s="8">
        <v>0</v>
      </c>
      <c r="CT107" s="4">
        <v>0</v>
      </c>
      <c r="CU107" s="5">
        <v>0</v>
      </c>
      <c r="CV107" s="8">
        <v>0</v>
      </c>
      <c r="CW107" s="4">
        <v>0</v>
      </c>
      <c r="CX107" s="58">
        <v>1</v>
      </c>
      <c r="CY107" s="9">
        <v>6</v>
      </c>
      <c r="CZ107" s="4">
        <f t="shared" ref="CZ107" si="304">CY107/CX107*1000</f>
        <v>6000</v>
      </c>
      <c r="DA107" s="5">
        <v>0</v>
      </c>
      <c r="DB107" s="8">
        <v>0</v>
      </c>
      <c r="DC107" s="4">
        <v>0</v>
      </c>
      <c r="DD107" s="5">
        <v>0</v>
      </c>
      <c r="DE107" s="8">
        <v>0</v>
      </c>
      <c r="DF107" s="4">
        <v>0</v>
      </c>
      <c r="DG107" s="5">
        <v>0</v>
      </c>
      <c r="DH107" s="8">
        <v>0</v>
      </c>
      <c r="DI107" s="4">
        <f t="shared" si="279"/>
        <v>0</v>
      </c>
      <c r="DJ107" s="5"/>
      <c r="DK107" s="8"/>
      <c r="DL107" s="4"/>
      <c r="DM107" s="5">
        <v>0</v>
      </c>
      <c r="DN107" s="8">
        <v>0</v>
      </c>
      <c r="DO107" s="4">
        <v>0</v>
      </c>
      <c r="DP107" s="5">
        <v>0</v>
      </c>
      <c r="DQ107" s="8">
        <v>0</v>
      </c>
      <c r="DR107" s="4">
        <f t="shared" si="280"/>
        <v>0</v>
      </c>
      <c r="DS107" s="5">
        <v>0</v>
      </c>
      <c r="DT107" s="8">
        <v>0</v>
      </c>
      <c r="DU107" s="4">
        <f t="shared" si="281"/>
        <v>0</v>
      </c>
      <c r="DV107" s="5">
        <v>0</v>
      </c>
      <c r="DW107" s="8">
        <v>0</v>
      </c>
      <c r="DX107" s="4">
        <v>0</v>
      </c>
      <c r="DY107" s="5">
        <v>0</v>
      </c>
      <c r="DZ107" s="8">
        <v>0</v>
      </c>
      <c r="EA107" s="4">
        <v>0</v>
      </c>
      <c r="EB107" s="5"/>
      <c r="EC107" s="8"/>
      <c r="ED107" s="4"/>
      <c r="EE107" s="5">
        <v>0</v>
      </c>
      <c r="EF107" s="8">
        <v>0</v>
      </c>
      <c r="EG107" s="4">
        <f t="shared" si="282"/>
        <v>0</v>
      </c>
      <c r="EH107" s="58">
        <v>1</v>
      </c>
      <c r="EI107" s="9">
        <v>3</v>
      </c>
      <c r="EJ107" s="4">
        <f t="shared" ref="EJ107" si="305">EI107/EH107*1000</f>
        <v>3000</v>
      </c>
      <c r="EK107" s="58">
        <v>1</v>
      </c>
      <c r="EL107" s="9">
        <v>3</v>
      </c>
      <c r="EM107" s="4">
        <f t="shared" ref="EM107" si="306">EL107/EK107*1000</f>
        <v>3000</v>
      </c>
      <c r="EN107" s="5">
        <v>0</v>
      </c>
      <c r="EO107" s="8">
        <v>0</v>
      </c>
      <c r="EP107" s="4">
        <v>0</v>
      </c>
      <c r="EQ107" s="5">
        <v>0</v>
      </c>
      <c r="ER107" s="8">
        <v>0</v>
      </c>
      <c r="ES107" s="4">
        <v>0</v>
      </c>
      <c r="ET107" s="5">
        <v>0</v>
      </c>
      <c r="EU107" s="8">
        <v>0</v>
      </c>
      <c r="EV107" s="4">
        <v>0</v>
      </c>
      <c r="EW107" s="5">
        <v>0</v>
      </c>
      <c r="EX107" s="8">
        <v>0</v>
      </c>
      <c r="EY107" s="4">
        <v>0</v>
      </c>
      <c r="EZ107" s="58"/>
      <c r="FA107" s="9"/>
      <c r="FB107" s="4"/>
      <c r="FC107" s="58">
        <v>0</v>
      </c>
      <c r="FD107" s="9">
        <v>1</v>
      </c>
      <c r="FE107" s="4">
        <v>0</v>
      </c>
      <c r="FF107" s="5">
        <v>0</v>
      </c>
      <c r="FG107" s="8">
        <v>0</v>
      </c>
      <c r="FH107" s="4">
        <v>0</v>
      </c>
      <c r="FI107" s="5">
        <v>0</v>
      </c>
      <c r="FJ107" s="8">
        <v>0</v>
      </c>
      <c r="FK107" s="4">
        <v>0</v>
      </c>
      <c r="FL107" s="5"/>
      <c r="FM107" s="8"/>
      <c r="FN107" s="4"/>
      <c r="FO107" s="5">
        <v>0</v>
      </c>
      <c r="FP107" s="8">
        <v>0</v>
      </c>
      <c r="FQ107" s="4">
        <v>0</v>
      </c>
      <c r="FR107" s="5">
        <f>C107+F107+I107+L107+R107+X107+AA107+AP107+AS107+BB107+BE107+BK107+BN107+BQ107+BT107+CI107+CL107+CO107+CX107+DV107+DY107+EE107+EK107+EN107+FC107+FF107+FO107</f>
        <v>140</v>
      </c>
      <c r="FS107" s="4">
        <f>D107+G107+J107+M107+S107+Y107+AB107+AQ107+AT107+BC107+BF107+BL107+BO107+BR107+BU107+CJ107+CM107+CP107+CY107+DW107+DZ107+EF107+EL107+EO107+FD107+FG107+FP107</f>
        <v>810</v>
      </c>
    </row>
    <row r="108" spans="1:175" x14ac:dyDescent="0.3">
      <c r="A108" s="52">
        <v>2011</v>
      </c>
      <c r="B108" s="53" t="s">
        <v>13</v>
      </c>
      <c r="C108" s="5">
        <v>0</v>
      </c>
      <c r="D108" s="8">
        <v>0</v>
      </c>
      <c r="E108" s="4">
        <v>0</v>
      </c>
      <c r="F108" s="5">
        <v>0</v>
      </c>
      <c r="G108" s="8">
        <v>0</v>
      </c>
      <c r="H108" s="4">
        <v>0</v>
      </c>
      <c r="I108" s="5">
        <v>0</v>
      </c>
      <c r="J108" s="8">
        <v>0</v>
      </c>
      <c r="K108" s="4">
        <v>0</v>
      </c>
      <c r="L108" s="5">
        <v>0</v>
      </c>
      <c r="M108" s="8">
        <v>0</v>
      </c>
      <c r="N108" s="4">
        <v>0</v>
      </c>
      <c r="O108" s="5">
        <v>0</v>
      </c>
      <c r="P108" s="8">
        <v>0</v>
      </c>
      <c r="Q108" s="4">
        <v>0</v>
      </c>
      <c r="R108" s="58">
        <v>18</v>
      </c>
      <c r="S108" s="9">
        <v>95</v>
      </c>
      <c r="T108" s="4">
        <f t="shared" si="300"/>
        <v>5277.7777777777774</v>
      </c>
      <c r="U108" s="5">
        <v>0</v>
      </c>
      <c r="V108" s="8">
        <v>0</v>
      </c>
      <c r="W108" s="4">
        <v>0</v>
      </c>
      <c r="X108" s="5">
        <v>0</v>
      </c>
      <c r="Y108" s="8">
        <v>0</v>
      </c>
      <c r="Z108" s="4">
        <v>0</v>
      </c>
      <c r="AA108" s="5">
        <v>0</v>
      </c>
      <c r="AB108" s="8">
        <v>0</v>
      </c>
      <c r="AC108" s="4">
        <v>0</v>
      </c>
      <c r="AD108" s="5">
        <v>0</v>
      </c>
      <c r="AE108" s="8">
        <v>0</v>
      </c>
      <c r="AF108" s="4">
        <v>0</v>
      </c>
      <c r="AG108" s="5">
        <v>0</v>
      </c>
      <c r="AH108" s="8">
        <v>0</v>
      </c>
      <c r="AI108" s="4">
        <v>0</v>
      </c>
      <c r="AJ108" s="5">
        <v>0</v>
      </c>
      <c r="AK108" s="8">
        <v>0</v>
      </c>
      <c r="AL108" s="4">
        <v>0</v>
      </c>
      <c r="AM108" s="5">
        <v>0</v>
      </c>
      <c r="AN108" s="8">
        <v>0</v>
      </c>
      <c r="AO108" s="4">
        <v>0</v>
      </c>
      <c r="AP108" s="5">
        <v>0</v>
      </c>
      <c r="AQ108" s="8">
        <v>0</v>
      </c>
      <c r="AR108" s="4">
        <v>0</v>
      </c>
      <c r="AS108" s="58">
        <v>5</v>
      </c>
      <c r="AT108" s="9">
        <v>57</v>
      </c>
      <c r="AU108" s="4">
        <f t="shared" si="283"/>
        <v>11400</v>
      </c>
      <c r="AV108" s="5">
        <v>0</v>
      </c>
      <c r="AW108" s="8">
        <v>0</v>
      </c>
      <c r="AX108" s="4">
        <v>0</v>
      </c>
      <c r="AY108" s="5">
        <v>0</v>
      </c>
      <c r="AZ108" s="8">
        <v>0</v>
      </c>
      <c r="BA108" s="4">
        <v>0</v>
      </c>
      <c r="BB108" s="5">
        <v>0</v>
      </c>
      <c r="BC108" s="8">
        <v>0</v>
      </c>
      <c r="BD108" s="4">
        <v>0</v>
      </c>
      <c r="BE108" s="58">
        <v>19</v>
      </c>
      <c r="BF108" s="9">
        <v>117</v>
      </c>
      <c r="BG108" s="4">
        <f t="shared" ref="BG108" si="307">BF108/BE108*1000</f>
        <v>6157.894736842105</v>
      </c>
      <c r="BH108" s="5">
        <v>0</v>
      </c>
      <c r="BI108" s="8">
        <v>0</v>
      </c>
      <c r="BJ108" s="4">
        <v>0</v>
      </c>
      <c r="BK108" s="5">
        <v>0</v>
      </c>
      <c r="BL108" s="8">
        <v>0</v>
      </c>
      <c r="BM108" s="4">
        <v>0</v>
      </c>
      <c r="BN108" s="5">
        <v>0</v>
      </c>
      <c r="BO108" s="8">
        <v>0</v>
      </c>
      <c r="BP108" s="4">
        <v>0</v>
      </c>
      <c r="BQ108" s="5">
        <v>0</v>
      </c>
      <c r="BR108" s="8">
        <v>0</v>
      </c>
      <c r="BS108" s="4">
        <v>0</v>
      </c>
      <c r="BT108" s="5">
        <v>0</v>
      </c>
      <c r="BU108" s="8">
        <v>0</v>
      </c>
      <c r="BV108" s="4">
        <v>0</v>
      </c>
      <c r="BW108" s="5">
        <v>0</v>
      </c>
      <c r="BX108" s="8">
        <v>0</v>
      </c>
      <c r="BY108" s="4">
        <v>0</v>
      </c>
      <c r="BZ108" s="5">
        <v>0</v>
      </c>
      <c r="CA108" s="8">
        <v>0</v>
      </c>
      <c r="CB108" s="4">
        <v>0</v>
      </c>
      <c r="CC108" s="5">
        <v>0</v>
      </c>
      <c r="CD108" s="8">
        <v>0</v>
      </c>
      <c r="CE108" s="4">
        <f t="shared" si="278"/>
        <v>0</v>
      </c>
      <c r="CF108" s="5">
        <v>0</v>
      </c>
      <c r="CG108" s="8">
        <v>0</v>
      </c>
      <c r="CH108" s="4">
        <v>0</v>
      </c>
      <c r="CI108" s="5">
        <v>0</v>
      </c>
      <c r="CJ108" s="8">
        <v>0</v>
      </c>
      <c r="CK108" s="4">
        <v>0</v>
      </c>
      <c r="CL108" s="58">
        <v>20</v>
      </c>
      <c r="CM108" s="9">
        <v>93</v>
      </c>
      <c r="CN108" s="4">
        <f t="shared" ref="CN108" si="308">CM108/CL108*1000</f>
        <v>4650</v>
      </c>
      <c r="CO108" s="5">
        <v>0</v>
      </c>
      <c r="CP108" s="8">
        <v>0</v>
      </c>
      <c r="CQ108" s="4">
        <v>0</v>
      </c>
      <c r="CR108" s="5">
        <v>0</v>
      </c>
      <c r="CS108" s="8">
        <v>0</v>
      </c>
      <c r="CT108" s="4">
        <v>0</v>
      </c>
      <c r="CU108" s="5">
        <v>0</v>
      </c>
      <c r="CV108" s="8">
        <v>0</v>
      </c>
      <c r="CW108" s="4">
        <v>0</v>
      </c>
      <c r="CX108" s="5">
        <v>0</v>
      </c>
      <c r="CY108" s="8">
        <v>0</v>
      </c>
      <c r="CZ108" s="4">
        <v>0</v>
      </c>
      <c r="DA108" s="5">
        <v>0</v>
      </c>
      <c r="DB108" s="8">
        <v>0</v>
      </c>
      <c r="DC108" s="4">
        <v>0</v>
      </c>
      <c r="DD108" s="5">
        <v>0</v>
      </c>
      <c r="DE108" s="8">
        <v>0</v>
      </c>
      <c r="DF108" s="4">
        <v>0</v>
      </c>
      <c r="DG108" s="5">
        <v>0</v>
      </c>
      <c r="DH108" s="8">
        <v>0</v>
      </c>
      <c r="DI108" s="4">
        <f t="shared" si="279"/>
        <v>0</v>
      </c>
      <c r="DJ108" s="5"/>
      <c r="DK108" s="8"/>
      <c r="DL108" s="4"/>
      <c r="DM108" s="5">
        <v>0</v>
      </c>
      <c r="DN108" s="8">
        <v>0</v>
      </c>
      <c r="DO108" s="4">
        <v>0</v>
      </c>
      <c r="DP108" s="5">
        <v>0</v>
      </c>
      <c r="DQ108" s="8">
        <v>0</v>
      </c>
      <c r="DR108" s="4">
        <f t="shared" si="280"/>
        <v>0</v>
      </c>
      <c r="DS108" s="5">
        <v>0</v>
      </c>
      <c r="DT108" s="8">
        <v>0</v>
      </c>
      <c r="DU108" s="4">
        <f t="shared" si="281"/>
        <v>0</v>
      </c>
      <c r="DV108" s="5">
        <v>0</v>
      </c>
      <c r="DW108" s="8">
        <v>0</v>
      </c>
      <c r="DX108" s="4">
        <v>0</v>
      </c>
      <c r="DY108" s="5">
        <v>0</v>
      </c>
      <c r="DZ108" s="8">
        <v>0</v>
      </c>
      <c r="EA108" s="4">
        <v>0</v>
      </c>
      <c r="EB108" s="5"/>
      <c r="EC108" s="8"/>
      <c r="ED108" s="4"/>
      <c r="EE108" s="5">
        <v>0</v>
      </c>
      <c r="EF108" s="8">
        <v>0</v>
      </c>
      <c r="EG108" s="4">
        <f t="shared" si="282"/>
        <v>0</v>
      </c>
      <c r="EH108" s="58">
        <v>0</v>
      </c>
      <c r="EI108" s="9">
        <v>0</v>
      </c>
      <c r="EJ108" s="4">
        <v>0</v>
      </c>
      <c r="EK108" s="58">
        <v>0</v>
      </c>
      <c r="EL108" s="9">
        <v>0</v>
      </c>
      <c r="EM108" s="4">
        <v>0</v>
      </c>
      <c r="EN108" s="5">
        <v>0</v>
      </c>
      <c r="EO108" s="8">
        <v>0</v>
      </c>
      <c r="EP108" s="4">
        <v>0</v>
      </c>
      <c r="EQ108" s="5">
        <v>0</v>
      </c>
      <c r="ER108" s="8">
        <v>0</v>
      </c>
      <c r="ES108" s="4">
        <v>0</v>
      </c>
      <c r="ET108" s="5">
        <v>0</v>
      </c>
      <c r="EU108" s="8">
        <v>0</v>
      </c>
      <c r="EV108" s="4">
        <v>0</v>
      </c>
      <c r="EW108" s="5">
        <v>0</v>
      </c>
      <c r="EX108" s="8">
        <v>0</v>
      </c>
      <c r="EY108" s="4">
        <v>0</v>
      </c>
      <c r="EZ108" s="5"/>
      <c r="FA108" s="8"/>
      <c r="FB108" s="4"/>
      <c r="FC108" s="5">
        <v>0</v>
      </c>
      <c r="FD108" s="8">
        <v>0</v>
      </c>
      <c r="FE108" s="4">
        <v>0</v>
      </c>
      <c r="FF108" s="5">
        <v>0</v>
      </c>
      <c r="FG108" s="8">
        <v>0</v>
      </c>
      <c r="FH108" s="4">
        <v>0</v>
      </c>
      <c r="FI108" s="5">
        <v>0</v>
      </c>
      <c r="FJ108" s="8">
        <v>0</v>
      </c>
      <c r="FK108" s="4">
        <v>0</v>
      </c>
      <c r="FL108" s="5"/>
      <c r="FM108" s="8"/>
      <c r="FN108" s="4"/>
      <c r="FO108" s="5">
        <v>0</v>
      </c>
      <c r="FP108" s="8">
        <v>0</v>
      </c>
      <c r="FQ108" s="4">
        <v>0</v>
      </c>
      <c r="FR108" s="5">
        <f>C108+F108+I108+L108+R108+X108+AA108+AP108+AS108+BB108+BE108+BK108+BN108+BQ108+BT108+CI108+CL108+CO108+CX108+DV108+DY108+EE108+EK108+EN108+FC108+FF108+FO108</f>
        <v>62</v>
      </c>
      <c r="FS108" s="4">
        <f>D108+G108+J108+M108+S108+Y108+AB108+AQ108+AT108+BC108+BF108+BL108+BO108+BR108+BU108+CJ108+CM108+CP108+CY108+DW108+DZ108+EF108+EL108+EO108+FD108+FG108+FP108</f>
        <v>362</v>
      </c>
    </row>
    <row r="109" spans="1:175" ht="15" thickBot="1" x14ac:dyDescent="0.35">
      <c r="A109" s="54"/>
      <c r="B109" s="55" t="s">
        <v>14</v>
      </c>
      <c r="C109" s="39">
        <f>SUM(C97:C108)</f>
        <v>0</v>
      </c>
      <c r="D109" s="38">
        <f>SUM(D97:D108)</f>
        <v>0</v>
      </c>
      <c r="E109" s="40"/>
      <c r="F109" s="39">
        <f>SUM(F97:F108)</f>
        <v>2</v>
      </c>
      <c r="G109" s="38">
        <f>SUM(G97:G108)</f>
        <v>50</v>
      </c>
      <c r="H109" s="40"/>
      <c r="I109" s="39">
        <f>SUM(I97:I108)</f>
        <v>33</v>
      </c>
      <c r="J109" s="38">
        <f>SUM(J97:J108)</f>
        <v>188</v>
      </c>
      <c r="K109" s="40"/>
      <c r="L109" s="39">
        <f>SUM(L97:L108)</f>
        <v>0</v>
      </c>
      <c r="M109" s="38">
        <f>SUM(M97:M108)</f>
        <v>0</v>
      </c>
      <c r="N109" s="40"/>
      <c r="O109" s="39">
        <f>SUM(O97:O108)</f>
        <v>0</v>
      </c>
      <c r="P109" s="38">
        <f>SUM(P97:P108)</f>
        <v>0</v>
      </c>
      <c r="Q109" s="40"/>
      <c r="R109" s="39">
        <f>SUM(R97:R108)</f>
        <v>209</v>
      </c>
      <c r="S109" s="38">
        <f>SUM(S97:S108)</f>
        <v>1101</v>
      </c>
      <c r="T109" s="40"/>
      <c r="U109" s="39">
        <f>SUM(U97:U108)</f>
        <v>0</v>
      </c>
      <c r="V109" s="38">
        <f>SUM(V97:V108)</f>
        <v>0</v>
      </c>
      <c r="W109" s="40"/>
      <c r="X109" s="39">
        <f>SUM(X97:X108)</f>
        <v>0</v>
      </c>
      <c r="Y109" s="38">
        <f>SUM(Y97:Y108)</f>
        <v>0</v>
      </c>
      <c r="Z109" s="40"/>
      <c r="AA109" s="39">
        <f>SUM(AA97:AA108)</f>
        <v>361</v>
      </c>
      <c r="AB109" s="38">
        <f>SUM(AB97:AB108)</f>
        <v>1313</v>
      </c>
      <c r="AC109" s="40"/>
      <c r="AD109" s="39">
        <f>SUM(AD97:AD108)</f>
        <v>0</v>
      </c>
      <c r="AE109" s="38">
        <f>SUM(AE97:AE108)</f>
        <v>0</v>
      </c>
      <c r="AF109" s="40"/>
      <c r="AG109" s="39">
        <f>SUM(AG97:AG108)</f>
        <v>0</v>
      </c>
      <c r="AH109" s="38">
        <f>SUM(AH97:AH108)</f>
        <v>0</v>
      </c>
      <c r="AI109" s="40"/>
      <c r="AJ109" s="39">
        <f>SUM(AJ97:AJ108)</f>
        <v>0</v>
      </c>
      <c r="AK109" s="38">
        <f>SUM(AK97:AK108)</f>
        <v>0</v>
      </c>
      <c r="AL109" s="40"/>
      <c r="AM109" s="39">
        <f>SUM(AM97:AM108)</f>
        <v>0</v>
      </c>
      <c r="AN109" s="38">
        <f>SUM(AN97:AN108)</f>
        <v>0</v>
      </c>
      <c r="AO109" s="40"/>
      <c r="AP109" s="39">
        <f>SUM(AP97:AP108)</f>
        <v>5</v>
      </c>
      <c r="AQ109" s="38">
        <f>SUM(AQ97:AQ108)</f>
        <v>52</v>
      </c>
      <c r="AR109" s="40"/>
      <c r="AS109" s="39">
        <f>SUM(AS97:AS108)</f>
        <v>114</v>
      </c>
      <c r="AT109" s="38">
        <f>SUM(AT97:AT108)</f>
        <v>1509</v>
      </c>
      <c r="AU109" s="40"/>
      <c r="AV109" s="39">
        <f>SUM(AV97:AV108)</f>
        <v>0</v>
      </c>
      <c r="AW109" s="38">
        <f>SUM(AW97:AW108)</f>
        <v>0</v>
      </c>
      <c r="AX109" s="40"/>
      <c r="AY109" s="39">
        <f>SUM(AY97:AY108)</f>
        <v>0</v>
      </c>
      <c r="AZ109" s="38">
        <f>SUM(AZ97:AZ108)</f>
        <v>0</v>
      </c>
      <c r="BA109" s="40"/>
      <c r="BB109" s="39">
        <f>SUM(BB97:BB108)</f>
        <v>0</v>
      </c>
      <c r="BC109" s="38">
        <f>SUM(BC97:BC108)</f>
        <v>0</v>
      </c>
      <c r="BD109" s="40"/>
      <c r="BE109" s="39">
        <f>SUM(BE97:BE108)</f>
        <v>676</v>
      </c>
      <c r="BF109" s="38">
        <f>SUM(BF97:BF108)</f>
        <v>2387</v>
      </c>
      <c r="BG109" s="40"/>
      <c r="BH109" s="39">
        <f>SUM(BH97:BH108)</f>
        <v>0</v>
      </c>
      <c r="BI109" s="38">
        <f>SUM(BI97:BI108)</f>
        <v>0</v>
      </c>
      <c r="BJ109" s="40"/>
      <c r="BK109" s="39">
        <f>SUM(BK97:BK108)</f>
        <v>0</v>
      </c>
      <c r="BL109" s="38">
        <f>SUM(BL97:BL108)</f>
        <v>0</v>
      </c>
      <c r="BM109" s="40"/>
      <c r="BN109" s="39">
        <f>SUM(BN97:BN108)</f>
        <v>0</v>
      </c>
      <c r="BO109" s="38">
        <f>SUM(BO97:BO108)</f>
        <v>0</v>
      </c>
      <c r="BP109" s="40"/>
      <c r="BQ109" s="39">
        <f>SUM(BQ97:BQ108)</f>
        <v>227</v>
      </c>
      <c r="BR109" s="38">
        <f>SUM(BR97:BR108)</f>
        <v>1418</v>
      </c>
      <c r="BS109" s="40"/>
      <c r="BT109" s="39">
        <f>SUM(BT97:BT108)</f>
        <v>15</v>
      </c>
      <c r="BU109" s="38">
        <f>SUM(BU97:BU108)</f>
        <v>2051</v>
      </c>
      <c r="BV109" s="40"/>
      <c r="BW109" s="39">
        <f>SUM(BW97:BW108)</f>
        <v>0</v>
      </c>
      <c r="BX109" s="38">
        <f>SUM(BX97:BX108)</f>
        <v>0</v>
      </c>
      <c r="BY109" s="40"/>
      <c r="BZ109" s="39">
        <f>SUM(BZ97:BZ108)</f>
        <v>0</v>
      </c>
      <c r="CA109" s="38">
        <f>SUM(CA97:CA108)</f>
        <v>0</v>
      </c>
      <c r="CB109" s="40"/>
      <c r="CC109" s="39">
        <f t="shared" ref="CC109:CD109" si="309">SUM(CC97:CC108)</f>
        <v>0</v>
      </c>
      <c r="CD109" s="38">
        <f t="shared" si="309"/>
        <v>0</v>
      </c>
      <c r="CE109" s="40"/>
      <c r="CF109" s="39">
        <f>SUM(CF97:CF108)</f>
        <v>0</v>
      </c>
      <c r="CG109" s="38">
        <f>SUM(CG97:CG108)</f>
        <v>0</v>
      </c>
      <c r="CH109" s="40"/>
      <c r="CI109" s="39">
        <f>SUM(CI97:CI108)</f>
        <v>0</v>
      </c>
      <c r="CJ109" s="38">
        <f>SUM(CJ97:CJ108)</f>
        <v>0</v>
      </c>
      <c r="CK109" s="40"/>
      <c r="CL109" s="39">
        <f>SUM(CL97:CL108)</f>
        <v>20</v>
      </c>
      <c r="CM109" s="38">
        <f>SUM(CM97:CM108)</f>
        <v>93</v>
      </c>
      <c r="CN109" s="40"/>
      <c r="CO109" s="39">
        <f>SUM(CO97:CO108)</f>
        <v>0</v>
      </c>
      <c r="CP109" s="38">
        <f>SUM(CP97:CP108)</f>
        <v>0</v>
      </c>
      <c r="CQ109" s="40"/>
      <c r="CR109" s="39">
        <f>SUM(CR97:CR108)</f>
        <v>0</v>
      </c>
      <c r="CS109" s="38">
        <f>SUM(CS97:CS108)</f>
        <v>0</v>
      </c>
      <c r="CT109" s="40"/>
      <c r="CU109" s="39">
        <f>SUM(CU97:CU108)</f>
        <v>0</v>
      </c>
      <c r="CV109" s="38">
        <f>SUM(CV97:CV108)</f>
        <v>0</v>
      </c>
      <c r="CW109" s="40"/>
      <c r="CX109" s="39">
        <f>SUM(CX97:CX108)</f>
        <v>13</v>
      </c>
      <c r="CY109" s="38">
        <f>SUM(CY97:CY108)</f>
        <v>149</v>
      </c>
      <c r="CZ109" s="40"/>
      <c r="DA109" s="39">
        <f>SUM(DA97:DA108)</f>
        <v>0</v>
      </c>
      <c r="DB109" s="38">
        <f>SUM(DB97:DB108)</f>
        <v>0</v>
      </c>
      <c r="DC109" s="40"/>
      <c r="DD109" s="39">
        <f>SUM(DD97:DD108)</f>
        <v>0</v>
      </c>
      <c r="DE109" s="38">
        <f>SUM(DE97:DE108)</f>
        <v>0</v>
      </c>
      <c r="DF109" s="40"/>
      <c r="DG109" s="39">
        <f t="shared" ref="DG109:DH109" si="310">SUM(DG97:DG108)</f>
        <v>0</v>
      </c>
      <c r="DH109" s="38">
        <f t="shared" si="310"/>
        <v>0</v>
      </c>
      <c r="DI109" s="40"/>
      <c r="DJ109" s="39"/>
      <c r="DK109" s="38"/>
      <c r="DL109" s="40"/>
      <c r="DM109" s="39">
        <v>0</v>
      </c>
      <c r="DN109" s="38">
        <v>0</v>
      </c>
      <c r="DO109" s="40"/>
      <c r="DP109" s="39">
        <f t="shared" ref="DP109:DQ109" si="311">SUM(DP97:DP108)</f>
        <v>0</v>
      </c>
      <c r="DQ109" s="38">
        <f t="shared" si="311"/>
        <v>0</v>
      </c>
      <c r="DR109" s="40"/>
      <c r="DS109" s="39">
        <f t="shared" ref="DS109:DT109" si="312">SUM(DS97:DS108)</f>
        <v>0</v>
      </c>
      <c r="DT109" s="38">
        <f t="shared" si="312"/>
        <v>0</v>
      </c>
      <c r="DU109" s="40"/>
      <c r="DV109" s="39">
        <f>SUM(DV97:DV108)</f>
        <v>0</v>
      </c>
      <c r="DW109" s="38">
        <f>SUM(DW97:DW108)</f>
        <v>0</v>
      </c>
      <c r="DX109" s="40"/>
      <c r="DY109" s="39">
        <f>SUM(DY97:DY108)</f>
        <v>0</v>
      </c>
      <c r="DZ109" s="38">
        <f>SUM(DZ97:DZ108)</f>
        <v>0</v>
      </c>
      <c r="EA109" s="40"/>
      <c r="EB109" s="39"/>
      <c r="EC109" s="38"/>
      <c r="ED109" s="40"/>
      <c r="EE109" s="39">
        <f t="shared" ref="EE109:EF109" si="313">SUM(EE97:EE108)</f>
        <v>0</v>
      </c>
      <c r="EF109" s="38">
        <f t="shared" si="313"/>
        <v>0</v>
      </c>
      <c r="EG109" s="40"/>
      <c r="EH109" s="39">
        <f>SUM(EH97:EH108)</f>
        <v>3</v>
      </c>
      <c r="EI109" s="38">
        <f>SUM(EI97:EI108)</f>
        <v>25</v>
      </c>
      <c r="EJ109" s="40"/>
      <c r="EK109" s="39">
        <f>SUM(EK97:EK108)</f>
        <v>3</v>
      </c>
      <c r="EL109" s="38">
        <f>SUM(EL97:EL108)</f>
        <v>25</v>
      </c>
      <c r="EM109" s="40"/>
      <c r="EN109" s="39">
        <f>SUM(EN97:EN108)</f>
        <v>0</v>
      </c>
      <c r="EO109" s="38">
        <f>SUM(EO97:EO108)</f>
        <v>0</v>
      </c>
      <c r="EP109" s="40"/>
      <c r="EQ109" s="39">
        <f>SUM(EQ97:EQ108)</f>
        <v>0</v>
      </c>
      <c r="ER109" s="38">
        <f>SUM(ER97:ER108)</f>
        <v>0</v>
      </c>
      <c r="ES109" s="40"/>
      <c r="ET109" s="39">
        <f>SUM(ET97:ET108)</f>
        <v>0</v>
      </c>
      <c r="EU109" s="38">
        <f>SUM(EU97:EU108)</f>
        <v>0</v>
      </c>
      <c r="EV109" s="40"/>
      <c r="EW109" s="39">
        <f>SUM(EW97:EW108)</f>
        <v>0</v>
      </c>
      <c r="EX109" s="38">
        <f>SUM(EX97:EX108)</f>
        <v>0</v>
      </c>
      <c r="EY109" s="40"/>
      <c r="EZ109" s="39"/>
      <c r="FA109" s="38"/>
      <c r="FB109" s="40"/>
      <c r="FC109" s="39">
        <f>SUM(FC97:FC108)</f>
        <v>3</v>
      </c>
      <c r="FD109" s="38">
        <f>SUM(FD97:FD108)</f>
        <v>99</v>
      </c>
      <c r="FE109" s="40"/>
      <c r="FF109" s="39">
        <f>SUM(FF97:FF108)</f>
        <v>19</v>
      </c>
      <c r="FG109" s="38">
        <f>SUM(FG97:FG108)</f>
        <v>133</v>
      </c>
      <c r="FH109" s="40"/>
      <c r="FI109" s="39">
        <f>SUM(FI97:FI108)</f>
        <v>0</v>
      </c>
      <c r="FJ109" s="38">
        <f>SUM(FJ97:FJ108)</f>
        <v>0</v>
      </c>
      <c r="FK109" s="40"/>
      <c r="FL109" s="39"/>
      <c r="FM109" s="38"/>
      <c r="FN109" s="40"/>
      <c r="FO109" s="39">
        <f>SUM(FO97:FO108)</f>
        <v>0</v>
      </c>
      <c r="FP109" s="38">
        <f>SUM(FP97:FP108)</f>
        <v>0</v>
      </c>
      <c r="FQ109" s="40"/>
      <c r="FR109" s="39">
        <f>C109+F109+I109+L109+R109+X109+AA109+AP109+AS109+BB109+BE109+BK109+BN109+BQ109+BT109+CI109+CL109+CO109+CX109+DV109+DY109+EE109+EK109+EN109+FC109+FF109+FO109</f>
        <v>1700</v>
      </c>
      <c r="FS109" s="40">
        <f>D109+G109+J109+M109+S109+Y109+AB109+AQ109+AT109+BC109+BF109+BL109+BO109+BR109+BU109+CJ109+CM109+CP109+CY109+DW109+DZ109+EF109+EL109+EO109+FD109+FG109+FP109</f>
        <v>10568</v>
      </c>
    </row>
    <row r="110" spans="1:175" x14ac:dyDescent="0.3">
      <c r="A110" s="52">
        <v>2012</v>
      </c>
      <c r="B110" s="53" t="s">
        <v>2</v>
      </c>
      <c r="C110" s="5">
        <v>0</v>
      </c>
      <c r="D110" s="8">
        <v>0</v>
      </c>
      <c r="E110" s="4">
        <v>0</v>
      </c>
      <c r="F110" s="5">
        <v>0</v>
      </c>
      <c r="G110" s="8">
        <v>0</v>
      </c>
      <c r="H110" s="4">
        <v>0</v>
      </c>
      <c r="I110" s="5">
        <v>0</v>
      </c>
      <c r="J110" s="8">
        <v>0</v>
      </c>
      <c r="K110" s="4">
        <v>0</v>
      </c>
      <c r="L110" s="5">
        <v>0</v>
      </c>
      <c r="M110" s="8">
        <v>0</v>
      </c>
      <c r="N110" s="4">
        <v>0</v>
      </c>
      <c r="O110" s="5">
        <v>0</v>
      </c>
      <c r="P110" s="8">
        <v>0</v>
      </c>
      <c r="Q110" s="4">
        <v>0</v>
      </c>
      <c r="R110" s="5">
        <v>0</v>
      </c>
      <c r="S110" s="8">
        <v>0</v>
      </c>
      <c r="T110" s="4">
        <v>0</v>
      </c>
      <c r="U110" s="5">
        <v>0</v>
      </c>
      <c r="V110" s="8">
        <v>0</v>
      </c>
      <c r="W110" s="4">
        <v>0</v>
      </c>
      <c r="X110" s="5">
        <v>0</v>
      </c>
      <c r="Y110" s="8">
        <v>0</v>
      </c>
      <c r="Z110" s="4">
        <v>0</v>
      </c>
      <c r="AA110" s="58">
        <v>20</v>
      </c>
      <c r="AB110" s="9">
        <v>94</v>
      </c>
      <c r="AC110" s="4">
        <f t="shared" ref="AC110:AC112" si="314">AB110/AA110*1000</f>
        <v>4700</v>
      </c>
      <c r="AD110" s="5">
        <v>0</v>
      </c>
      <c r="AE110" s="8">
        <v>0</v>
      </c>
      <c r="AF110" s="4">
        <v>0</v>
      </c>
      <c r="AG110" s="5">
        <v>0</v>
      </c>
      <c r="AH110" s="8">
        <v>0</v>
      </c>
      <c r="AI110" s="4">
        <v>0</v>
      </c>
      <c r="AJ110" s="5">
        <v>0</v>
      </c>
      <c r="AK110" s="8">
        <v>0</v>
      </c>
      <c r="AL110" s="4">
        <v>0</v>
      </c>
      <c r="AM110" s="5">
        <v>0</v>
      </c>
      <c r="AN110" s="8">
        <v>0</v>
      </c>
      <c r="AO110" s="4">
        <v>0</v>
      </c>
      <c r="AP110" s="5">
        <v>0</v>
      </c>
      <c r="AQ110" s="8">
        <v>0</v>
      </c>
      <c r="AR110" s="4">
        <v>0</v>
      </c>
      <c r="AS110" s="58">
        <v>2</v>
      </c>
      <c r="AT110" s="9">
        <v>17</v>
      </c>
      <c r="AU110" s="4">
        <f t="shared" ref="AU110:AU121" si="315">AT110/AS110*1000</f>
        <v>8500</v>
      </c>
      <c r="AV110" s="5">
        <v>0</v>
      </c>
      <c r="AW110" s="8">
        <v>0</v>
      </c>
      <c r="AX110" s="4">
        <v>0</v>
      </c>
      <c r="AY110" s="5">
        <v>0</v>
      </c>
      <c r="AZ110" s="8">
        <v>0</v>
      </c>
      <c r="BA110" s="4">
        <v>0</v>
      </c>
      <c r="BB110" s="5">
        <v>0</v>
      </c>
      <c r="BC110" s="8">
        <v>0</v>
      </c>
      <c r="BD110" s="4">
        <v>0</v>
      </c>
      <c r="BE110" s="58">
        <v>57</v>
      </c>
      <c r="BF110" s="9">
        <v>178</v>
      </c>
      <c r="BG110" s="4">
        <f t="shared" ref="BG110" si="316">BF110/BE110*1000</f>
        <v>3122.8070175438597</v>
      </c>
      <c r="BH110" s="5">
        <v>0</v>
      </c>
      <c r="BI110" s="8">
        <v>0</v>
      </c>
      <c r="BJ110" s="4">
        <v>0</v>
      </c>
      <c r="BK110" s="5">
        <v>0</v>
      </c>
      <c r="BL110" s="8">
        <v>0</v>
      </c>
      <c r="BM110" s="4">
        <v>0</v>
      </c>
      <c r="BN110" s="5">
        <v>0</v>
      </c>
      <c r="BO110" s="8">
        <v>0</v>
      </c>
      <c r="BP110" s="4">
        <v>0</v>
      </c>
      <c r="BQ110" s="5">
        <v>0</v>
      </c>
      <c r="BR110" s="8">
        <v>0</v>
      </c>
      <c r="BS110" s="4">
        <v>0</v>
      </c>
      <c r="BT110" s="58">
        <v>113</v>
      </c>
      <c r="BU110" s="9">
        <v>1178</v>
      </c>
      <c r="BV110" s="4">
        <f t="shared" ref="BV110" si="317">BU110/BT110*1000</f>
        <v>10424.778761061947</v>
      </c>
      <c r="BW110" s="5">
        <v>0</v>
      </c>
      <c r="BX110" s="8">
        <v>0</v>
      </c>
      <c r="BY110" s="4">
        <v>0</v>
      </c>
      <c r="BZ110" s="5">
        <v>0</v>
      </c>
      <c r="CA110" s="8">
        <v>0</v>
      </c>
      <c r="CB110" s="4">
        <v>0</v>
      </c>
      <c r="CC110" s="5">
        <v>0</v>
      </c>
      <c r="CD110" s="8">
        <v>0</v>
      </c>
      <c r="CE110" s="4">
        <f t="shared" ref="CE110:CE121" si="318">IF(CC110=0,0,CD110/CC110*1000)</f>
        <v>0</v>
      </c>
      <c r="CF110" s="5">
        <v>0</v>
      </c>
      <c r="CG110" s="8">
        <v>0</v>
      </c>
      <c r="CH110" s="4">
        <v>0</v>
      </c>
      <c r="CI110" s="5">
        <v>0</v>
      </c>
      <c r="CJ110" s="8">
        <v>0</v>
      </c>
      <c r="CK110" s="4">
        <v>0</v>
      </c>
      <c r="CL110" s="5">
        <v>0</v>
      </c>
      <c r="CM110" s="8">
        <v>0</v>
      </c>
      <c r="CN110" s="4">
        <v>0</v>
      </c>
      <c r="CO110" s="5">
        <v>0</v>
      </c>
      <c r="CP110" s="8">
        <v>0</v>
      </c>
      <c r="CQ110" s="4">
        <v>0</v>
      </c>
      <c r="CR110" s="5">
        <v>0</v>
      </c>
      <c r="CS110" s="8">
        <v>0</v>
      </c>
      <c r="CT110" s="4">
        <v>0</v>
      </c>
      <c r="CU110" s="5">
        <v>0</v>
      </c>
      <c r="CV110" s="8">
        <v>0</v>
      </c>
      <c r="CW110" s="4">
        <v>0</v>
      </c>
      <c r="CX110" s="5">
        <v>0</v>
      </c>
      <c r="CY110" s="8">
        <v>0</v>
      </c>
      <c r="CZ110" s="4">
        <v>0</v>
      </c>
      <c r="DA110" s="5">
        <v>0</v>
      </c>
      <c r="DB110" s="8">
        <v>0</v>
      </c>
      <c r="DC110" s="4">
        <v>0</v>
      </c>
      <c r="DD110" s="5">
        <v>0</v>
      </c>
      <c r="DE110" s="8">
        <v>0</v>
      </c>
      <c r="DF110" s="4">
        <v>0</v>
      </c>
      <c r="DG110" s="5">
        <v>0</v>
      </c>
      <c r="DH110" s="8">
        <v>0</v>
      </c>
      <c r="DI110" s="4">
        <f t="shared" ref="DI110:DI121" si="319">IF(DG110=0,0,DH110/DG110*1000)</f>
        <v>0</v>
      </c>
      <c r="DJ110" s="5"/>
      <c r="DK110" s="8"/>
      <c r="DL110" s="4"/>
      <c r="DM110" s="5">
        <v>0</v>
      </c>
      <c r="DN110" s="8">
        <v>0</v>
      </c>
      <c r="DO110" s="4">
        <v>0</v>
      </c>
      <c r="DP110" s="5">
        <v>0</v>
      </c>
      <c r="DQ110" s="8">
        <v>0</v>
      </c>
      <c r="DR110" s="4">
        <f t="shared" ref="DR110:DR121" si="320">IF(DP110=0,0,DQ110/DP110*1000)</f>
        <v>0</v>
      </c>
      <c r="DS110" s="5">
        <v>0</v>
      </c>
      <c r="DT110" s="8">
        <v>0</v>
      </c>
      <c r="DU110" s="4">
        <f t="shared" ref="DU110:DU121" si="321">IF(DS110=0,0,DT110/DS110*1000)</f>
        <v>0</v>
      </c>
      <c r="DV110" s="5">
        <v>0</v>
      </c>
      <c r="DW110" s="8">
        <v>0</v>
      </c>
      <c r="DX110" s="4">
        <v>0</v>
      </c>
      <c r="DY110" s="5">
        <v>0</v>
      </c>
      <c r="DZ110" s="8">
        <v>0</v>
      </c>
      <c r="EA110" s="4">
        <v>0</v>
      </c>
      <c r="EB110" s="5"/>
      <c r="EC110" s="8"/>
      <c r="ED110" s="4"/>
      <c r="EE110" s="5">
        <v>0</v>
      </c>
      <c r="EF110" s="8">
        <v>0</v>
      </c>
      <c r="EG110" s="4">
        <f t="shared" ref="EG110:EG121" si="322">IF(EE110=0,0,EF110/EE110*1000)</f>
        <v>0</v>
      </c>
      <c r="EH110" s="58">
        <v>0</v>
      </c>
      <c r="EI110" s="9">
        <v>2</v>
      </c>
      <c r="EJ110" s="4">
        <v>0</v>
      </c>
      <c r="EK110" s="58">
        <v>0</v>
      </c>
      <c r="EL110" s="9">
        <v>2</v>
      </c>
      <c r="EM110" s="4">
        <v>0</v>
      </c>
      <c r="EN110" s="5">
        <v>0</v>
      </c>
      <c r="EO110" s="8">
        <v>0</v>
      </c>
      <c r="EP110" s="4">
        <v>0</v>
      </c>
      <c r="EQ110" s="5">
        <v>0</v>
      </c>
      <c r="ER110" s="8">
        <v>0</v>
      </c>
      <c r="ES110" s="4">
        <v>0</v>
      </c>
      <c r="ET110" s="5">
        <v>0</v>
      </c>
      <c r="EU110" s="8">
        <v>0</v>
      </c>
      <c r="EV110" s="4">
        <v>0</v>
      </c>
      <c r="EW110" s="5">
        <v>0</v>
      </c>
      <c r="EX110" s="8">
        <v>0</v>
      </c>
      <c r="EY110" s="4">
        <v>0</v>
      </c>
      <c r="EZ110" s="58"/>
      <c r="FA110" s="9"/>
      <c r="FB110" s="4"/>
      <c r="FC110" s="58">
        <v>2</v>
      </c>
      <c r="FD110" s="9">
        <v>54</v>
      </c>
      <c r="FE110" s="4">
        <f t="shared" ref="FE110" si="323">FD110/FC110*1000</f>
        <v>27000</v>
      </c>
      <c r="FF110" s="5">
        <v>0</v>
      </c>
      <c r="FG110" s="8">
        <v>0</v>
      </c>
      <c r="FH110" s="4">
        <v>0</v>
      </c>
      <c r="FI110" s="5">
        <v>0</v>
      </c>
      <c r="FJ110" s="8">
        <v>0</v>
      </c>
      <c r="FK110" s="4">
        <v>0</v>
      </c>
      <c r="FL110" s="5"/>
      <c r="FM110" s="8"/>
      <c r="FN110" s="4"/>
      <c r="FO110" s="5">
        <v>0</v>
      </c>
      <c r="FP110" s="8">
        <v>0</v>
      </c>
      <c r="FQ110" s="4">
        <v>0</v>
      </c>
      <c r="FR110" s="5">
        <f>C110+F110+I110+L110+R110+X110+AA110+AP110+AS110+BB110+BE110+BK110+BN110+BQ110+BT110+CI110+CL110+CO110+CX110+DV110+DY110+EE110+EK110+EN110+FC110+FF110+FO110</f>
        <v>194</v>
      </c>
      <c r="FS110" s="4">
        <f>D110+G110+J110+M110+S110+Y110+AB110+AQ110+AT110+BC110+BF110+BL110+BO110+BR110+BU110+CJ110+CM110+CP110+CY110+DW110+DZ110+EF110+EL110+EO110+FD110+FG110+FP110</f>
        <v>1523</v>
      </c>
    </row>
    <row r="111" spans="1:175" x14ac:dyDescent="0.3">
      <c r="A111" s="52">
        <v>2012</v>
      </c>
      <c r="B111" s="53" t="s">
        <v>3</v>
      </c>
      <c r="C111" s="5">
        <v>0</v>
      </c>
      <c r="D111" s="8">
        <v>0</v>
      </c>
      <c r="E111" s="4">
        <v>0</v>
      </c>
      <c r="F111" s="58">
        <v>2</v>
      </c>
      <c r="G111" s="9">
        <v>46</v>
      </c>
      <c r="H111" s="4">
        <f t="shared" ref="H111" si="324">G111/F111*1000</f>
        <v>23000</v>
      </c>
      <c r="I111" s="5">
        <v>0</v>
      </c>
      <c r="J111" s="8">
        <v>0</v>
      </c>
      <c r="K111" s="4">
        <v>0</v>
      </c>
      <c r="L111" s="5">
        <v>0</v>
      </c>
      <c r="M111" s="8">
        <v>0</v>
      </c>
      <c r="N111" s="4">
        <v>0</v>
      </c>
      <c r="O111" s="5">
        <v>0</v>
      </c>
      <c r="P111" s="8">
        <v>0</v>
      </c>
      <c r="Q111" s="4">
        <v>0</v>
      </c>
      <c r="R111" s="58">
        <v>19</v>
      </c>
      <c r="S111" s="9">
        <v>137</v>
      </c>
      <c r="T111" s="4">
        <f t="shared" ref="T111" si="325">S111/R111*1000</f>
        <v>7210.5263157894733</v>
      </c>
      <c r="U111" s="5">
        <v>0</v>
      </c>
      <c r="V111" s="8">
        <v>0</v>
      </c>
      <c r="W111" s="4">
        <v>0</v>
      </c>
      <c r="X111" s="5">
        <v>0</v>
      </c>
      <c r="Y111" s="8">
        <v>0</v>
      </c>
      <c r="Z111" s="4">
        <v>0</v>
      </c>
      <c r="AA111" s="58">
        <v>19</v>
      </c>
      <c r="AB111" s="9">
        <v>92</v>
      </c>
      <c r="AC111" s="4">
        <f t="shared" si="314"/>
        <v>4842.105263157895</v>
      </c>
      <c r="AD111" s="5">
        <v>0</v>
      </c>
      <c r="AE111" s="8">
        <v>0</v>
      </c>
      <c r="AF111" s="4">
        <v>0</v>
      </c>
      <c r="AG111" s="5">
        <v>0</v>
      </c>
      <c r="AH111" s="8">
        <v>0</v>
      </c>
      <c r="AI111" s="4">
        <v>0</v>
      </c>
      <c r="AJ111" s="5">
        <v>0</v>
      </c>
      <c r="AK111" s="8">
        <v>0</v>
      </c>
      <c r="AL111" s="4">
        <v>0</v>
      </c>
      <c r="AM111" s="5">
        <v>0</v>
      </c>
      <c r="AN111" s="8">
        <v>0</v>
      </c>
      <c r="AO111" s="4">
        <v>0</v>
      </c>
      <c r="AP111" s="5">
        <v>0</v>
      </c>
      <c r="AQ111" s="8">
        <v>0</v>
      </c>
      <c r="AR111" s="4">
        <v>0</v>
      </c>
      <c r="AS111" s="58">
        <v>8</v>
      </c>
      <c r="AT111" s="9">
        <v>87</v>
      </c>
      <c r="AU111" s="4">
        <f t="shared" si="315"/>
        <v>10875</v>
      </c>
      <c r="AV111" s="5">
        <v>0</v>
      </c>
      <c r="AW111" s="8">
        <v>0</v>
      </c>
      <c r="AX111" s="4">
        <v>0</v>
      </c>
      <c r="AY111" s="5">
        <v>0</v>
      </c>
      <c r="AZ111" s="8">
        <v>0</v>
      </c>
      <c r="BA111" s="4">
        <v>0</v>
      </c>
      <c r="BB111" s="5">
        <v>0</v>
      </c>
      <c r="BC111" s="8">
        <v>0</v>
      </c>
      <c r="BD111" s="4">
        <v>0</v>
      </c>
      <c r="BE111" s="5">
        <v>0</v>
      </c>
      <c r="BF111" s="8">
        <v>0</v>
      </c>
      <c r="BG111" s="4">
        <v>0</v>
      </c>
      <c r="BH111" s="5">
        <v>0</v>
      </c>
      <c r="BI111" s="8">
        <v>0</v>
      </c>
      <c r="BJ111" s="4">
        <v>0</v>
      </c>
      <c r="BK111" s="5">
        <v>0</v>
      </c>
      <c r="BL111" s="8">
        <v>0</v>
      </c>
      <c r="BM111" s="4">
        <v>0</v>
      </c>
      <c r="BN111" s="5">
        <v>0</v>
      </c>
      <c r="BO111" s="8">
        <v>0</v>
      </c>
      <c r="BP111" s="4">
        <v>0</v>
      </c>
      <c r="BQ111" s="5">
        <v>0</v>
      </c>
      <c r="BR111" s="8">
        <v>0</v>
      </c>
      <c r="BS111" s="4">
        <v>0</v>
      </c>
      <c r="BT111" s="5">
        <v>0</v>
      </c>
      <c r="BU111" s="8">
        <v>0</v>
      </c>
      <c r="BV111" s="4">
        <v>0</v>
      </c>
      <c r="BW111" s="5">
        <v>0</v>
      </c>
      <c r="BX111" s="8">
        <v>0</v>
      </c>
      <c r="BY111" s="4">
        <v>0</v>
      </c>
      <c r="BZ111" s="5">
        <v>0</v>
      </c>
      <c r="CA111" s="8">
        <v>0</v>
      </c>
      <c r="CB111" s="4">
        <v>0</v>
      </c>
      <c r="CC111" s="5">
        <v>0</v>
      </c>
      <c r="CD111" s="8">
        <v>0</v>
      </c>
      <c r="CE111" s="4">
        <f t="shared" si="318"/>
        <v>0</v>
      </c>
      <c r="CF111" s="5">
        <v>0</v>
      </c>
      <c r="CG111" s="8">
        <v>0</v>
      </c>
      <c r="CH111" s="4">
        <v>0</v>
      </c>
      <c r="CI111" s="5">
        <v>0</v>
      </c>
      <c r="CJ111" s="8">
        <v>0</v>
      </c>
      <c r="CK111" s="4">
        <v>0</v>
      </c>
      <c r="CL111" s="5">
        <v>0</v>
      </c>
      <c r="CM111" s="8">
        <v>0</v>
      </c>
      <c r="CN111" s="4">
        <v>0</v>
      </c>
      <c r="CO111" s="5">
        <v>0</v>
      </c>
      <c r="CP111" s="8">
        <v>0</v>
      </c>
      <c r="CQ111" s="4">
        <v>0</v>
      </c>
      <c r="CR111" s="5">
        <v>0</v>
      </c>
      <c r="CS111" s="8">
        <v>0</v>
      </c>
      <c r="CT111" s="4">
        <v>0</v>
      </c>
      <c r="CU111" s="5">
        <v>0</v>
      </c>
      <c r="CV111" s="8">
        <v>0</v>
      </c>
      <c r="CW111" s="4">
        <v>0</v>
      </c>
      <c r="CX111" s="5">
        <v>0</v>
      </c>
      <c r="CY111" s="8">
        <v>0</v>
      </c>
      <c r="CZ111" s="4">
        <v>0</v>
      </c>
      <c r="DA111" s="5">
        <v>0</v>
      </c>
      <c r="DB111" s="8">
        <v>0</v>
      </c>
      <c r="DC111" s="4">
        <v>0</v>
      </c>
      <c r="DD111" s="5">
        <v>0</v>
      </c>
      <c r="DE111" s="8">
        <v>0</v>
      </c>
      <c r="DF111" s="4">
        <v>0</v>
      </c>
      <c r="DG111" s="5">
        <v>0</v>
      </c>
      <c r="DH111" s="8">
        <v>0</v>
      </c>
      <c r="DI111" s="4">
        <f t="shared" si="319"/>
        <v>0</v>
      </c>
      <c r="DJ111" s="5"/>
      <c r="DK111" s="8"/>
      <c r="DL111" s="4"/>
      <c r="DM111" s="5">
        <v>0</v>
      </c>
      <c r="DN111" s="8">
        <v>0</v>
      </c>
      <c r="DO111" s="4">
        <v>0</v>
      </c>
      <c r="DP111" s="5">
        <v>0</v>
      </c>
      <c r="DQ111" s="8">
        <v>0</v>
      </c>
      <c r="DR111" s="4">
        <f t="shared" si="320"/>
        <v>0</v>
      </c>
      <c r="DS111" s="5">
        <v>0</v>
      </c>
      <c r="DT111" s="8">
        <v>0</v>
      </c>
      <c r="DU111" s="4">
        <f t="shared" si="321"/>
        <v>0</v>
      </c>
      <c r="DV111" s="5">
        <v>0</v>
      </c>
      <c r="DW111" s="8">
        <v>0</v>
      </c>
      <c r="DX111" s="4">
        <v>0</v>
      </c>
      <c r="DY111" s="5">
        <v>0</v>
      </c>
      <c r="DZ111" s="8">
        <v>0</v>
      </c>
      <c r="EA111" s="4">
        <v>0</v>
      </c>
      <c r="EB111" s="5"/>
      <c r="EC111" s="8"/>
      <c r="ED111" s="4"/>
      <c r="EE111" s="5">
        <v>0</v>
      </c>
      <c r="EF111" s="8">
        <v>0</v>
      </c>
      <c r="EG111" s="4">
        <f t="shared" si="322"/>
        <v>0</v>
      </c>
      <c r="EH111" s="58">
        <v>0</v>
      </c>
      <c r="EI111" s="9">
        <v>0</v>
      </c>
      <c r="EJ111" s="4">
        <v>0</v>
      </c>
      <c r="EK111" s="58">
        <v>0</v>
      </c>
      <c r="EL111" s="9">
        <v>0</v>
      </c>
      <c r="EM111" s="4">
        <v>0</v>
      </c>
      <c r="EN111" s="5">
        <v>0</v>
      </c>
      <c r="EO111" s="8">
        <v>0</v>
      </c>
      <c r="EP111" s="4">
        <v>0</v>
      </c>
      <c r="EQ111" s="5">
        <v>0</v>
      </c>
      <c r="ER111" s="8">
        <v>0</v>
      </c>
      <c r="ES111" s="4">
        <v>0</v>
      </c>
      <c r="ET111" s="5">
        <v>0</v>
      </c>
      <c r="EU111" s="8">
        <v>0</v>
      </c>
      <c r="EV111" s="4">
        <v>0</v>
      </c>
      <c r="EW111" s="5">
        <v>0</v>
      </c>
      <c r="EX111" s="8">
        <v>0</v>
      </c>
      <c r="EY111" s="4">
        <v>0</v>
      </c>
      <c r="EZ111" s="5"/>
      <c r="FA111" s="8"/>
      <c r="FB111" s="4"/>
      <c r="FC111" s="5">
        <v>0</v>
      </c>
      <c r="FD111" s="8">
        <v>0</v>
      </c>
      <c r="FE111" s="4">
        <v>0</v>
      </c>
      <c r="FF111" s="5">
        <v>0</v>
      </c>
      <c r="FG111" s="8">
        <v>0</v>
      </c>
      <c r="FH111" s="4">
        <v>0</v>
      </c>
      <c r="FI111" s="5">
        <v>0</v>
      </c>
      <c r="FJ111" s="8">
        <v>0</v>
      </c>
      <c r="FK111" s="4">
        <v>0</v>
      </c>
      <c r="FL111" s="5"/>
      <c r="FM111" s="8"/>
      <c r="FN111" s="4"/>
      <c r="FO111" s="5">
        <v>0</v>
      </c>
      <c r="FP111" s="8">
        <v>0</v>
      </c>
      <c r="FQ111" s="4">
        <v>0</v>
      </c>
      <c r="FR111" s="5">
        <f>C111+F111+I111+L111+R111+X111+AA111+AP111+AS111+BB111+BE111+BK111+BN111+BQ111+BT111+CI111+CL111+CO111+CX111+DV111+DY111+EE111+EK111+EN111+FC111+FF111+FO111</f>
        <v>48</v>
      </c>
      <c r="FS111" s="4">
        <f>D111+G111+J111+M111+S111+Y111+AB111+AQ111+AT111+BC111+BF111+BL111+BO111+BR111+BU111+CJ111+CM111+CP111+CY111+DW111+DZ111+EF111+EL111+EO111+FD111+FG111+FP111</f>
        <v>362</v>
      </c>
    </row>
    <row r="112" spans="1:175" x14ac:dyDescent="0.3">
      <c r="A112" s="52">
        <v>2012</v>
      </c>
      <c r="B112" s="53" t="s">
        <v>4</v>
      </c>
      <c r="C112" s="5">
        <v>0</v>
      </c>
      <c r="D112" s="8">
        <v>0</v>
      </c>
      <c r="E112" s="4">
        <v>0</v>
      </c>
      <c r="F112" s="5">
        <v>0</v>
      </c>
      <c r="G112" s="8">
        <v>0</v>
      </c>
      <c r="H112" s="4">
        <v>0</v>
      </c>
      <c r="I112" s="5">
        <v>0</v>
      </c>
      <c r="J112" s="8">
        <v>0</v>
      </c>
      <c r="K112" s="4">
        <v>0</v>
      </c>
      <c r="L112" s="5">
        <v>0</v>
      </c>
      <c r="M112" s="8">
        <v>0</v>
      </c>
      <c r="N112" s="4">
        <v>0</v>
      </c>
      <c r="O112" s="5">
        <v>0</v>
      </c>
      <c r="P112" s="8">
        <v>0</v>
      </c>
      <c r="Q112" s="4">
        <v>0</v>
      </c>
      <c r="R112" s="5">
        <v>0</v>
      </c>
      <c r="S112" s="8">
        <v>0</v>
      </c>
      <c r="T112" s="4">
        <v>0</v>
      </c>
      <c r="U112" s="5">
        <v>0</v>
      </c>
      <c r="V112" s="8">
        <v>0</v>
      </c>
      <c r="W112" s="4">
        <v>0</v>
      </c>
      <c r="X112" s="5">
        <v>0</v>
      </c>
      <c r="Y112" s="8">
        <v>0</v>
      </c>
      <c r="Z112" s="4">
        <v>0</v>
      </c>
      <c r="AA112" s="58">
        <v>40</v>
      </c>
      <c r="AB112" s="9">
        <v>160</v>
      </c>
      <c r="AC112" s="4">
        <f t="shared" si="314"/>
        <v>4000</v>
      </c>
      <c r="AD112" s="5">
        <v>0</v>
      </c>
      <c r="AE112" s="8">
        <v>0</v>
      </c>
      <c r="AF112" s="4">
        <v>0</v>
      </c>
      <c r="AG112" s="5">
        <v>0</v>
      </c>
      <c r="AH112" s="8">
        <v>0</v>
      </c>
      <c r="AI112" s="4">
        <v>0</v>
      </c>
      <c r="AJ112" s="5">
        <v>0</v>
      </c>
      <c r="AK112" s="8">
        <v>0</v>
      </c>
      <c r="AL112" s="4">
        <v>0</v>
      </c>
      <c r="AM112" s="5">
        <v>0</v>
      </c>
      <c r="AN112" s="8">
        <v>0</v>
      </c>
      <c r="AO112" s="4">
        <v>0</v>
      </c>
      <c r="AP112" s="5">
        <v>0</v>
      </c>
      <c r="AQ112" s="8">
        <v>0</v>
      </c>
      <c r="AR112" s="4">
        <v>0</v>
      </c>
      <c r="AS112" s="58">
        <v>7</v>
      </c>
      <c r="AT112" s="9">
        <v>77</v>
      </c>
      <c r="AU112" s="4">
        <f t="shared" si="315"/>
        <v>11000</v>
      </c>
      <c r="AV112" s="5">
        <v>0</v>
      </c>
      <c r="AW112" s="8">
        <v>0</v>
      </c>
      <c r="AX112" s="4">
        <v>0</v>
      </c>
      <c r="AY112" s="5">
        <v>0</v>
      </c>
      <c r="AZ112" s="8">
        <v>0</v>
      </c>
      <c r="BA112" s="4">
        <v>0</v>
      </c>
      <c r="BB112" s="5">
        <v>0</v>
      </c>
      <c r="BC112" s="8">
        <v>0</v>
      </c>
      <c r="BD112" s="4">
        <v>0</v>
      </c>
      <c r="BE112" s="58">
        <v>109</v>
      </c>
      <c r="BF112" s="9">
        <v>333</v>
      </c>
      <c r="BG112" s="4">
        <f t="shared" ref="BG112:BG113" si="326">BF112/BE112*1000</f>
        <v>3055.0458715596333</v>
      </c>
      <c r="BH112" s="5">
        <v>0</v>
      </c>
      <c r="BI112" s="8">
        <v>0</v>
      </c>
      <c r="BJ112" s="4">
        <v>0</v>
      </c>
      <c r="BK112" s="5">
        <v>0</v>
      </c>
      <c r="BL112" s="8">
        <v>0</v>
      </c>
      <c r="BM112" s="4">
        <v>0</v>
      </c>
      <c r="BN112" s="5">
        <v>0</v>
      </c>
      <c r="BO112" s="8">
        <v>0</v>
      </c>
      <c r="BP112" s="4">
        <v>0</v>
      </c>
      <c r="BQ112" s="5">
        <v>0</v>
      </c>
      <c r="BR112" s="8">
        <v>0</v>
      </c>
      <c r="BS112" s="4">
        <v>0</v>
      </c>
      <c r="BT112" s="58">
        <v>5</v>
      </c>
      <c r="BU112" s="9">
        <v>47</v>
      </c>
      <c r="BV112" s="4">
        <f t="shared" ref="BV112:BV115" si="327">BU112/BT112*1000</f>
        <v>9400</v>
      </c>
      <c r="BW112" s="5">
        <v>0</v>
      </c>
      <c r="BX112" s="8">
        <v>0</v>
      </c>
      <c r="BY112" s="4">
        <v>0</v>
      </c>
      <c r="BZ112" s="5">
        <v>0</v>
      </c>
      <c r="CA112" s="8">
        <v>0</v>
      </c>
      <c r="CB112" s="4">
        <v>0</v>
      </c>
      <c r="CC112" s="5">
        <v>0</v>
      </c>
      <c r="CD112" s="8">
        <v>0</v>
      </c>
      <c r="CE112" s="4">
        <f t="shared" si="318"/>
        <v>0</v>
      </c>
      <c r="CF112" s="5">
        <v>0</v>
      </c>
      <c r="CG112" s="8">
        <v>0</v>
      </c>
      <c r="CH112" s="4">
        <v>0</v>
      </c>
      <c r="CI112" s="5">
        <v>0</v>
      </c>
      <c r="CJ112" s="8">
        <v>0</v>
      </c>
      <c r="CK112" s="4">
        <v>0</v>
      </c>
      <c r="CL112" s="5">
        <v>0</v>
      </c>
      <c r="CM112" s="8">
        <v>0</v>
      </c>
      <c r="CN112" s="4">
        <v>0</v>
      </c>
      <c r="CO112" s="5">
        <v>0</v>
      </c>
      <c r="CP112" s="8">
        <v>0</v>
      </c>
      <c r="CQ112" s="4">
        <v>0</v>
      </c>
      <c r="CR112" s="5">
        <v>0</v>
      </c>
      <c r="CS112" s="8">
        <v>0</v>
      </c>
      <c r="CT112" s="4">
        <v>0</v>
      </c>
      <c r="CU112" s="5">
        <v>0</v>
      </c>
      <c r="CV112" s="8">
        <v>0</v>
      </c>
      <c r="CW112" s="4">
        <v>0</v>
      </c>
      <c r="CX112" s="5">
        <v>0</v>
      </c>
      <c r="CY112" s="8">
        <v>0</v>
      </c>
      <c r="CZ112" s="4">
        <v>0</v>
      </c>
      <c r="DA112" s="5">
        <v>0</v>
      </c>
      <c r="DB112" s="8">
        <v>0</v>
      </c>
      <c r="DC112" s="4">
        <v>0</v>
      </c>
      <c r="DD112" s="5">
        <v>0</v>
      </c>
      <c r="DE112" s="8">
        <v>0</v>
      </c>
      <c r="DF112" s="4">
        <v>0</v>
      </c>
      <c r="DG112" s="5">
        <v>0</v>
      </c>
      <c r="DH112" s="8">
        <v>0</v>
      </c>
      <c r="DI112" s="4">
        <f t="shared" si="319"/>
        <v>0</v>
      </c>
      <c r="DJ112" s="5"/>
      <c r="DK112" s="8"/>
      <c r="DL112" s="4"/>
      <c r="DM112" s="5">
        <v>0</v>
      </c>
      <c r="DN112" s="8">
        <v>0</v>
      </c>
      <c r="DO112" s="4">
        <v>0</v>
      </c>
      <c r="DP112" s="5">
        <v>0</v>
      </c>
      <c r="DQ112" s="8">
        <v>0</v>
      </c>
      <c r="DR112" s="4">
        <f t="shared" si="320"/>
        <v>0</v>
      </c>
      <c r="DS112" s="5">
        <v>0</v>
      </c>
      <c r="DT112" s="8">
        <v>0</v>
      </c>
      <c r="DU112" s="4">
        <f t="shared" si="321"/>
        <v>0</v>
      </c>
      <c r="DV112" s="5">
        <v>0</v>
      </c>
      <c r="DW112" s="8">
        <v>0</v>
      </c>
      <c r="DX112" s="4">
        <v>0</v>
      </c>
      <c r="DY112" s="5">
        <v>0</v>
      </c>
      <c r="DZ112" s="8">
        <v>0</v>
      </c>
      <c r="EA112" s="4">
        <v>0</v>
      </c>
      <c r="EB112" s="5"/>
      <c r="EC112" s="8"/>
      <c r="ED112" s="4"/>
      <c r="EE112" s="5">
        <v>0</v>
      </c>
      <c r="EF112" s="8">
        <v>0</v>
      </c>
      <c r="EG112" s="4">
        <f t="shared" si="322"/>
        <v>0</v>
      </c>
      <c r="EH112" s="58">
        <v>0</v>
      </c>
      <c r="EI112" s="9">
        <v>0</v>
      </c>
      <c r="EJ112" s="4">
        <v>0</v>
      </c>
      <c r="EK112" s="58">
        <v>0</v>
      </c>
      <c r="EL112" s="9">
        <v>0</v>
      </c>
      <c r="EM112" s="4">
        <v>0</v>
      </c>
      <c r="EN112" s="5">
        <v>0</v>
      </c>
      <c r="EO112" s="8">
        <v>0</v>
      </c>
      <c r="EP112" s="4">
        <v>0</v>
      </c>
      <c r="EQ112" s="5">
        <v>0</v>
      </c>
      <c r="ER112" s="8">
        <v>0</v>
      </c>
      <c r="ES112" s="4">
        <v>0</v>
      </c>
      <c r="ET112" s="5">
        <v>0</v>
      </c>
      <c r="EU112" s="8">
        <v>0</v>
      </c>
      <c r="EV112" s="4">
        <v>0</v>
      </c>
      <c r="EW112" s="5">
        <v>0</v>
      </c>
      <c r="EX112" s="8">
        <v>0</v>
      </c>
      <c r="EY112" s="4">
        <v>0</v>
      </c>
      <c r="EZ112" s="5"/>
      <c r="FA112" s="8"/>
      <c r="FB112" s="4"/>
      <c r="FC112" s="5">
        <v>0</v>
      </c>
      <c r="FD112" s="8">
        <v>0</v>
      </c>
      <c r="FE112" s="4">
        <v>0</v>
      </c>
      <c r="FF112" s="5">
        <v>0</v>
      </c>
      <c r="FG112" s="8">
        <v>0</v>
      </c>
      <c r="FH112" s="4">
        <v>0</v>
      </c>
      <c r="FI112" s="5">
        <v>0</v>
      </c>
      <c r="FJ112" s="8">
        <v>0</v>
      </c>
      <c r="FK112" s="4">
        <v>0</v>
      </c>
      <c r="FL112" s="5"/>
      <c r="FM112" s="8"/>
      <c r="FN112" s="4"/>
      <c r="FO112" s="5">
        <v>0</v>
      </c>
      <c r="FP112" s="8">
        <v>0</v>
      </c>
      <c r="FQ112" s="4">
        <v>0</v>
      </c>
      <c r="FR112" s="5">
        <f>C112+F112+I112+L112+R112+X112+AA112+AP112+AS112+BB112+BE112+BK112+BN112+BQ112+BT112+CI112+CL112+CO112+CX112+DV112+DY112+EE112+EK112+EN112+FC112+FF112+FO112</f>
        <v>161</v>
      </c>
      <c r="FS112" s="4">
        <f>D112+G112+J112+M112+S112+Y112+AB112+AQ112+AT112+BC112+BF112+BL112+BO112+BR112+BU112+CJ112+CM112+CP112+CY112+DW112+DZ112+EF112+EL112+EO112+FD112+FG112+FP112</f>
        <v>617</v>
      </c>
    </row>
    <row r="113" spans="1:175" x14ac:dyDescent="0.3">
      <c r="A113" s="52">
        <v>2012</v>
      </c>
      <c r="B113" s="53" t="s">
        <v>5</v>
      </c>
      <c r="C113" s="5">
        <v>0</v>
      </c>
      <c r="D113" s="8">
        <v>0</v>
      </c>
      <c r="E113" s="4">
        <v>0</v>
      </c>
      <c r="F113" s="5">
        <v>0</v>
      </c>
      <c r="G113" s="8">
        <v>0</v>
      </c>
      <c r="H113" s="4">
        <v>0</v>
      </c>
      <c r="I113" s="5">
        <v>0</v>
      </c>
      <c r="J113" s="8">
        <v>0</v>
      </c>
      <c r="K113" s="4">
        <v>0</v>
      </c>
      <c r="L113" s="5">
        <v>0</v>
      </c>
      <c r="M113" s="8">
        <v>0</v>
      </c>
      <c r="N113" s="4">
        <v>0</v>
      </c>
      <c r="O113" s="5">
        <v>0</v>
      </c>
      <c r="P113" s="8">
        <v>0</v>
      </c>
      <c r="Q113" s="4">
        <v>0</v>
      </c>
      <c r="R113" s="5">
        <v>0</v>
      </c>
      <c r="S113" s="8">
        <v>0</v>
      </c>
      <c r="T113" s="4">
        <v>0</v>
      </c>
      <c r="U113" s="5">
        <v>0</v>
      </c>
      <c r="V113" s="8">
        <v>0</v>
      </c>
      <c r="W113" s="4">
        <v>0</v>
      </c>
      <c r="X113" s="5">
        <v>0</v>
      </c>
      <c r="Y113" s="8">
        <v>0</v>
      </c>
      <c r="Z113" s="4">
        <v>0</v>
      </c>
      <c r="AA113" s="5">
        <v>0</v>
      </c>
      <c r="AB113" s="8">
        <v>0</v>
      </c>
      <c r="AC113" s="4">
        <v>0</v>
      </c>
      <c r="AD113" s="5">
        <v>0</v>
      </c>
      <c r="AE113" s="8">
        <v>0</v>
      </c>
      <c r="AF113" s="4">
        <v>0</v>
      </c>
      <c r="AG113" s="5">
        <v>0</v>
      </c>
      <c r="AH113" s="8">
        <v>0</v>
      </c>
      <c r="AI113" s="4">
        <v>0</v>
      </c>
      <c r="AJ113" s="5">
        <v>0</v>
      </c>
      <c r="AK113" s="8">
        <v>0</v>
      </c>
      <c r="AL113" s="4">
        <v>0</v>
      </c>
      <c r="AM113" s="5">
        <v>0</v>
      </c>
      <c r="AN113" s="8">
        <v>0</v>
      </c>
      <c r="AO113" s="4">
        <v>0</v>
      </c>
      <c r="AP113" s="5">
        <v>0</v>
      </c>
      <c r="AQ113" s="8">
        <v>0</v>
      </c>
      <c r="AR113" s="4">
        <v>0</v>
      </c>
      <c r="AS113" s="58">
        <v>7</v>
      </c>
      <c r="AT113" s="9">
        <v>89</v>
      </c>
      <c r="AU113" s="4">
        <f t="shared" si="315"/>
        <v>12714.285714285714</v>
      </c>
      <c r="AV113" s="5">
        <v>0</v>
      </c>
      <c r="AW113" s="8">
        <v>0</v>
      </c>
      <c r="AX113" s="4">
        <v>0</v>
      </c>
      <c r="AY113" s="5">
        <v>0</v>
      </c>
      <c r="AZ113" s="8">
        <v>0</v>
      </c>
      <c r="BA113" s="4">
        <v>0</v>
      </c>
      <c r="BB113" s="5">
        <v>0</v>
      </c>
      <c r="BC113" s="8">
        <v>0</v>
      </c>
      <c r="BD113" s="4">
        <v>0</v>
      </c>
      <c r="BE113" s="58">
        <v>19</v>
      </c>
      <c r="BF113" s="9">
        <v>110</v>
      </c>
      <c r="BG113" s="4">
        <f t="shared" si="326"/>
        <v>5789.4736842105267</v>
      </c>
      <c r="BH113" s="5">
        <v>0</v>
      </c>
      <c r="BI113" s="8">
        <v>0</v>
      </c>
      <c r="BJ113" s="4">
        <v>0</v>
      </c>
      <c r="BK113" s="5">
        <v>0</v>
      </c>
      <c r="BL113" s="8">
        <v>0</v>
      </c>
      <c r="BM113" s="4">
        <v>0</v>
      </c>
      <c r="BN113" s="5">
        <v>0</v>
      </c>
      <c r="BO113" s="8">
        <v>0</v>
      </c>
      <c r="BP113" s="4">
        <v>0</v>
      </c>
      <c r="BQ113" s="5">
        <v>0</v>
      </c>
      <c r="BR113" s="8">
        <v>0</v>
      </c>
      <c r="BS113" s="4">
        <v>0</v>
      </c>
      <c r="BT113" s="58">
        <v>113</v>
      </c>
      <c r="BU113" s="9">
        <v>1055</v>
      </c>
      <c r="BV113" s="4">
        <f t="shared" si="327"/>
        <v>9336.283185840708</v>
      </c>
      <c r="BW113" s="5">
        <v>0</v>
      </c>
      <c r="BX113" s="8">
        <v>0</v>
      </c>
      <c r="BY113" s="4">
        <v>0</v>
      </c>
      <c r="BZ113" s="5">
        <v>0</v>
      </c>
      <c r="CA113" s="8">
        <v>0</v>
      </c>
      <c r="CB113" s="4">
        <v>0</v>
      </c>
      <c r="CC113" s="5">
        <v>0</v>
      </c>
      <c r="CD113" s="8">
        <v>0</v>
      </c>
      <c r="CE113" s="4">
        <f t="shared" si="318"/>
        <v>0</v>
      </c>
      <c r="CF113" s="5">
        <v>0</v>
      </c>
      <c r="CG113" s="8">
        <v>0</v>
      </c>
      <c r="CH113" s="4">
        <v>0</v>
      </c>
      <c r="CI113" s="5">
        <v>0</v>
      </c>
      <c r="CJ113" s="8">
        <v>0</v>
      </c>
      <c r="CK113" s="4">
        <v>0</v>
      </c>
      <c r="CL113" s="5">
        <v>0</v>
      </c>
      <c r="CM113" s="8">
        <v>0</v>
      </c>
      <c r="CN113" s="4">
        <v>0</v>
      </c>
      <c r="CO113" s="5">
        <v>0</v>
      </c>
      <c r="CP113" s="8">
        <v>0</v>
      </c>
      <c r="CQ113" s="4">
        <v>0</v>
      </c>
      <c r="CR113" s="5">
        <v>0</v>
      </c>
      <c r="CS113" s="8">
        <v>0</v>
      </c>
      <c r="CT113" s="4">
        <v>0</v>
      </c>
      <c r="CU113" s="5">
        <v>0</v>
      </c>
      <c r="CV113" s="8">
        <v>0</v>
      </c>
      <c r="CW113" s="4">
        <v>0</v>
      </c>
      <c r="CX113" s="5">
        <v>0</v>
      </c>
      <c r="CY113" s="8">
        <v>0</v>
      </c>
      <c r="CZ113" s="4">
        <v>0</v>
      </c>
      <c r="DA113" s="5">
        <v>0</v>
      </c>
      <c r="DB113" s="8">
        <v>0</v>
      </c>
      <c r="DC113" s="4">
        <v>0</v>
      </c>
      <c r="DD113" s="5">
        <v>0</v>
      </c>
      <c r="DE113" s="8">
        <v>0</v>
      </c>
      <c r="DF113" s="4">
        <v>0</v>
      </c>
      <c r="DG113" s="5">
        <v>0</v>
      </c>
      <c r="DH113" s="8">
        <v>0</v>
      </c>
      <c r="DI113" s="4">
        <f t="shared" si="319"/>
        <v>0</v>
      </c>
      <c r="DJ113" s="5"/>
      <c r="DK113" s="8"/>
      <c r="DL113" s="4"/>
      <c r="DM113" s="5">
        <v>0</v>
      </c>
      <c r="DN113" s="8">
        <v>0</v>
      </c>
      <c r="DO113" s="4">
        <v>0</v>
      </c>
      <c r="DP113" s="5">
        <v>0</v>
      </c>
      <c r="DQ113" s="8">
        <v>0</v>
      </c>
      <c r="DR113" s="4">
        <f t="shared" si="320"/>
        <v>0</v>
      </c>
      <c r="DS113" s="5">
        <v>0</v>
      </c>
      <c r="DT113" s="8">
        <v>0</v>
      </c>
      <c r="DU113" s="4">
        <f t="shared" si="321"/>
        <v>0</v>
      </c>
      <c r="DV113" s="5">
        <v>0</v>
      </c>
      <c r="DW113" s="8">
        <v>0</v>
      </c>
      <c r="DX113" s="4">
        <v>0</v>
      </c>
      <c r="DY113" s="5">
        <v>0</v>
      </c>
      <c r="DZ113" s="8">
        <v>0</v>
      </c>
      <c r="EA113" s="4">
        <v>0</v>
      </c>
      <c r="EB113" s="5"/>
      <c r="EC113" s="8"/>
      <c r="ED113" s="4"/>
      <c r="EE113" s="5">
        <v>0</v>
      </c>
      <c r="EF113" s="8">
        <v>0</v>
      </c>
      <c r="EG113" s="4">
        <f t="shared" si="322"/>
        <v>0</v>
      </c>
      <c r="EH113" s="58">
        <v>1</v>
      </c>
      <c r="EI113" s="9">
        <v>4</v>
      </c>
      <c r="EJ113" s="4">
        <f t="shared" ref="EJ113" si="328">EI113/EH113*1000</f>
        <v>4000</v>
      </c>
      <c r="EK113" s="58">
        <v>1</v>
      </c>
      <c r="EL113" s="9">
        <v>4</v>
      </c>
      <c r="EM113" s="4">
        <f t="shared" ref="EM113" si="329">EL113/EK113*1000</f>
        <v>4000</v>
      </c>
      <c r="EN113" s="5">
        <v>0</v>
      </c>
      <c r="EO113" s="8">
        <v>0</v>
      </c>
      <c r="EP113" s="4">
        <v>0</v>
      </c>
      <c r="EQ113" s="5">
        <v>0</v>
      </c>
      <c r="ER113" s="8">
        <v>0</v>
      </c>
      <c r="ES113" s="4">
        <v>0</v>
      </c>
      <c r="ET113" s="5">
        <v>0</v>
      </c>
      <c r="EU113" s="8">
        <v>0</v>
      </c>
      <c r="EV113" s="4">
        <v>0</v>
      </c>
      <c r="EW113" s="5">
        <v>0</v>
      </c>
      <c r="EX113" s="8">
        <v>0</v>
      </c>
      <c r="EY113" s="4">
        <v>0</v>
      </c>
      <c r="EZ113" s="5"/>
      <c r="FA113" s="8"/>
      <c r="FB113" s="4"/>
      <c r="FC113" s="5">
        <v>0</v>
      </c>
      <c r="FD113" s="8">
        <v>0</v>
      </c>
      <c r="FE113" s="4">
        <v>0</v>
      </c>
      <c r="FF113" s="5">
        <v>0</v>
      </c>
      <c r="FG113" s="8">
        <v>0</v>
      </c>
      <c r="FH113" s="4">
        <v>0</v>
      </c>
      <c r="FI113" s="5">
        <v>0</v>
      </c>
      <c r="FJ113" s="8">
        <v>0</v>
      </c>
      <c r="FK113" s="4">
        <v>0</v>
      </c>
      <c r="FL113" s="5"/>
      <c r="FM113" s="8"/>
      <c r="FN113" s="4"/>
      <c r="FO113" s="5">
        <v>0</v>
      </c>
      <c r="FP113" s="8">
        <v>0</v>
      </c>
      <c r="FQ113" s="4">
        <v>0</v>
      </c>
      <c r="FR113" s="5">
        <f>C113+F113+I113+L113+R113+X113+AA113+AP113+AS113+BB113+BE113+BK113+BN113+BQ113+BT113+CI113+CL113+CO113+CX113+DV113+DY113+EE113+EK113+EN113+FC113+FF113+FO113</f>
        <v>140</v>
      </c>
      <c r="FS113" s="4">
        <f>D113+G113+J113+M113+S113+Y113+AB113+AQ113+AT113+BC113+BF113+BL113+BO113+BR113+BU113+CJ113+CM113+CP113+CY113+DW113+DZ113+EF113+EL113+EO113+FD113+FG113+FP113</f>
        <v>1258</v>
      </c>
    </row>
    <row r="114" spans="1:175" x14ac:dyDescent="0.3">
      <c r="A114" s="52">
        <v>2012</v>
      </c>
      <c r="B114" s="53" t="s">
        <v>6</v>
      </c>
      <c r="C114" s="5">
        <v>0</v>
      </c>
      <c r="D114" s="8">
        <v>0</v>
      </c>
      <c r="E114" s="4">
        <v>0</v>
      </c>
      <c r="F114" s="5">
        <v>0</v>
      </c>
      <c r="G114" s="8">
        <v>0</v>
      </c>
      <c r="H114" s="4">
        <v>0</v>
      </c>
      <c r="I114" s="5">
        <v>0</v>
      </c>
      <c r="J114" s="8">
        <v>0</v>
      </c>
      <c r="K114" s="4">
        <v>0</v>
      </c>
      <c r="L114" s="5">
        <v>0</v>
      </c>
      <c r="M114" s="8">
        <v>0</v>
      </c>
      <c r="N114" s="4">
        <v>0</v>
      </c>
      <c r="O114" s="5">
        <v>0</v>
      </c>
      <c r="P114" s="8">
        <v>0</v>
      </c>
      <c r="Q114" s="4">
        <v>0</v>
      </c>
      <c r="R114" s="5">
        <v>0</v>
      </c>
      <c r="S114" s="8">
        <v>0</v>
      </c>
      <c r="T114" s="4">
        <v>0</v>
      </c>
      <c r="U114" s="5">
        <v>0</v>
      </c>
      <c r="V114" s="8">
        <v>0</v>
      </c>
      <c r="W114" s="4">
        <v>0</v>
      </c>
      <c r="X114" s="5">
        <v>0</v>
      </c>
      <c r="Y114" s="8">
        <v>0</v>
      </c>
      <c r="Z114" s="4">
        <v>0</v>
      </c>
      <c r="AA114" s="5">
        <v>0</v>
      </c>
      <c r="AB114" s="8">
        <v>0</v>
      </c>
      <c r="AC114" s="4">
        <v>0</v>
      </c>
      <c r="AD114" s="5">
        <v>0</v>
      </c>
      <c r="AE114" s="8">
        <v>0</v>
      </c>
      <c r="AF114" s="4">
        <v>0</v>
      </c>
      <c r="AG114" s="5">
        <v>0</v>
      </c>
      <c r="AH114" s="8">
        <v>0</v>
      </c>
      <c r="AI114" s="4">
        <v>0</v>
      </c>
      <c r="AJ114" s="5">
        <v>0</v>
      </c>
      <c r="AK114" s="8">
        <v>0</v>
      </c>
      <c r="AL114" s="4">
        <v>0</v>
      </c>
      <c r="AM114" s="5">
        <v>0</v>
      </c>
      <c r="AN114" s="8">
        <v>0</v>
      </c>
      <c r="AO114" s="4">
        <v>0</v>
      </c>
      <c r="AP114" s="5">
        <v>0</v>
      </c>
      <c r="AQ114" s="8">
        <v>0</v>
      </c>
      <c r="AR114" s="4">
        <v>0</v>
      </c>
      <c r="AS114" s="58">
        <v>3</v>
      </c>
      <c r="AT114" s="9">
        <v>52</v>
      </c>
      <c r="AU114" s="4">
        <f t="shared" si="315"/>
        <v>17333.333333333332</v>
      </c>
      <c r="AV114" s="5">
        <v>0</v>
      </c>
      <c r="AW114" s="8">
        <v>0</v>
      </c>
      <c r="AX114" s="4">
        <v>0</v>
      </c>
      <c r="AY114" s="5">
        <v>0</v>
      </c>
      <c r="AZ114" s="8">
        <v>0</v>
      </c>
      <c r="BA114" s="4">
        <v>0</v>
      </c>
      <c r="BB114" s="5">
        <v>0</v>
      </c>
      <c r="BC114" s="8">
        <v>0</v>
      </c>
      <c r="BD114" s="4">
        <v>0</v>
      </c>
      <c r="BE114" s="5">
        <v>0</v>
      </c>
      <c r="BF114" s="8">
        <v>0</v>
      </c>
      <c r="BG114" s="4">
        <v>0</v>
      </c>
      <c r="BH114" s="5">
        <v>0</v>
      </c>
      <c r="BI114" s="8">
        <v>0</v>
      </c>
      <c r="BJ114" s="4">
        <v>0</v>
      </c>
      <c r="BK114" s="5">
        <v>0</v>
      </c>
      <c r="BL114" s="8">
        <v>0</v>
      </c>
      <c r="BM114" s="4">
        <v>0</v>
      </c>
      <c r="BN114" s="5">
        <v>0</v>
      </c>
      <c r="BO114" s="8">
        <v>0</v>
      </c>
      <c r="BP114" s="4">
        <v>0</v>
      </c>
      <c r="BQ114" s="58">
        <v>35</v>
      </c>
      <c r="BR114" s="9">
        <v>155</v>
      </c>
      <c r="BS114" s="4">
        <f t="shared" ref="BS114:BS115" si="330">BR114/BQ114*1000</f>
        <v>4428.5714285714284</v>
      </c>
      <c r="BT114" s="58">
        <v>3</v>
      </c>
      <c r="BU114" s="9">
        <v>27</v>
      </c>
      <c r="BV114" s="4">
        <f t="shared" si="327"/>
        <v>9000</v>
      </c>
      <c r="BW114" s="5">
        <v>0</v>
      </c>
      <c r="BX114" s="8">
        <v>0</v>
      </c>
      <c r="BY114" s="4">
        <v>0</v>
      </c>
      <c r="BZ114" s="5">
        <v>0</v>
      </c>
      <c r="CA114" s="8">
        <v>0</v>
      </c>
      <c r="CB114" s="4">
        <v>0</v>
      </c>
      <c r="CC114" s="5">
        <v>0</v>
      </c>
      <c r="CD114" s="8">
        <v>0</v>
      </c>
      <c r="CE114" s="4">
        <f t="shared" si="318"/>
        <v>0</v>
      </c>
      <c r="CF114" s="5">
        <v>0</v>
      </c>
      <c r="CG114" s="8">
        <v>0</v>
      </c>
      <c r="CH114" s="4">
        <v>0</v>
      </c>
      <c r="CI114" s="5">
        <v>0</v>
      </c>
      <c r="CJ114" s="8">
        <v>0</v>
      </c>
      <c r="CK114" s="4">
        <v>0</v>
      </c>
      <c r="CL114" s="5">
        <v>0</v>
      </c>
      <c r="CM114" s="8">
        <v>0</v>
      </c>
      <c r="CN114" s="4">
        <v>0</v>
      </c>
      <c r="CO114" s="5">
        <v>0</v>
      </c>
      <c r="CP114" s="8">
        <v>0</v>
      </c>
      <c r="CQ114" s="4">
        <v>0</v>
      </c>
      <c r="CR114" s="5">
        <v>0</v>
      </c>
      <c r="CS114" s="8">
        <v>0</v>
      </c>
      <c r="CT114" s="4">
        <v>0</v>
      </c>
      <c r="CU114" s="5">
        <v>0</v>
      </c>
      <c r="CV114" s="8">
        <v>0</v>
      </c>
      <c r="CW114" s="4">
        <v>0</v>
      </c>
      <c r="CX114" s="5">
        <v>0</v>
      </c>
      <c r="CY114" s="8">
        <v>0</v>
      </c>
      <c r="CZ114" s="4">
        <v>0</v>
      </c>
      <c r="DA114" s="5">
        <v>0</v>
      </c>
      <c r="DB114" s="8">
        <v>0</v>
      </c>
      <c r="DC114" s="4">
        <v>0</v>
      </c>
      <c r="DD114" s="5">
        <v>0</v>
      </c>
      <c r="DE114" s="8">
        <v>0</v>
      </c>
      <c r="DF114" s="4">
        <v>0</v>
      </c>
      <c r="DG114" s="5">
        <v>0</v>
      </c>
      <c r="DH114" s="8">
        <v>0</v>
      </c>
      <c r="DI114" s="4">
        <f t="shared" si="319"/>
        <v>0</v>
      </c>
      <c r="DJ114" s="5"/>
      <c r="DK114" s="8"/>
      <c r="DL114" s="4"/>
      <c r="DM114" s="5">
        <v>0</v>
      </c>
      <c r="DN114" s="8">
        <v>0</v>
      </c>
      <c r="DO114" s="4">
        <v>0</v>
      </c>
      <c r="DP114" s="5">
        <v>0</v>
      </c>
      <c r="DQ114" s="8">
        <v>0</v>
      </c>
      <c r="DR114" s="4">
        <f t="shared" si="320"/>
        <v>0</v>
      </c>
      <c r="DS114" s="5">
        <v>0</v>
      </c>
      <c r="DT114" s="8">
        <v>0</v>
      </c>
      <c r="DU114" s="4">
        <f t="shared" si="321"/>
        <v>0</v>
      </c>
      <c r="DV114" s="5">
        <v>0</v>
      </c>
      <c r="DW114" s="8">
        <v>0</v>
      </c>
      <c r="DX114" s="4">
        <v>0</v>
      </c>
      <c r="DY114" s="5">
        <v>0</v>
      </c>
      <c r="DZ114" s="8">
        <v>0</v>
      </c>
      <c r="EA114" s="4">
        <v>0</v>
      </c>
      <c r="EB114" s="5"/>
      <c r="EC114" s="8"/>
      <c r="ED114" s="4"/>
      <c r="EE114" s="5">
        <v>0</v>
      </c>
      <c r="EF114" s="8">
        <v>0</v>
      </c>
      <c r="EG114" s="4">
        <f t="shared" si="322"/>
        <v>0</v>
      </c>
      <c r="EH114" s="58">
        <v>0</v>
      </c>
      <c r="EI114" s="9">
        <v>1</v>
      </c>
      <c r="EJ114" s="4">
        <v>0</v>
      </c>
      <c r="EK114" s="58">
        <v>0</v>
      </c>
      <c r="EL114" s="9">
        <v>1</v>
      </c>
      <c r="EM114" s="4">
        <v>0</v>
      </c>
      <c r="EN114" s="5">
        <v>0</v>
      </c>
      <c r="EO114" s="8">
        <v>0</v>
      </c>
      <c r="EP114" s="4">
        <v>0</v>
      </c>
      <c r="EQ114" s="5">
        <v>0</v>
      </c>
      <c r="ER114" s="8">
        <v>0</v>
      </c>
      <c r="ES114" s="4">
        <v>0</v>
      </c>
      <c r="ET114" s="5">
        <v>0</v>
      </c>
      <c r="EU114" s="8">
        <v>0</v>
      </c>
      <c r="EV114" s="4">
        <v>0</v>
      </c>
      <c r="EW114" s="5">
        <v>0</v>
      </c>
      <c r="EX114" s="8">
        <v>0</v>
      </c>
      <c r="EY114" s="4">
        <v>0</v>
      </c>
      <c r="EZ114" s="5"/>
      <c r="FA114" s="8"/>
      <c r="FB114" s="4"/>
      <c r="FC114" s="5">
        <v>0</v>
      </c>
      <c r="FD114" s="8">
        <v>0</v>
      </c>
      <c r="FE114" s="4">
        <v>0</v>
      </c>
      <c r="FF114" s="58">
        <v>0</v>
      </c>
      <c r="FG114" s="9">
        <v>1</v>
      </c>
      <c r="FH114" s="4">
        <v>0</v>
      </c>
      <c r="FI114" s="5">
        <v>0</v>
      </c>
      <c r="FJ114" s="8">
        <v>0</v>
      </c>
      <c r="FK114" s="4">
        <v>0</v>
      </c>
      <c r="FL114" s="5"/>
      <c r="FM114" s="8"/>
      <c r="FN114" s="4"/>
      <c r="FO114" s="5">
        <v>0</v>
      </c>
      <c r="FP114" s="8">
        <v>0</v>
      </c>
      <c r="FQ114" s="4">
        <v>0</v>
      </c>
      <c r="FR114" s="5">
        <f>C114+F114+I114+L114+R114+X114+AA114+AP114+AS114+BB114+BE114+BK114+BN114+BQ114+BT114+CI114+CL114+CO114+CX114+DV114+DY114+EE114+EK114+EN114+FC114+FF114+FO114</f>
        <v>41</v>
      </c>
      <c r="FS114" s="4">
        <f>D114+G114+J114+M114+S114+Y114+AB114+AQ114+AT114+BC114+BF114+BL114+BO114+BR114+BU114+CJ114+CM114+CP114+CY114+DW114+DZ114+EF114+EL114+EO114+FD114+FG114+FP114</f>
        <v>236</v>
      </c>
    </row>
    <row r="115" spans="1:175" x14ac:dyDescent="0.3">
      <c r="A115" s="52">
        <v>2012</v>
      </c>
      <c r="B115" s="53" t="s">
        <v>7</v>
      </c>
      <c r="C115" s="5">
        <v>0</v>
      </c>
      <c r="D115" s="8">
        <v>0</v>
      </c>
      <c r="E115" s="4">
        <v>0</v>
      </c>
      <c r="F115" s="5">
        <v>0</v>
      </c>
      <c r="G115" s="8">
        <v>0</v>
      </c>
      <c r="H115" s="4">
        <v>0</v>
      </c>
      <c r="I115" s="5">
        <v>0</v>
      </c>
      <c r="J115" s="8">
        <v>0</v>
      </c>
      <c r="K115" s="4">
        <v>0</v>
      </c>
      <c r="L115" s="58">
        <v>0</v>
      </c>
      <c r="M115" s="9">
        <v>1</v>
      </c>
      <c r="N115" s="4">
        <v>0</v>
      </c>
      <c r="O115" s="58">
        <v>0</v>
      </c>
      <c r="P115" s="9">
        <v>0</v>
      </c>
      <c r="Q115" s="4">
        <v>0</v>
      </c>
      <c r="R115" s="5">
        <v>0</v>
      </c>
      <c r="S115" s="8">
        <v>0</v>
      </c>
      <c r="T115" s="4">
        <v>0</v>
      </c>
      <c r="U115" s="58">
        <v>0</v>
      </c>
      <c r="V115" s="9">
        <v>0</v>
      </c>
      <c r="W115" s="4">
        <v>0</v>
      </c>
      <c r="X115" s="5">
        <v>0</v>
      </c>
      <c r="Y115" s="8">
        <v>0</v>
      </c>
      <c r="Z115" s="4">
        <v>0</v>
      </c>
      <c r="AA115" s="58">
        <v>80</v>
      </c>
      <c r="AB115" s="9">
        <v>353</v>
      </c>
      <c r="AC115" s="4">
        <f t="shared" ref="AC115:AC117" si="331">AB115/AA115*1000</f>
        <v>4412.5</v>
      </c>
      <c r="AD115" s="5">
        <v>0</v>
      </c>
      <c r="AE115" s="8">
        <v>0</v>
      </c>
      <c r="AF115" s="4">
        <v>0</v>
      </c>
      <c r="AG115" s="5">
        <v>0</v>
      </c>
      <c r="AH115" s="8">
        <v>0</v>
      </c>
      <c r="AI115" s="4">
        <v>0</v>
      </c>
      <c r="AJ115" s="5">
        <v>0</v>
      </c>
      <c r="AK115" s="8">
        <v>0</v>
      </c>
      <c r="AL115" s="4">
        <v>0</v>
      </c>
      <c r="AM115" s="5">
        <v>0</v>
      </c>
      <c r="AN115" s="8">
        <v>0</v>
      </c>
      <c r="AO115" s="4">
        <v>0</v>
      </c>
      <c r="AP115" s="5">
        <v>0</v>
      </c>
      <c r="AQ115" s="8">
        <v>0</v>
      </c>
      <c r="AR115" s="4">
        <v>0</v>
      </c>
      <c r="AS115" s="58">
        <v>8</v>
      </c>
      <c r="AT115" s="9">
        <v>192</v>
      </c>
      <c r="AU115" s="4">
        <f t="shared" si="315"/>
        <v>24000</v>
      </c>
      <c r="AV115" s="5">
        <v>0</v>
      </c>
      <c r="AW115" s="8">
        <v>0</v>
      </c>
      <c r="AX115" s="4">
        <v>0</v>
      </c>
      <c r="AY115" s="5">
        <v>0</v>
      </c>
      <c r="AZ115" s="8">
        <v>0</v>
      </c>
      <c r="BA115" s="4">
        <v>0</v>
      </c>
      <c r="BB115" s="5">
        <v>0</v>
      </c>
      <c r="BC115" s="8">
        <v>0</v>
      </c>
      <c r="BD115" s="4">
        <v>0</v>
      </c>
      <c r="BE115" s="58">
        <v>101</v>
      </c>
      <c r="BF115" s="9">
        <v>366</v>
      </c>
      <c r="BG115" s="4">
        <f t="shared" ref="BG115:BG121" si="332">BF115/BE115*1000</f>
        <v>3623.7623762376238</v>
      </c>
      <c r="BH115" s="5">
        <v>0</v>
      </c>
      <c r="BI115" s="8">
        <v>0</v>
      </c>
      <c r="BJ115" s="4">
        <v>0</v>
      </c>
      <c r="BK115" s="5">
        <v>0</v>
      </c>
      <c r="BL115" s="8">
        <v>0</v>
      </c>
      <c r="BM115" s="4">
        <v>0</v>
      </c>
      <c r="BN115" s="5">
        <v>0</v>
      </c>
      <c r="BO115" s="8">
        <v>0</v>
      </c>
      <c r="BP115" s="4">
        <v>0</v>
      </c>
      <c r="BQ115" s="58">
        <v>18</v>
      </c>
      <c r="BR115" s="9">
        <v>82</v>
      </c>
      <c r="BS115" s="4">
        <f t="shared" si="330"/>
        <v>4555.5555555555557</v>
      </c>
      <c r="BT115" s="58">
        <v>52</v>
      </c>
      <c r="BU115" s="9">
        <v>493</v>
      </c>
      <c r="BV115" s="4">
        <f t="shared" si="327"/>
        <v>9480.7692307692305</v>
      </c>
      <c r="BW115" s="5">
        <v>0</v>
      </c>
      <c r="BX115" s="8">
        <v>0</v>
      </c>
      <c r="BY115" s="4">
        <v>0</v>
      </c>
      <c r="BZ115" s="5">
        <v>0</v>
      </c>
      <c r="CA115" s="8">
        <v>0</v>
      </c>
      <c r="CB115" s="4">
        <v>0</v>
      </c>
      <c r="CC115" s="5">
        <v>0</v>
      </c>
      <c r="CD115" s="8">
        <v>0</v>
      </c>
      <c r="CE115" s="4">
        <f t="shared" si="318"/>
        <v>0</v>
      </c>
      <c r="CF115" s="5">
        <v>0</v>
      </c>
      <c r="CG115" s="8">
        <v>0</v>
      </c>
      <c r="CH115" s="4">
        <v>0</v>
      </c>
      <c r="CI115" s="5">
        <v>0</v>
      </c>
      <c r="CJ115" s="8">
        <v>0</v>
      </c>
      <c r="CK115" s="4">
        <v>0</v>
      </c>
      <c r="CL115" s="5">
        <v>0</v>
      </c>
      <c r="CM115" s="8">
        <v>0</v>
      </c>
      <c r="CN115" s="4">
        <v>0</v>
      </c>
      <c r="CO115" s="5">
        <v>0</v>
      </c>
      <c r="CP115" s="8">
        <v>0</v>
      </c>
      <c r="CQ115" s="4">
        <v>0</v>
      </c>
      <c r="CR115" s="5">
        <v>0</v>
      </c>
      <c r="CS115" s="8">
        <v>0</v>
      </c>
      <c r="CT115" s="4">
        <v>0</v>
      </c>
      <c r="CU115" s="5">
        <v>0</v>
      </c>
      <c r="CV115" s="8">
        <v>0</v>
      </c>
      <c r="CW115" s="4">
        <v>0</v>
      </c>
      <c r="CX115" s="5">
        <v>0</v>
      </c>
      <c r="CY115" s="8">
        <v>0</v>
      </c>
      <c r="CZ115" s="4">
        <v>0</v>
      </c>
      <c r="DA115" s="5">
        <v>0</v>
      </c>
      <c r="DB115" s="8">
        <v>0</v>
      </c>
      <c r="DC115" s="4">
        <v>0</v>
      </c>
      <c r="DD115" s="5">
        <v>0</v>
      </c>
      <c r="DE115" s="8">
        <v>0</v>
      </c>
      <c r="DF115" s="4">
        <v>0</v>
      </c>
      <c r="DG115" s="5">
        <v>0</v>
      </c>
      <c r="DH115" s="8">
        <v>0</v>
      </c>
      <c r="DI115" s="4">
        <f t="shared" si="319"/>
        <v>0</v>
      </c>
      <c r="DJ115" s="5"/>
      <c r="DK115" s="8"/>
      <c r="DL115" s="4"/>
      <c r="DM115" s="5">
        <v>0</v>
      </c>
      <c r="DN115" s="8">
        <v>0</v>
      </c>
      <c r="DO115" s="4">
        <v>0</v>
      </c>
      <c r="DP115" s="5">
        <v>0</v>
      </c>
      <c r="DQ115" s="8">
        <v>0</v>
      </c>
      <c r="DR115" s="4">
        <f t="shared" si="320"/>
        <v>0</v>
      </c>
      <c r="DS115" s="5">
        <v>0</v>
      </c>
      <c r="DT115" s="8">
        <v>0</v>
      </c>
      <c r="DU115" s="4">
        <f t="shared" si="321"/>
        <v>0</v>
      </c>
      <c r="DV115" s="5">
        <v>0</v>
      </c>
      <c r="DW115" s="8">
        <v>0</v>
      </c>
      <c r="DX115" s="4">
        <v>0</v>
      </c>
      <c r="DY115" s="5">
        <v>0</v>
      </c>
      <c r="DZ115" s="8">
        <v>0</v>
      </c>
      <c r="EA115" s="4">
        <v>0</v>
      </c>
      <c r="EB115" s="5"/>
      <c r="EC115" s="8"/>
      <c r="ED115" s="4"/>
      <c r="EE115" s="5">
        <v>0</v>
      </c>
      <c r="EF115" s="8">
        <v>0</v>
      </c>
      <c r="EG115" s="4">
        <f t="shared" si="322"/>
        <v>0</v>
      </c>
      <c r="EH115" s="58">
        <v>0</v>
      </c>
      <c r="EI115" s="9">
        <v>0</v>
      </c>
      <c r="EJ115" s="4">
        <v>0</v>
      </c>
      <c r="EK115" s="58">
        <v>0</v>
      </c>
      <c r="EL115" s="9">
        <v>0</v>
      </c>
      <c r="EM115" s="4">
        <v>0</v>
      </c>
      <c r="EN115" s="5">
        <v>0</v>
      </c>
      <c r="EO115" s="8">
        <v>0</v>
      </c>
      <c r="EP115" s="4">
        <v>0</v>
      </c>
      <c r="EQ115" s="5">
        <v>0</v>
      </c>
      <c r="ER115" s="8">
        <v>0</v>
      </c>
      <c r="ES115" s="4">
        <v>0</v>
      </c>
      <c r="ET115" s="5">
        <v>0</v>
      </c>
      <c r="EU115" s="8">
        <v>0</v>
      </c>
      <c r="EV115" s="4">
        <v>0</v>
      </c>
      <c r="EW115" s="5">
        <v>0</v>
      </c>
      <c r="EX115" s="8">
        <v>0</v>
      </c>
      <c r="EY115" s="4">
        <v>0</v>
      </c>
      <c r="EZ115" s="5"/>
      <c r="FA115" s="8"/>
      <c r="FB115" s="4"/>
      <c r="FC115" s="5">
        <v>0</v>
      </c>
      <c r="FD115" s="8">
        <v>0</v>
      </c>
      <c r="FE115" s="4">
        <v>0</v>
      </c>
      <c r="FF115" s="58">
        <v>7</v>
      </c>
      <c r="FG115" s="9">
        <v>65</v>
      </c>
      <c r="FH115" s="4">
        <f t="shared" ref="FH115:FH121" si="333">FG115/FF115*1000</f>
        <v>9285.7142857142862</v>
      </c>
      <c r="FI115" s="5">
        <v>0</v>
      </c>
      <c r="FJ115" s="8">
        <v>0</v>
      </c>
      <c r="FK115" s="4">
        <v>0</v>
      </c>
      <c r="FL115" s="5"/>
      <c r="FM115" s="8"/>
      <c r="FN115" s="4"/>
      <c r="FO115" s="5">
        <v>0</v>
      </c>
      <c r="FP115" s="8">
        <v>0</v>
      </c>
      <c r="FQ115" s="4">
        <v>0</v>
      </c>
      <c r="FR115" s="5">
        <f>C115+F115+I115+L115+R115+X115+AA115+AP115+AS115+BB115+BE115+BK115+BN115+BQ115+BT115+CI115+CL115+CO115+CX115+DV115+DY115+EE115+EK115+EN115+FC115+FF115+FO115</f>
        <v>266</v>
      </c>
      <c r="FS115" s="4">
        <f>D115+G115+J115+M115+S115+Y115+AB115+AQ115+AT115+BC115+BF115+BL115+BO115+BR115+BU115+CJ115+CM115+CP115+CY115+DW115+DZ115+EF115+EL115+EO115+FD115+FG115+FP115</f>
        <v>1552</v>
      </c>
    </row>
    <row r="116" spans="1:175" x14ac:dyDescent="0.3">
      <c r="A116" s="52">
        <v>2012</v>
      </c>
      <c r="B116" s="53" t="s">
        <v>8</v>
      </c>
      <c r="C116" s="5">
        <v>0</v>
      </c>
      <c r="D116" s="8">
        <v>0</v>
      </c>
      <c r="E116" s="4">
        <v>0</v>
      </c>
      <c r="F116" s="5">
        <v>0</v>
      </c>
      <c r="G116" s="8">
        <v>0</v>
      </c>
      <c r="H116" s="4">
        <v>0</v>
      </c>
      <c r="I116" s="5">
        <v>0</v>
      </c>
      <c r="J116" s="8">
        <v>0</v>
      </c>
      <c r="K116" s="4">
        <v>0</v>
      </c>
      <c r="L116" s="5">
        <v>0</v>
      </c>
      <c r="M116" s="8">
        <v>0</v>
      </c>
      <c r="N116" s="4">
        <v>0</v>
      </c>
      <c r="O116" s="5">
        <v>0</v>
      </c>
      <c r="P116" s="8">
        <v>0</v>
      </c>
      <c r="Q116" s="4">
        <v>0</v>
      </c>
      <c r="R116" s="5">
        <v>0</v>
      </c>
      <c r="S116" s="8">
        <v>0</v>
      </c>
      <c r="T116" s="4">
        <v>0</v>
      </c>
      <c r="U116" s="5">
        <v>0</v>
      </c>
      <c r="V116" s="8">
        <v>0</v>
      </c>
      <c r="W116" s="4">
        <v>0</v>
      </c>
      <c r="X116" s="5">
        <v>0</v>
      </c>
      <c r="Y116" s="8">
        <v>0</v>
      </c>
      <c r="Z116" s="4">
        <v>0</v>
      </c>
      <c r="AA116" s="58">
        <v>60</v>
      </c>
      <c r="AB116" s="9">
        <v>265</v>
      </c>
      <c r="AC116" s="4">
        <f t="shared" si="331"/>
        <v>4416.666666666667</v>
      </c>
      <c r="AD116" s="5">
        <v>0</v>
      </c>
      <c r="AE116" s="8">
        <v>0</v>
      </c>
      <c r="AF116" s="4">
        <v>0</v>
      </c>
      <c r="AG116" s="5">
        <v>0</v>
      </c>
      <c r="AH116" s="8">
        <v>0</v>
      </c>
      <c r="AI116" s="4">
        <v>0</v>
      </c>
      <c r="AJ116" s="5">
        <v>0</v>
      </c>
      <c r="AK116" s="8">
        <v>0</v>
      </c>
      <c r="AL116" s="4">
        <v>0</v>
      </c>
      <c r="AM116" s="5">
        <v>0</v>
      </c>
      <c r="AN116" s="8">
        <v>0</v>
      </c>
      <c r="AO116" s="4">
        <v>0</v>
      </c>
      <c r="AP116" s="5">
        <v>0</v>
      </c>
      <c r="AQ116" s="8">
        <v>0</v>
      </c>
      <c r="AR116" s="4">
        <v>0</v>
      </c>
      <c r="AS116" s="58">
        <v>17</v>
      </c>
      <c r="AT116" s="9">
        <v>231</v>
      </c>
      <c r="AU116" s="4">
        <f t="shared" si="315"/>
        <v>13588.235294117647</v>
      </c>
      <c r="AV116" s="5">
        <v>0</v>
      </c>
      <c r="AW116" s="8">
        <v>0</v>
      </c>
      <c r="AX116" s="4">
        <v>0</v>
      </c>
      <c r="AY116" s="5">
        <v>0</v>
      </c>
      <c r="AZ116" s="8">
        <v>0</v>
      </c>
      <c r="BA116" s="4">
        <v>0</v>
      </c>
      <c r="BB116" s="5">
        <v>0</v>
      </c>
      <c r="BC116" s="8">
        <v>0</v>
      </c>
      <c r="BD116" s="4">
        <v>0</v>
      </c>
      <c r="BE116" s="58">
        <v>128</v>
      </c>
      <c r="BF116" s="9">
        <v>443</v>
      </c>
      <c r="BG116" s="4">
        <f t="shared" si="332"/>
        <v>3460.9375</v>
      </c>
      <c r="BH116" s="5">
        <v>0</v>
      </c>
      <c r="BI116" s="8">
        <v>0</v>
      </c>
      <c r="BJ116" s="4">
        <v>0</v>
      </c>
      <c r="BK116" s="5">
        <v>0</v>
      </c>
      <c r="BL116" s="8">
        <v>0</v>
      </c>
      <c r="BM116" s="4">
        <v>0</v>
      </c>
      <c r="BN116" s="5">
        <v>0</v>
      </c>
      <c r="BO116" s="8">
        <v>0</v>
      </c>
      <c r="BP116" s="4">
        <v>0</v>
      </c>
      <c r="BQ116" s="5">
        <v>0</v>
      </c>
      <c r="BR116" s="8">
        <v>0</v>
      </c>
      <c r="BS116" s="4">
        <v>0</v>
      </c>
      <c r="BT116" s="5">
        <v>0</v>
      </c>
      <c r="BU116" s="8">
        <v>0</v>
      </c>
      <c r="BV116" s="4">
        <v>0</v>
      </c>
      <c r="BW116" s="5">
        <v>0</v>
      </c>
      <c r="BX116" s="8">
        <v>0</v>
      </c>
      <c r="BY116" s="4">
        <v>0</v>
      </c>
      <c r="BZ116" s="5">
        <v>0</v>
      </c>
      <c r="CA116" s="8">
        <v>0</v>
      </c>
      <c r="CB116" s="4">
        <v>0</v>
      </c>
      <c r="CC116" s="5">
        <v>0</v>
      </c>
      <c r="CD116" s="8">
        <v>0</v>
      </c>
      <c r="CE116" s="4">
        <f t="shared" si="318"/>
        <v>0</v>
      </c>
      <c r="CF116" s="5">
        <v>0</v>
      </c>
      <c r="CG116" s="8">
        <v>0</v>
      </c>
      <c r="CH116" s="4">
        <v>0</v>
      </c>
      <c r="CI116" s="5">
        <v>0</v>
      </c>
      <c r="CJ116" s="8">
        <v>0</v>
      </c>
      <c r="CK116" s="4">
        <v>0</v>
      </c>
      <c r="CL116" s="5">
        <v>0</v>
      </c>
      <c r="CM116" s="8">
        <v>0</v>
      </c>
      <c r="CN116" s="4">
        <v>0</v>
      </c>
      <c r="CO116" s="5">
        <v>0</v>
      </c>
      <c r="CP116" s="8">
        <v>0</v>
      </c>
      <c r="CQ116" s="4">
        <v>0</v>
      </c>
      <c r="CR116" s="5">
        <v>0</v>
      </c>
      <c r="CS116" s="8">
        <v>0</v>
      </c>
      <c r="CT116" s="4">
        <v>0</v>
      </c>
      <c r="CU116" s="5">
        <v>0</v>
      </c>
      <c r="CV116" s="8">
        <v>0</v>
      </c>
      <c r="CW116" s="4">
        <v>0</v>
      </c>
      <c r="CX116" s="5">
        <v>0</v>
      </c>
      <c r="CY116" s="8">
        <v>0</v>
      </c>
      <c r="CZ116" s="4">
        <v>0</v>
      </c>
      <c r="DA116" s="5">
        <v>0</v>
      </c>
      <c r="DB116" s="8">
        <v>0</v>
      </c>
      <c r="DC116" s="4">
        <v>0</v>
      </c>
      <c r="DD116" s="5">
        <v>0</v>
      </c>
      <c r="DE116" s="8">
        <v>0</v>
      </c>
      <c r="DF116" s="4">
        <v>0</v>
      </c>
      <c r="DG116" s="5">
        <v>0</v>
      </c>
      <c r="DH116" s="8">
        <v>0</v>
      </c>
      <c r="DI116" s="4">
        <f t="shared" si="319"/>
        <v>0</v>
      </c>
      <c r="DJ116" s="5"/>
      <c r="DK116" s="8"/>
      <c r="DL116" s="4"/>
      <c r="DM116" s="5">
        <v>0</v>
      </c>
      <c r="DN116" s="8">
        <v>0</v>
      </c>
      <c r="DO116" s="4">
        <v>0</v>
      </c>
      <c r="DP116" s="5">
        <v>0</v>
      </c>
      <c r="DQ116" s="8">
        <v>0</v>
      </c>
      <c r="DR116" s="4">
        <f t="shared" si="320"/>
        <v>0</v>
      </c>
      <c r="DS116" s="5">
        <v>0</v>
      </c>
      <c r="DT116" s="8">
        <v>0</v>
      </c>
      <c r="DU116" s="4">
        <f t="shared" si="321"/>
        <v>0</v>
      </c>
      <c r="DV116" s="5">
        <v>0</v>
      </c>
      <c r="DW116" s="8">
        <v>0</v>
      </c>
      <c r="DX116" s="4">
        <v>0</v>
      </c>
      <c r="DY116" s="5">
        <v>0</v>
      </c>
      <c r="DZ116" s="8">
        <v>0</v>
      </c>
      <c r="EA116" s="4">
        <v>0</v>
      </c>
      <c r="EB116" s="5"/>
      <c r="EC116" s="8"/>
      <c r="ED116" s="4"/>
      <c r="EE116" s="5">
        <v>0</v>
      </c>
      <c r="EF116" s="8">
        <v>0</v>
      </c>
      <c r="EG116" s="4">
        <f t="shared" si="322"/>
        <v>0</v>
      </c>
      <c r="EH116" s="58">
        <v>1</v>
      </c>
      <c r="EI116" s="9">
        <v>7</v>
      </c>
      <c r="EJ116" s="4">
        <f t="shared" ref="EJ116" si="334">EI116/EH116*1000</f>
        <v>7000</v>
      </c>
      <c r="EK116" s="58">
        <v>1</v>
      </c>
      <c r="EL116" s="9">
        <v>7</v>
      </c>
      <c r="EM116" s="4">
        <f t="shared" ref="EM116" si="335">EL116/EK116*1000</f>
        <v>7000</v>
      </c>
      <c r="EN116" s="5">
        <v>0</v>
      </c>
      <c r="EO116" s="8">
        <v>0</v>
      </c>
      <c r="EP116" s="4">
        <v>0</v>
      </c>
      <c r="EQ116" s="5">
        <v>0</v>
      </c>
      <c r="ER116" s="8">
        <v>0</v>
      </c>
      <c r="ES116" s="4">
        <v>0</v>
      </c>
      <c r="ET116" s="5">
        <v>0</v>
      </c>
      <c r="EU116" s="8">
        <v>0</v>
      </c>
      <c r="EV116" s="4">
        <v>0</v>
      </c>
      <c r="EW116" s="5">
        <v>0</v>
      </c>
      <c r="EX116" s="8">
        <v>0</v>
      </c>
      <c r="EY116" s="4">
        <v>0</v>
      </c>
      <c r="EZ116" s="5"/>
      <c r="FA116" s="8"/>
      <c r="FB116" s="4"/>
      <c r="FC116" s="5">
        <v>0</v>
      </c>
      <c r="FD116" s="8">
        <v>0</v>
      </c>
      <c r="FE116" s="4">
        <v>0</v>
      </c>
      <c r="FF116" s="58">
        <v>6</v>
      </c>
      <c r="FG116" s="9">
        <v>99</v>
      </c>
      <c r="FH116" s="4">
        <f t="shared" si="333"/>
        <v>16500</v>
      </c>
      <c r="FI116" s="5">
        <v>0</v>
      </c>
      <c r="FJ116" s="8">
        <v>0</v>
      </c>
      <c r="FK116" s="4">
        <v>0</v>
      </c>
      <c r="FL116" s="5"/>
      <c r="FM116" s="8"/>
      <c r="FN116" s="4"/>
      <c r="FO116" s="5">
        <v>0</v>
      </c>
      <c r="FP116" s="8">
        <v>0</v>
      </c>
      <c r="FQ116" s="4">
        <v>0</v>
      </c>
      <c r="FR116" s="5">
        <f>C116+F116+I116+L116+R116+X116+AA116+AP116+AS116+BB116+BE116+BK116+BN116+BQ116+BT116+CI116+CL116+CO116+CX116+DV116+DY116+EE116+EK116+EN116+FC116+FF116+FO116</f>
        <v>212</v>
      </c>
      <c r="FS116" s="4">
        <f>D116+G116+J116+M116+S116+Y116+AB116+AQ116+AT116+BC116+BF116+BL116+BO116+BR116+BU116+CJ116+CM116+CP116+CY116+DW116+DZ116+EF116+EL116+EO116+FD116+FG116+FP116</f>
        <v>1045</v>
      </c>
    </row>
    <row r="117" spans="1:175" x14ac:dyDescent="0.3">
      <c r="A117" s="52">
        <v>2012</v>
      </c>
      <c r="B117" s="53" t="s">
        <v>9</v>
      </c>
      <c r="C117" s="5">
        <v>0</v>
      </c>
      <c r="D117" s="8">
        <v>0</v>
      </c>
      <c r="E117" s="4">
        <v>0</v>
      </c>
      <c r="F117" s="5">
        <v>0</v>
      </c>
      <c r="G117" s="8">
        <v>0</v>
      </c>
      <c r="H117" s="4">
        <v>0</v>
      </c>
      <c r="I117" s="5">
        <v>0</v>
      </c>
      <c r="J117" s="8">
        <v>0</v>
      </c>
      <c r="K117" s="4">
        <v>0</v>
      </c>
      <c r="L117" s="5">
        <v>0</v>
      </c>
      <c r="M117" s="8">
        <v>0</v>
      </c>
      <c r="N117" s="4">
        <v>0</v>
      </c>
      <c r="O117" s="5">
        <v>0</v>
      </c>
      <c r="P117" s="8">
        <v>0</v>
      </c>
      <c r="Q117" s="4">
        <v>0</v>
      </c>
      <c r="R117" s="58">
        <v>36</v>
      </c>
      <c r="S117" s="9">
        <v>390</v>
      </c>
      <c r="T117" s="4">
        <f t="shared" ref="T117" si="336">S117/R117*1000</f>
        <v>10833.333333333334</v>
      </c>
      <c r="U117" s="5">
        <v>0</v>
      </c>
      <c r="V117" s="8">
        <v>0</v>
      </c>
      <c r="W117" s="4">
        <v>0</v>
      </c>
      <c r="X117" s="5">
        <v>0</v>
      </c>
      <c r="Y117" s="8">
        <v>0</v>
      </c>
      <c r="Z117" s="4">
        <v>0</v>
      </c>
      <c r="AA117" s="58">
        <v>79</v>
      </c>
      <c r="AB117" s="9">
        <v>365</v>
      </c>
      <c r="AC117" s="4">
        <f t="shared" si="331"/>
        <v>4620.2531645569616</v>
      </c>
      <c r="AD117" s="5">
        <v>0</v>
      </c>
      <c r="AE117" s="8">
        <v>0</v>
      </c>
      <c r="AF117" s="4">
        <v>0</v>
      </c>
      <c r="AG117" s="5">
        <v>0</v>
      </c>
      <c r="AH117" s="8">
        <v>0</v>
      </c>
      <c r="AI117" s="4">
        <v>0</v>
      </c>
      <c r="AJ117" s="5">
        <v>0</v>
      </c>
      <c r="AK117" s="8">
        <v>0</v>
      </c>
      <c r="AL117" s="4">
        <v>0</v>
      </c>
      <c r="AM117" s="5">
        <v>0</v>
      </c>
      <c r="AN117" s="8">
        <v>0</v>
      </c>
      <c r="AO117" s="4">
        <v>0</v>
      </c>
      <c r="AP117" s="5">
        <v>0</v>
      </c>
      <c r="AQ117" s="8">
        <v>0</v>
      </c>
      <c r="AR117" s="4">
        <v>0</v>
      </c>
      <c r="AS117" s="58">
        <v>2</v>
      </c>
      <c r="AT117" s="9">
        <v>29</v>
      </c>
      <c r="AU117" s="4">
        <f t="shared" si="315"/>
        <v>14500</v>
      </c>
      <c r="AV117" s="5">
        <v>0</v>
      </c>
      <c r="AW117" s="8">
        <v>0</v>
      </c>
      <c r="AX117" s="4">
        <v>0</v>
      </c>
      <c r="AY117" s="5">
        <v>0</v>
      </c>
      <c r="AZ117" s="8">
        <v>0</v>
      </c>
      <c r="BA117" s="4">
        <v>0</v>
      </c>
      <c r="BB117" s="5">
        <v>0</v>
      </c>
      <c r="BC117" s="8">
        <v>0</v>
      </c>
      <c r="BD117" s="4">
        <v>0</v>
      </c>
      <c r="BE117" s="58">
        <v>37</v>
      </c>
      <c r="BF117" s="9">
        <v>184</v>
      </c>
      <c r="BG117" s="4">
        <f t="shared" si="332"/>
        <v>4972.9729729729725</v>
      </c>
      <c r="BH117" s="5">
        <v>0</v>
      </c>
      <c r="BI117" s="8">
        <v>0</v>
      </c>
      <c r="BJ117" s="4">
        <v>0</v>
      </c>
      <c r="BK117" s="5">
        <v>0</v>
      </c>
      <c r="BL117" s="8">
        <v>0</v>
      </c>
      <c r="BM117" s="4">
        <v>0</v>
      </c>
      <c r="BN117" s="5">
        <v>0</v>
      </c>
      <c r="BO117" s="8">
        <v>0</v>
      </c>
      <c r="BP117" s="4">
        <v>0</v>
      </c>
      <c r="BQ117" s="58">
        <v>17</v>
      </c>
      <c r="BR117" s="9">
        <v>84</v>
      </c>
      <c r="BS117" s="4">
        <f t="shared" ref="BS117" si="337">BR117/BQ117*1000</f>
        <v>4941.1764705882351</v>
      </c>
      <c r="BT117" s="58">
        <v>21</v>
      </c>
      <c r="BU117" s="9">
        <v>219</v>
      </c>
      <c r="BV117" s="4">
        <f t="shared" ref="BV117" si="338">BU117/BT117*1000</f>
        <v>10428.571428571429</v>
      </c>
      <c r="BW117" s="5">
        <v>0</v>
      </c>
      <c r="BX117" s="8">
        <v>0</v>
      </c>
      <c r="BY117" s="4">
        <v>0</v>
      </c>
      <c r="BZ117" s="5">
        <v>0</v>
      </c>
      <c r="CA117" s="8">
        <v>0</v>
      </c>
      <c r="CB117" s="4">
        <v>0</v>
      </c>
      <c r="CC117" s="5">
        <v>0</v>
      </c>
      <c r="CD117" s="8">
        <v>0</v>
      </c>
      <c r="CE117" s="4">
        <f t="shared" si="318"/>
        <v>0</v>
      </c>
      <c r="CF117" s="5">
        <v>0</v>
      </c>
      <c r="CG117" s="8">
        <v>0</v>
      </c>
      <c r="CH117" s="4">
        <v>0</v>
      </c>
      <c r="CI117" s="5">
        <v>0</v>
      </c>
      <c r="CJ117" s="8">
        <v>0</v>
      </c>
      <c r="CK117" s="4">
        <v>0</v>
      </c>
      <c r="CL117" s="5">
        <v>0</v>
      </c>
      <c r="CM117" s="8">
        <v>0</v>
      </c>
      <c r="CN117" s="4">
        <v>0</v>
      </c>
      <c r="CO117" s="5">
        <v>0</v>
      </c>
      <c r="CP117" s="8">
        <v>0</v>
      </c>
      <c r="CQ117" s="4">
        <v>0</v>
      </c>
      <c r="CR117" s="5">
        <v>0</v>
      </c>
      <c r="CS117" s="8">
        <v>0</v>
      </c>
      <c r="CT117" s="4">
        <v>0</v>
      </c>
      <c r="CU117" s="5">
        <v>0</v>
      </c>
      <c r="CV117" s="8">
        <v>0</v>
      </c>
      <c r="CW117" s="4">
        <v>0</v>
      </c>
      <c r="CX117" s="5">
        <v>0</v>
      </c>
      <c r="CY117" s="8">
        <v>0</v>
      </c>
      <c r="CZ117" s="4">
        <v>0</v>
      </c>
      <c r="DA117" s="5">
        <v>0</v>
      </c>
      <c r="DB117" s="8">
        <v>0</v>
      </c>
      <c r="DC117" s="4">
        <v>0</v>
      </c>
      <c r="DD117" s="5">
        <v>0</v>
      </c>
      <c r="DE117" s="8">
        <v>0</v>
      </c>
      <c r="DF117" s="4">
        <v>0</v>
      </c>
      <c r="DG117" s="5">
        <v>0</v>
      </c>
      <c r="DH117" s="8">
        <v>0</v>
      </c>
      <c r="DI117" s="4">
        <f t="shared" si="319"/>
        <v>0</v>
      </c>
      <c r="DJ117" s="5"/>
      <c r="DK117" s="8"/>
      <c r="DL117" s="4"/>
      <c r="DM117" s="5">
        <v>0</v>
      </c>
      <c r="DN117" s="8">
        <v>0</v>
      </c>
      <c r="DO117" s="4">
        <v>0</v>
      </c>
      <c r="DP117" s="5">
        <v>0</v>
      </c>
      <c r="DQ117" s="8">
        <v>0</v>
      </c>
      <c r="DR117" s="4">
        <f t="shared" si="320"/>
        <v>0</v>
      </c>
      <c r="DS117" s="5">
        <v>0</v>
      </c>
      <c r="DT117" s="8">
        <v>0</v>
      </c>
      <c r="DU117" s="4">
        <f t="shared" si="321"/>
        <v>0</v>
      </c>
      <c r="DV117" s="5">
        <v>0</v>
      </c>
      <c r="DW117" s="8">
        <v>0</v>
      </c>
      <c r="DX117" s="4">
        <v>0</v>
      </c>
      <c r="DY117" s="5">
        <v>0</v>
      </c>
      <c r="DZ117" s="8">
        <v>0</v>
      </c>
      <c r="EA117" s="4">
        <v>0</v>
      </c>
      <c r="EB117" s="5"/>
      <c r="EC117" s="8"/>
      <c r="ED117" s="4"/>
      <c r="EE117" s="5">
        <v>0</v>
      </c>
      <c r="EF117" s="8">
        <v>0</v>
      </c>
      <c r="EG117" s="4">
        <f t="shared" si="322"/>
        <v>0</v>
      </c>
      <c r="EH117" s="58">
        <v>0</v>
      </c>
      <c r="EI117" s="9">
        <v>0</v>
      </c>
      <c r="EJ117" s="4">
        <v>0</v>
      </c>
      <c r="EK117" s="58">
        <v>0</v>
      </c>
      <c r="EL117" s="9">
        <v>0</v>
      </c>
      <c r="EM117" s="4">
        <v>0</v>
      </c>
      <c r="EN117" s="5">
        <v>0</v>
      </c>
      <c r="EO117" s="8">
        <v>0</v>
      </c>
      <c r="EP117" s="4">
        <v>0</v>
      </c>
      <c r="EQ117" s="5">
        <v>0</v>
      </c>
      <c r="ER117" s="8">
        <v>0</v>
      </c>
      <c r="ES117" s="4">
        <v>0</v>
      </c>
      <c r="ET117" s="5">
        <v>0</v>
      </c>
      <c r="EU117" s="8">
        <v>0</v>
      </c>
      <c r="EV117" s="4">
        <v>0</v>
      </c>
      <c r="EW117" s="5">
        <v>0</v>
      </c>
      <c r="EX117" s="8">
        <v>0</v>
      </c>
      <c r="EY117" s="4">
        <v>0</v>
      </c>
      <c r="EZ117" s="58"/>
      <c r="FA117" s="9"/>
      <c r="FB117" s="4"/>
      <c r="FC117" s="58">
        <v>1</v>
      </c>
      <c r="FD117" s="9">
        <v>54</v>
      </c>
      <c r="FE117" s="4">
        <f t="shared" ref="FE117" si="339">FD117/FC117*1000</f>
        <v>54000</v>
      </c>
      <c r="FF117" s="58">
        <v>3</v>
      </c>
      <c r="FG117" s="9">
        <v>31</v>
      </c>
      <c r="FH117" s="4">
        <f t="shared" si="333"/>
        <v>10333.333333333334</v>
      </c>
      <c r="FI117" s="5">
        <v>0</v>
      </c>
      <c r="FJ117" s="8">
        <v>0</v>
      </c>
      <c r="FK117" s="4">
        <v>0</v>
      </c>
      <c r="FL117" s="5"/>
      <c r="FM117" s="8"/>
      <c r="FN117" s="4"/>
      <c r="FO117" s="5">
        <v>0</v>
      </c>
      <c r="FP117" s="8">
        <v>0</v>
      </c>
      <c r="FQ117" s="4">
        <v>0</v>
      </c>
      <c r="FR117" s="5">
        <f>C117+F117+I117+L117+R117+X117+AA117+AP117+AS117+BB117+BE117+BK117+BN117+BQ117+BT117+CI117+CL117+CO117+CX117+DV117+DY117+EE117+EK117+EN117+FC117+FF117+FO117</f>
        <v>196</v>
      </c>
      <c r="FS117" s="4">
        <f>D117+G117+J117+M117+S117+Y117+AB117+AQ117+AT117+BC117+BF117+BL117+BO117+BR117+BU117+CJ117+CM117+CP117+CY117+DW117+DZ117+EF117+EL117+EO117+FD117+FG117+FP117</f>
        <v>1356</v>
      </c>
    </row>
    <row r="118" spans="1:175" x14ac:dyDescent="0.3">
      <c r="A118" s="52">
        <v>2012</v>
      </c>
      <c r="B118" s="53" t="s">
        <v>10</v>
      </c>
      <c r="C118" s="5">
        <v>0</v>
      </c>
      <c r="D118" s="8">
        <v>0</v>
      </c>
      <c r="E118" s="4">
        <v>0</v>
      </c>
      <c r="F118" s="5">
        <v>0</v>
      </c>
      <c r="G118" s="8">
        <v>0</v>
      </c>
      <c r="H118" s="4">
        <v>0</v>
      </c>
      <c r="I118" s="5">
        <v>0</v>
      </c>
      <c r="J118" s="8">
        <v>0</v>
      </c>
      <c r="K118" s="4">
        <v>0</v>
      </c>
      <c r="L118" s="5">
        <v>0</v>
      </c>
      <c r="M118" s="8">
        <v>0</v>
      </c>
      <c r="N118" s="4">
        <v>0</v>
      </c>
      <c r="O118" s="5">
        <v>0</v>
      </c>
      <c r="P118" s="8">
        <v>0</v>
      </c>
      <c r="Q118" s="4">
        <v>0</v>
      </c>
      <c r="R118" s="5">
        <v>0</v>
      </c>
      <c r="S118" s="8">
        <v>0</v>
      </c>
      <c r="T118" s="4">
        <v>0</v>
      </c>
      <c r="U118" s="5">
        <v>0</v>
      </c>
      <c r="V118" s="8">
        <v>0</v>
      </c>
      <c r="W118" s="4">
        <v>0</v>
      </c>
      <c r="X118" s="5">
        <v>0</v>
      </c>
      <c r="Y118" s="8">
        <v>0</v>
      </c>
      <c r="Z118" s="4">
        <v>0</v>
      </c>
      <c r="AA118" s="5">
        <v>0</v>
      </c>
      <c r="AB118" s="8">
        <v>0</v>
      </c>
      <c r="AC118" s="4">
        <v>0</v>
      </c>
      <c r="AD118" s="5">
        <v>0</v>
      </c>
      <c r="AE118" s="8">
        <v>0</v>
      </c>
      <c r="AF118" s="4">
        <v>0</v>
      </c>
      <c r="AG118" s="5">
        <v>0</v>
      </c>
      <c r="AH118" s="8">
        <v>0</v>
      </c>
      <c r="AI118" s="4">
        <v>0</v>
      </c>
      <c r="AJ118" s="5">
        <v>0</v>
      </c>
      <c r="AK118" s="8">
        <v>0</v>
      </c>
      <c r="AL118" s="4">
        <v>0</v>
      </c>
      <c r="AM118" s="5">
        <v>0</v>
      </c>
      <c r="AN118" s="8">
        <v>0</v>
      </c>
      <c r="AO118" s="4">
        <v>0</v>
      </c>
      <c r="AP118" s="5">
        <v>0</v>
      </c>
      <c r="AQ118" s="8">
        <v>0</v>
      </c>
      <c r="AR118" s="4">
        <v>0</v>
      </c>
      <c r="AS118" s="58">
        <v>78</v>
      </c>
      <c r="AT118" s="9">
        <v>814</v>
      </c>
      <c r="AU118" s="4">
        <f t="shared" si="315"/>
        <v>10435.897435897436</v>
      </c>
      <c r="AV118" s="5">
        <v>0</v>
      </c>
      <c r="AW118" s="8">
        <v>0</v>
      </c>
      <c r="AX118" s="4">
        <v>0</v>
      </c>
      <c r="AY118" s="5">
        <v>0</v>
      </c>
      <c r="AZ118" s="8">
        <v>0</v>
      </c>
      <c r="BA118" s="4">
        <v>0</v>
      </c>
      <c r="BB118" s="5">
        <v>0</v>
      </c>
      <c r="BC118" s="8">
        <v>0</v>
      </c>
      <c r="BD118" s="4">
        <v>0</v>
      </c>
      <c r="BE118" s="58">
        <v>63</v>
      </c>
      <c r="BF118" s="9">
        <v>251</v>
      </c>
      <c r="BG118" s="4">
        <f t="shared" si="332"/>
        <v>3984.1269841269841</v>
      </c>
      <c r="BH118" s="5">
        <v>0</v>
      </c>
      <c r="BI118" s="8">
        <v>0</v>
      </c>
      <c r="BJ118" s="4">
        <v>0</v>
      </c>
      <c r="BK118" s="5">
        <v>0</v>
      </c>
      <c r="BL118" s="8">
        <v>0</v>
      </c>
      <c r="BM118" s="4">
        <v>0</v>
      </c>
      <c r="BN118" s="5">
        <v>0</v>
      </c>
      <c r="BO118" s="8">
        <v>0</v>
      </c>
      <c r="BP118" s="4">
        <v>0</v>
      </c>
      <c r="BQ118" s="5">
        <v>0</v>
      </c>
      <c r="BR118" s="8">
        <v>0</v>
      </c>
      <c r="BS118" s="4">
        <v>0</v>
      </c>
      <c r="BT118" s="5">
        <v>0</v>
      </c>
      <c r="BU118" s="8">
        <v>0</v>
      </c>
      <c r="BV118" s="4">
        <v>0</v>
      </c>
      <c r="BW118" s="5">
        <v>0</v>
      </c>
      <c r="BX118" s="8">
        <v>0</v>
      </c>
      <c r="BY118" s="4">
        <v>0</v>
      </c>
      <c r="BZ118" s="5">
        <v>0</v>
      </c>
      <c r="CA118" s="8">
        <v>0</v>
      </c>
      <c r="CB118" s="4">
        <v>0</v>
      </c>
      <c r="CC118" s="5">
        <v>0</v>
      </c>
      <c r="CD118" s="8">
        <v>0</v>
      </c>
      <c r="CE118" s="4">
        <f t="shared" si="318"/>
        <v>0</v>
      </c>
      <c r="CF118" s="5">
        <v>0</v>
      </c>
      <c r="CG118" s="8">
        <v>0</v>
      </c>
      <c r="CH118" s="4">
        <v>0</v>
      </c>
      <c r="CI118" s="5">
        <v>0</v>
      </c>
      <c r="CJ118" s="8">
        <v>0</v>
      </c>
      <c r="CK118" s="4">
        <v>0</v>
      </c>
      <c r="CL118" s="5">
        <v>0</v>
      </c>
      <c r="CM118" s="8">
        <v>0</v>
      </c>
      <c r="CN118" s="4">
        <v>0</v>
      </c>
      <c r="CO118" s="5">
        <v>0</v>
      </c>
      <c r="CP118" s="8">
        <v>0</v>
      </c>
      <c r="CQ118" s="4">
        <v>0</v>
      </c>
      <c r="CR118" s="5">
        <v>0</v>
      </c>
      <c r="CS118" s="8">
        <v>0</v>
      </c>
      <c r="CT118" s="4">
        <v>0</v>
      </c>
      <c r="CU118" s="5">
        <v>0</v>
      </c>
      <c r="CV118" s="8">
        <v>0</v>
      </c>
      <c r="CW118" s="4">
        <v>0</v>
      </c>
      <c r="CX118" s="5">
        <v>0</v>
      </c>
      <c r="CY118" s="8">
        <v>0</v>
      </c>
      <c r="CZ118" s="4">
        <v>0</v>
      </c>
      <c r="DA118" s="5">
        <v>0</v>
      </c>
      <c r="DB118" s="8">
        <v>0</v>
      </c>
      <c r="DC118" s="4">
        <v>0</v>
      </c>
      <c r="DD118" s="5">
        <v>0</v>
      </c>
      <c r="DE118" s="8">
        <v>0</v>
      </c>
      <c r="DF118" s="4">
        <v>0</v>
      </c>
      <c r="DG118" s="5">
        <v>0</v>
      </c>
      <c r="DH118" s="8">
        <v>0</v>
      </c>
      <c r="DI118" s="4">
        <f t="shared" si="319"/>
        <v>0</v>
      </c>
      <c r="DJ118" s="5"/>
      <c r="DK118" s="8"/>
      <c r="DL118" s="4"/>
      <c r="DM118" s="5">
        <v>0</v>
      </c>
      <c r="DN118" s="8">
        <v>0</v>
      </c>
      <c r="DO118" s="4">
        <v>0</v>
      </c>
      <c r="DP118" s="5">
        <v>0</v>
      </c>
      <c r="DQ118" s="8">
        <v>0</v>
      </c>
      <c r="DR118" s="4">
        <f t="shared" si="320"/>
        <v>0</v>
      </c>
      <c r="DS118" s="5">
        <v>0</v>
      </c>
      <c r="DT118" s="8">
        <v>0</v>
      </c>
      <c r="DU118" s="4">
        <f t="shared" si="321"/>
        <v>0</v>
      </c>
      <c r="DV118" s="5">
        <v>0</v>
      </c>
      <c r="DW118" s="8">
        <v>0</v>
      </c>
      <c r="DX118" s="4">
        <v>0</v>
      </c>
      <c r="DY118" s="5">
        <v>0</v>
      </c>
      <c r="DZ118" s="8">
        <v>0</v>
      </c>
      <c r="EA118" s="4">
        <v>0</v>
      </c>
      <c r="EB118" s="5"/>
      <c r="EC118" s="8"/>
      <c r="ED118" s="4"/>
      <c r="EE118" s="5">
        <v>0</v>
      </c>
      <c r="EF118" s="8">
        <v>0</v>
      </c>
      <c r="EG118" s="4">
        <f t="shared" si="322"/>
        <v>0</v>
      </c>
      <c r="EH118" s="58">
        <v>0</v>
      </c>
      <c r="EI118" s="9">
        <v>0</v>
      </c>
      <c r="EJ118" s="4">
        <v>0</v>
      </c>
      <c r="EK118" s="58">
        <v>0</v>
      </c>
      <c r="EL118" s="9">
        <v>0</v>
      </c>
      <c r="EM118" s="4">
        <v>0</v>
      </c>
      <c r="EN118" s="5">
        <v>0</v>
      </c>
      <c r="EO118" s="8">
        <v>0</v>
      </c>
      <c r="EP118" s="4">
        <v>0</v>
      </c>
      <c r="EQ118" s="5">
        <v>0</v>
      </c>
      <c r="ER118" s="8">
        <v>0</v>
      </c>
      <c r="ES118" s="4">
        <v>0</v>
      </c>
      <c r="ET118" s="5">
        <v>0</v>
      </c>
      <c r="EU118" s="8">
        <v>0</v>
      </c>
      <c r="EV118" s="4">
        <v>0</v>
      </c>
      <c r="EW118" s="5">
        <v>0</v>
      </c>
      <c r="EX118" s="8">
        <v>0</v>
      </c>
      <c r="EY118" s="4">
        <v>0</v>
      </c>
      <c r="EZ118" s="5"/>
      <c r="FA118" s="8"/>
      <c r="FB118" s="4"/>
      <c r="FC118" s="5">
        <v>0</v>
      </c>
      <c r="FD118" s="8">
        <v>0</v>
      </c>
      <c r="FE118" s="4">
        <v>0</v>
      </c>
      <c r="FF118" s="58">
        <v>3</v>
      </c>
      <c r="FG118" s="9">
        <v>26</v>
      </c>
      <c r="FH118" s="4">
        <f t="shared" si="333"/>
        <v>8666.6666666666661</v>
      </c>
      <c r="FI118" s="5">
        <v>0</v>
      </c>
      <c r="FJ118" s="8">
        <v>0</v>
      </c>
      <c r="FK118" s="4">
        <v>0</v>
      </c>
      <c r="FL118" s="5"/>
      <c r="FM118" s="8"/>
      <c r="FN118" s="4"/>
      <c r="FO118" s="5">
        <v>0</v>
      </c>
      <c r="FP118" s="8">
        <v>0</v>
      </c>
      <c r="FQ118" s="4">
        <v>0</v>
      </c>
      <c r="FR118" s="5">
        <f>C118+F118+I118+L118+R118+X118+AA118+AP118+AS118+BB118+BE118+BK118+BN118+BQ118+BT118+CI118+CL118+CO118+CX118+DV118+DY118+EE118+EK118+EN118+FC118+FF118+FO118</f>
        <v>144</v>
      </c>
      <c r="FS118" s="4">
        <f>D118+G118+J118+M118+S118+Y118+AB118+AQ118+AT118+BC118+BF118+BL118+BO118+BR118+BU118+CJ118+CM118+CP118+CY118+DW118+DZ118+EF118+EL118+EO118+FD118+FG118+FP118</f>
        <v>1091</v>
      </c>
    </row>
    <row r="119" spans="1:175" x14ac:dyDescent="0.3">
      <c r="A119" s="52">
        <v>2012</v>
      </c>
      <c r="B119" s="53" t="s">
        <v>11</v>
      </c>
      <c r="C119" s="5">
        <v>0</v>
      </c>
      <c r="D119" s="8">
        <v>0</v>
      </c>
      <c r="E119" s="4">
        <v>0</v>
      </c>
      <c r="F119" s="5">
        <v>0</v>
      </c>
      <c r="G119" s="8">
        <v>0</v>
      </c>
      <c r="H119" s="4">
        <v>0</v>
      </c>
      <c r="I119" s="58">
        <v>36</v>
      </c>
      <c r="J119" s="9">
        <v>187</v>
      </c>
      <c r="K119" s="4">
        <f t="shared" ref="K119:K120" si="340">J119/I119*1000</f>
        <v>5194.4444444444443</v>
      </c>
      <c r="L119" s="5">
        <v>0</v>
      </c>
      <c r="M119" s="8">
        <v>0</v>
      </c>
      <c r="N119" s="4">
        <v>0</v>
      </c>
      <c r="O119" s="5">
        <v>0</v>
      </c>
      <c r="P119" s="8">
        <v>0</v>
      </c>
      <c r="Q119" s="4">
        <v>0</v>
      </c>
      <c r="R119" s="5">
        <v>0</v>
      </c>
      <c r="S119" s="8">
        <v>0</v>
      </c>
      <c r="T119" s="4">
        <v>0</v>
      </c>
      <c r="U119" s="5">
        <v>0</v>
      </c>
      <c r="V119" s="8">
        <v>0</v>
      </c>
      <c r="W119" s="4">
        <v>0</v>
      </c>
      <c r="X119" s="5">
        <v>0</v>
      </c>
      <c r="Y119" s="8">
        <v>0</v>
      </c>
      <c r="Z119" s="4">
        <v>0</v>
      </c>
      <c r="AA119" s="5">
        <v>0</v>
      </c>
      <c r="AB119" s="8">
        <v>0</v>
      </c>
      <c r="AC119" s="4">
        <v>0</v>
      </c>
      <c r="AD119" s="5">
        <v>0</v>
      </c>
      <c r="AE119" s="8">
        <v>0</v>
      </c>
      <c r="AF119" s="4">
        <v>0</v>
      </c>
      <c r="AG119" s="5">
        <v>0</v>
      </c>
      <c r="AH119" s="8">
        <v>0</v>
      </c>
      <c r="AI119" s="4">
        <v>0</v>
      </c>
      <c r="AJ119" s="5">
        <v>0</v>
      </c>
      <c r="AK119" s="8">
        <v>0</v>
      </c>
      <c r="AL119" s="4">
        <v>0</v>
      </c>
      <c r="AM119" s="5">
        <v>0</v>
      </c>
      <c r="AN119" s="8">
        <v>0</v>
      </c>
      <c r="AO119" s="4">
        <v>0</v>
      </c>
      <c r="AP119" s="5">
        <v>0</v>
      </c>
      <c r="AQ119" s="8">
        <v>0</v>
      </c>
      <c r="AR119" s="4">
        <v>0</v>
      </c>
      <c r="AS119" s="58">
        <v>71</v>
      </c>
      <c r="AT119" s="9">
        <v>770</v>
      </c>
      <c r="AU119" s="4">
        <f t="shared" si="315"/>
        <v>10845.070422535211</v>
      </c>
      <c r="AV119" s="5">
        <v>0</v>
      </c>
      <c r="AW119" s="8">
        <v>0</v>
      </c>
      <c r="AX119" s="4">
        <v>0</v>
      </c>
      <c r="AY119" s="5">
        <v>0</v>
      </c>
      <c r="AZ119" s="8">
        <v>0</v>
      </c>
      <c r="BA119" s="4">
        <v>0</v>
      </c>
      <c r="BB119" s="5">
        <v>0</v>
      </c>
      <c r="BC119" s="8">
        <v>0</v>
      </c>
      <c r="BD119" s="4">
        <v>0</v>
      </c>
      <c r="BE119" s="58">
        <v>270</v>
      </c>
      <c r="BF119" s="9">
        <v>1054</v>
      </c>
      <c r="BG119" s="4">
        <f t="shared" si="332"/>
        <v>3903.7037037037039</v>
      </c>
      <c r="BH119" s="5">
        <v>0</v>
      </c>
      <c r="BI119" s="8">
        <v>0</v>
      </c>
      <c r="BJ119" s="4">
        <v>0</v>
      </c>
      <c r="BK119" s="5">
        <v>0</v>
      </c>
      <c r="BL119" s="8">
        <v>0</v>
      </c>
      <c r="BM119" s="4">
        <v>0</v>
      </c>
      <c r="BN119" s="5">
        <v>0</v>
      </c>
      <c r="BO119" s="8">
        <v>0</v>
      </c>
      <c r="BP119" s="4">
        <v>0</v>
      </c>
      <c r="BQ119" s="58">
        <v>70</v>
      </c>
      <c r="BR119" s="9">
        <v>357</v>
      </c>
      <c r="BS119" s="4">
        <f t="shared" ref="BS119:BS120" si="341">BR119/BQ119*1000</f>
        <v>5100</v>
      </c>
      <c r="BT119" s="58">
        <v>20</v>
      </c>
      <c r="BU119" s="9">
        <v>587</v>
      </c>
      <c r="BV119" s="4">
        <f t="shared" ref="BV119" si="342">BU119/BT119*1000</f>
        <v>29350</v>
      </c>
      <c r="BW119" s="5">
        <v>0</v>
      </c>
      <c r="BX119" s="8">
        <v>0</v>
      </c>
      <c r="BY119" s="4">
        <v>0</v>
      </c>
      <c r="BZ119" s="5">
        <v>0</v>
      </c>
      <c r="CA119" s="8">
        <v>0</v>
      </c>
      <c r="CB119" s="4">
        <v>0</v>
      </c>
      <c r="CC119" s="5">
        <v>0</v>
      </c>
      <c r="CD119" s="8">
        <v>0</v>
      </c>
      <c r="CE119" s="4">
        <f t="shared" si="318"/>
        <v>0</v>
      </c>
      <c r="CF119" s="5">
        <v>0</v>
      </c>
      <c r="CG119" s="8">
        <v>0</v>
      </c>
      <c r="CH119" s="4">
        <v>0</v>
      </c>
      <c r="CI119" s="5">
        <v>0</v>
      </c>
      <c r="CJ119" s="8">
        <v>0</v>
      </c>
      <c r="CK119" s="4">
        <v>0</v>
      </c>
      <c r="CL119" s="5">
        <v>0</v>
      </c>
      <c r="CM119" s="8">
        <v>0</v>
      </c>
      <c r="CN119" s="4">
        <v>0</v>
      </c>
      <c r="CO119" s="5">
        <v>0</v>
      </c>
      <c r="CP119" s="8">
        <v>0</v>
      </c>
      <c r="CQ119" s="4">
        <v>0</v>
      </c>
      <c r="CR119" s="5">
        <v>0</v>
      </c>
      <c r="CS119" s="8">
        <v>0</v>
      </c>
      <c r="CT119" s="4">
        <v>0</v>
      </c>
      <c r="CU119" s="5">
        <v>0</v>
      </c>
      <c r="CV119" s="8">
        <v>0</v>
      </c>
      <c r="CW119" s="4">
        <v>0</v>
      </c>
      <c r="CX119" s="58">
        <v>18</v>
      </c>
      <c r="CY119" s="9">
        <v>75</v>
      </c>
      <c r="CZ119" s="4">
        <f t="shared" ref="CZ119" si="343">CY119/CX119*1000</f>
        <v>4166.666666666667</v>
      </c>
      <c r="DA119" s="5">
        <v>0</v>
      </c>
      <c r="DB119" s="8">
        <v>0</v>
      </c>
      <c r="DC119" s="4">
        <v>0</v>
      </c>
      <c r="DD119" s="5">
        <v>0</v>
      </c>
      <c r="DE119" s="8">
        <v>0</v>
      </c>
      <c r="DF119" s="4">
        <v>0</v>
      </c>
      <c r="DG119" s="5">
        <v>0</v>
      </c>
      <c r="DH119" s="8">
        <v>0</v>
      </c>
      <c r="DI119" s="4">
        <f t="shared" si="319"/>
        <v>0</v>
      </c>
      <c r="DJ119" s="5"/>
      <c r="DK119" s="8"/>
      <c r="DL119" s="4"/>
      <c r="DM119" s="5">
        <v>0</v>
      </c>
      <c r="DN119" s="8">
        <v>0</v>
      </c>
      <c r="DO119" s="4">
        <v>0</v>
      </c>
      <c r="DP119" s="5">
        <v>0</v>
      </c>
      <c r="DQ119" s="8">
        <v>0</v>
      </c>
      <c r="DR119" s="4">
        <f t="shared" si="320"/>
        <v>0</v>
      </c>
      <c r="DS119" s="5">
        <v>0</v>
      </c>
      <c r="DT119" s="8">
        <v>0</v>
      </c>
      <c r="DU119" s="4">
        <f t="shared" si="321"/>
        <v>0</v>
      </c>
      <c r="DV119" s="5">
        <v>0</v>
      </c>
      <c r="DW119" s="8">
        <v>0</v>
      </c>
      <c r="DX119" s="4">
        <v>0</v>
      </c>
      <c r="DY119" s="5">
        <v>0</v>
      </c>
      <c r="DZ119" s="8">
        <v>0</v>
      </c>
      <c r="EA119" s="4">
        <v>0</v>
      </c>
      <c r="EB119" s="5"/>
      <c r="EC119" s="8"/>
      <c r="ED119" s="4"/>
      <c r="EE119" s="5">
        <v>0</v>
      </c>
      <c r="EF119" s="8">
        <v>0</v>
      </c>
      <c r="EG119" s="4">
        <f t="shared" si="322"/>
        <v>0</v>
      </c>
      <c r="EH119" s="58">
        <v>0</v>
      </c>
      <c r="EI119" s="9">
        <v>0</v>
      </c>
      <c r="EJ119" s="4">
        <v>0</v>
      </c>
      <c r="EK119" s="58">
        <v>0</v>
      </c>
      <c r="EL119" s="9">
        <v>0</v>
      </c>
      <c r="EM119" s="4">
        <v>0</v>
      </c>
      <c r="EN119" s="5">
        <v>0</v>
      </c>
      <c r="EO119" s="8">
        <v>0</v>
      </c>
      <c r="EP119" s="4">
        <v>0</v>
      </c>
      <c r="EQ119" s="5">
        <v>0</v>
      </c>
      <c r="ER119" s="8">
        <v>0</v>
      </c>
      <c r="ES119" s="4">
        <v>0</v>
      </c>
      <c r="ET119" s="5">
        <v>0</v>
      </c>
      <c r="EU119" s="8">
        <v>0</v>
      </c>
      <c r="EV119" s="4">
        <v>0</v>
      </c>
      <c r="EW119" s="5">
        <v>0</v>
      </c>
      <c r="EX119" s="8">
        <v>0</v>
      </c>
      <c r="EY119" s="4">
        <v>0</v>
      </c>
      <c r="EZ119" s="5"/>
      <c r="FA119" s="8"/>
      <c r="FB119" s="4"/>
      <c r="FC119" s="5">
        <v>0</v>
      </c>
      <c r="FD119" s="8">
        <v>0</v>
      </c>
      <c r="FE119" s="4">
        <v>0</v>
      </c>
      <c r="FF119" s="58">
        <v>2</v>
      </c>
      <c r="FG119" s="9">
        <v>19</v>
      </c>
      <c r="FH119" s="4">
        <f t="shared" si="333"/>
        <v>9500</v>
      </c>
      <c r="FI119" s="5">
        <v>0</v>
      </c>
      <c r="FJ119" s="8">
        <v>0</v>
      </c>
      <c r="FK119" s="4">
        <v>0</v>
      </c>
      <c r="FL119" s="5"/>
      <c r="FM119" s="8"/>
      <c r="FN119" s="4"/>
      <c r="FO119" s="5">
        <v>0</v>
      </c>
      <c r="FP119" s="8">
        <v>0</v>
      </c>
      <c r="FQ119" s="4">
        <v>0</v>
      </c>
      <c r="FR119" s="5">
        <f>C119+F119+I119+L119+R119+X119+AA119+AP119+AS119+BB119+BE119+BK119+BN119+BQ119+BT119+CI119+CL119+CO119+CX119+DV119+DY119+EE119+EK119+EN119+FC119+FF119+FO119</f>
        <v>487</v>
      </c>
      <c r="FS119" s="4">
        <f>D119+G119+J119+M119+S119+Y119+AB119+AQ119+AT119+BC119+BF119+BL119+BO119+BR119+BU119+CJ119+CM119+CP119+CY119+DW119+DZ119+EF119+EL119+EO119+FD119+FG119+FP119</f>
        <v>3049</v>
      </c>
    </row>
    <row r="120" spans="1:175" x14ac:dyDescent="0.3">
      <c r="A120" s="52">
        <v>2012</v>
      </c>
      <c r="B120" s="53" t="s">
        <v>12</v>
      </c>
      <c r="C120" s="5">
        <v>0</v>
      </c>
      <c r="D120" s="8">
        <v>0</v>
      </c>
      <c r="E120" s="4">
        <v>0</v>
      </c>
      <c r="F120" s="5">
        <v>0</v>
      </c>
      <c r="G120" s="8">
        <v>0</v>
      </c>
      <c r="H120" s="4">
        <v>0</v>
      </c>
      <c r="I120" s="58">
        <v>36</v>
      </c>
      <c r="J120" s="9">
        <v>318</v>
      </c>
      <c r="K120" s="4">
        <f t="shared" si="340"/>
        <v>8833.3333333333339</v>
      </c>
      <c r="L120" s="5">
        <v>0</v>
      </c>
      <c r="M120" s="8">
        <v>0</v>
      </c>
      <c r="N120" s="4">
        <v>0</v>
      </c>
      <c r="O120" s="5">
        <v>0</v>
      </c>
      <c r="P120" s="8">
        <v>0</v>
      </c>
      <c r="Q120" s="4">
        <v>0</v>
      </c>
      <c r="R120" s="5">
        <v>0</v>
      </c>
      <c r="S120" s="8">
        <v>0</v>
      </c>
      <c r="T120" s="4">
        <v>0</v>
      </c>
      <c r="U120" s="5">
        <v>0</v>
      </c>
      <c r="V120" s="8">
        <v>0</v>
      </c>
      <c r="W120" s="4">
        <v>0</v>
      </c>
      <c r="X120" s="5">
        <v>0</v>
      </c>
      <c r="Y120" s="8">
        <v>0</v>
      </c>
      <c r="Z120" s="4">
        <v>0</v>
      </c>
      <c r="AA120" s="58">
        <v>20</v>
      </c>
      <c r="AB120" s="9">
        <v>88</v>
      </c>
      <c r="AC120" s="4">
        <f t="shared" ref="AC120:AC121" si="344">AB120/AA120*1000</f>
        <v>4400</v>
      </c>
      <c r="AD120" s="5">
        <v>0</v>
      </c>
      <c r="AE120" s="8">
        <v>0</v>
      </c>
      <c r="AF120" s="4">
        <v>0</v>
      </c>
      <c r="AG120" s="5">
        <v>0</v>
      </c>
      <c r="AH120" s="8">
        <v>0</v>
      </c>
      <c r="AI120" s="4">
        <v>0</v>
      </c>
      <c r="AJ120" s="5">
        <v>0</v>
      </c>
      <c r="AK120" s="8">
        <v>0</v>
      </c>
      <c r="AL120" s="4">
        <v>0</v>
      </c>
      <c r="AM120" s="5">
        <v>0</v>
      </c>
      <c r="AN120" s="8">
        <v>0</v>
      </c>
      <c r="AO120" s="4">
        <v>0</v>
      </c>
      <c r="AP120" s="5">
        <v>0</v>
      </c>
      <c r="AQ120" s="8">
        <v>0</v>
      </c>
      <c r="AR120" s="4">
        <v>0</v>
      </c>
      <c r="AS120" s="58">
        <v>52</v>
      </c>
      <c r="AT120" s="9">
        <v>516</v>
      </c>
      <c r="AU120" s="4">
        <f t="shared" si="315"/>
        <v>9923.0769230769238</v>
      </c>
      <c r="AV120" s="5">
        <v>0</v>
      </c>
      <c r="AW120" s="8">
        <v>0</v>
      </c>
      <c r="AX120" s="4">
        <v>0</v>
      </c>
      <c r="AY120" s="5">
        <v>0</v>
      </c>
      <c r="AZ120" s="8">
        <v>0</v>
      </c>
      <c r="BA120" s="4">
        <v>0</v>
      </c>
      <c r="BB120" s="5">
        <v>0</v>
      </c>
      <c r="BC120" s="8">
        <v>0</v>
      </c>
      <c r="BD120" s="4">
        <v>0</v>
      </c>
      <c r="BE120" s="58">
        <v>19</v>
      </c>
      <c r="BF120" s="9">
        <v>123</v>
      </c>
      <c r="BG120" s="4">
        <f t="shared" si="332"/>
        <v>6473.6842105263158</v>
      </c>
      <c r="BH120" s="5">
        <v>0</v>
      </c>
      <c r="BI120" s="8">
        <v>0</v>
      </c>
      <c r="BJ120" s="4">
        <v>0</v>
      </c>
      <c r="BK120" s="5">
        <v>0</v>
      </c>
      <c r="BL120" s="8">
        <v>0</v>
      </c>
      <c r="BM120" s="4">
        <v>0</v>
      </c>
      <c r="BN120" s="5">
        <v>0</v>
      </c>
      <c r="BO120" s="8">
        <v>0</v>
      </c>
      <c r="BP120" s="4">
        <v>0</v>
      </c>
      <c r="BQ120" s="58">
        <v>88</v>
      </c>
      <c r="BR120" s="9">
        <v>681</v>
      </c>
      <c r="BS120" s="4">
        <f t="shared" si="341"/>
        <v>7738.6363636363631</v>
      </c>
      <c r="BT120" s="5">
        <v>0</v>
      </c>
      <c r="BU120" s="8">
        <v>0</v>
      </c>
      <c r="BV120" s="4">
        <v>0</v>
      </c>
      <c r="BW120" s="5">
        <v>0</v>
      </c>
      <c r="BX120" s="8">
        <v>0</v>
      </c>
      <c r="BY120" s="4">
        <v>0</v>
      </c>
      <c r="BZ120" s="5">
        <v>0</v>
      </c>
      <c r="CA120" s="8">
        <v>0</v>
      </c>
      <c r="CB120" s="4">
        <v>0</v>
      </c>
      <c r="CC120" s="5">
        <v>0</v>
      </c>
      <c r="CD120" s="8">
        <v>0</v>
      </c>
      <c r="CE120" s="4">
        <f t="shared" si="318"/>
        <v>0</v>
      </c>
      <c r="CF120" s="5">
        <v>0</v>
      </c>
      <c r="CG120" s="8">
        <v>0</v>
      </c>
      <c r="CH120" s="4">
        <v>0</v>
      </c>
      <c r="CI120" s="5">
        <v>0</v>
      </c>
      <c r="CJ120" s="8">
        <v>0</v>
      </c>
      <c r="CK120" s="4">
        <v>0</v>
      </c>
      <c r="CL120" s="5">
        <v>0</v>
      </c>
      <c r="CM120" s="8">
        <v>0</v>
      </c>
      <c r="CN120" s="4">
        <v>0</v>
      </c>
      <c r="CO120" s="5">
        <v>0</v>
      </c>
      <c r="CP120" s="8">
        <v>0</v>
      </c>
      <c r="CQ120" s="4">
        <v>0</v>
      </c>
      <c r="CR120" s="5">
        <v>0</v>
      </c>
      <c r="CS120" s="8">
        <v>0</v>
      </c>
      <c r="CT120" s="4">
        <v>0</v>
      </c>
      <c r="CU120" s="5">
        <v>0</v>
      </c>
      <c r="CV120" s="8">
        <v>0</v>
      </c>
      <c r="CW120" s="4">
        <v>0</v>
      </c>
      <c r="CX120" s="5">
        <v>0</v>
      </c>
      <c r="CY120" s="8">
        <v>0</v>
      </c>
      <c r="CZ120" s="4">
        <v>0</v>
      </c>
      <c r="DA120" s="5">
        <v>0</v>
      </c>
      <c r="DB120" s="8">
        <v>0</v>
      </c>
      <c r="DC120" s="4">
        <v>0</v>
      </c>
      <c r="DD120" s="5">
        <v>0</v>
      </c>
      <c r="DE120" s="8">
        <v>0</v>
      </c>
      <c r="DF120" s="4">
        <v>0</v>
      </c>
      <c r="DG120" s="5">
        <v>0</v>
      </c>
      <c r="DH120" s="8">
        <v>0</v>
      </c>
      <c r="DI120" s="4">
        <f t="shared" si="319"/>
        <v>0</v>
      </c>
      <c r="DJ120" s="5"/>
      <c r="DK120" s="8"/>
      <c r="DL120" s="4"/>
      <c r="DM120" s="5">
        <v>0</v>
      </c>
      <c r="DN120" s="8">
        <v>0</v>
      </c>
      <c r="DO120" s="4">
        <v>0</v>
      </c>
      <c r="DP120" s="5">
        <v>0</v>
      </c>
      <c r="DQ120" s="8">
        <v>0</v>
      </c>
      <c r="DR120" s="4">
        <f t="shared" si="320"/>
        <v>0</v>
      </c>
      <c r="DS120" s="5">
        <v>0</v>
      </c>
      <c r="DT120" s="8">
        <v>0</v>
      </c>
      <c r="DU120" s="4">
        <f t="shared" si="321"/>
        <v>0</v>
      </c>
      <c r="DV120" s="5">
        <v>0</v>
      </c>
      <c r="DW120" s="8">
        <v>0</v>
      </c>
      <c r="DX120" s="4">
        <v>0</v>
      </c>
      <c r="DY120" s="5">
        <v>0</v>
      </c>
      <c r="DZ120" s="8">
        <v>0</v>
      </c>
      <c r="EA120" s="4">
        <v>0</v>
      </c>
      <c r="EB120" s="5"/>
      <c r="EC120" s="8"/>
      <c r="ED120" s="4"/>
      <c r="EE120" s="5">
        <v>0</v>
      </c>
      <c r="EF120" s="8">
        <v>0</v>
      </c>
      <c r="EG120" s="4">
        <f t="shared" si="322"/>
        <v>0</v>
      </c>
      <c r="EH120" s="58">
        <v>0</v>
      </c>
      <c r="EI120" s="9">
        <v>4</v>
      </c>
      <c r="EJ120" s="4">
        <v>0</v>
      </c>
      <c r="EK120" s="58">
        <v>0</v>
      </c>
      <c r="EL120" s="9">
        <v>4</v>
      </c>
      <c r="EM120" s="4">
        <v>0</v>
      </c>
      <c r="EN120" s="5">
        <v>0</v>
      </c>
      <c r="EO120" s="8">
        <v>0</v>
      </c>
      <c r="EP120" s="4">
        <v>0</v>
      </c>
      <c r="EQ120" s="5">
        <v>0</v>
      </c>
      <c r="ER120" s="8">
        <v>0</v>
      </c>
      <c r="ES120" s="4">
        <v>0</v>
      </c>
      <c r="ET120" s="5">
        <v>0</v>
      </c>
      <c r="EU120" s="8">
        <v>0</v>
      </c>
      <c r="EV120" s="4">
        <v>0</v>
      </c>
      <c r="EW120" s="5">
        <v>0</v>
      </c>
      <c r="EX120" s="8">
        <v>0</v>
      </c>
      <c r="EY120" s="4">
        <v>0</v>
      </c>
      <c r="EZ120" s="5"/>
      <c r="FA120" s="8"/>
      <c r="FB120" s="4"/>
      <c r="FC120" s="5">
        <v>0</v>
      </c>
      <c r="FD120" s="8">
        <v>0</v>
      </c>
      <c r="FE120" s="4">
        <v>0</v>
      </c>
      <c r="FF120" s="58">
        <v>5</v>
      </c>
      <c r="FG120" s="9">
        <v>44</v>
      </c>
      <c r="FH120" s="4">
        <f t="shared" si="333"/>
        <v>8800</v>
      </c>
      <c r="FI120" s="5">
        <v>0</v>
      </c>
      <c r="FJ120" s="8">
        <v>0</v>
      </c>
      <c r="FK120" s="4">
        <v>0</v>
      </c>
      <c r="FL120" s="5"/>
      <c r="FM120" s="8"/>
      <c r="FN120" s="4"/>
      <c r="FO120" s="5">
        <v>0</v>
      </c>
      <c r="FP120" s="8">
        <v>0</v>
      </c>
      <c r="FQ120" s="4">
        <v>0</v>
      </c>
      <c r="FR120" s="5">
        <f>C120+F120+I120+L120+R120+X120+AA120+AP120+AS120+BB120+BE120+BK120+BN120+BQ120+BT120+CI120+CL120+CO120+CX120+DV120+DY120+EE120+EK120+EN120+FC120+FF120+FO120</f>
        <v>220</v>
      </c>
      <c r="FS120" s="4">
        <f>D120+G120+J120+M120+S120+Y120+AB120+AQ120+AT120+BC120+BF120+BL120+BO120+BR120+BU120+CJ120+CM120+CP120+CY120+DW120+DZ120+EF120+EL120+EO120+FD120+FG120+FP120</f>
        <v>1774</v>
      </c>
    </row>
    <row r="121" spans="1:175" x14ac:dyDescent="0.3">
      <c r="A121" s="52">
        <v>2012</v>
      </c>
      <c r="B121" s="53" t="s">
        <v>13</v>
      </c>
      <c r="C121" s="5">
        <v>0</v>
      </c>
      <c r="D121" s="8">
        <v>0</v>
      </c>
      <c r="E121" s="4">
        <v>0</v>
      </c>
      <c r="F121" s="5">
        <v>0</v>
      </c>
      <c r="G121" s="8">
        <v>0</v>
      </c>
      <c r="H121" s="4">
        <v>0</v>
      </c>
      <c r="I121" s="5">
        <v>0</v>
      </c>
      <c r="J121" s="8">
        <v>0</v>
      </c>
      <c r="K121" s="4">
        <v>0</v>
      </c>
      <c r="L121" s="5">
        <v>0</v>
      </c>
      <c r="M121" s="8">
        <v>0</v>
      </c>
      <c r="N121" s="4">
        <v>0</v>
      </c>
      <c r="O121" s="5">
        <v>0</v>
      </c>
      <c r="P121" s="8">
        <v>0</v>
      </c>
      <c r="Q121" s="4">
        <v>0</v>
      </c>
      <c r="R121" s="5">
        <v>0</v>
      </c>
      <c r="S121" s="8">
        <v>0</v>
      </c>
      <c r="T121" s="4">
        <v>0</v>
      </c>
      <c r="U121" s="5">
        <v>0</v>
      </c>
      <c r="V121" s="8">
        <v>0</v>
      </c>
      <c r="W121" s="4">
        <v>0</v>
      </c>
      <c r="X121" s="5">
        <v>0</v>
      </c>
      <c r="Y121" s="8">
        <v>0</v>
      </c>
      <c r="Z121" s="4">
        <v>0</v>
      </c>
      <c r="AA121" s="58">
        <v>39</v>
      </c>
      <c r="AB121" s="9">
        <v>178</v>
      </c>
      <c r="AC121" s="4">
        <f t="shared" si="344"/>
        <v>4564.1025641025635</v>
      </c>
      <c r="AD121" s="5">
        <v>0</v>
      </c>
      <c r="AE121" s="8">
        <v>0</v>
      </c>
      <c r="AF121" s="4">
        <v>0</v>
      </c>
      <c r="AG121" s="5">
        <v>0</v>
      </c>
      <c r="AH121" s="8">
        <v>0</v>
      </c>
      <c r="AI121" s="4">
        <v>0</v>
      </c>
      <c r="AJ121" s="5">
        <v>0</v>
      </c>
      <c r="AK121" s="8">
        <v>0</v>
      </c>
      <c r="AL121" s="4">
        <v>0</v>
      </c>
      <c r="AM121" s="5">
        <v>0</v>
      </c>
      <c r="AN121" s="8">
        <v>0</v>
      </c>
      <c r="AO121" s="4">
        <v>0</v>
      </c>
      <c r="AP121" s="5">
        <v>0</v>
      </c>
      <c r="AQ121" s="8">
        <v>0</v>
      </c>
      <c r="AR121" s="4">
        <v>0</v>
      </c>
      <c r="AS121" s="58">
        <v>7</v>
      </c>
      <c r="AT121" s="9">
        <v>100</v>
      </c>
      <c r="AU121" s="4">
        <f t="shared" si="315"/>
        <v>14285.714285714286</v>
      </c>
      <c r="AV121" s="5">
        <v>0</v>
      </c>
      <c r="AW121" s="8">
        <v>0</v>
      </c>
      <c r="AX121" s="4">
        <v>0</v>
      </c>
      <c r="AY121" s="5">
        <v>0</v>
      </c>
      <c r="AZ121" s="8">
        <v>0</v>
      </c>
      <c r="BA121" s="4">
        <v>0</v>
      </c>
      <c r="BB121" s="5">
        <v>0</v>
      </c>
      <c r="BC121" s="8">
        <v>0</v>
      </c>
      <c r="BD121" s="4">
        <v>0</v>
      </c>
      <c r="BE121" s="58">
        <v>36</v>
      </c>
      <c r="BF121" s="9">
        <v>169</v>
      </c>
      <c r="BG121" s="4">
        <f t="shared" si="332"/>
        <v>4694.4444444444443</v>
      </c>
      <c r="BH121" s="5">
        <v>0</v>
      </c>
      <c r="BI121" s="8">
        <v>0</v>
      </c>
      <c r="BJ121" s="4">
        <v>0</v>
      </c>
      <c r="BK121" s="5">
        <v>0</v>
      </c>
      <c r="BL121" s="8">
        <v>0</v>
      </c>
      <c r="BM121" s="4">
        <v>0</v>
      </c>
      <c r="BN121" s="5">
        <v>0</v>
      </c>
      <c r="BO121" s="8">
        <v>0</v>
      </c>
      <c r="BP121" s="4">
        <v>0</v>
      </c>
      <c r="BQ121" s="5">
        <v>0</v>
      </c>
      <c r="BR121" s="8">
        <v>0</v>
      </c>
      <c r="BS121" s="4">
        <v>0</v>
      </c>
      <c r="BT121" s="58">
        <v>7</v>
      </c>
      <c r="BU121" s="9">
        <v>45</v>
      </c>
      <c r="BV121" s="4">
        <f t="shared" ref="BV121" si="345">BU121/BT121*1000</f>
        <v>6428.5714285714284</v>
      </c>
      <c r="BW121" s="5">
        <v>0</v>
      </c>
      <c r="BX121" s="8">
        <v>0</v>
      </c>
      <c r="BY121" s="4">
        <v>0</v>
      </c>
      <c r="BZ121" s="5">
        <v>0</v>
      </c>
      <c r="CA121" s="8">
        <v>0</v>
      </c>
      <c r="CB121" s="4">
        <v>0</v>
      </c>
      <c r="CC121" s="5">
        <v>0</v>
      </c>
      <c r="CD121" s="8">
        <v>0</v>
      </c>
      <c r="CE121" s="4">
        <f t="shared" si="318"/>
        <v>0</v>
      </c>
      <c r="CF121" s="5">
        <v>0</v>
      </c>
      <c r="CG121" s="8">
        <v>0</v>
      </c>
      <c r="CH121" s="4">
        <v>0</v>
      </c>
      <c r="CI121" s="5">
        <v>0</v>
      </c>
      <c r="CJ121" s="8">
        <v>0</v>
      </c>
      <c r="CK121" s="4">
        <v>0</v>
      </c>
      <c r="CL121" s="5">
        <v>0</v>
      </c>
      <c r="CM121" s="8">
        <v>0</v>
      </c>
      <c r="CN121" s="4">
        <v>0</v>
      </c>
      <c r="CO121" s="5">
        <v>0</v>
      </c>
      <c r="CP121" s="8">
        <v>0</v>
      </c>
      <c r="CQ121" s="4">
        <v>0</v>
      </c>
      <c r="CR121" s="5">
        <v>0</v>
      </c>
      <c r="CS121" s="8">
        <v>0</v>
      </c>
      <c r="CT121" s="4">
        <v>0</v>
      </c>
      <c r="CU121" s="5">
        <v>0</v>
      </c>
      <c r="CV121" s="8">
        <v>0</v>
      </c>
      <c r="CW121" s="4">
        <v>0</v>
      </c>
      <c r="CX121" s="5">
        <v>0</v>
      </c>
      <c r="CY121" s="8">
        <v>0</v>
      </c>
      <c r="CZ121" s="4">
        <v>0</v>
      </c>
      <c r="DA121" s="5">
        <v>0</v>
      </c>
      <c r="DB121" s="8">
        <v>0</v>
      </c>
      <c r="DC121" s="4">
        <v>0</v>
      </c>
      <c r="DD121" s="5">
        <v>0</v>
      </c>
      <c r="DE121" s="8">
        <v>0</v>
      </c>
      <c r="DF121" s="4">
        <v>0</v>
      </c>
      <c r="DG121" s="5">
        <v>0</v>
      </c>
      <c r="DH121" s="8">
        <v>0</v>
      </c>
      <c r="DI121" s="4">
        <f t="shared" si="319"/>
        <v>0</v>
      </c>
      <c r="DJ121" s="5"/>
      <c r="DK121" s="8"/>
      <c r="DL121" s="4"/>
      <c r="DM121" s="5">
        <v>0</v>
      </c>
      <c r="DN121" s="8">
        <v>0</v>
      </c>
      <c r="DO121" s="4">
        <v>0</v>
      </c>
      <c r="DP121" s="5">
        <v>0</v>
      </c>
      <c r="DQ121" s="8">
        <v>0</v>
      </c>
      <c r="DR121" s="4">
        <f t="shared" si="320"/>
        <v>0</v>
      </c>
      <c r="DS121" s="5">
        <v>0</v>
      </c>
      <c r="DT121" s="8">
        <v>0</v>
      </c>
      <c r="DU121" s="4">
        <f t="shared" si="321"/>
        <v>0</v>
      </c>
      <c r="DV121" s="5">
        <v>0</v>
      </c>
      <c r="DW121" s="8">
        <v>0</v>
      </c>
      <c r="DX121" s="4">
        <v>0</v>
      </c>
      <c r="DY121" s="5">
        <v>0</v>
      </c>
      <c r="DZ121" s="8">
        <v>0</v>
      </c>
      <c r="EA121" s="4">
        <v>0</v>
      </c>
      <c r="EB121" s="5"/>
      <c r="EC121" s="8"/>
      <c r="ED121" s="4"/>
      <c r="EE121" s="5">
        <v>0</v>
      </c>
      <c r="EF121" s="8">
        <v>0</v>
      </c>
      <c r="EG121" s="4">
        <f t="shared" si="322"/>
        <v>0</v>
      </c>
      <c r="EH121" s="58">
        <v>0</v>
      </c>
      <c r="EI121" s="9">
        <v>0</v>
      </c>
      <c r="EJ121" s="4">
        <v>0</v>
      </c>
      <c r="EK121" s="58">
        <v>0</v>
      </c>
      <c r="EL121" s="9">
        <v>0</v>
      </c>
      <c r="EM121" s="4">
        <v>0</v>
      </c>
      <c r="EN121" s="58">
        <v>54</v>
      </c>
      <c r="EO121" s="9">
        <v>224</v>
      </c>
      <c r="EP121" s="4">
        <f t="shared" ref="EP121" si="346">EO121/EN121*1000</f>
        <v>4148.1481481481478</v>
      </c>
      <c r="EQ121" s="5">
        <v>0</v>
      </c>
      <c r="ER121" s="8">
        <v>0</v>
      </c>
      <c r="ES121" s="4">
        <v>0</v>
      </c>
      <c r="ET121" s="5">
        <v>0</v>
      </c>
      <c r="EU121" s="8">
        <v>0</v>
      </c>
      <c r="EV121" s="4">
        <v>0</v>
      </c>
      <c r="EW121" s="5">
        <v>0</v>
      </c>
      <c r="EX121" s="8">
        <v>0</v>
      </c>
      <c r="EY121" s="4">
        <v>0</v>
      </c>
      <c r="EZ121" s="5"/>
      <c r="FA121" s="8"/>
      <c r="FB121" s="4"/>
      <c r="FC121" s="5">
        <v>0</v>
      </c>
      <c r="FD121" s="8">
        <v>0</v>
      </c>
      <c r="FE121" s="4">
        <v>0</v>
      </c>
      <c r="FF121" s="58">
        <v>1</v>
      </c>
      <c r="FG121" s="9">
        <v>20</v>
      </c>
      <c r="FH121" s="4">
        <f t="shared" si="333"/>
        <v>20000</v>
      </c>
      <c r="FI121" s="5">
        <v>0</v>
      </c>
      <c r="FJ121" s="8">
        <v>0</v>
      </c>
      <c r="FK121" s="4">
        <v>0</v>
      </c>
      <c r="FL121" s="5"/>
      <c r="FM121" s="8"/>
      <c r="FN121" s="4"/>
      <c r="FO121" s="5">
        <v>0</v>
      </c>
      <c r="FP121" s="8">
        <v>0</v>
      </c>
      <c r="FQ121" s="4">
        <v>0</v>
      </c>
      <c r="FR121" s="5">
        <f>C121+F121+I121+L121+R121+X121+AA121+AP121+AS121+BB121+BE121+BK121+BN121+BQ121+BT121+CI121+CL121+CO121+CX121+DV121+DY121+EE121+EK121+EN121+FC121+FF121+FO121</f>
        <v>144</v>
      </c>
      <c r="FS121" s="4">
        <f>D121+G121+J121+M121+S121+Y121+AB121+AQ121+AT121+BC121+BF121+BL121+BO121+BR121+BU121+CJ121+CM121+CP121+CY121+DW121+DZ121+EF121+EL121+EO121+FD121+FG121+FP121</f>
        <v>736</v>
      </c>
    </row>
    <row r="122" spans="1:175" ht="15" thickBot="1" x14ac:dyDescent="0.35">
      <c r="A122" s="54"/>
      <c r="B122" s="55" t="s">
        <v>14</v>
      </c>
      <c r="C122" s="39">
        <f>SUM(C110:C121)</f>
        <v>0</v>
      </c>
      <c r="D122" s="38">
        <f>SUM(D110:D121)</f>
        <v>0</v>
      </c>
      <c r="E122" s="40"/>
      <c r="F122" s="39">
        <f>SUM(F110:F121)</f>
        <v>2</v>
      </c>
      <c r="G122" s="38">
        <f>SUM(G110:G121)</f>
        <v>46</v>
      </c>
      <c r="H122" s="40"/>
      <c r="I122" s="39">
        <f>SUM(I110:I121)</f>
        <v>72</v>
      </c>
      <c r="J122" s="38">
        <f>SUM(J110:J121)</f>
        <v>505</v>
      </c>
      <c r="K122" s="40"/>
      <c r="L122" s="39">
        <f>SUM(L110:L121)</f>
        <v>0</v>
      </c>
      <c r="M122" s="38">
        <f>SUM(M110:M121)</f>
        <v>1</v>
      </c>
      <c r="N122" s="40"/>
      <c r="O122" s="39">
        <f>SUM(O110:O121)</f>
        <v>0</v>
      </c>
      <c r="P122" s="38">
        <f>SUM(P110:P121)</f>
        <v>0</v>
      </c>
      <c r="Q122" s="40"/>
      <c r="R122" s="39">
        <f>SUM(R110:R121)</f>
        <v>55</v>
      </c>
      <c r="S122" s="38">
        <f>SUM(S110:S121)</f>
        <v>527</v>
      </c>
      <c r="T122" s="40"/>
      <c r="U122" s="39">
        <f>SUM(U110:U121)</f>
        <v>0</v>
      </c>
      <c r="V122" s="38">
        <f>SUM(V110:V121)</f>
        <v>0</v>
      </c>
      <c r="W122" s="40"/>
      <c r="X122" s="39">
        <f>SUM(X110:X121)</f>
        <v>0</v>
      </c>
      <c r="Y122" s="38">
        <f>SUM(Y110:Y121)</f>
        <v>0</v>
      </c>
      <c r="Z122" s="40"/>
      <c r="AA122" s="39">
        <f>SUM(AA110:AA121)</f>
        <v>357</v>
      </c>
      <c r="AB122" s="38">
        <f>SUM(AB110:AB121)</f>
        <v>1595</v>
      </c>
      <c r="AC122" s="40"/>
      <c r="AD122" s="39">
        <f>SUM(AD110:AD121)</f>
        <v>0</v>
      </c>
      <c r="AE122" s="38">
        <f>SUM(AE110:AE121)</f>
        <v>0</v>
      </c>
      <c r="AF122" s="40"/>
      <c r="AG122" s="39">
        <f>SUM(AG110:AG121)</f>
        <v>0</v>
      </c>
      <c r="AH122" s="38">
        <f>SUM(AH110:AH121)</f>
        <v>0</v>
      </c>
      <c r="AI122" s="40"/>
      <c r="AJ122" s="39">
        <f>SUM(AJ110:AJ121)</f>
        <v>0</v>
      </c>
      <c r="AK122" s="38">
        <f>SUM(AK110:AK121)</f>
        <v>0</v>
      </c>
      <c r="AL122" s="40"/>
      <c r="AM122" s="39">
        <f>SUM(AM110:AM121)</f>
        <v>0</v>
      </c>
      <c r="AN122" s="38">
        <f>SUM(AN110:AN121)</f>
        <v>0</v>
      </c>
      <c r="AO122" s="40"/>
      <c r="AP122" s="39">
        <f>SUM(AP110:AP121)</f>
        <v>0</v>
      </c>
      <c r="AQ122" s="38">
        <f>SUM(AQ110:AQ121)</f>
        <v>0</v>
      </c>
      <c r="AR122" s="40"/>
      <c r="AS122" s="39">
        <f>SUM(AS110:AS121)</f>
        <v>262</v>
      </c>
      <c r="AT122" s="38">
        <f>SUM(AT110:AT121)</f>
        <v>2974</v>
      </c>
      <c r="AU122" s="40"/>
      <c r="AV122" s="39">
        <f>SUM(AV110:AV121)</f>
        <v>0</v>
      </c>
      <c r="AW122" s="38">
        <f>SUM(AW110:AW121)</f>
        <v>0</v>
      </c>
      <c r="AX122" s="40"/>
      <c r="AY122" s="39">
        <f>SUM(AY110:AY121)</f>
        <v>0</v>
      </c>
      <c r="AZ122" s="38">
        <f>SUM(AZ110:AZ121)</f>
        <v>0</v>
      </c>
      <c r="BA122" s="40"/>
      <c r="BB122" s="39">
        <f>SUM(BB110:BB121)</f>
        <v>0</v>
      </c>
      <c r="BC122" s="38">
        <f>SUM(BC110:BC121)</f>
        <v>0</v>
      </c>
      <c r="BD122" s="40"/>
      <c r="BE122" s="39">
        <f>SUM(BE110:BE121)</f>
        <v>839</v>
      </c>
      <c r="BF122" s="38">
        <f>SUM(BF110:BF121)</f>
        <v>3211</v>
      </c>
      <c r="BG122" s="40"/>
      <c r="BH122" s="39">
        <f>SUM(BH110:BH121)</f>
        <v>0</v>
      </c>
      <c r="BI122" s="38">
        <f>SUM(BI110:BI121)</f>
        <v>0</v>
      </c>
      <c r="BJ122" s="40"/>
      <c r="BK122" s="39">
        <f>SUM(BK110:BK121)</f>
        <v>0</v>
      </c>
      <c r="BL122" s="38">
        <f>SUM(BL110:BL121)</f>
        <v>0</v>
      </c>
      <c r="BM122" s="40"/>
      <c r="BN122" s="39">
        <f>SUM(BN110:BN121)</f>
        <v>0</v>
      </c>
      <c r="BO122" s="38">
        <f>SUM(BO110:BO121)</f>
        <v>0</v>
      </c>
      <c r="BP122" s="40"/>
      <c r="BQ122" s="39">
        <f>SUM(BQ110:BQ121)</f>
        <v>228</v>
      </c>
      <c r="BR122" s="38">
        <f>SUM(BR110:BR121)</f>
        <v>1359</v>
      </c>
      <c r="BS122" s="40"/>
      <c r="BT122" s="39">
        <f>SUM(BT110:BT121)</f>
        <v>334</v>
      </c>
      <c r="BU122" s="38">
        <f>SUM(BU110:BU121)</f>
        <v>3651</v>
      </c>
      <c r="BV122" s="40"/>
      <c r="BW122" s="39">
        <f>SUM(BW110:BW121)</f>
        <v>0</v>
      </c>
      <c r="BX122" s="38">
        <f>SUM(BX110:BX121)</f>
        <v>0</v>
      </c>
      <c r="BY122" s="40"/>
      <c r="BZ122" s="39">
        <f>SUM(BZ110:BZ121)</f>
        <v>0</v>
      </c>
      <c r="CA122" s="38">
        <f>SUM(CA110:CA121)</f>
        <v>0</v>
      </c>
      <c r="CB122" s="40"/>
      <c r="CC122" s="39">
        <f t="shared" ref="CC122:CD122" si="347">SUM(CC110:CC121)</f>
        <v>0</v>
      </c>
      <c r="CD122" s="38">
        <f t="shared" si="347"/>
        <v>0</v>
      </c>
      <c r="CE122" s="40"/>
      <c r="CF122" s="39">
        <f>SUM(CF110:CF121)</f>
        <v>0</v>
      </c>
      <c r="CG122" s="38">
        <f>SUM(CG110:CG121)</f>
        <v>0</v>
      </c>
      <c r="CH122" s="40"/>
      <c r="CI122" s="39">
        <f>SUM(CI110:CI121)</f>
        <v>0</v>
      </c>
      <c r="CJ122" s="38">
        <f>SUM(CJ110:CJ121)</f>
        <v>0</v>
      </c>
      <c r="CK122" s="40"/>
      <c r="CL122" s="39">
        <f>SUM(CL110:CL121)</f>
        <v>0</v>
      </c>
      <c r="CM122" s="38">
        <f>SUM(CM110:CM121)</f>
        <v>0</v>
      </c>
      <c r="CN122" s="40"/>
      <c r="CO122" s="39">
        <f>SUM(CO110:CO121)</f>
        <v>0</v>
      </c>
      <c r="CP122" s="38">
        <f>SUM(CP110:CP121)</f>
        <v>0</v>
      </c>
      <c r="CQ122" s="40"/>
      <c r="CR122" s="39">
        <f>SUM(CR110:CR121)</f>
        <v>0</v>
      </c>
      <c r="CS122" s="38">
        <f>SUM(CS110:CS121)</f>
        <v>0</v>
      </c>
      <c r="CT122" s="40"/>
      <c r="CU122" s="39">
        <f>SUM(CU110:CU121)</f>
        <v>0</v>
      </c>
      <c r="CV122" s="38">
        <f>SUM(CV110:CV121)</f>
        <v>0</v>
      </c>
      <c r="CW122" s="40"/>
      <c r="CX122" s="39">
        <f>SUM(CX110:CX121)</f>
        <v>18</v>
      </c>
      <c r="CY122" s="38">
        <f>SUM(CY110:CY121)</f>
        <v>75</v>
      </c>
      <c r="CZ122" s="40"/>
      <c r="DA122" s="39">
        <f>SUM(DA110:DA121)</f>
        <v>0</v>
      </c>
      <c r="DB122" s="38">
        <f>SUM(DB110:DB121)</f>
        <v>0</v>
      </c>
      <c r="DC122" s="40"/>
      <c r="DD122" s="39">
        <f>SUM(DD110:DD121)</f>
        <v>0</v>
      </c>
      <c r="DE122" s="38">
        <f>SUM(DE110:DE121)</f>
        <v>0</v>
      </c>
      <c r="DF122" s="40"/>
      <c r="DG122" s="39">
        <f t="shared" ref="DG122:DH122" si="348">SUM(DG110:DG121)</f>
        <v>0</v>
      </c>
      <c r="DH122" s="38">
        <f t="shared" si="348"/>
        <v>0</v>
      </c>
      <c r="DI122" s="40"/>
      <c r="DJ122" s="39"/>
      <c r="DK122" s="38"/>
      <c r="DL122" s="40"/>
      <c r="DM122" s="39">
        <v>0</v>
      </c>
      <c r="DN122" s="38">
        <v>0</v>
      </c>
      <c r="DO122" s="40"/>
      <c r="DP122" s="39">
        <f t="shared" ref="DP122:DQ122" si="349">SUM(DP110:DP121)</f>
        <v>0</v>
      </c>
      <c r="DQ122" s="38">
        <f t="shared" si="349"/>
        <v>0</v>
      </c>
      <c r="DR122" s="40"/>
      <c r="DS122" s="39">
        <f t="shared" ref="DS122:DT122" si="350">SUM(DS110:DS121)</f>
        <v>0</v>
      </c>
      <c r="DT122" s="38">
        <f t="shared" si="350"/>
        <v>0</v>
      </c>
      <c r="DU122" s="40"/>
      <c r="DV122" s="39">
        <f>SUM(DV110:DV121)</f>
        <v>0</v>
      </c>
      <c r="DW122" s="38">
        <f>SUM(DW110:DW121)</f>
        <v>0</v>
      </c>
      <c r="DX122" s="40"/>
      <c r="DY122" s="39">
        <f>SUM(DY110:DY121)</f>
        <v>0</v>
      </c>
      <c r="DZ122" s="38">
        <f>SUM(DZ110:DZ121)</f>
        <v>0</v>
      </c>
      <c r="EA122" s="40"/>
      <c r="EB122" s="39"/>
      <c r="EC122" s="38"/>
      <c r="ED122" s="40"/>
      <c r="EE122" s="39">
        <f t="shared" ref="EE122:EF122" si="351">SUM(EE110:EE121)</f>
        <v>0</v>
      </c>
      <c r="EF122" s="38">
        <f t="shared" si="351"/>
        <v>0</v>
      </c>
      <c r="EG122" s="40"/>
      <c r="EH122" s="39">
        <f>SUM(EH110:EH121)</f>
        <v>2</v>
      </c>
      <c r="EI122" s="38">
        <f>SUM(EI110:EI121)</f>
        <v>18</v>
      </c>
      <c r="EJ122" s="40"/>
      <c r="EK122" s="39">
        <f>SUM(EK110:EK121)</f>
        <v>2</v>
      </c>
      <c r="EL122" s="38">
        <f>SUM(EL110:EL121)</f>
        <v>18</v>
      </c>
      <c r="EM122" s="40"/>
      <c r="EN122" s="39">
        <f>SUM(EN110:EN121)</f>
        <v>54</v>
      </c>
      <c r="EO122" s="38">
        <f>SUM(EO110:EO121)</f>
        <v>224</v>
      </c>
      <c r="EP122" s="40"/>
      <c r="EQ122" s="39">
        <f>SUM(EQ110:EQ121)</f>
        <v>0</v>
      </c>
      <c r="ER122" s="38">
        <f>SUM(ER110:ER121)</f>
        <v>0</v>
      </c>
      <c r="ES122" s="40"/>
      <c r="ET122" s="39">
        <f>SUM(ET110:ET121)</f>
        <v>0</v>
      </c>
      <c r="EU122" s="38">
        <f>SUM(EU110:EU121)</f>
        <v>0</v>
      </c>
      <c r="EV122" s="40"/>
      <c r="EW122" s="39">
        <f>SUM(EW110:EW121)</f>
        <v>0</v>
      </c>
      <c r="EX122" s="38">
        <f>SUM(EX110:EX121)</f>
        <v>0</v>
      </c>
      <c r="EY122" s="40"/>
      <c r="EZ122" s="39"/>
      <c r="FA122" s="38"/>
      <c r="FB122" s="40"/>
      <c r="FC122" s="39">
        <f>SUM(FC110:FC121)</f>
        <v>3</v>
      </c>
      <c r="FD122" s="38">
        <f>SUM(FD110:FD121)</f>
        <v>108</v>
      </c>
      <c r="FE122" s="40"/>
      <c r="FF122" s="39">
        <f>SUM(FF110:FF121)</f>
        <v>27</v>
      </c>
      <c r="FG122" s="38">
        <f>SUM(FG110:FG121)</f>
        <v>305</v>
      </c>
      <c r="FH122" s="40"/>
      <c r="FI122" s="39">
        <f>SUM(FI110:FI121)</f>
        <v>0</v>
      </c>
      <c r="FJ122" s="38">
        <f>SUM(FJ110:FJ121)</f>
        <v>0</v>
      </c>
      <c r="FK122" s="40"/>
      <c r="FL122" s="39"/>
      <c r="FM122" s="38"/>
      <c r="FN122" s="40"/>
      <c r="FO122" s="39">
        <f>SUM(FO110:FO121)</f>
        <v>0</v>
      </c>
      <c r="FP122" s="38">
        <f>SUM(FP110:FP121)</f>
        <v>0</v>
      </c>
      <c r="FQ122" s="40"/>
      <c r="FR122" s="39">
        <f>C122+F122+I122+L122+R122+X122+AA122+AP122+AS122+BB122+BE122+BK122+BN122+BQ122+BT122+CI122+CL122+CO122+CX122+DV122+DY122+EE122+EK122+EN122+FC122+FF122+FO122</f>
        <v>2253</v>
      </c>
      <c r="FS122" s="40">
        <f>D122+G122+J122+M122+S122+Y122+AB122+AQ122+AT122+BC122+BF122+BL122+BO122+BR122+BU122+CJ122+CM122+CP122+CY122+DW122+DZ122+EF122+EL122+EO122+FD122+FG122+FP122</f>
        <v>14599</v>
      </c>
    </row>
    <row r="123" spans="1:175" x14ac:dyDescent="0.3">
      <c r="A123" s="52">
        <v>2013</v>
      </c>
      <c r="B123" s="53" t="s">
        <v>2</v>
      </c>
      <c r="C123" s="59">
        <v>0</v>
      </c>
      <c r="D123" s="10">
        <v>0</v>
      </c>
      <c r="E123" s="4">
        <v>0</v>
      </c>
      <c r="F123" s="59">
        <v>0</v>
      </c>
      <c r="G123" s="10">
        <v>0</v>
      </c>
      <c r="H123" s="4">
        <v>0</v>
      </c>
      <c r="I123" s="59">
        <v>0</v>
      </c>
      <c r="J123" s="10">
        <v>0</v>
      </c>
      <c r="K123" s="4">
        <v>0</v>
      </c>
      <c r="L123" s="59">
        <v>0</v>
      </c>
      <c r="M123" s="10">
        <v>0</v>
      </c>
      <c r="N123" s="4">
        <v>0</v>
      </c>
      <c r="O123" s="59">
        <v>0</v>
      </c>
      <c r="P123" s="10">
        <v>0</v>
      </c>
      <c r="Q123" s="4">
        <v>0</v>
      </c>
      <c r="R123" s="59">
        <v>0</v>
      </c>
      <c r="S123" s="10">
        <v>0</v>
      </c>
      <c r="T123" s="4">
        <v>0</v>
      </c>
      <c r="U123" s="59">
        <v>0</v>
      </c>
      <c r="V123" s="10">
        <v>0</v>
      </c>
      <c r="W123" s="4">
        <v>0</v>
      </c>
      <c r="X123" s="59">
        <v>0</v>
      </c>
      <c r="Y123" s="10">
        <v>0</v>
      </c>
      <c r="Z123" s="4">
        <v>0</v>
      </c>
      <c r="AA123" s="58">
        <v>50</v>
      </c>
      <c r="AB123" s="9">
        <v>246</v>
      </c>
      <c r="AC123" s="4">
        <f t="shared" ref="AC123:AC128" si="352">AB123/AA123*1000</f>
        <v>4920</v>
      </c>
      <c r="AD123" s="59">
        <v>0</v>
      </c>
      <c r="AE123" s="10">
        <v>0</v>
      </c>
      <c r="AF123" s="4">
        <v>0</v>
      </c>
      <c r="AG123" s="59">
        <v>0</v>
      </c>
      <c r="AH123" s="10">
        <v>0</v>
      </c>
      <c r="AI123" s="4">
        <v>0</v>
      </c>
      <c r="AJ123" s="59">
        <v>0</v>
      </c>
      <c r="AK123" s="10">
        <v>0</v>
      </c>
      <c r="AL123" s="4">
        <v>0</v>
      </c>
      <c r="AM123" s="59">
        <v>0</v>
      </c>
      <c r="AN123" s="10">
        <v>0</v>
      </c>
      <c r="AO123" s="4">
        <v>0</v>
      </c>
      <c r="AP123" s="59">
        <v>0</v>
      </c>
      <c r="AQ123" s="10">
        <v>0</v>
      </c>
      <c r="AR123" s="4">
        <v>0</v>
      </c>
      <c r="AS123" s="58">
        <v>9</v>
      </c>
      <c r="AT123" s="9">
        <v>176</v>
      </c>
      <c r="AU123" s="4">
        <f t="shared" ref="AU123:AU129" si="353">AT123/AS123*1000</f>
        <v>19555.555555555558</v>
      </c>
      <c r="AV123" s="59">
        <v>0</v>
      </c>
      <c r="AW123" s="10">
        <v>0</v>
      </c>
      <c r="AX123" s="4">
        <v>0</v>
      </c>
      <c r="AY123" s="59">
        <v>0</v>
      </c>
      <c r="AZ123" s="10">
        <v>0</v>
      </c>
      <c r="BA123" s="4">
        <v>0</v>
      </c>
      <c r="BB123" s="59">
        <v>0</v>
      </c>
      <c r="BC123" s="10">
        <v>0</v>
      </c>
      <c r="BD123" s="4">
        <v>0</v>
      </c>
      <c r="BE123" s="58">
        <v>217</v>
      </c>
      <c r="BF123" s="9">
        <v>991</v>
      </c>
      <c r="BG123" s="4">
        <f t="shared" ref="BG123:BG128" si="354">BF123/BE123*1000</f>
        <v>4566.8202764976959</v>
      </c>
      <c r="BH123" s="59">
        <v>0</v>
      </c>
      <c r="BI123" s="10">
        <v>0</v>
      </c>
      <c r="BJ123" s="4">
        <v>0</v>
      </c>
      <c r="BK123" s="59">
        <v>0</v>
      </c>
      <c r="BL123" s="10">
        <v>0</v>
      </c>
      <c r="BM123" s="4">
        <v>0</v>
      </c>
      <c r="BN123" s="59">
        <v>0</v>
      </c>
      <c r="BO123" s="10">
        <v>0</v>
      </c>
      <c r="BP123" s="4">
        <v>0</v>
      </c>
      <c r="BQ123" s="59">
        <v>0</v>
      </c>
      <c r="BR123" s="10">
        <v>0</v>
      </c>
      <c r="BS123" s="4">
        <v>0</v>
      </c>
      <c r="BT123" s="59">
        <v>0</v>
      </c>
      <c r="BU123" s="10">
        <v>0</v>
      </c>
      <c r="BV123" s="4">
        <v>0</v>
      </c>
      <c r="BW123" s="5">
        <v>0</v>
      </c>
      <c r="BX123" s="8">
        <v>0</v>
      </c>
      <c r="BY123" s="4">
        <v>0</v>
      </c>
      <c r="BZ123" s="59">
        <v>0</v>
      </c>
      <c r="CA123" s="10">
        <v>0</v>
      </c>
      <c r="CB123" s="4">
        <v>0</v>
      </c>
      <c r="CC123" s="59">
        <v>0</v>
      </c>
      <c r="CD123" s="10">
        <v>0</v>
      </c>
      <c r="CE123" s="4">
        <f t="shared" ref="CE123:CE134" si="355">IF(CC123=0,0,CD123/CC123*1000)</f>
        <v>0</v>
      </c>
      <c r="CF123" s="59">
        <v>0</v>
      </c>
      <c r="CG123" s="10">
        <v>0</v>
      </c>
      <c r="CH123" s="4">
        <v>0</v>
      </c>
      <c r="CI123" s="59">
        <v>0</v>
      </c>
      <c r="CJ123" s="10">
        <v>0</v>
      </c>
      <c r="CK123" s="4">
        <v>0</v>
      </c>
      <c r="CL123" s="59">
        <v>0</v>
      </c>
      <c r="CM123" s="10">
        <v>0</v>
      </c>
      <c r="CN123" s="4">
        <v>0</v>
      </c>
      <c r="CO123" s="59">
        <v>0</v>
      </c>
      <c r="CP123" s="10">
        <v>0</v>
      </c>
      <c r="CQ123" s="4">
        <v>0</v>
      </c>
      <c r="CR123" s="59">
        <v>0</v>
      </c>
      <c r="CS123" s="10">
        <v>0</v>
      </c>
      <c r="CT123" s="4">
        <v>0</v>
      </c>
      <c r="CU123" s="59">
        <v>0</v>
      </c>
      <c r="CV123" s="10">
        <v>0</v>
      </c>
      <c r="CW123" s="4">
        <v>0</v>
      </c>
      <c r="CX123" s="59">
        <v>0</v>
      </c>
      <c r="CY123" s="10">
        <v>0</v>
      </c>
      <c r="CZ123" s="4">
        <v>0</v>
      </c>
      <c r="DA123" s="59">
        <v>0</v>
      </c>
      <c r="DB123" s="10">
        <v>0</v>
      </c>
      <c r="DC123" s="4">
        <v>0</v>
      </c>
      <c r="DD123" s="59">
        <v>0</v>
      </c>
      <c r="DE123" s="10">
        <v>0</v>
      </c>
      <c r="DF123" s="4">
        <v>0</v>
      </c>
      <c r="DG123" s="59">
        <v>0</v>
      </c>
      <c r="DH123" s="10">
        <v>0</v>
      </c>
      <c r="DI123" s="4">
        <f t="shared" ref="DI123:DI134" si="356">IF(DG123=0,0,DH123/DG123*1000)</f>
        <v>0</v>
      </c>
      <c r="DJ123" s="59"/>
      <c r="DK123" s="10"/>
      <c r="DL123" s="4"/>
      <c r="DM123" s="59">
        <v>0</v>
      </c>
      <c r="DN123" s="10">
        <v>0</v>
      </c>
      <c r="DO123" s="4">
        <v>0</v>
      </c>
      <c r="DP123" s="59">
        <v>0</v>
      </c>
      <c r="DQ123" s="10">
        <v>0</v>
      </c>
      <c r="DR123" s="4">
        <f t="shared" ref="DR123:DR134" si="357">IF(DP123=0,0,DQ123/DP123*1000)</f>
        <v>0</v>
      </c>
      <c r="DS123" s="59">
        <v>0</v>
      </c>
      <c r="DT123" s="10">
        <v>0</v>
      </c>
      <c r="DU123" s="4">
        <f t="shared" ref="DU123:DU134" si="358">IF(DS123=0,0,DT123/DS123*1000)</f>
        <v>0</v>
      </c>
      <c r="DV123" s="59">
        <v>0</v>
      </c>
      <c r="DW123" s="10">
        <v>0</v>
      </c>
      <c r="DX123" s="4">
        <v>0</v>
      </c>
      <c r="DY123" s="59">
        <v>0</v>
      </c>
      <c r="DZ123" s="10">
        <v>0</v>
      </c>
      <c r="EA123" s="4">
        <v>0</v>
      </c>
      <c r="EB123" s="59"/>
      <c r="EC123" s="10"/>
      <c r="ED123" s="4"/>
      <c r="EE123" s="59">
        <v>0</v>
      </c>
      <c r="EF123" s="10">
        <v>0</v>
      </c>
      <c r="EG123" s="4">
        <f t="shared" ref="EG123:EG134" si="359">IF(EE123=0,0,EF123/EE123*1000)</f>
        <v>0</v>
      </c>
      <c r="EH123" s="58">
        <v>0</v>
      </c>
      <c r="EI123" s="9">
        <v>0</v>
      </c>
      <c r="EJ123" s="4">
        <v>0</v>
      </c>
      <c r="EK123" s="58">
        <v>0</v>
      </c>
      <c r="EL123" s="9">
        <v>0</v>
      </c>
      <c r="EM123" s="4">
        <v>0</v>
      </c>
      <c r="EN123" s="58">
        <v>190</v>
      </c>
      <c r="EO123" s="9">
        <v>807</v>
      </c>
      <c r="EP123" s="4">
        <f t="shared" ref="EP123" si="360">EO123/EN123*1000</f>
        <v>4247.3684210526317</v>
      </c>
      <c r="EQ123" s="59">
        <v>0</v>
      </c>
      <c r="ER123" s="10">
        <v>0</v>
      </c>
      <c r="ES123" s="4">
        <v>0</v>
      </c>
      <c r="ET123" s="59">
        <v>0</v>
      </c>
      <c r="EU123" s="10">
        <v>0</v>
      </c>
      <c r="EV123" s="4">
        <v>0</v>
      </c>
      <c r="EW123" s="59">
        <v>0</v>
      </c>
      <c r="EX123" s="10">
        <v>0</v>
      </c>
      <c r="EY123" s="4">
        <v>0</v>
      </c>
      <c r="EZ123" s="58"/>
      <c r="FA123" s="9"/>
      <c r="FB123" s="4"/>
      <c r="FC123" s="58">
        <v>1</v>
      </c>
      <c r="FD123" s="9">
        <v>56</v>
      </c>
      <c r="FE123" s="4">
        <f t="shared" ref="FE123" si="361">FD123/FC123*1000</f>
        <v>56000</v>
      </c>
      <c r="FF123" s="58">
        <v>2</v>
      </c>
      <c r="FG123" s="9">
        <v>29</v>
      </c>
      <c r="FH123" s="4">
        <f t="shared" ref="FH123:FH127" si="362">FG123/FF123*1000</f>
        <v>14500</v>
      </c>
      <c r="FI123" s="59">
        <v>0</v>
      </c>
      <c r="FJ123" s="10">
        <v>0</v>
      </c>
      <c r="FK123" s="4">
        <v>0</v>
      </c>
      <c r="FL123" s="59"/>
      <c r="FM123" s="10"/>
      <c r="FN123" s="4"/>
      <c r="FO123" s="59">
        <v>0</v>
      </c>
      <c r="FP123" s="10">
        <v>0</v>
      </c>
      <c r="FQ123" s="4">
        <v>0</v>
      </c>
      <c r="FR123" s="5">
        <f>C123+F123+I123+L123+R123+X123+AA123+AP123+AS123+BB123+BE123+BK123+BN123+BQ123+BT123+CI123+CL123+CO123+CX123+DV123+DY123+EE123+EK123+EN123+FC123+FF123+FO123+BZ123</f>
        <v>469</v>
      </c>
      <c r="FS123" s="4">
        <f>D123+G123+J123+M123+S123+Y123+AB123+AQ123+AT123+BC123+BF123+BL123+BO123+BR123+BU123+CJ123+CM123+CP123+CY123+DW123+DZ123+EF123+EL123+EO123+FD123+FG123+FP123+CA123</f>
        <v>2305</v>
      </c>
    </row>
    <row r="124" spans="1:175" x14ac:dyDescent="0.3">
      <c r="A124" s="52">
        <v>2013</v>
      </c>
      <c r="B124" s="53" t="s">
        <v>3</v>
      </c>
      <c r="C124" s="5">
        <v>0</v>
      </c>
      <c r="D124" s="8">
        <v>0</v>
      </c>
      <c r="E124" s="4">
        <v>0</v>
      </c>
      <c r="F124" s="5">
        <v>0</v>
      </c>
      <c r="G124" s="8">
        <v>0</v>
      </c>
      <c r="H124" s="4">
        <v>0</v>
      </c>
      <c r="I124" s="5">
        <v>0</v>
      </c>
      <c r="J124" s="8">
        <v>0</v>
      </c>
      <c r="K124" s="4">
        <v>0</v>
      </c>
      <c r="L124" s="5">
        <v>0</v>
      </c>
      <c r="M124" s="8">
        <v>0</v>
      </c>
      <c r="N124" s="4">
        <v>0</v>
      </c>
      <c r="O124" s="5">
        <v>0</v>
      </c>
      <c r="P124" s="8">
        <v>0</v>
      </c>
      <c r="Q124" s="4">
        <v>0</v>
      </c>
      <c r="R124" s="5">
        <v>0</v>
      </c>
      <c r="S124" s="8">
        <v>0</v>
      </c>
      <c r="T124" s="4">
        <v>0</v>
      </c>
      <c r="U124" s="5">
        <v>0</v>
      </c>
      <c r="V124" s="8">
        <v>0</v>
      </c>
      <c r="W124" s="4">
        <v>0</v>
      </c>
      <c r="X124" s="5">
        <v>0</v>
      </c>
      <c r="Y124" s="8">
        <v>0</v>
      </c>
      <c r="Z124" s="4">
        <v>0</v>
      </c>
      <c r="AA124" s="58">
        <v>59</v>
      </c>
      <c r="AB124" s="9">
        <v>261</v>
      </c>
      <c r="AC124" s="4">
        <f t="shared" si="352"/>
        <v>4423.7288135593217</v>
      </c>
      <c r="AD124" s="5">
        <v>0</v>
      </c>
      <c r="AE124" s="8">
        <v>0</v>
      </c>
      <c r="AF124" s="4">
        <v>0</v>
      </c>
      <c r="AG124" s="5">
        <v>0</v>
      </c>
      <c r="AH124" s="8">
        <v>0</v>
      </c>
      <c r="AI124" s="4">
        <v>0</v>
      </c>
      <c r="AJ124" s="5">
        <v>0</v>
      </c>
      <c r="AK124" s="8">
        <v>0</v>
      </c>
      <c r="AL124" s="4">
        <v>0</v>
      </c>
      <c r="AM124" s="5">
        <v>0</v>
      </c>
      <c r="AN124" s="8">
        <v>0</v>
      </c>
      <c r="AO124" s="4">
        <v>0</v>
      </c>
      <c r="AP124" s="5">
        <v>0</v>
      </c>
      <c r="AQ124" s="8">
        <v>0</v>
      </c>
      <c r="AR124" s="4">
        <v>0</v>
      </c>
      <c r="AS124" s="58">
        <v>6</v>
      </c>
      <c r="AT124" s="9">
        <v>134</v>
      </c>
      <c r="AU124" s="4">
        <f t="shared" si="353"/>
        <v>22333.333333333332</v>
      </c>
      <c r="AV124" s="5">
        <v>0</v>
      </c>
      <c r="AW124" s="8">
        <v>0</v>
      </c>
      <c r="AX124" s="4">
        <v>0</v>
      </c>
      <c r="AY124" s="5">
        <v>0</v>
      </c>
      <c r="AZ124" s="8">
        <v>0</v>
      </c>
      <c r="BA124" s="4">
        <v>0</v>
      </c>
      <c r="BB124" s="5">
        <v>0</v>
      </c>
      <c r="BC124" s="8">
        <v>0</v>
      </c>
      <c r="BD124" s="4">
        <v>0</v>
      </c>
      <c r="BE124" s="58">
        <v>162</v>
      </c>
      <c r="BF124" s="9">
        <v>714</v>
      </c>
      <c r="BG124" s="4">
        <f t="shared" si="354"/>
        <v>4407.4074074074078</v>
      </c>
      <c r="BH124" s="5">
        <v>0</v>
      </c>
      <c r="BI124" s="8">
        <v>0</v>
      </c>
      <c r="BJ124" s="4">
        <v>0</v>
      </c>
      <c r="BK124" s="5">
        <v>0</v>
      </c>
      <c r="BL124" s="8">
        <v>0</v>
      </c>
      <c r="BM124" s="4">
        <v>0</v>
      </c>
      <c r="BN124" s="5">
        <v>0</v>
      </c>
      <c r="BO124" s="8">
        <v>0</v>
      </c>
      <c r="BP124" s="4">
        <v>0</v>
      </c>
      <c r="BQ124" s="58">
        <v>35</v>
      </c>
      <c r="BR124" s="9">
        <v>198</v>
      </c>
      <c r="BS124" s="4">
        <f t="shared" ref="BS124" si="363">BR124/BQ124*1000</f>
        <v>5657.1428571428578</v>
      </c>
      <c r="BT124" s="58">
        <v>24</v>
      </c>
      <c r="BU124" s="9">
        <v>291</v>
      </c>
      <c r="BV124" s="4">
        <f t="shared" ref="BV124:BV125" si="364">BU124/BT124*1000</f>
        <v>12125</v>
      </c>
      <c r="BW124" s="5">
        <v>0</v>
      </c>
      <c r="BX124" s="8">
        <v>0</v>
      </c>
      <c r="BY124" s="4">
        <v>0</v>
      </c>
      <c r="BZ124" s="5">
        <v>0</v>
      </c>
      <c r="CA124" s="8">
        <v>0</v>
      </c>
      <c r="CB124" s="4">
        <v>0</v>
      </c>
      <c r="CC124" s="5">
        <v>0</v>
      </c>
      <c r="CD124" s="8">
        <v>0</v>
      </c>
      <c r="CE124" s="4">
        <f t="shared" si="355"/>
        <v>0</v>
      </c>
      <c r="CF124" s="5">
        <v>0</v>
      </c>
      <c r="CG124" s="8">
        <v>0</v>
      </c>
      <c r="CH124" s="4">
        <v>0</v>
      </c>
      <c r="CI124" s="5">
        <v>0</v>
      </c>
      <c r="CJ124" s="8">
        <v>0</v>
      </c>
      <c r="CK124" s="4">
        <v>0</v>
      </c>
      <c r="CL124" s="5">
        <v>0</v>
      </c>
      <c r="CM124" s="8">
        <v>0</v>
      </c>
      <c r="CN124" s="4">
        <v>0</v>
      </c>
      <c r="CO124" s="5">
        <v>0</v>
      </c>
      <c r="CP124" s="8">
        <v>0</v>
      </c>
      <c r="CQ124" s="4">
        <v>0</v>
      </c>
      <c r="CR124" s="5">
        <v>0</v>
      </c>
      <c r="CS124" s="8">
        <v>0</v>
      </c>
      <c r="CT124" s="4">
        <v>0</v>
      </c>
      <c r="CU124" s="5">
        <v>0</v>
      </c>
      <c r="CV124" s="8">
        <v>0</v>
      </c>
      <c r="CW124" s="4">
        <v>0</v>
      </c>
      <c r="CX124" s="5">
        <v>0</v>
      </c>
      <c r="CY124" s="8">
        <v>0</v>
      </c>
      <c r="CZ124" s="4">
        <v>0</v>
      </c>
      <c r="DA124" s="5">
        <v>0</v>
      </c>
      <c r="DB124" s="8">
        <v>0</v>
      </c>
      <c r="DC124" s="4">
        <v>0</v>
      </c>
      <c r="DD124" s="5">
        <v>0</v>
      </c>
      <c r="DE124" s="8">
        <v>0</v>
      </c>
      <c r="DF124" s="4">
        <v>0</v>
      </c>
      <c r="DG124" s="5">
        <v>0</v>
      </c>
      <c r="DH124" s="8">
        <v>0</v>
      </c>
      <c r="DI124" s="4">
        <f t="shared" si="356"/>
        <v>0</v>
      </c>
      <c r="DJ124" s="5"/>
      <c r="DK124" s="8"/>
      <c r="DL124" s="4"/>
      <c r="DM124" s="5">
        <v>0</v>
      </c>
      <c r="DN124" s="8">
        <v>0</v>
      </c>
      <c r="DO124" s="4">
        <v>0</v>
      </c>
      <c r="DP124" s="5">
        <v>0</v>
      </c>
      <c r="DQ124" s="8">
        <v>0</v>
      </c>
      <c r="DR124" s="4">
        <f t="shared" si="357"/>
        <v>0</v>
      </c>
      <c r="DS124" s="5">
        <v>0</v>
      </c>
      <c r="DT124" s="8">
        <v>0</v>
      </c>
      <c r="DU124" s="4">
        <f t="shared" si="358"/>
        <v>0</v>
      </c>
      <c r="DV124" s="5">
        <v>0</v>
      </c>
      <c r="DW124" s="8">
        <v>0</v>
      </c>
      <c r="DX124" s="4">
        <v>0</v>
      </c>
      <c r="DY124" s="5">
        <v>0</v>
      </c>
      <c r="DZ124" s="8">
        <v>0</v>
      </c>
      <c r="EA124" s="4">
        <v>0</v>
      </c>
      <c r="EB124" s="5"/>
      <c r="EC124" s="8"/>
      <c r="ED124" s="4"/>
      <c r="EE124" s="5">
        <v>0</v>
      </c>
      <c r="EF124" s="8">
        <v>0</v>
      </c>
      <c r="EG124" s="4">
        <f t="shared" si="359"/>
        <v>0</v>
      </c>
      <c r="EH124" s="58">
        <v>1</v>
      </c>
      <c r="EI124" s="9">
        <v>8</v>
      </c>
      <c r="EJ124" s="4">
        <f t="shared" ref="EJ124:EJ125" si="365">EI124/EH124*1000</f>
        <v>8000</v>
      </c>
      <c r="EK124" s="58">
        <v>1</v>
      </c>
      <c r="EL124" s="9">
        <v>8</v>
      </c>
      <c r="EM124" s="4">
        <f t="shared" ref="EM124:EM125" si="366">EL124/EK124*1000</f>
        <v>8000</v>
      </c>
      <c r="EN124" s="5">
        <v>0</v>
      </c>
      <c r="EO124" s="8">
        <v>0</v>
      </c>
      <c r="EP124" s="4">
        <v>0</v>
      </c>
      <c r="EQ124" s="5">
        <v>0</v>
      </c>
      <c r="ER124" s="8">
        <v>0</v>
      </c>
      <c r="ES124" s="4">
        <v>0</v>
      </c>
      <c r="ET124" s="5">
        <v>0</v>
      </c>
      <c r="EU124" s="8">
        <v>0</v>
      </c>
      <c r="EV124" s="4">
        <v>0</v>
      </c>
      <c r="EW124" s="5">
        <v>0</v>
      </c>
      <c r="EX124" s="8">
        <v>0</v>
      </c>
      <c r="EY124" s="4">
        <v>0</v>
      </c>
      <c r="EZ124" s="5"/>
      <c r="FA124" s="8"/>
      <c r="FB124" s="4"/>
      <c r="FC124" s="5">
        <v>0</v>
      </c>
      <c r="FD124" s="8">
        <v>0</v>
      </c>
      <c r="FE124" s="4">
        <v>0</v>
      </c>
      <c r="FF124" s="58">
        <v>4</v>
      </c>
      <c r="FG124" s="9">
        <v>56</v>
      </c>
      <c r="FH124" s="4">
        <f t="shared" si="362"/>
        <v>14000</v>
      </c>
      <c r="FI124" s="5">
        <v>0</v>
      </c>
      <c r="FJ124" s="8">
        <v>0</v>
      </c>
      <c r="FK124" s="4">
        <v>0</v>
      </c>
      <c r="FL124" s="5"/>
      <c r="FM124" s="8"/>
      <c r="FN124" s="4"/>
      <c r="FO124" s="5">
        <v>0</v>
      </c>
      <c r="FP124" s="8">
        <v>0</v>
      </c>
      <c r="FQ124" s="4">
        <v>0</v>
      </c>
      <c r="FR124" s="5">
        <f>C124+F124+I124+L124+R124+X124+AA124+AP124+AS124+BB124+BE124+BK124+BN124+BQ124+BT124+CI124+CL124+CO124+CX124+DV124+DY124+EE124+EK124+EN124+FC124+FF124+FO124+BZ124</f>
        <v>291</v>
      </c>
      <c r="FS124" s="4">
        <f>D124+G124+J124+M124+S124+Y124+AB124+AQ124+AT124+BC124+BF124+BL124+BO124+BR124+BU124+CJ124+CM124+CP124+CY124+DW124+DZ124+EF124+EL124+EO124+FD124+FG124+FP124+CA124</f>
        <v>1662</v>
      </c>
    </row>
    <row r="125" spans="1:175" x14ac:dyDescent="0.3">
      <c r="A125" s="52">
        <v>2013</v>
      </c>
      <c r="B125" s="53" t="s">
        <v>4</v>
      </c>
      <c r="C125" s="5">
        <v>0</v>
      </c>
      <c r="D125" s="8">
        <v>0</v>
      </c>
      <c r="E125" s="4">
        <v>0</v>
      </c>
      <c r="F125" s="5">
        <v>0</v>
      </c>
      <c r="G125" s="8">
        <v>0</v>
      </c>
      <c r="H125" s="4">
        <v>0</v>
      </c>
      <c r="I125" s="58">
        <v>18</v>
      </c>
      <c r="J125" s="9">
        <v>182</v>
      </c>
      <c r="K125" s="4">
        <f t="shared" ref="K125:K132" si="367">J125/I125*1000</f>
        <v>10111.111111111111</v>
      </c>
      <c r="L125" s="5">
        <v>0</v>
      </c>
      <c r="M125" s="8">
        <v>0</v>
      </c>
      <c r="N125" s="4">
        <v>0</v>
      </c>
      <c r="O125" s="5">
        <v>0</v>
      </c>
      <c r="P125" s="8">
        <v>0</v>
      </c>
      <c r="Q125" s="4">
        <v>0</v>
      </c>
      <c r="R125" s="5">
        <v>0</v>
      </c>
      <c r="S125" s="8">
        <v>0</v>
      </c>
      <c r="T125" s="4">
        <v>0</v>
      </c>
      <c r="U125" s="5">
        <v>0</v>
      </c>
      <c r="V125" s="8">
        <v>0</v>
      </c>
      <c r="W125" s="4">
        <v>0</v>
      </c>
      <c r="X125" s="5">
        <v>0</v>
      </c>
      <c r="Y125" s="8">
        <v>0</v>
      </c>
      <c r="Z125" s="4">
        <v>0</v>
      </c>
      <c r="AA125" s="58">
        <v>70</v>
      </c>
      <c r="AB125" s="9">
        <v>350</v>
      </c>
      <c r="AC125" s="4">
        <f t="shared" si="352"/>
        <v>5000</v>
      </c>
      <c r="AD125" s="5">
        <v>0</v>
      </c>
      <c r="AE125" s="8">
        <v>0</v>
      </c>
      <c r="AF125" s="4">
        <v>0</v>
      </c>
      <c r="AG125" s="5">
        <v>0</v>
      </c>
      <c r="AH125" s="8">
        <v>0</v>
      </c>
      <c r="AI125" s="4">
        <v>0</v>
      </c>
      <c r="AJ125" s="5">
        <v>0</v>
      </c>
      <c r="AK125" s="8">
        <v>0</v>
      </c>
      <c r="AL125" s="4">
        <v>0</v>
      </c>
      <c r="AM125" s="5">
        <v>0</v>
      </c>
      <c r="AN125" s="8">
        <v>0</v>
      </c>
      <c r="AO125" s="4">
        <v>0</v>
      </c>
      <c r="AP125" s="5">
        <v>0</v>
      </c>
      <c r="AQ125" s="8">
        <v>0</v>
      </c>
      <c r="AR125" s="4">
        <v>0</v>
      </c>
      <c r="AS125" s="58">
        <v>5</v>
      </c>
      <c r="AT125" s="9">
        <v>94</v>
      </c>
      <c r="AU125" s="4">
        <f t="shared" si="353"/>
        <v>18800</v>
      </c>
      <c r="AV125" s="5">
        <v>0</v>
      </c>
      <c r="AW125" s="8">
        <v>0</v>
      </c>
      <c r="AX125" s="4">
        <v>0</v>
      </c>
      <c r="AY125" s="5">
        <v>0</v>
      </c>
      <c r="AZ125" s="8">
        <v>0</v>
      </c>
      <c r="BA125" s="4">
        <v>0</v>
      </c>
      <c r="BB125" s="5">
        <v>0</v>
      </c>
      <c r="BC125" s="8">
        <v>0</v>
      </c>
      <c r="BD125" s="4">
        <v>0</v>
      </c>
      <c r="BE125" s="58">
        <v>90</v>
      </c>
      <c r="BF125" s="9">
        <v>401</v>
      </c>
      <c r="BG125" s="4">
        <f t="shared" si="354"/>
        <v>4455.5555555555557</v>
      </c>
      <c r="BH125" s="5">
        <v>0</v>
      </c>
      <c r="BI125" s="8">
        <v>0</v>
      </c>
      <c r="BJ125" s="4">
        <v>0</v>
      </c>
      <c r="BK125" s="5">
        <v>0</v>
      </c>
      <c r="BL125" s="8">
        <v>0</v>
      </c>
      <c r="BM125" s="4">
        <v>0</v>
      </c>
      <c r="BN125" s="5">
        <v>0</v>
      </c>
      <c r="BO125" s="8">
        <v>0</v>
      </c>
      <c r="BP125" s="4">
        <v>0</v>
      </c>
      <c r="BQ125" s="5">
        <v>0</v>
      </c>
      <c r="BR125" s="8">
        <v>0</v>
      </c>
      <c r="BS125" s="4">
        <v>0</v>
      </c>
      <c r="BT125" s="58">
        <v>52</v>
      </c>
      <c r="BU125" s="9">
        <v>663</v>
      </c>
      <c r="BV125" s="4">
        <f t="shared" si="364"/>
        <v>12750</v>
      </c>
      <c r="BW125" s="5">
        <v>0</v>
      </c>
      <c r="BX125" s="8">
        <v>0</v>
      </c>
      <c r="BY125" s="4">
        <v>0</v>
      </c>
      <c r="BZ125" s="5">
        <v>0</v>
      </c>
      <c r="CA125" s="8">
        <v>0</v>
      </c>
      <c r="CB125" s="4">
        <v>0</v>
      </c>
      <c r="CC125" s="5">
        <v>0</v>
      </c>
      <c r="CD125" s="8">
        <v>0</v>
      </c>
      <c r="CE125" s="4">
        <f t="shared" si="355"/>
        <v>0</v>
      </c>
      <c r="CF125" s="5">
        <v>0</v>
      </c>
      <c r="CG125" s="8">
        <v>0</v>
      </c>
      <c r="CH125" s="4">
        <v>0</v>
      </c>
      <c r="CI125" s="5">
        <v>0</v>
      </c>
      <c r="CJ125" s="8">
        <v>0</v>
      </c>
      <c r="CK125" s="4">
        <v>0</v>
      </c>
      <c r="CL125" s="5">
        <v>0</v>
      </c>
      <c r="CM125" s="8">
        <v>0</v>
      </c>
      <c r="CN125" s="4">
        <v>0</v>
      </c>
      <c r="CO125" s="5">
        <v>0</v>
      </c>
      <c r="CP125" s="8">
        <v>0</v>
      </c>
      <c r="CQ125" s="4">
        <v>0</v>
      </c>
      <c r="CR125" s="5">
        <v>0</v>
      </c>
      <c r="CS125" s="8">
        <v>0</v>
      </c>
      <c r="CT125" s="4">
        <v>0</v>
      </c>
      <c r="CU125" s="5">
        <v>0</v>
      </c>
      <c r="CV125" s="8">
        <v>0</v>
      </c>
      <c r="CW125" s="4">
        <v>0</v>
      </c>
      <c r="CX125" s="5">
        <v>0</v>
      </c>
      <c r="CY125" s="8">
        <v>0</v>
      </c>
      <c r="CZ125" s="4">
        <v>0</v>
      </c>
      <c r="DA125" s="5">
        <v>0</v>
      </c>
      <c r="DB125" s="8">
        <v>0</v>
      </c>
      <c r="DC125" s="4">
        <v>0</v>
      </c>
      <c r="DD125" s="5">
        <v>0</v>
      </c>
      <c r="DE125" s="8">
        <v>0</v>
      </c>
      <c r="DF125" s="4">
        <v>0</v>
      </c>
      <c r="DG125" s="5">
        <v>0</v>
      </c>
      <c r="DH125" s="8">
        <v>0</v>
      </c>
      <c r="DI125" s="4">
        <f t="shared" si="356"/>
        <v>0</v>
      </c>
      <c r="DJ125" s="5"/>
      <c r="DK125" s="8"/>
      <c r="DL125" s="4"/>
      <c r="DM125" s="5">
        <v>0</v>
      </c>
      <c r="DN125" s="8">
        <v>0</v>
      </c>
      <c r="DO125" s="4">
        <v>0</v>
      </c>
      <c r="DP125" s="5">
        <v>0</v>
      </c>
      <c r="DQ125" s="8">
        <v>0</v>
      </c>
      <c r="DR125" s="4">
        <f t="shared" si="357"/>
        <v>0</v>
      </c>
      <c r="DS125" s="5">
        <v>0</v>
      </c>
      <c r="DT125" s="8">
        <v>0</v>
      </c>
      <c r="DU125" s="4">
        <f t="shared" si="358"/>
        <v>0</v>
      </c>
      <c r="DV125" s="5">
        <v>0</v>
      </c>
      <c r="DW125" s="8">
        <v>0</v>
      </c>
      <c r="DX125" s="4">
        <v>0</v>
      </c>
      <c r="DY125" s="5">
        <v>0</v>
      </c>
      <c r="DZ125" s="8">
        <v>0</v>
      </c>
      <c r="EA125" s="4">
        <v>0</v>
      </c>
      <c r="EB125" s="5"/>
      <c r="EC125" s="8"/>
      <c r="ED125" s="4"/>
      <c r="EE125" s="5">
        <v>0</v>
      </c>
      <c r="EF125" s="8">
        <v>0</v>
      </c>
      <c r="EG125" s="4">
        <f t="shared" si="359"/>
        <v>0</v>
      </c>
      <c r="EH125" s="58">
        <v>1</v>
      </c>
      <c r="EI125" s="9">
        <v>5</v>
      </c>
      <c r="EJ125" s="4">
        <f t="shared" si="365"/>
        <v>5000</v>
      </c>
      <c r="EK125" s="58">
        <v>1</v>
      </c>
      <c r="EL125" s="9">
        <v>5</v>
      </c>
      <c r="EM125" s="4">
        <f t="shared" si="366"/>
        <v>5000</v>
      </c>
      <c r="EN125" s="5">
        <v>0</v>
      </c>
      <c r="EO125" s="8">
        <v>0</v>
      </c>
      <c r="EP125" s="4">
        <v>0</v>
      </c>
      <c r="EQ125" s="5">
        <v>0</v>
      </c>
      <c r="ER125" s="8">
        <v>0</v>
      </c>
      <c r="ES125" s="4">
        <v>0</v>
      </c>
      <c r="ET125" s="5">
        <v>0</v>
      </c>
      <c r="EU125" s="8">
        <v>0</v>
      </c>
      <c r="EV125" s="4">
        <v>0</v>
      </c>
      <c r="EW125" s="5">
        <v>0</v>
      </c>
      <c r="EX125" s="8">
        <v>0</v>
      </c>
      <c r="EY125" s="4">
        <v>0</v>
      </c>
      <c r="EZ125" s="5"/>
      <c r="FA125" s="8"/>
      <c r="FB125" s="4"/>
      <c r="FC125" s="5">
        <v>0</v>
      </c>
      <c r="FD125" s="8">
        <v>0</v>
      </c>
      <c r="FE125" s="4">
        <v>0</v>
      </c>
      <c r="FF125" s="58">
        <v>5</v>
      </c>
      <c r="FG125" s="9">
        <v>107</v>
      </c>
      <c r="FH125" s="4">
        <f t="shared" si="362"/>
        <v>21400</v>
      </c>
      <c r="FI125" s="5">
        <v>0</v>
      </c>
      <c r="FJ125" s="8">
        <v>0</v>
      </c>
      <c r="FK125" s="4">
        <v>0</v>
      </c>
      <c r="FL125" s="5"/>
      <c r="FM125" s="8"/>
      <c r="FN125" s="4"/>
      <c r="FO125" s="5">
        <v>0</v>
      </c>
      <c r="FP125" s="8">
        <v>0</v>
      </c>
      <c r="FQ125" s="4">
        <v>0</v>
      </c>
      <c r="FR125" s="5">
        <f>C125+F125+I125+L125+R125+X125+AA125+AP125+AS125+BB125+BE125+BK125+BN125+BQ125+BT125+CI125+CL125+CO125+CX125+DV125+DY125+EE125+EK125+EN125+FC125+FF125+FO125+BZ125</f>
        <v>241</v>
      </c>
      <c r="FS125" s="4">
        <f>D125+G125+J125+M125+S125+Y125+AB125+AQ125+AT125+BC125+BF125+BL125+BO125+BR125+BU125+CJ125+CM125+CP125+CY125+DW125+DZ125+EF125+EL125+EO125+FD125+FG125+FP125+CA125</f>
        <v>1802</v>
      </c>
    </row>
    <row r="126" spans="1:175" x14ac:dyDescent="0.3">
      <c r="A126" s="52">
        <v>2013</v>
      </c>
      <c r="B126" s="53" t="s">
        <v>5</v>
      </c>
      <c r="C126" s="5">
        <v>0</v>
      </c>
      <c r="D126" s="8">
        <v>0</v>
      </c>
      <c r="E126" s="4">
        <v>0</v>
      </c>
      <c r="F126" s="5">
        <v>0</v>
      </c>
      <c r="G126" s="8">
        <v>0</v>
      </c>
      <c r="H126" s="4">
        <v>0</v>
      </c>
      <c r="I126" s="5">
        <v>0</v>
      </c>
      <c r="J126" s="8">
        <v>0</v>
      </c>
      <c r="K126" s="4">
        <v>0</v>
      </c>
      <c r="L126" s="5">
        <v>0</v>
      </c>
      <c r="M126" s="8">
        <v>0</v>
      </c>
      <c r="N126" s="4">
        <v>0</v>
      </c>
      <c r="O126" s="5">
        <v>0</v>
      </c>
      <c r="P126" s="8">
        <v>0</v>
      </c>
      <c r="Q126" s="4">
        <v>0</v>
      </c>
      <c r="R126" s="5">
        <v>0</v>
      </c>
      <c r="S126" s="8">
        <v>0</v>
      </c>
      <c r="T126" s="4">
        <v>0</v>
      </c>
      <c r="U126" s="5">
        <v>0</v>
      </c>
      <c r="V126" s="8">
        <v>0</v>
      </c>
      <c r="W126" s="4">
        <v>0</v>
      </c>
      <c r="X126" s="5">
        <v>0</v>
      </c>
      <c r="Y126" s="8">
        <v>0</v>
      </c>
      <c r="Z126" s="4">
        <v>0</v>
      </c>
      <c r="AA126" s="58">
        <v>2</v>
      </c>
      <c r="AB126" s="9">
        <v>26</v>
      </c>
      <c r="AC126" s="4">
        <f t="shared" si="352"/>
        <v>13000</v>
      </c>
      <c r="AD126" s="5">
        <v>0</v>
      </c>
      <c r="AE126" s="8">
        <v>0</v>
      </c>
      <c r="AF126" s="4">
        <v>0</v>
      </c>
      <c r="AG126" s="5">
        <v>0</v>
      </c>
      <c r="AH126" s="8">
        <v>0</v>
      </c>
      <c r="AI126" s="4">
        <v>0</v>
      </c>
      <c r="AJ126" s="5">
        <v>0</v>
      </c>
      <c r="AK126" s="8">
        <v>0</v>
      </c>
      <c r="AL126" s="4">
        <v>0</v>
      </c>
      <c r="AM126" s="5">
        <v>0</v>
      </c>
      <c r="AN126" s="8">
        <v>0</v>
      </c>
      <c r="AO126" s="4">
        <v>0</v>
      </c>
      <c r="AP126" s="5">
        <v>0</v>
      </c>
      <c r="AQ126" s="8">
        <v>0</v>
      </c>
      <c r="AR126" s="4">
        <v>0</v>
      </c>
      <c r="AS126" s="58">
        <v>5</v>
      </c>
      <c r="AT126" s="9">
        <v>81</v>
      </c>
      <c r="AU126" s="4">
        <f t="shared" si="353"/>
        <v>16200</v>
      </c>
      <c r="AV126" s="5">
        <v>0</v>
      </c>
      <c r="AW126" s="8">
        <v>0</v>
      </c>
      <c r="AX126" s="4">
        <v>0</v>
      </c>
      <c r="AY126" s="5">
        <v>0</v>
      </c>
      <c r="AZ126" s="8">
        <v>0</v>
      </c>
      <c r="BA126" s="4">
        <v>0</v>
      </c>
      <c r="BB126" s="5">
        <v>0</v>
      </c>
      <c r="BC126" s="8">
        <v>0</v>
      </c>
      <c r="BD126" s="4">
        <v>0</v>
      </c>
      <c r="BE126" s="58">
        <v>72</v>
      </c>
      <c r="BF126" s="9">
        <v>388</v>
      </c>
      <c r="BG126" s="4">
        <f t="shared" si="354"/>
        <v>5388.8888888888896</v>
      </c>
      <c r="BH126" s="5">
        <v>0</v>
      </c>
      <c r="BI126" s="8">
        <v>0</v>
      </c>
      <c r="BJ126" s="4">
        <v>0</v>
      </c>
      <c r="BK126" s="5">
        <v>0</v>
      </c>
      <c r="BL126" s="8">
        <v>0</v>
      </c>
      <c r="BM126" s="4">
        <v>0</v>
      </c>
      <c r="BN126" s="5">
        <v>0</v>
      </c>
      <c r="BO126" s="8">
        <v>0</v>
      </c>
      <c r="BP126" s="4">
        <v>0</v>
      </c>
      <c r="BQ126" s="5">
        <v>0</v>
      </c>
      <c r="BR126" s="8">
        <v>0</v>
      </c>
      <c r="BS126" s="4">
        <v>0</v>
      </c>
      <c r="BT126" s="5">
        <v>0</v>
      </c>
      <c r="BU126" s="8">
        <v>0</v>
      </c>
      <c r="BV126" s="4">
        <v>0</v>
      </c>
      <c r="BW126" s="5">
        <v>0</v>
      </c>
      <c r="BX126" s="8">
        <v>0</v>
      </c>
      <c r="BY126" s="4">
        <v>0</v>
      </c>
      <c r="BZ126" s="5">
        <v>0</v>
      </c>
      <c r="CA126" s="8">
        <v>0</v>
      </c>
      <c r="CB126" s="4">
        <v>0</v>
      </c>
      <c r="CC126" s="5">
        <v>0</v>
      </c>
      <c r="CD126" s="8">
        <v>0</v>
      </c>
      <c r="CE126" s="4">
        <f t="shared" si="355"/>
        <v>0</v>
      </c>
      <c r="CF126" s="5">
        <v>0</v>
      </c>
      <c r="CG126" s="8">
        <v>0</v>
      </c>
      <c r="CH126" s="4">
        <v>0</v>
      </c>
      <c r="CI126" s="5">
        <v>0</v>
      </c>
      <c r="CJ126" s="8">
        <v>0</v>
      </c>
      <c r="CK126" s="4">
        <v>0</v>
      </c>
      <c r="CL126" s="5">
        <v>0</v>
      </c>
      <c r="CM126" s="8">
        <v>0</v>
      </c>
      <c r="CN126" s="4">
        <v>0</v>
      </c>
      <c r="CO126" s="5">
        <v>0</v>
      </c>
      <c r="CP126" s="8">
        <v>0</v>
      </c>
      <c r="CQ126" s="4">
        <v>0</v>
      </c>
      <c r="CR126" s="5">
        <v>0</v>
      </c>
      <c r="CS126" s="8">
        <v>0</v>
      </c>
      <c r="CT126" s="4">
        <v>0</v>
      </c>
      <c r="CU126" s="5">
        <v>0</v>
      </c>
      <c r="CV126" s="8">
        <v>0</v>
      </c>
      <c r="CW126" s="4">
        <v>0</v>
      </c>
      <c r="CX126" s="5">
        <v>0</v>
      </c>
      <c r="CY126" s="8">
        <v>0</v>
      </c>
      <c r="CZ126" s="4">
        <v>0</v>
      </c>
      <c r="DA126" s="5">
        <v>0</v>
      </c>
      <c r="DB126" s="8">
        <v>0</v>
      </c>
      <c r="DC126" s="4">
        <v>0</v>
      </c>
      <c r="DD126" s="5">
        <v>0</v>
      </c>
      <c r="DE126" s="8">
        <v>0</v>
      </c>
      <c r="DF126" s="4">
        <v>0</v>
      </c>
      <c r="DG126" s="5">
        <v>0</v>
      </c>
      <c r="DH126" s="8">
        <v>0</v>
      </c>
      <c r="DI126" s="4">
        <f t="shared" si="356"/>
        <v>0</v>
      </c>
      <c r="DJ126" s="5"/>
      <c r="DK126" s="8"/>
      <c r="DL126" s="4"/>
      <c r="DM126" s="5">
        <v>0</v>
      </c>
      <c r="DN126" s="8">
        <v>0</v>
      </c>
      <c r="DO126" s="4">
        <v>0</v>
      </c>
      <c r="DP126" s="5">
        <v>0</v>
      </c>
      <c r="DQ126" s="8">
        <v>0</v>
      </c>
      <c r="DR126" s="4">
        <f t="shared" si="357"/>
        <v>0</v>
      </c>
      <c r="DS126" s="5">
        <v>0</v>
      </c>
      <c r="DT126" s="8">
        <v>0</v>
      </c>
      <c r="DU126" s="4">
        <f t="shared" si="358"/>
        <v>0</v>
      </c>
      <c r="DV126" s="5">
        <v>0</v>
      </c>
      <c r="DW126" s="8">
        <v>0</v>
      </c>
      <c r="DX126" s="4">
        <v>0</v>
      </c>
      <c r="DY126" s="5">
        <v>0</v>
      </c>
      <c r="DZ126" s="8">
        <v>0</v>
      </c>
      <c r="EA126" s="4">
        <v>0</v>
      </c>
      <c r="EB126" s="5"/>
      <c r="EC126" s="8"/>
      <c r="ED126" s="4"/>
      <c r="EE126" s="5">
        <v>0</v>
      </c>
      <c r="EF126" s="8">
        <v>0</v>
      </c>
      <c r="EG126" s="4">
        <f t="shared" si="359"/>
        <v>0</v>
      </c>
      <c r="EH126" s="58">
        <v>0</v>
      </c>
      <c r="EI126" s="9">
        <v>0</v>
      </c>
      <c r="EJ126" s="4">
        <v>0</v>
      </c>
      <c r="EK126" s="58">
        <v>0</v>
      </c>
      <c r="EL126" s="9">
        <v>0</v>
      </c>
      <c r="EM126" s="4">
        <v>0</v>
      </c>
      <c r="EN126" s="5">
        <v>0</v>
      </c>
      <c r="EO126" s="8">
        <v>0</v>
      </c>
      <c r="EP126" s="4">
        <v>0</v>
      </c>
      <c r="EQ126" s="5">
        <v>0</v>
      </c>
      <c r="ER126" s="8">
        <v>0</v>
      </c>
      <c r="ES126" s="4">
        <v>0</v>
      </c>
      <c r="ET126" s="5">
        <v>0</v>
      </c>
      <c r="EU126" s="8">
        <v>0</v>
      </c>
      <c r="EV126" s="4">
        <v>0</v>
      </c>
      <c r="EW126" s="5">
        <v>0</v>
      </c>
      <c r="EX126" s="8">
        <v>0</v>
      </c>
      <c r="EY126" s="4">
        <v>0</v>
      </c>
      <c r="EZ126" s="5"/>
      <c r="FA126" s="8"/>
      <c r="FB126" s="4"/>
      <c r="FC126" s="5">
        <v>0</v>
      </c>
      <c r="FD126" s="8">
        <v>0</v>
      </c>
      <c r="FE126" s="4">
        <v>0</v>
      </c>
      <c r="FF126" s="58">
        <v>5</v>
      </c>
      <c r="FG126" s="9">
        <v>104</v>
      </c>
      <c r="FH126" s="4">
        <f t="shared" si="362"/>
        <v>20800</v>
      </c>
      <c r="FI126" s="5">
        <v>0</v>
      </c>
      <c r="FJ126" s="8">
        <v>0</v>
      </c>
      <c r="FK126" s="4">
        <v>0</v>
      </c>
      <c r="FL126" s="5"/>
      <c r="FM126" s="8"/>
      <c r="FN126" s="4"/>
      <c r="FO126" s="5">
        <v>0</v>
      </c>
      <c r="FP126" s="8">
        <v>0</v>
      </c>
      <c r="FQ126" s="4">
        <v>0</v>
      </c>
      <c r="FR126" s="5">
        <f>C126+F126+I126+L126+R126+X126+AA126+AP126+AS126+BB126+BE126+BK126+BN126+BQ126+BT126+CI126+CL126+CO126+CX126+DV126+DY126+EE126+EK126+EN126+FC126+FF126+FO126+BZ126</f>
        <v>84</v>
      </c>
      <c r="FS126" s="4">
        <f>D126+G126+J126+M126+S126+Y126+AB126+AQ126+AT126+BC126+BF126+BL126+BO126+BR126+BU126+CJ126+CM126+CP126+CY126+DW126+DZ126+EF126+EL126+EO126+FD126+FG126+FP126+CA126</f>
        <v>599</v>
      </c>
    </row>
    <row r="127" spans="1:175" x14ac:dyDescent="0.3">
      <c r="A127" s="52">
        <v>2013</v>
      </c>
      <c r="B127" s="53" t="s">
        <v>6</v>
      </c>
      <c r="C127" s="5">
        <v>0</v>
      </c>
      <c r="D127" s="8">
        <v>0</v>
      </c>
      <c r="E127" s="4">
        <v>0</v>
      </c>
      <c r="F127" s="5">
        <v>0</v>
      </c>
      <c r="G127" s="8">
        <v>0</v>
      </c>
      <c r="H127" s="4">
        <v>0</v>
      </c>
      <c r="I127" s="58">
        <v>18</v>
      </c>
      <c r="J127" s="9">
        <v>99</v>
      </c>
      <c r="K127" s="4">
        <f t="shared" si="367"/>
        <v>5500</v>
      </c>
      <c r="L127" s="5">
        <v>0</v>
      </c>
      <c r="M127" s="8">
        <v>0</v>
      </c>
      <c r="N127" s="4">
        <v>0</v>
      </c>
      <c r="O127" s="5">
        <v>0</v>
      </c>
      <c r="P127" s="8">
        <v>0</v>
      </c>
      <c r="Q127" s="4">
        <v>0</v>
      </c>
      <c r="R127" s="5">
        <v>0</v>
      </c>
      <c r="S127" s="8">
        <v>0</v>
      </c>
      <c r="T127" s="4">
        <v>0</v>
      </c>
      <c r="U127" s="5">
        <v>0</v>
      </c>
      <c r="V127" s="8">
        <v>0</v>
      </c>
      <c r="W127" s="4">
        <v>0</v>
      </c>
      <c r="X127" s="5">
        <v>0</v>
      </c>
      <c r="Y127" s="8">
        <v>0</v>
      </c>
      <c r="Z127" s="4">
        <v>0</v>
      </c>
      <c r="AA127" s="58">
        <v>39</v>
      </c>
      <c r="AB127" s="9">
        <v>184</v>
      </c>
      <c r="AC127" s="4">
        <f t="shared" si="352"/>
        <v>4717.9487179487178</v>
      </c>
      <c r="AD127" s="5">
        <v>0</v>
      </c>
      <c r="AE127" s="8">
        <v>0</v>
      </c>
      <c r="AF127" s="4">
        <v>0</v>
      </c>
      <c r="AG127" s="5">
        <v>0</v>
      </c>
      <c r="AH127" s="8">
        <v>0</v>
      </c>
      <c r="AI127" s="4">
        <v>0</v>
      </c>
      <c r="AJ127" s="5">
        <v>0</v>
      </c>
      <c r="AK127" s="8">
        <v>0</v>
      </c>
      <c r="AL127" s="4">
        <v>0</v>
      </c>
      <c r="AM127" s="5">
        <v>0</v>
      </c>
      <c r="AN127" s="8">
        <v>0</v>
      </c>
      <c r="AO127" s="4">
        <v>0</v>
      </c>
      <c r="AP127" s="5">
        <v>0</v>
      </c>
      <c r="AQ127" s="8">
        <v>0</v>
      </c>
      <c r="AR127" s="4">
        <v>0</v>
      </c>
      <c r="AS127" s="58">
        <v>4</v>
      </c>
      <c r="AT127" s="9">
        <v>61</v>
      </c>
      <c r="AU127" s="4">
        <f t="shared" si="353"/>
        <v>15250</v>
      </c>
      <c r="AV127" s="5">
        <v>0</v>
      </c>
      <c r="AW127" s="8">
        <v>0</v>
      </c>
      <c r="AX127" s="4">
        <v>0</v>
      </c>
      <c r="AY127" s="5">
        <v>0</v>
      </c>
      <c r="AZ127" s="8">
        <v>0</v>
      </c>
      <c r="BA127" s="4">
        <v>0</v>
      </c>
      <c r="BB127" s="5">
        <v>0</v>
      </c>
      <c r="BC127" s="8">
        <v>0</v>
      </c>
      <c r="BD127" s="4">
        <v>0</v>
      </c>
      <c r="BE127" s="58">
        <v>37</v>
      </c>
      <c r="BF127" s="9">
        <v>240</v>
      </c>
      <c r="BG127" s="4">
        <f t="shared" si="354"/>
        <v>6486.4864864864867</v>
      </c>
      <c r="BH127" s="5">
        <v>0</v>
      </c>
      <c r="BI127" s="8">
        <v>0</v>
      </c>
      <c r="BJ127" s="4">
        <v>0</v>
      </c>
      <c r="BK127" s="5">
        <v>0</v>
      </c>
      <c r="BL127" s="8">
        <v>0</v>
      </c>
      <c r="BM127" s="4">
        <v>0</v>
      </c>
      <c r="BN127" s="5">
        <v>0</v>
      </c>
      <c r="BO127" s="8">
        <v>0</v>
      </c>
      <c r="BP127" s="4">
        <v>0</v>
      </c>
      <c r="BQ127" s="5">
        <v>0</v>
      </c>
      <c r="BR127" s="8">
        <v>0</v>
      </c>
      <c r="BS127" s="4">
        <v>0</v>
      </c>
      <c r="BT127" s="58">
        <v>53</v>
      </c>
      <c r="BU127" s="9">
        <v>658</v>
      </c>
      <c r="BV127" s="4">
        <f t="shared" ref="BV127:BV134" si="368">BU127/BT127*1000</f>
        <v>12415.094339622641</v>
      </c>
      <c r="BW127" s="14">
        <v>0</v>
      </c>
      <c r="BX127" s="13">
        <v>0</v>
      </c>
      <c r="BY127" s="15">
        <v>0</v>
      </c>
      <c r="BZ127" s="5">
        <v>0</v>
      </c>
      <c r="CA127" s="8">
        <v>0</v>
      </c>
      <c r="CB127" s="4">
        <v>0</v>
      </c>
      <c r="CC127" s="5">
        <v>0</v>
      </c>
      <c r="CD127" s="8">
        <v>0</v>
      </c>
      <c r="CE127" s="4">
        <f t="shared" si="355"/>
        <v>0</v>
      </c>
      <c r="CF127" s="5">
        <v>0</v>
      </c>
      <c r="CG127" s="8">
        <v>0</v>
      </c>
      <c r="CH127" s="4">
        <v>0</v>
      </c>
      <c r="CI127" s="5">
        <v>0</v>
      </c>
      <c r="CJ127" s="8">
        <v>0</v>
      </c>
      <c r="CK127" s="4">
        <v>0</v>
      </c>
      <c r="CL127" s="5">
        <v>0</v>
      </c>
      <c r="CM127" s="8">
        <v>0</v>
      </c>
      <c r="CN127" s="4">
        <v>0</v>
      </c>
      <c r="CO127" s="5">
        <v>0</v>
      </c>
      <c r="CP127" s="8">
        <v>0</v>
      </c>
      <c r="CQ127" s="4">
        <v>0</v>
      </c>
      <c r="CR127" s="5">
        <v>0</v>
      </c>
      <c r="CS127" s="8">
        <v>0</v>
      </c>
      <c r="CT127" s="4">
        <v>0</v>
      </c>
      <c r="CU127" s="5">
        <v>0</v>
      </c>
      <c r="CV127" s="8">
        <v>0</v>
      </c>
      <c r="CW127" s="4">
        <v>0</v>
      </c>
      <c r="CX127" s="5">
        <v>0</v>
      </c>
      <c r="CY127" s="8">
        <v>0</v>
      </c>
      <c r="CZ127" s="4">
        <v>0</v>
      </c>
      <c r="DA127" s="5">
        <v>0</v>
      </c>
      <c r="DB127" s="8">
        <v>0</v>
      </c>
      <c r="DC127" s="4">
        <v>0</v>
      </c>
      <c r="DD127" s="5">
        <v>0</v>
      </c>
      <c r="DE127" s="8">
        <v>0</v>
      </c>
      <c r="DF127" s="4">
        <v>0</v>
      </c>
      <c r="DG127" s="5">
        <v>0</v>
      </c>
      <c r="DH127" s="8">
        <v>0</v>
      </c>
      <c r="DI127" s="4">
        <f t="shared" si="356"/>
        <v>0</v>
      </c>
      <c r="DJ127" s="5"/>
      <c r="DK127" s="8"/>
      <c r="DL127" s="4"/>
      <c r="DM127" s="5">
        <v>0</v>
      </c>
      <c r="DN127" s="8">
        <v>0</v>
      </c>
      <c r="DO127" s="4">
        <v>0</v>
      </c>
      <c r="DP127" s="5">
        <v>0</v>
      </c>
      <c r="DQ127" s="8">
        <v>0</v>
      </c>
      <c r="DR127" s="4">
        <f t="shared" si="357"/>
        <v>0</v>
      </c>
      <c r="DS127" s="5">
        <v>0</v>
      </c>
      <c r="DT127" s="8">
        <v>0</v>
      </c>
      <c r="DU127" s="4">
        <f t="shared" si="358"/>
        <v>0</v>
      </c>
      <c r="DV127" s="5">
        <v>0</v>
      </c>
      <c r="DW127" s="8">
        <v>0</v>
      </c>
      <c r="DX127" s="4">
        <v>0</v>
      </c>
      <c r="DY127" s="5">
        <v>0</v>
      </c>
      <c r="DZ127" s="8">
        <v>0</v>
      </c>
      <c r="EA127" s="4">
        <v>0</v>
      </c>
      <c r="EB127" s="5"/>
      <c r="EC127" s="8"/>
      <c r="ED127" s="4"/>
      <c r="EE127" s="5">
        <v>0</v>
      </c>
      <c r="EF127" s="8">
        <v>0</v>
      </c>
      <c r="EG127" s="4">
        <f t="shared" si="359"/>
        <v>0</v>
      </c>
      <c r="EH127" s="58">
        <v>0</v>
      </c>
      <c r="EI127" s="9">
        <v>0</v>
      </c>
      <c r="EJ127" s="4">
        <v>0</v>
      </c>
      <c r="EK127" s="58">
        <v>0</v>
      </c>
      <c r="EL127" s="9">
        <v>0</v>
      </c>
      <c r="EM127" s="4">
        <v>0</v>
      </c>
      <c r="EN127" s="5">
        <v>0</v>
      </c>
      <c r="EO127" s="8">
        <v>0</v>
      </c>
      <c r="EP127" s="4">
        <v>0</v>
      </c>
      <c r="EQ127" s="5">
        <v>0</v>
      </c>
      <c r="ER127" s="8">
        <v>0</v>
      </c>
      <c r="ES127" s="4">
        <v>0</v>
      </c>
      <c r="ET127" s="5">
        <v>0</v>
      </c>
      <c r="EU127" s="8">
        <v>0</v>
      </c>
      <c r="EV127" s="4">
        <v>0</v>
      </c>
      <c r="EW127" s="5">
        <v>0</v>
      </c>
      <c r="EX127" s="8">
        <v>0</v>
      </c>
      <c r="EY127" s="4">
        <v>0</v>
      </c>
      <c r="EZ127" s="5"/>
      <c r="FA127" s="8"/>
      <c r="FB127" s="4"/>
      <c r="FC127" s="5">
        <v>0</v>
      </c>
      <c r="FD127" s="8">
        <v>0</v>
      </c>
      <c r="FE127" s="4">
        <v>0</v>
      </c>
      <c r="FF127" s="58">
        <v>2</v>
      </c>
      <c r="FG127" s="9">
        <v>15</v>
      </c>
      <c r="FH127" s="4">
        <f t="shared" si="362"/>
        <v>7500</v>
      </c>
      <c r="FI127" s="5">
        <v>0</v>
      </c>
      <c r="FJ127" s="8">
        <v>0</v>
      </c>
      <c r="FK127" s="4">
        <v>0</v>
      </c>
      <c r="FL127" s="5"/>
      <c r="FM127" s="8"/>
      <c r="FN127" s="4"/>
      <c r="FO127" s="5">
        <v>0</v>
      </c>
      <c r="FP127" s="8">
        <v>0</v>
      </c>
      <c r="FQ127" s="4">
        <v>0</v>
      </c>
      <c r="FR127" s="5">
        <f>C127+F127+I127+L127+R127+X127+AA127+AP127+AS127+BB127+BE127+BK127+BN127+BQ127+BT127+CI127+CL127+CO127+CX127+DV127+DY127+EE127+EK127+EN127+FC127+FF127+FO127+BZ127</f>
        <v>153</v>
      </c>
      <c r="FS127" s="4">
        <f>D127+G127+J127+M127+S127+Y127+AB127+AQ127+AT127+BC127+BF127+BL127+BO127+BR127+BU127+CJ127+CM127+CP127+CY127+DW127+DZ127+EF127+EL127+EO127+FD127+FG127+FP127+CA127</f>
        <v>1257</v>
      </c>
    </row>
    <row r="128" spans="1:175" x14ac:dyDescent="0.3">
      <c r="A128" s="52">
        <v>2013</v>
      </c>
      <c r="B128" s="53" t="s">
        <v>7</v>
      </c>
      <c r="C128" s="5">
        <v>0</v>
      </c>
      <c r="D128" s="8">
        <v>0</v>
      </c>
      <c r="E128" s="4">
        <v>0</v>
      </c>
      <c r="F128" s="5">
        <v>0</v>
      </c>
      <c r="G128" s="8">
        <v>0</v>
      </c>
      <c r="H128" s="4">
        <v>0</v>
      </c>
      <c r="I128" s="5">
        <v>0</v>
      </c>
      <c r="J128" s="8">
        <v>0</v>
      </c>
      <c r="K128" s="4">
        <v>0</v>
      </c>
      <c r="L128" s="5">
        <v>0</v>
      </c>
      <c r="M128" s="8">
        <v>0</v>
      </c>
      <c r="N128" s="4">
        <v>0</v>
      </c>
      <c r="O128" s="5">
        <v>0</v>
      </c>
      <c r="P128" s="8">
        <v>0</v>
      </c>
      <c r="Q128" s="4">
        <v>0</v>
      </c>
      <c r="R128" s="5">
        <v>0</v>
      </c>
      <c r="S128" s="8">
        <v>0</v>
      </c>
      <c r="T128" s="4">
        <v>0</v>
      </c>
      <c r="U128" s="5">
        <v>0</v>
      </c>
      <c r="V128" s="8">
        <v>0</v>
      </c>
      <c r="W128" s="4">
        <v>0</v>
      </c>
      <c r="X128" s="5">
        <v>0</v>
      </c>
      <c r="Y128" s="8">
        <v>0</v>
      </c>
      <c r="Z128" s="4">
        <v>0</v>
      </c>
      <c r="AA128" s="58">
        <v>39</v>
      </c>
      <c r="AB128" s="9">
        <v>198</v>
      </c>
      <c r="AC128" s="4">
        <f t="shared" si="352"/>
        <v>5076.9230769230762</v>
      </c>
      <c r="AD128" s="5">
        <v>0</v>
      </c>
      <c r="AE128" s="8">
        <v>0</v>
      </c>
      <c r="AF128" s="4">
        <v>0</v>
      </c>
      <c r="AG128" s="5">
        <v>0</v>
      </c>
      <c r="AH128" s="8">
        <v>0</v>
      </c>
      <c r="AI128" s="4">
        <v>0</v>
      </c>
      <c r="AJ128" s="5">
        <v>0</v>
      </c>
      <c r="AK128" s="8">
        <v>0</v>
      </c>
      <c r="AL128" s="4">
        <v>0</v>
      </c>
      <c r="AM128" s="5">
        <v>0</v>
      </c>
      <c r="AN128" s="8">
        <v>0</v>
      </c>
      <c r="AO128" s="4">
        <v>0</v>
      </c>
      <c r="AP128" s="5">
        <v>0</v>
      </c>
      <c r="AQ128" s="8">
        <v>0</v>
      </c>
      <c r="AR128" s="4">
        <v>0</v>
      </c>
      <c r="AS128" s="58">
        <v>5</v>
      </c>
      <c r="AT128" s="9">
        <v>89</v>
      </c>
      <c r="AU128" s="4">
        <f t="shared" si="353"/>
        <v>17800</v>
      </c>
      <c r="AV128" s="5">
        <v>0</v>
      </c>
      <c r="AW128" s="8">
        <v>0</v>
      </c>
      <c r="AX128" s="4">
        <v>0</v>
      </c>
      <c r="AY128" s="5">
        <v>0</v>
      </c>
      <c r="AZ128" s="8">
        <v>0</v>
      </c>
      <c r="BA128" s="4">
        <v>0</v>
      </c>
      <c r="BB128" s="5">
        <v>0</v>
      </c>
      <c r="BC128" s="8">
        <v>0</v>
      </c>
      <c r="BD128" s="4">
        <v>0</v>
      </c>
      <c r="BE128" s="58">
        <v>109</v>
      </c>
      <c r="BF128" s="9">
        <v>486</v>
      </c>
      <c r="BG128" s="4">
        <f t="shared" si="354"/>
        <v>4458.7155963302757</v>
      </c>
      <c r="BH128" s="5">
        <v>0</v>
      </c>
      <c r="BI128" s="8">
        <v>0</v>
      </c>
      <c r="BJ128" s="4">
        <v>0</v>
      </c>
      <c r="BK128" s="5">
        <v>0</v>
      </c>
      <c r="BL128" s="8">
        <v>0</v>
      </c>
      <c r="BM128" s="4">
        <v>0</v>
      </c>
      <c r="BN128" s="5">
        <v>0</v>
      </c>
      <c r="BO128" s="8">
        <v>0</v>
      </c>
      <c r="BP128" s="4">
        <v>0</v>
      </c>
      <c r="BQ128" s="5">
        <v>0</v>
      </c>
      <c r="BR128" s="8">
        <v>0</v>
      </c>
      <c r="BS128" s="4">
        <v>0</v>
      </c>
      <c r="BT128" s="58">
        <v>88</v>
      </c>
      <c r="BU128" s="9">
        <v>929</v>
      </c>
      <c r="BV128" s="4">
        <f t="shared" si="368"/>
        <v>10556.818181818182</v>
      </c>
      <c r="BW128" s="14">
        <v>0</v>
      </c>
      <c r="BX128" s="13">
        <v>0</v>
      </c>
      <c r="BY128" s="15">
        <v>0</v>
      </c>
      <c r="BZ128" s="5">
        <v>0</v>
      </c>
      <c r="CA128" s="8">
        <v>0</v>
      </c>
      <c r="CB128" s="4">
        <v>0</v>
      </c>
      <c r="CC128" s="5">
        <v>0</v>
      </c>
      <c r="CD128" s="8">
        <v>0</v>
      </c>
      <c r="CE128" s="4">
        <f t="shared" si="355"/>
        <v>0</v>
      </c>
      <c r="CF128" s="5">
        <v>0</v>
      </c>
      <c r="CG128" s="8">
        <v>0</v>
      </c>
      <c r="CH128" s="4">
        <v>0</v>
      </c>
      <c r="CI128" s="5">
        <v>0</v>
      </c>
      <c r="CJ128" s="8">
        <v>0</v>
      </c>
      <c r="CK128" s="4">
        <v>0</v>
      </c>
      <c r="CL128" s="5">
        <v>0</v>
      </c>
      <c r="CM128" s="8">
        <v>0</v>
      </c>
      <c r="CN128" s="4">
        <v>0</v>
      </c>
      <c r="CO128" s="5">
        <v>0</v>
      </c>
      <c r="CP128" s="8">
        <v>0</v>
      </c>
      <c r="CQ128" s="4">
        <v>0</v>
      </c>
      <c r="CR128" s="5">
        <v>0</v>
      </c>
      <c r="CS128" s="8">
        <v>0</v>
      </c>
      <c r="CT128" s="4">
        <v>0</v>
      </c>
      <c r="CU128" s="5">
        <v>0</v>
      </c>
      <c r="CV128" s="8">
        <v>0</v>
      </c>
      <c r="CW128" s="4">
        <v>0</v>
      </c>
      <c r="CX128" s="5">
        <v>0</v>
      </c>
      <c r="CY128" s="8">
        <v>0</v>
      </c>
      <c r="CZ128" s="4">
        <v>0</v>
      </c>
      <c r="DA128" s="5">
        <v>0</v>
      </c>
      <c r="DB128" s="8">
        <v>0</v>
      </c>
      <c r="DC128" s="4">
        <v>0</v>
      </c>
      <c r="DD128" s="5">
        <v>0</v>
      </c>
      <c r="DE128" s="8">
        <v>0</v>
      </c>
      <c r="DF128" s="4">
        <v>0</v>
      </c>
      <c r="DG128" s="5">
        <v>0</v>
      </c>
      <c r="DH128" s="8">
        <v>0</v>
      </c>
      <c r="DI128" s="4">
        <f t="shared" si="356"/>
        <v>0</v>
      </c>
      <c r="DJ128" s="5"/>
      <c r="DK128" s="8"/>
      <c r="DL128" s="4"/>
      <c r="DM128" s="5">
        <v>0</v>
      </c>
      <c r="DN128" s="8">
        <v>0</v>
      </c>
      <c r="DO128" s="4">
        <v>0</v>
      </c>
      <c r="DP128" s="5">
        <v>0</v>
      </c>
      <c r="DQ128" s="8">
        <v>0</v>
      </c>
      <c r="DR128" s="4">
        <f t="shared" si="357"/>
        <v>0</v>
      </c>
      <c r="DS128" s="5">
        <v>0</v>
      </c>
      <c r="DT128" s="8">
        <v>0</v>
      </c>
      <c r="DU128" s="4">
        <f t="shared" si="358"/>
        <v>0</v>
      </c>
      <c r="DV128" s="5">
        <v>0</v>
      </c>
      <c r="DW128" s="8">
        <v>0</v>
      </c>
      <c r="DX128" s="4">
        <v>0</v>
      </c>
      <c r="DY128" s="5">
        <v>0</v>
      </c>
      <c r="DZ128" s="8">
        <v>0</v>
      </c>
      <c r="EA128" s="4">
        <v>0</v>
      </c>
      <c r="EB128" s="5"/>
      <c r="EC128" s="8"/>
      <c r="ED128" s="4"/>
      <c r="EE128" s="5">
        <v>0</v>
      </c>
      <c r="EF128" s="8">
        <v>0</v>
      </c>
      <c r="EG128" s="4">
        <f t="shared" si="359"/>
        <v>0</v>
      </c>
      <c r="EH128" s="58">
        <v>0</v>
      </c>
      <c r="EI128" s="9">
        <v>1</v>
      </c>
      <c r="EJ128" s="4">
        <v>0</v>
      </c>
      <c r="EK128" s="58">
        <v>0</v>
      </c>
      <c r="EL128" s="9">
        <v>1</v>
      </c>
      <c r="EM128" s="4">
        <v>0</v>
      </c>
      <c r="EN128" s="5">
        <v>0</v>
      </c>
      <c r="EO128" s="8">
        <v>0</v>
      </c>
      <c r="EP128" s="4">
        <v>0</v>
      </c>
      <c r="EQ128" s="5">
        <v>0</v>
      </c>
      <c r="ER128" s="8">
        <v>0</v>
      </c>
      <c r="ES128" s="4">
        <v>0</v>
      </c>
      <c r="ET128" s="5">
        <v>0</v>
      </c>
      <c r="EU128" s="8">
        <v>0</v>
      </c>
      <c r="EV128" s="4">
        <v>0</v>
      </c>
      <c r="EW128" s="5">
        <v>0</v>
      </c>
      <c r="EX128" s="8">
        <v>0</v>
      </c>
      <c r="EY128" s="4">
        <v>0</v>
      </c>
      <c r="EZ128" s="5"/>
      <c r="FA128" s="8"/>
      <c r="FB128" s="4"/>
      <c r="FC128" s="5">
        <v>0</v>
      </c>
      <c r="FD128" s="8">
        <v>0</v>
      </c>
      <c r="FE128" s="4">
        <v>0</v>
      </c>
      <c r="FF128" s="5">
        <v>0</v>
      </c>
      <c r="FG128" s="8">
        <v>0</v>
      </c>
      <c r="FH128" s="4">
        <v>0</v>
      </c>
      <c r="FI128" s="5">
        <v>0</v>
      </c>
      <c r="FJ128" s="8">
        <v>0</v>
      </c>
      <c r="FK128" s="4">
        <v>0</v>
      </c>
      <c r="FL128" s="5"/>
      <c r="FM128" s="8"/>
      <c r="FN128" s="4"/>
      <c r="FO128" s="5">
        <v>0</v>
      </c>
      <c r="FP128" s="8">
        <v>0</v>
      </c>
      <c r="FQ128" s="4">
        <v>0</v>
      </c>
      <c r="FR128" s="5">
        <f>C128+F128+I128+L128+R128+X128+AA128+AP128+AS128+BB128+BE128+BK128+BN128+BQ128+BT128+CI128+CL128+CO128+CX128+DV128+DY128+EE128+EK128+EN128+FC128+FF128+FO128+BZ128</f>
        <v>241</v>
      </c>
      <c r="FS128" s="4">
        <f>D128+G128+J128+M128+S128+Y128+AB128+AQ128+AT128+BC128+BF128+BL128+BO128+BR128+BU128+CJ128+CM128+CP128+CY128+DW128+DZ128+EF128+EL128+EO128+FD128+FG128+FP128+CA128</f>
        <v>1703</v>
      </c>
    </row>
    <row r="129" spans="1:175" x14ac:dyDescent="0.3">
      <c r="A129" s="52">
        <v>2013</v>
      </c>
      <c r="B129" s="53" t="s">
        <v>8</v>
      </c>
      <c r="C129" s="5">
        <v>0</v>
      </c>
      <c r="D129" s="8">
        <v>0</v>
      </c>
      <c r="E129" s="4">
        <v>0</v>
      </c>
      <c r="F129" s="5">
        <v>0</v>
      </c>
      <c r="G129" s="8">
        <v>0</v>
      </c>
      <c r="H129" s="4">
        <v>0</v>
      </c>
      <c r="I129" s="5">
        <v>0</v>
      </c>
      <c r="J129" s="8">
        <v>0</v>
      </c>
      <c r="K129" s="4">
        <v>0</v>
      </c>
      <c r="L129" s="5">
        <v>0</v>
      </c>
      <c r="M129" s="8">
        <v>0</v>
      </c>
      <c r="N129" s="4">
        <v>0</v>
      </c>
      <c r="O129" s="5">
        <v>0</v>
      </c>
      <c r="P129" s="8">
        <v>0</v>
      </c>
      <c r="Q129" s="4">
        <v>0</v>
      </c>
      <c r="R129" s="5">
        <v>0</v>
      </c>
      <c r="S129" s="8">
        <v>0</v>
      </c>
      <c r="T129" s="4">
        <v>0</v>
      </c>
      <c r="U129" s="5">
        <v>0</v>
      </c>
      <c r="V129" s="8">
        <v>0</v>
      </c>
      <c r="W129" s="4">
        <v>0</v>
      </c>
      <c r="X129" s="5">
        <v>0</v>
      </c>
      <c r="Y129" s="8">
        <v>0</v>
      </c>
      <c r="Z129" s="4">
        <v>0</v>
      </c>
      <c r="AA129" s="5">
        <v>97.5</v>
      </c>
      <c r="AB129" s="8">
        <v>508.31099999999998</v>
      </c>
      <c r="AC129" s="4">
        <f t="shared" ref="AC129:AC132" si="369">AB129/AA129*1000</f>
        <v>5213.4461538461537</v>
      </c>
      <c r="AD129" s="5">
        <v>0</v>
      </c>
      <c r="AE129" s="8">
        <v>0</v>
      </c>
      <c r="AF129" s="4">
        <v>0</v>
      </c>
      <c r="AG129" s="5">
        <v>0</v>
      </c>
      <c r="AH129" s="8">
        <v>0</v>
      </c>
      <c r="AI129" s="4">
        <v>0</v>
      </c>
      <c r="AJ129" s="5">
        <v>0</v>
      </c>
      <c r="AK129" s="8">
        <v>0</v>
      </c>
      <c r="AL129" s="4">
        <v>0</v>
      </c>
      <c r="AM129" s="5">
        <v>0</v>
      </c>
      <c r="AN129" s="8">
        <v>0</v>
      </c>
      <c r="AO129" s="4">
        <v>0</v>
      </c>
      <c r="AP129" s="5">
        <v>0</v>
      </c>
      <c r="AQ129" s="8">
        <v>0</v>
      </c>
      <c r="AR129" s="4">
        <v>0</v>
      </c>
      <c r="AS129" s="5">
        <v>0.5</v>
      </c>
      <c r="AT129" s="8">
        <v>8.5730000000000004</v>
      </c>
      <c r="AU129" s="4">
        <f t="shared" si="353"/>
        <v>17146</v>
      </c>
      <c r="AV129" s="5">
        <v>0</v>
      </c>
      <c r="AW129" s="8">
        <v>0</v>
      </c>
      <c r="AX129" s="4">
        <v>0</v>
      </c>
      <c r="AY129" s="5">
        <v>0</v>
      </c>
      <c r="AZ129" s="8">
        <v>0</v>
      </c>
      <c r="BA129" s="4">
        <v>0</v>
      </c>
      <c r="BB129" s="5">
        <v>0</v>
      </c>
      <c r="BC129" s="8">
        <v>0</v>
      </c>
      <c r="BD129" s="4">
        <v>0</v>
      </c>
      <c r="BE129" s="5">
        <v>108</v>
      </c>
      <c r="BF129" s="8">
        <v>468.96899999999999</v>
      </c>
      <c r="BG129" s="4">
        <f t="shared" ref="BG129:BG134" si="370">BF129/BE129*1000</f>
        <v>4342.3055555555557</v>
      </c>
      <c r="BH129" s="5">
        <v>0</v>
      </c>
      <c r="BI129" s="8">
        <v>0</v>
      </c>
      <c r="BJ129" s="4">
        <v>0</v>
      </c>
      <c r="BK129" s="5">
        <v>0</v>
      </c>
      <c r="BL129" s="8">
        <v>0</v>
      </c>
      <c r="BM129" s="4">
        <v>0</v>
      </c>
      <c r="BN129" s="5">
        <v>0</v>
      </c>
      <c r="BO129" s="8">
        <v>0</v>
      </c>
      <c r="BP129" s="4">
        <v>0</v>
      </c>
      <c r="BQ129" s="5">
        <v>52.3</v>
      </c>
      <c r="BR129" s="8">
        <v>329.4</v>
      </c>
      <c r="BS129" s="4">
        <f t="shared" ref="BS129:BS132" si="371">BR129/BQ129*1000</f>
        <v>6298.2791586998092</v>
      </c>
      <c r="BT129" s="5">
        <v>87.45</v>
      </c>
      <c r="BU129" s="8">
        <v>762.59100000000001</v>
      </c>
      <c r="BV129" s="4">
        <f t="shared" si="368"/>
        <v>8720.3087478559173</v>
      </c>
      <c r="BW129" s="14">
        <v>0</v>
      </c>
      <c r="BX129" s="13">
        <v>0</v>
      </c>
      <c r="BY129" s="15">
        <v>0</v>
      </c>
      <c r="BZ129" s="5">
        <v>0</v>
      </c>
      <c r="CA129" s="8">
        <v>0</v>
      </c>
      <c r="CB129" s="4">
        <v>0</v>
      </c>
      <c r="CC129" s="5">
        <v>0</v>
      </c>
      <c r="CD129" s="8">
        <v>0</v>
      </c>
      <c r="CE129" s="4">
        <f t="shared" si="355"/>
        <v>0</v>
      </c>
      <c r="CF129" s="5">
        <v>0</v>
      </c>
      <c r="CG129" s="8">
        <v>0</v>
      </c>
      <c r="CH129" s="4">
        <v>0</v>
      </c>
      <c r="CI129" s="5">
        <v>0</v>
      </c>
      <c r="CJ129" s="8">
        <v>0</v>
      </c>
      <c r="CK129" s="4">
        <v>0</v>
      </c>
      <c r="CL129" s="5">
        <v>0</v>
      </c>
      <c r="CM129" s="8">
        <v>0</v>
      </c>
      <c r="CN129" s="4">
        <v>0</v>
      </c>
      <c r="CO129" s="5">
        <v>0</v>
      </c>
      <c r="CP129" s="8">
        <v>0</v>
      </c>
      <c r="CQ129" s="4">
        <v>0</v>
      </c>
      <c r="CR129" s="5">
        <v>0</v>
      </c>
      <c r="CS129" s="8">
        <v>0</v>
      </c>
      <c r="CT129" s="4">
        <v>0</v>
      </c>
      <c r="CU129" s="5">
        <v>0</v>
      </c>
      <c r="CV129" s="8">
        <v>0</v>
      </c>
      <c r="CW129" s="4">
        <v>0</v>
      </c>
      <c r="CX129" s="5">
        <v>0</v>
      </c>
      <c r="CY129" s="8">
        <v>0</v>
      </c>
      <c r="CZ129" s="4">
        <v>0</v>
      </c>
      <c r="DA129" s="5">
        <v>0</v>
      </c>
      <c r="DB129" s="8">
        <v>0</v>
      </c>
      <c r="DC129" s="4">
        <v>0</v>
      </c>
      <c r="DD129" s="5">
        <v>0</v>
      </c>
      <c r="DE129" s="8">
        <v>0</v>
      </c>
      <c r="DF129" s="4">
        <v>0</v>
      </c>
      <c r="DG129" s="5">
        <v>0</v>
      </c>
      <c r="DH129" s="8">
        <v>0</v>
      </c>
      <c r="DI129" s="4">
        <f t="shared" si="356"/>
        <v>0</v>
      </c>
      <c r="DJ129" s="5"/>
      <c r="DK129" s="8"/>
      <c r="DL129" s="4"/>
      <c r="DM129" s="5">
        <v>0</v>
      </c>
      <c r="DN129" s="8">
        <v>0</v>
      </c>
      <c r="DO129" s="4">
        <v>0</v>
      </c>
      <c r="DP129" s="5">
        <v>0</v>
      </c>
      <c r="DQ129" s="8">
        <v>0</v>
      </c>
      <c r="DR129" s="4">
        <f t="shared" si="357"/>
        <v>0</v>
      </c>
      <c r="DS129" s="5">
        <v>0</v>
      </c>
      <c r="DT129" s="8">
        <v>0</v>
      </c>
      <c r="DU129" s="4">
        <f t="shared" si="358"/>
        <v>0</v>
      </c>
      <c r="DV129" s="5">
        <v>0</v>
      </c>
      <c r="DW129" s="8">
        <v>0</v>
      </c>
      <c r="DX129" s="4">
        <v>0</v>
      </c>
      <c r="DY129" s="5">
        <v>0</v>
      </c>
      <c r="DZ129" s="8">
        <v>0</v>
      </c>
      <c r="EA129" s="4">
        <v>0</v>
      </c>
      <c r="EB129" s="5"/>
      <c r="EC129" s="8"/>
      <c r="ED129" s="4"/>
      <c r="EE129" s="5">
        <v>0</v>
      </c>
      <c r="EF129" s="8">
        <v>0</v>
      </c>
      <c r="EG129" s="4">
        <f t="shared" si="359"/>
        <v>0</v>
      </c>
      <c r="EH129" s="5">
        <v>1.425</v>
      </c>
      <c r="EI129" s="8">
        <v>13.881</v>
      </c>
      <c r="EJ129" s="4">
        <f t="shared" ref="EJ129" si="372">EI129/EH129*1000</f>
        <v>9741.0526315789466</v>
      </c>
      <c r="EK129" s="5">
        <v>1.425</v>
      </c>
      <c r="EL129" s="8">
        <v>13.881</v>
      </c>
      <c r="EM129" s="4">
        <f t="shared" ref="EM129:EM134" si="373">EL129/EK129*1000</f>
        <v>9741.0526315789466</v>
      </c>
      <c r="EN129" s="5">
        <v>0</v>
      </c>
      <c r="EO129" s="8">
        <v>0</v>
      </c>
      <c r="EP129" s="4">
        <v>0</v>
      </c>
      <c r="EQ129" s="5">
        <v>0</v>
      </c>
      <c r="ER129" s="8">
        <v>0</v>
      </c>
      <c r="ES129" s="4">
        <v>0</v>
      </c>
      <c r="ET129" s="5">
        <v>0</v>
      </c>
      <c r="EU129" s="8">
        <v>0</v>
      </c>
      <c r="EV129" s="4">
        <v>0</v>
      </c>
      <c r="EW129" s="5">
        <v>0</v>
      </c>
      <c r="EX129" s="8">
        <v>0</v>
      </c>
      <c r="EY129" s="4">
        <v>0</v>
      </c>
      <c r="EZ129" s="5"/>
      <c r="FA129" s="8"/>
      <c r="FB129" s="4"/>
      <c r="FC129" s="5">
        <v>0</v>
      </c>
      <c r="FD129" s="8">
        <v>0</v>
      </c>
      <c r="FE129" s="4">
        <v>0</v>
      </c>
      <c r="FF129" s="5">
        <v>4.0000000000000001E-3</v>
      </c>
      <c r="FG129" s="8">
        <v>0.82899999999999996</v>
      </c>
      <c r="FH129" s="4">
        <f t="shared" ref="FH129:FH134" si="374">FG129/FF129*1000</f>
        <v>207249.99999999997</v>
      </c>
      <c r="FI129" s="5">
        <v>0</v>
      </c>
      <c r="FJ129" s="8">
        <v>0</v>
      </c>
      <c r="FK129" s="4">
        <v>0</v>
      </c>
      <c r="FL129" s="5"/>
      <c r="FM129" s="8"/>
      <c r="FN129" s="4"/>
      <c r="FO129" s="5">
        <v>0</v>
      </c>
      <c r="FP129" s="8">
        <v>0</v>
      </c>
      <c r="FQ129" s="4">
        <v>0</v>
      </c>
      <c r="FR129" s="5">
        <f>C129+F129+I129+L129+R129+X129+AA129+AP129+AS129+BB129+BE129+BK129+BN129+BQ129+BT129+CI129+CL129+CO129+CX129+DV129+DY129+EE129+EK129+EN129+FC129+FF129+FO129+BZ129</f>
        <v>347.17900000000003</v>
      </c>
      <c r="FS129" s="4">
        <f>D129+G129+J129+M129+S129+Y129+AB129+AQ129+AT129+BC129+BF129+BL129+BO129+BR129+BU129+CJ129+CM129+CP129+CY129+DW129+DZ129+EF129+EL129+EO129+FD129+FG129+FP129+CA129</f>
        <v>2092.5540000000001</v>
      </c>
    </row>
    <row r="130" spans="1:175" x14ac:dyDescent="0.3">
      <c r="A130" s="52">
        <v>2013</v>
      </c>
      <c r="B130" s="53" t="s">
        <v>9</v>
      </c>
      <c r="C130" s="5">
        <v>0</v>
      </c>
      <c r="D130" s="8">
        <v>0</v>
      </c>
      <c r="E130" s="4">
        <v>0</v>
      </c>
      <c r="F130" s="5">
        <v>0</v>
      </c>
      <c r="G130" s="8">
        <v>0</v>
      </c>
      <c r="H130" s="4">
        <v>0</v>
      </c>
      <c r="I130" s="5">
        <v>0</v>
      </c>
      <c r="J130" s="8">
        <v>0</v>
      </c>
      <c r="K130" s="4">
        <v>0</v>
      </c>
      <c r="L130" s="5">
        <v>0</v>
      </c>
      <c r="M130" s="8">
        <v>0</v>
      </c>
      <c r="N130" s="4">
        <v>0</v>
      </c>
      <c r="O130" s="5">
        <v>0</v>
      </c>
      <c r="P130" s="8">
        <v>0</v>
      </c>
      <c r="Q130" s="4">
        <v>0</v>
      </c>
      <c r="R130" s="5">
        <v>0</v>
      </c>
      <c r="S130" s="8">
        <v>0</v>
      </c>
      <c r="T130" s="4">
        <v>0</v>
      </c>
      <c r="U130" s="5">
        <v>0</v>
      </c>
      <c r="V130" s="8">
        <v>0</v>
      </c>
      <c r="W130" s="4">
        <v>0</v>
      </c>
      <c r="X130" s="5">
        <v>0</v>
      </c>
      <c r="Y130" s="8">
        <v>0</v>
      </c>
      <c r="Z130" s="4">
        <v>0</v>
      </c>
      <c r="AA130" s="5">
        <v>136.69999999999999</v>
      </c>
      <c r="AB130" s="8">
        <v>706.68899999999996</v>
      </c>
      <c r="AC130" s="4">
        <f t="shared" si="369"/>
        <v>5169.6342355523038</v>
      </c>
      <c r="AD130" s="5">
        <v>0</v>
      </c>
      <c r="AE130" s="8">
        <v>0</v>
      </c>
      <c r="AF130" s="4">
        <v>0</v>
      </c>
      <c r="AG130" s="5">
        <v>0</v>
      </c>
      <c r="AH130" s="8">
        <v>0</v>
      </c>
      <c r="AI130" s="4">
        <v>0</v>
      </c>
      <c r="AJ130" s="5">
        <v>0</v>
      </c>
      <c r="AK130" s="8">
        <v>0</v>
      </c>
      <c r="AL130" s="4">
        <v>0</v>
      </c>
      <c r="AM130" s="5">
        <v>0</v>
      </c>
      <c r="AN130" s="8">
        <v>0</v>
      </c>
      <c r="AO130" s="4">
        <v>0</v>
      </c>
      <c r="AP130" s="5">
        <v>0</v>
      </c>
      <c r="AQ130" s="8">
        <v>0</v>
      </c>
      <c r="AR130" s="4">
        <v>0</v>
      </c>
      <c r="AS130" s="5">
        <v>8</v>
      </c>
      <c r="AT130" s="8">
        <v>120.226</v>
      </c>
      <c r="AU130" s="4">
        <f t="shared" ref="AU130:AU132" si="375">AT130/AS130*1000</f>
        <v>15028.25</v>
      </c>
      <c r="AV130" s="5">
        <v>0</v>
      </c>
      <c r="AW130" s="8">
        <v>0</v>
      </c>
      <c r="AX130" s="4">
        <v>0</v>
      </c>
      <c r="AY130" s="5">
        <v>0</v>
      </c>
      <c r="AZ130" s="8">
        <v>0</v>
      </c>
      <c r="BA130" s="4">
        <v>0</v>
      </c>
      <c r="BB130" s="5">
        <v>0</v>
      </c>
      <c r="BC130" s="8">
        <v>0</v>
      </c>
      <c r="BD130" s="4">
        <v>0</v>
      </c>
      <c r="BE130" s="5">
        <v>20</v>
      </c>
      <c r="BF130" s="8">
        <v>146.21700000000001</v>
      </c>
      <c r="BG130" s="4">
        <f t="shared" si="370"/>
        <v>7310.85</v>
      </c>
      <c r="BH130" s="5">
        <v>0</v>
      </c>
      <c r="BI130" s="8">
        <v>0</v>
      </c>
      <c r="BJ130" s="4">
        <v>0</v>
      </c>
      <c r="BK130" s="5">
        <v>0</v>
      </c>
      <c r="BL130" s="8">
        <v>0</v>
      </c>
      <c r="BM130" s="4">
        <v>0</v>
      </c>
      <c r="BN130" s="5">
        <v>0</v>
      </c>
      <c r="BO130" s="8">
        <v>0</v>
      </c>
      <c r="BP130" s="4">
        <v>0</v>
      </c>
      <c r="BQ130" s="5">
        <v>70</v>
      </c>
      <c r="BR130" s="8">
        <v>414.39800000000002</v>
      </c>
      <c r="BS130" s="4">
        <f t="shared" si="371"/>
        <v>5919.971428571429</v>
      </c>
      <c r="BT130" s="5">
        <v>10</v>
      </c>
      <c r="BU130" s="8">
        <v>121.46599999999999</v>
      </c>
      <c r="BV130" s="4">
        <f t="shared" si="368"/>
        <v>12146.599999999999</v>
      </c>
      <c r="BW130" s="14">
        <v>0</v>
      </c>
      <c r="BX130" s="13">
        <v>0</v>
      </c>
      <c r="BY130" s="15">
        <v>0</v>
      </c>
      <c r="BZ130" s="5">
        <v>0</v>
      </c>
      <c r="CA130" s="8">
        <v>0</v>
      </c>
      <c r="CB130" s="4">
        <v>0</v>
      </c>
      <c r="CC130" s="5">
        <v>0</v>
      </c>
      <c r="CD130" s="8">
        <v>0</v>
      </c>
      <c r="CE130" s="4">
        <f t="shared" si="355"/>
        <v>0</v>
      </c>
      <c r="CF130" s="5">
        <v>0</v>
      </c>
      <c r="CG130" s="8">
        <v>0</v>
      </c>
      <c r="CH130" s="4">
        <v>0</v>
      </c>
      <c r="CI130" s="5">
        <v>0</v>
      </c>
      <c r="CJ130" s="8">
        <v>0</v>
      </c>
      <c r="CK130" s="4">
        <v>0</v>
      </c>
      <c r="CL130" s="5">
        <v>0</v>
      </c>
      <c r="CM130" s="8">
        <v>0</v>
      </c>
      <c r="CN130" s="4">
        <v>0</v>
      </c>
      <c r="CO130" s="5">
        <v>0</v>
      </c>
      <c r="CP130" s="8">
        <v>0</v>
      </c>
      <c r="CQ130" s="4">
        <v>0</v>
      </c>
      <c r="CR130" s="5">
        <v>0</v>
      </c>
      <c r="CS130" s="8">
        <v>0</v>
      </c>
      <c r="CT130" s="4">
        <v>0</v>
      </c>
      <c r="CU130" s="5">
        <v>0</v>
      </c>
      <c r="CV130" s="8">
        <v>0</v>
      </c>
      <c r="CW130" s="4">
        <v>0</v>
      </c>
      <c r="CX130" s="5">
        <v>2.5000000000000001E-2</v>
      </c>
      <c r="CY130" s="8">
        <v>0.50600000000000001</v>
      </c>
      <c r="CZ130" s="4">
        <f t="shared" ref="CZ130" si="376">CY130/CX130*1000</f>
        <v>20240</v>
      </c>
      <c r="DA130" s="5">
        <v>0</v>
      </c>
      <c r="DB130" s="8">
        <v>0</v>
      </c>
      <c r="DC130" s="4">
        <v>0</v>
      </c>
      <c r="DD130" s="5">
        <v>0</v>
      </c>
      <c r="DE130" s="8">
        <v>0</v>
      </c>
      <c r="DF130" s="4">
        <v>0</v>
      </c>
      <c r="DG130" s="5">
        <v>0</v>
      </c>
      <c r="DH130" s="8">
        <v>0</v>
      </c>
      <c r="DI130" s="4">
        <f t="shared" si="356"/>
        <v>0</v>
      </c>
      <c r="DJ130" s="5"/>
      <c r="DK130" s="8"/>
      <c r="DL130" s="4"/>
      <c r="DM130" s="5">
        <v>0</v>
      </c>
      <c r="DN130" s="8">
        <v>0</v>
      </c>
      <c r="DO130" s="4">
        <v>0</v>
      </c>
      <c r="DP130" s="5">
        <v>0</v>
      </c>
      <c r="DQ130" s="8">
        <v>0</v>
      </c>
      <c r="DR130" s="4">
        <f t="shared" si="357"/>
        <v>0</v>
      </c>
      <c r="DS130" s="5">
        <v>0</v>
      </c>
      <c r="DT130" s="8">
        <v>0</v>
      </c>
      <c r="DU130" s="4">
        <f t="shared" si="358"/>
        <v>0</v>
      </c>
      <c r="DV130" s="5">
        <v>0</v>
      </c>
      <c r="DW130" s="8">
        <v>0</v>
      </c>
      <c r="DX130" s="4">
        <v>0</v>
      </c>
      <c r="DY130" s="5">
        <v>0</v>
      </c>
      <c r="DZ130" s="8">
        <v>0</v>
      </c>
      <c r="EA130" s="4">
        <v>0</v>
      </c>
      <c r="EB130" s="5"/>
      <c r="EC130" s="8"/>
      <c r="ED130" s="4"/>
      <c r="EE130" s="5">
        <v>0</v>
      </c>
      <c r="EF130" s="8">
        <v>0</v>
      </c>
      <c r="EG130" s="4">
        <f t="shared" si="359"/>
        <v>0</v>
      </c>
      <c r="EH130" s="5">
        <v>0</v>
      </c>
      <c r="EI130" s="8">
        <v>0</v>
      </c>
      <c r="EJ130" s="4">
        <v>0</v>
      </c>
      <c r="EK130" s="5">
        <v>0</v>
      </c>
      <c r="EL130" s="8">
        <v>0</v>
      </c>
      <c r="EM130" s="4">
        <v>0</v>
      </c>
      <c r="EN130" s="5">
        <v>0</v>
      </c>
      <c r="EO130" s="8">
        <v>0</v>
      </c>
      <c r="EP130" s="4">
        <v>0</v>
      </c>
      <c r="EQ130" s="5">
        <v>0</v>
      </c>
      <c r="ER130" s="8">
        <v>0</v>
      </c>
      <c r="ES130" s="4">
        <v>0</v>
      </c>
      <c r="ET130" s="5">
        <v>0</v>
      </c>
      <c r="EU130" s="8">
        <v>0</v>
      </c>
      <c r="EV130" s="4">
        <v>0</v>
      </c>
      <c r="EW130" s="5">
        <v>0</v>
      </c>
      <c r="EX130" s="8">
        <v>0</v>
      </c>
      <c r="EY130" s="4">
        <v>0</v>
      </c>
      <c r="EZ130" s="5"/>
      <c r="FA130" s="8"/>
      <c r="FB130" s="4"/>
      <c r="FC130" s="5">
        <v>0</v>
      </c>
      <c r="FD130" s="8">
        <v>0</v>
      </c>
      <c r="FE130" s="4">
        <v>0</v>
      </c>
      <c r="FF130" s="5">
        <v>1.4999999999999999E-2</v>
      </c>
      <c r="FG130" s="8">
        <v>1.359</v>
      </c>
      <c r="FH130" s="4">
        <f t="shared" si="374"/>
        <v>90600.000000000015</v>
      </c>
      <c r="FI130" s="5">
        <v>0</v>
      </c>
      <c r="FJ130" s="8">
        <v>0</v>
      </c>
      <c r="FK130" s="4">
        <v>0</v>
      </c>
      <c r="FL130" s="5"/>
      <c r="FM130" s="8"/>
      <c r="FN130" s="4"/>
      <c r="FO130" s="5">
        <v>0</v>
      </c>
      <c r="FP130" s="8">
        <v>0</v>
      </c>
      <c r="FQ130" s="4">
        <v>0</v>
      </c>
      <c r="FR130" s="5">
        <f>C130+F130+I130+L130+R130+X130+AA130+AP130+AS130+BB130+BE130+BK130+BN130+BQ130+BT130+CI130+CL130+CO130+CX130+DV130+DY130+EE130+EK130+EN130+FC130+FF130+FO130+BZ130</f>
        <v>244.73999999999998</v>
      </c>
      <c r="FS130" s="4">
        <f>D130+G130+J130+M130+S130+Y130+AB130+AQ130+AT130+BC130+BF130+BL130+BO130+BR130+BU130+CJ130+CM130+CP130+CY130+DW130+DZ130+EF130+EL130+EO130+FD130+FG130+FP130+CA130</f>
        <v>1510.8609999999999</v>
      </c>
    </row>
    <row r="131" spans="1:175" x14ac:dyDescent="0.3">
      <c r="A131" s="52">
        <v>2013</v>
      </c>
      <c r="B131" s="53" t="s">
        <v>10</v>
      </c>
      <c r="C131" s="5">
        <v>105</v>
      </c>
      <c r="D131" s="8">
        <v>474.46100000000001</v>
      </c>
      <c r="E131" s="4">
        <f t="shared" ref="E131:E132" si="377">D131/C131*1000</f>
        <v>4518.6761904761906</v>
      </c>
      <c r="F131" s="5">
        <v>0</v>
      </c>
      <c r="G131" s="8">
        <v>0</v>
      </c>
      <c r="H131" s="4">
        <v>0</v>
      </c>
      <c r="I131" s="5">
        <v>0</v>
      </c>
      <c r="J131" s="8">
        <v>0</v>
      </c>
      <c r="K131" s="4">
        <v>0</v>
      </c>
      <c r="L131" s="5">
        <v>0</v>
      </c>
      <c r="M131" s="8">
        <v>0</v>
      </c>
      <c r="N131" s="4">
        <v>0</v>
      </c>
      <c r="O131" s="5">
        <v>0</v>
      </c>
      <c r="P131" s="8">
        <v>0</v>
      </c>
      <c r="Q131" s="4">
        <v>0</v>
      </c>
      <c r="R131" s="5">
        <v>0</v>
      </c>
      <c r="S131" s="8">
        <v>0</v>
      </c>
      <c r="T131" s="4">
        <v>0</v>
      </c>
      <c r="U131" s="5">
        <v>0</v>
      </c>
      <c r="V131" s="8">
        <v>0</v>
      </c>
      <c r="W131" s="4">
        <v>0</v>
      </c>
      <c r="X131" s="5">
        <v>0</v>
      </c>
      <c r="Y131" s="8">
        <v>0</v>
      </c>
      <c r="Z131" s="4">
        <v>0</v>
      </c>
      <c r="AA131" s="5">
        <v>78.2</v>
      </c>
      <c r="AB131" s="8">
        <v>396.64499999999998</v>
      </c>
      <c r="AC131" s="4">
        <f t="shared" si="369"/>
        <v>5072.1867007672636</v>
      </c>
      <c r="AD131" s="5">
        <v>0</v>
      </c>
      <c r="AE131" s="8">
        <v>0</v>
      </c>
      <c r="AF131" s="4">
        <v>0</v>
      </c>
      <c r="AG131" s="5">
        <v>0</v>
      </c>
      <c r="AH131" s="8">
        <v>0</v>
      </c>
      <c r="AI131" s="4">
        <v>0</v>
      </c>
      <c r="AJ131" s="5">
        <v>0</v>
      </c>
      <c r="AK131" s="8">
        <v>0</v>
      </c>
      <c r="AL131" s="4">
        <v>0</v>
      </c>
      <c r="AM131" s="5">
        <v>0</v>
      </c>
      <c r="AN131" s="8">
        <v>0</v>
      </c>
      <c r="AO131" s="4">
        <v>0</v>
      </c>
      <c r="AP131" s="5">
        <v>0</v>
      </c>
      <c r="AQ131" s="8">
        <v>0</v>
      </c>
      <c r="AR131" s="4">
        <v>0</v>
      </c>
      <c r="AS131" s="5">
        <v>11</v>
      </c>
      <c r="AT131" s="8">
        <v>179.54599999999999</v>
      </c>
      <c r="AU131" s="4">
        <f t="shared" si="375"/>
        <v>16322.363636363636</v>
      </c>
      <c r="AV131" s="5">
        <v>0</v>
      </c>
      <c r="AW131" s="8">
        <v>0</v>
      </c>
      <c r="AX131" s="4">
        <v>0</v>
      </c>
      <c r="AY131" s="5">
        <v>0</v>
      </c>
      <c r="AZ131" s="8">
        <v>0</v>
      </c>
      <c r="BA131" s="4">
        <v>0</v>
      </c>
      <c r="BB131" s="5">
        <v>0</v>
      </c>
      <c r="BC131" s="8">
        <v>0</v>
      </c>
      <c r="BD131" s="4">
        <v>0</v>
      </c>
      <c r="BE131" s="5">
        <v>108</v>
      </c>
      <c r="BF131" s="8">
        <v>521.86300000000006</v>
      </c>
      <c r="BG131" s="4">
        <f t="shared" si="370"/>
        <v>4832.0648148148157</v>
      </c>
      <c r="BH131" s="5">
        <v>0</v>
      </c>
      <c r="BI131" s="8">
        <v>0</v>
      </c>
      <c r="BJ131" s="4">
        <v>0</v>
      </c>
      <c r="BK131" s="5">
        <v>0</v>
      </c>
      <c r="BL131" s="8">
        <v>0</v>
      </c>
      <c r="BM131" s="4">
        <v>0</v>
      </c>
      <c r="BN131" s="5">
        <v>0</v>
      </c>
      <c r="BO131" s="8">
        <v>0</v>
      </c>
      <c r="BP131" s="4">
        <v>0</v>
      </c>
      <c r="BQ131" s="5">
        <v>0</v>
      </c>
      <c r="BR131" s="8">
        <v>0</v>
      </c>
      <c r="BS131" s="4">
        <v>0</v>
      </c>
      <c r="BT131" s="5">
        <v>17.5</v>
      </c>
      <c r="BU131" s="8">
        <v>186.71199999999999</v>
      </c>
      <c r="BV131" s="4">
        <f t="shared" si="368"/>
        <v>10669.257142857143</v>
      </c>
      <c r="BW131" s="14">
        <v>0</v>
      </c>
      <c r="BX131" s="13">
        <v>0</v>
      </c>
      <c r="BY131" s="15">
        <v>0</v>
      </c>
      <c r="BZ131" s="5">
        <v>0</v>
      </c>
      <c r="CA131" s="8">
        <v>0</v>
      </c>
      <c r="CB131" s="4">
        <v>0</v>
      </c>
      <c r="CC131" s="5">
        <v>0</v>
      </c>
      <c r="CD131" s="8">
        <v>0</v>
      </c>
      <c r="CE131" s="4">
        <f t="shared" si="355"/>
        <v>0</v>
      </c>
      <c r="CF131" s="5">
        <v>0</v>
      </c>
      <c r="CG131" s="8">
        <v>0</v>
      </c>
      <c r="CH131" s="4">
        <v>0</v>
      </c>
      <c r="CI131" s="5">
        <v>0</v>
      </c>
      <c r="CJ131" s="8">
        <v>0</v>
      </c>
      <c r="CK131" s="4">
        <v>0</v>
      </c>
      <c r="CL131" s="5">
        <v>0</v>
      </c>
      <c r="CM131" s="8">
        <v>0</v>
      </c>
      <c r="CN131" s="4">
        <v>0</v>
      </c>
      <c r="CO131" s="5">
        <v>0</v>
      </c>
      <c r="CP131" s="8">
        <v>0</v>
      </c>
      <c r="CQ131" s="4">
        <v>0</v>
      </c>
      <c r="CR131" s="5">
        <v>0</v>
      </c>
      <c r="CS131" s="8">
        <v>0</v>
      </c>
      <c r="CT131" s="4">
        <v>0</v>
      </c>
      <c r="CU131" s="5">
        <v>0</v>
      </c>
      <c r="CV131" s="8">
        <v>0</v>
      </c>
      <c r="CW131" s="4">
        <v>0</v>
      </c>
      <c r="CX131" s="5">
        <v>0</v>
      </c>
      <c r="CY131" s="8">
        <v>0</v>
      </c>
      <c r="CZ131" s="4">
        <v>0</v>
      </c>
      <c r="DA131" s="5">
        <v>0</v>
      </c>
      <c r="DB131" s="8">
        <v>0</v>
      </c>
      <c r="DC131" s="4">
        <v>0</v>
      </c>
      <c r="DD131" s="5">
        <v>0</v>
      </c>
      <c r="DE131" s="8">
        <v>0</v>
      </c>
      <c r="DF131" s="4">
        <v>0</v>
      </c>
      <c r="DG131" s="5">
        <v>0</v>
      </c>
      <c r="DH131" s="8">
        <v>0</v>
      </c>
      <c r="DI131" s="4">
        <f t="shared" si="356"/>
        <v>0</v>
      </c>
      <c r="DJ131" s="5"/>
      <c r="DK131" s="8"/>
      <c r="DL131" s="4"/>
      <c r="DM131" s="5">
        <v>0</v>
      </c>
      <c r="DN131" s="8">
        <v>0</v>
      </c>
      <c r="DO131" s="4">
        <v>0</v>
      </c>
      <c r="DP131" s="5">
        <v>0</v>
      </c>
      <c r="DQ131" s="8">
        <v>0</v>
      </c>
      <c r="DR131" s="4">
        <f t="shared" si="357"/>
        <v>0</v>
      </c>
      <c r="DS131" s="5">
        <v>0</v>
      </c>
      <c r="DT131" s="8">
        <v>0</v>
      </c>
      <c r="DU131" s="4">
        <f t="shared" si="358"/>
        <v>0</v>
      </c>
      <c r="DV131" s="5">
        <v>0</v>
      </c>
      <c r="DW131" s="8">
        <v>0</v>
      </c>
      <c r="DX131" s="4">
        <v>0</v>
      </c>
      <c r="DY131" s="5">
        <v>0</v>
      </c>
      <c r="DZ131" s="8">
        <v>0</v>
      </c>
      <c r="EA131" s="4">
        <v>0</v>
      </c>
      <c r="EB131" s="5"/>
      <c r="EC131" s="8"/>
      <c r="ED131" s="4"/>
      <c r="EE131" s="5">
        <v>0</v>
      </c>
      <c r="EF131" s="8">
        <v>0</v>
      </c>
      <c r="EG131" s="4">
        <f t="shared" si="359"/>
        <v>0</v>
      </c>
      <c r="EH131" s="5">
        <v>0</v>
      </c>
      <c r="EI131" s="8">
        <v>0</v>
      </c>
      <c r="EJ131" s="4">
        <v>0</v>
      </c>
      <c r="EK131" s="5">
        <v>0</v>
      </c>
      <c r="EL131" s="8">
        <v>0</v>
      </c>
      <c r="EM131" s="4">
        <v>0</v>
      </c>
      <c r="EN131" s="5">
        <v>0</v>
      </c>
      <c r="EO131" s="8">
        <v>0</v>
      </c>
      <c r="EP131" s="4">
        <v>0</v>
      </c>
      <c r="EQ131" s="5">
        <v>0</v>
      </c>
      <c r="ER131" s="8">
        <v>0</v>
      </c>
      <c r="ES131" s="4">
        <v>0</v>
      </c>
      <c r="ET131" s="5">
        <v>0</v>
      </c>
      <c r="EU131" s="8">
        <v>0</v>
      </c>
      <c r="EV131" s="4">
        <v>0</v>
      </c>
      <c r="EW131" s="5">
        <v>0</v>
      </c>
      <c r="EX131" s="8">
        <v>0</v>
      </c>
      <c r="EY131" s="4">
        <v>0</v>
      </c>
      <c r="EZ131" s="5"/>
      <c r="FA131" s="8"/>
      <c r="FB131" s="4"/>
      <c r="FC131" s="5">
        <v>0</v>
      </c>
      <c r="FD131" s="8">
        <v>0</v>
      </c>
      <c r="FE131" s="4">
        <v>0</v>
      </c>
      <c r="FF131" s="5">
        <v>0</v>
      </c>
      <c r="FG131" s="8">
        <v>0</v>
      </c>
      <c r="FH131" s="4">
        <v>0</v>
      </c>
      <c r="FI131" s="5">
        <v>0</v>
      </c>
      <c r="FJ131" s="8">
        <v>0</v>
      </c>
      <c r="FK131" s="4">
        <v>0</v>
      </c>
      <c r="FL131" s="5"/>
      <c r="FM131" s="8"/>
      <c r="FN131" s="4"/>
      <c r="FO131" s="5">
        <v>0</v>
      </c>
      <c r="FP131" s="8">
        <v>0</v>
      </c>
      <c r="FQ131" s="4">
        <v>0</v>
      </c>
      <c r="FR131" s="5">
        <f>C131+F131+I131+L131+R131+X131+AA131+AP131+AS131+BB131+BE131+BK131+BN131+BQ131+BT131+CI131+CL131+CO131+CX131+DV131+DY131+EE131+EK131+EN131+FC131+FF131+FO131+BZ131</f>
        <v>319.7</v>
      </c>
      <c r="FS131" s="4">
        <f>D131+G131+J131+M131+S131+Y131+AB131+AQ131+AT131+BC131+BF131+BL131+BO131+BR131+BU131+CJ131+CM131+CP131+CY131+DW131+DZ131+EF131+EL131+EO131+FD131+FG131+FP131+CA131</f>
        <v>1759.2270000000001</v>
      </c>
    </row>
    <row r="132" spans="1:175" x14ac:dyDescent="0.3">
      <c r="A132" s="52">
        <v>2013</v>
      </c>
      <c r="B132" s="53" t="s">
        <v>11</v>
      </c>
      <c r="C132" s="5">
        <v>157.262</v>
      </c>
      <c r="D132" s="8">
        <v>667.55</v>
      </c>
      <c r="E132" s="4">
        <f t="shared" si="377"/>
        <v>4244.8271038140165</v>
      </c>
      <c r="F132" s="5">
        <v>0</v>
      </c>
      <c r="G132" s="8">
        <v>0</v>
      </c>
      <c r="H132" s="4">
        <v>0</v>
      </c>
      <c r="I132" s="5">
        <v>18</v>
      </c>
      <c r="J132" s="8">
        <v>115.886</v>
      </c>
      <c r="K132" s="4">
        <f t="shared" si="367"/>
        <v>6438.1111111111104</v>
      </c>
      <c r="L132" s="5">
        <v>0</v>
      </c>
      <c r="M132" s="8">
        <v>0</v>
      </c>
      <c r="N132" s="4">
        <v>0</v>
      </c>
      <c r="O132" s="5">
        <v>0</v>
      </c>
      <c r="P132" s="8">
        <v>0</v>
      </c>
      <c r="Q132" s="4">
        <v>0</v>
      </c>
      <c r="R132" s="5">
        <v>0</v>
      </c>
      <c r="S132" s="8">
        <v>0</v>
      </c>
      <c r="T132" s="4">
        <v>0</v>
      </c>
      <c r="U132" s="5">
        <v>0</v>
      </c>
      <c r="V132" s="8">
        <v>0</v>
      </c>
      <c r="W132" s="4">
        <v>0</v>
      </c>
      <c r="X132" s="5">
        <v>0</v>
      </c>
      <c r="Y132" s="8">
        <v>0</v>
      </c>
      <c r="Z132" s="4">
        <v>0</v>
      </c>
      <c r="AA132" s="5">
        <v>117</v>
      </c>
      <c r="AB132" s="8">
        <v>613.26</v>
      </c>
      <c r="AC132" s="4">
        <f t="shared" si="369"/>
        <v>5241.538461538461</v>
      </c>
      <c r="AD132" s="5">
        <v>0</v>
      </c>
      <c r="AE132" s="8">
        <v>0</v>
      </c>
      <c r="AF132" s="4">
        <v>0</v>
      </c>
      <c r="AG132" s="5">
        <v>0</v>
      </c>
      <c r="AH132" s="8">
        <v>0</v>
      </c>
      <c r="AI132" s="4">
        <v>0</v>
      </c>
      <c r="AJ132" s="5">
        <v>0</v>
      </c>
      <c r="AK132" s="8">
        <v>0</v>
      </c>
      <c r="AL132" s="4">
        <v>0</v>
      </c>
      <c r="AM132" s="5">
        <v>0</v>
      </c>
      <c r="AN132" s="8">
        <v>0</v>
      </c>
      <c r="AO132" s="4">
        <v>0</v>
      </c>
      <c r="AP132" s="5">
        <v>0</v>
      </c>
      <c r="AQ132" s="8">
        <v>0</v>
      </c>
      <c r="AR132" s="4">
        <v>0</v>
      </c>
      <c r="AS132" s="5">
        <v>8</v>
      </c>
      <c r="AT132" s="8">
        <v>119.461</v>
      </c>
      <c r="AU132" s="4">
        <f t="shared" si="375"/>
        <v>14932.625</v>
      </c>
      <c r="AV132" s="5">
        <v>0</v>
      </c>
      <c r="AW132" s="8">
        <v>0</v>
      </c>
      <c r="AX132" s="4">
        <v>0</v>
      </c>
      <c r="AY132" s="5">
        <v>0</v>
      </c>
      <c r="AZ132" s="8">
        <v>0</v>
      </c>
      <c r="BA132" s="4">
        <v>0</v>
      </c>
      <c r="BB132" s="5">
        <v>0</v>
      </c>
      <c r="BC132" s="8">
        <v>0</v>
      </c>
      <c r="BD132" s="4">
        <v>0</v>
      </c>
      <c r="BE132" s="5">
        <v>147</v>
      </c>
      <c r="BF132" s="8">
        <v>740.76300000000003</v>
      </c>
      <c r="BG132" s="4">
        <f t="shared" si="370"/>
        <v>5039.2040816326535</v>
      </c>
      <c r="BH132" s="5">
        <v>0</v>
      </c>
      <c r="BI132" s="8">
        <v>0</v>
      </c>
      <c r="BJ132" s="4">
        <v>0</v>
      </c>
      <c r="BK132" s="5">
        <v>0</v>
      </c>
      <c r="BL132" s="8">
        <v>0</v>
      </c>
      <c r="BM132" s="4">
        <v>0</v>
      </c>
      <c r="BN132" s="5">
        <v>0</v>
      </c>
      <c r="BO132" s="8">
        <v>0</v>
      </c>
      <c r="BP132" s="4">
        <v>0</v>
      </c>
      <c r="BQ132" s="5">
        <v>52.1</v>
      </c>
      <c r="BR132" s="8">
        <v>298.02499999999998</v>
      </c>
      <c r="BS132" s="4">
        <f t="shared" si="371"/>
        <v>5720.2495201535503</v>
      </c>
      <c r="BT132" s="5">
        <v>0</v>
      </c>
      <c r="BU132" s="8">
        <v>0</v>
      </c>
      <c r="BV132" s="4">
        <v>0</v>
      </c>
      <c r="BW132" s="14">
        <v>0</v>
      </c>
      <c r="BX132" s="13">
        <v>0</v>
      </c>
      <c r="BY132" s="15">
        <v>0</v>
      </c>
      <c r="BZ132" s="5">
        <v>0</v>
      </c>
      <c r="CA132" s="8">
        <v>0</v>
      </c>
      <c r="CB132" s="4">
        <v>0</v>
      </c>
      <c r="CC132" s="5">
        <v>0</v>
      </c>
      <c r="CD132" s="8">
        <v>0</v>
      </c>
      <c r="CE132" s="4">
        <f t="shared" si="355"/>
        <v>0</v>
      </c>
      <c r="CF132" s="5">
        <v>0</v>
      </c>
      <c r="CG132" s="8">
        <v>0</v>
      </c>
      <c r="CH132" s="4">
        <v>0</v>
      </c>
      <c r="CI132" s="5">
        <v>0</v>
      </c>
      <c r="CJ132" s="8">
        <v>0</v>
      </c>
      <c r="CK132" s="4">
        <v>0</v>
      </c>
      <c r="CL132" s="5">
        <v>0</v>
      </c>
      <c r="CM132" s="8">
        <v>0</v>
      </c>
      <c r="CN132" s="4">
        <v>0</v>
      </c>
      <c r="CO132" s="5">
        <v>0</v>
      </c>
      <c r="CP132" s="8">
        <v>0</v>
      </c>
      <c r="CQ132" s="4">
        <v>0</v>
      </c>
      <c r="CR132" s="5">
        <v>0</v>
      </c>
      <c r="CS132" s="8">
        <v>0</v>
      </c>
      <c r="CT132" s="4">
        <v>0</v>
      </c>
      <c r="CU132" s="5">
        <v>0</v>
      </c>
      <c r="CV132" s="8">
        <v>0</v>
      </c>
      <c r="CW132" s="4">
        <v>0</v>
      </c>
      <c r="CX132" s="5">
        <v>0</v>
      </c>
      <c r="CY132" s="8">
        <v>0</v>
      </c>
      <c r="CZ132" s="4">
        <v>0</v>
      </c>
      <c r="DA132" s="5">
        <v>0</v>
      </c>
      <c r="DB132" s="8">
        <v>0</v>
      </c>
      <c r="DC132" s="4">
        <v>0</v>
      </c>
      <c r="DD132" s="5">
        <v>0</v>
      </c>
      <c r="DE132" s="8">
        <v>0</v>
      </c>
      <c r="DF132" s="4">
        <v>0</v>
      </c>
      <c r="DG132" s="5">
        <v>0</v>
      </c>
      <c r="DH132" s="8">
        <v>0</v>
      </c>
      <c r="DI132" s="4">
        <f t="shared" si="356"/>
        <v>0</v>
      </c>
      <c r="DJ132" s="5"/>
      <c r="DK132" s="8"/>
      <c r="DL132" s="4"/>
      <c r="DM132" s="5">
        <v>0</v>
      </c>
      <c r="DN132" s="8">
        <v>0</v>
      </c>
      <c r="DO132" s="4">
        <v>0</v>
      </c>
      <c r="DP132" s="5">
        <v>0</v>
      </c>
      <c r="DQ132" s="8">
        <v>0</v>
      </c>
      <c r="DR132" s="4">
        <f t="shared" si="357"/>
        <v>0</v>
      </c>
      <c r="DS132" s="5">
        <v>0</v>
      </c>
      <c r="DT132" s="8">
        <v>0</v>
      </c>
      <c r="DU132" s="4">
        <f t="shared" si="358"/>
        <v>0</v>
      </c>
      <c r="DV132" s="5">
        <v>0</v>
      </c>
      <c r="DW132" s="8">
        <v>0</v>
      </c>
      <c r="DX132" s="4">
        <v>0</v>
      </c>
      <c r="DY132" s="5">
        <v>0</v>
      </c>
      <c r="DZ132" s="8">
        <v>0</v>
      </c>
      <c r="EA132" s="4">
        <v>0</v>
      </c>
      <c r="EB132" s="5"/>
      <c r="EC132" s="8"/>
      <c r="ED132" s="4"/>
      <c r="EE132" s="5">
        <v>0</v>
      </c>
      <c r="EF132" s="8">
        <v>0</v>
      </c>
      <c r="EG132" s="4">
        <f t="shared" si="359"/>
        <v>0</v>
      </c>
      <c r="EH132" s="5">
        <v>0</v>
      </c>
      <c r="EI132" s="8">
        <v>0</v>
      </c>
      <c r="EJ132" s="4">
        <v>0</v>
      </c>
      <c r="EK132" s="5">
        <v>0</v>
      </c>
      <c r="EL132" s="8">
        <v>0</v>
      </c>
      <c r="EM132" s="4">
        <v>0</v>
      </c>
      <c r="EN132" s="5">
        <v>0</v>
      </c>
      <c r="EO132" s="8">
        <v>0</v>
      </c>
      <c r="EP132" s="4">
        <v>0</v>
      </c>
      <c r="EQ132" s="5">
        <v>0</v>
      </c>
      <c r="ER132" s="8">
        <v>0</v>
      </c>
      <c r="ES132" s="4">
        <v>0</v>
      </c>
      <c r="ET132" s="5">
        <v>0</v>
      </c>
      <c r="EU132" s="8">
        <v>0</v>
      </c>
      <c r="EV132" s="4">
        <v>0</v>
      </c>
      <c r="EW132" s="5">
        <v>0</v>
      </c>
      <c r="EX132" s="8">
        <v>0</v>
      </c>
      <c r="EY132" s="4">
        <v>0</v>
      </c>
      <c r="EZ132" s="5"/>
      <c r="FA132" s="8"/>
      <c r="FB132" s="4"/>
      <c r="FC132" s="5">
        <v>10.975</v>
      </c>
      <c r="FD132" s="8">
        <v>177.471</v>
      </c>
      <c r="FE132" s="4">
        <f t="shared" ref="FE132:FE133" si="378">FD132/FC132*1000</f>
        <v>16170.478359908884</v>
      </c>
      <c r="FF132" s="5">
        <v>0</v>
      </c>
      <c r="FG132" s="8">
        <v>0</v>
      </c>
      <c r="FH132" s="4">
        <v>0</v>
      </c>
      <c r="FI132" s="5">
        <v>0</v>
      </c>
      <c r="FJ132" s="8">
        <v>0</v>
      </c>
      <c r="FK132" s="4">
        <v>0</v>
      </c>
      <c r="FL132" s="5"/>
      <c r="FM132" s="8"/>
      <c r="FN132" s="4"/>
      <c r="FO132" s="5">
        <v>0</v>
      </c>
      <c r="FP132" s="8">
        <v>0</v>
      </c>
      <c r="FQ132" s="4">
        <v>0</v>
      </c>
      <c r="FR132" s="5">
        <f>C132+F132+I132+L132+R132+X132+AA132+AP132+AS132+BB132+BE132+BK132+BN132+BQ132+BT132+CI132+CL132+CO132+CX132+DV132+DY132+EE132+EK132+EN132+FC132+FF132+FO132+BZ132</f>
        <v>510.33700000000005</v>
      </c>
      <c r="FS132" s="4">
        <f>D132+G132+J132+M132+S132+Y132+AB132+AQ132+AT132+BC132+BF132+BL132+BO132+BR132+BU132+CJ132+CM132+CP132+CY132+DW132+DZ132+EF132+EL132+EO132+FD132+FG132+FP132+CA132</f>
        <v>2732.4160000000002</v>
      </c>
    </row>
    <row r="133" spans="1:175" x14ac:dyDescent="0.3">
      <c r="A133" s="52">
        <v>2013</v>
      </c>
      <c r="B133" s="53" t="s">
        <v>12</v>
      </c>
      <c r="C133" s="5">
        <v>0</v>
      </c>
      <c r="D133" s="8">
        <v>0</v>
      </c>
      <c r="E133" s="4">
        <v>0</v>
      </c>
      <c r="F133" s="5">
        <v>0</v>
      </c>
      <c r="G133" s="8">
        <v>0</v>
      </c>
      <c r="H133" s="4">
        <v>0</v>
      </c>
      <c r="I133" s="5">
        <v>0</v>
      </c>
      <c r="J133" s="8">
        <v>0</v>
      </c>
      <c r="K133" s="4">
        <v>0</v>
      </c>
      <c r="L133" s="5">
        <v>0</v>
      </c>
      <c r="M133" s="8">
        <v>0</v>
      </c>
      <c r="N133" s="4">
        <v>0</v>
      </c>
      <c r="O133" s="5">
        <v>0</v>
      </c>
      <c r="P133" s="8">
        <v>0</v>
      </c>
      <c r="Q133" s="4">
        <v>0</v>
      </c>
      <c r="R133" s="5">
        <v>0</v>
      </c>
      <c r="S133" s="8">
        <v>0</v>
      </c>
      <c r="T133" s="4">
        <v>0</v>
      </c>
      <c r="U133" s="5">
        <v>0</v>
      </c>
      <c r="V133" s="8">
        <v>0</v>
      </c>
      <c r="W133" s="4">
        <v>0</v>
      </c>
      <c r="X133" s="5">
        <v>0</v>
      </c>
      <c r="Y133" s="8">
        <v>0</v>
      </c>
      <c r="Z133" s="4">
        <v>0</v>
      </c>
      <c r="AA133" s="5">
        <v>39</v>
      </c>
      <c r="AB133" s="8">
        <v>201.5</v>
      </c>
      <c r="AC133" s="4">
        <f t="shared" ref="AC133:AC134" si="379">AB133/AA133*1000</f>
        <v>5166.666666666667</v>
      </c>
      <c r="AD133" s="5">
        <v>0</v>
      </c>
      <c r="AE133" s="8">
        <v>0</v>
      </c>
      <c r="AF133" s="4">
        <v>0</v>
      </c>
      <c r="AG133" s="5">
        <v>0</v>
      </c>
      <c r="AH133" s="8">
        <v>0</v>
      </c>
      <c r="AI133" s="4">
        <v>0</v>
      </c>
      <c r="AJ133" s="5">
        <v>0</v>
      </c>
      <c r="AK133" s="8">
        <v>0</v>
      </c>
      <c r="AL133" s="4">
        <v>0</v>
      </c>
      <c r="AM133" s="5">
        <v>0</v>
      </c>
      <c r="AN133" s="8">
        <v>0</v>
      </c>
      <c r="AO133" s="4">
        <v>0</v>
      </c>
      <c r="AP133" s="5">
        <v>0</v>
      </c>
      <c r="AQ133" s="8">
        <v>0</v>
      </c>
      <c r="AR133" s="4">
        <v>0</v>
      </c>
      <c r="AS133" s="5">
        <v>16.774999999999999</v>
      </c>
      <c r="AT133" s="8">
        <v>257.44</v>
      </c>
      <c r="AU133" s="4">
        <f t="shared" ref="AU133" si="380">AT133/AS133*1000</f>
        <v>15346.646795827124</v>
      </c>
      <c r="AV133" s="5">
        <v>0</v>
      </c>
      <c r="AW133" s="8">
        <v>0</v>
      </c>
      <c r="AX133" s="4">
        <v>0</v>
      </c>
      <c r="AY133" s="5">
        <v>0</v>
      </c>
      <c r="AZ133" s="8">
        <v>0</v>
      </c>
      <c r="BA133" s="4">
        <v>0</v>
      </c>
      <c r="BB133" s="5">
        <v>0</v>
      </c>
      <c r="BC133" s="8">
        <v>0</v>
      </c>
      <c r="BD133" s="4">
        <v>0</v>
      </c>
      <c r="BE133" s="5">
        <v>126.5</v>
      </c>
      <c r="BF133" s="8">
        <v>594.04999999999995</v>
      </c>
      <c r="BG133" s="4">
        <f t="shared" si="370"/>
        <v>4696.047430830039</v>
      </c>
      <c r="BH133" s="5">
        <v>0</v>
      </c>
      <c r="BI133" s="8">
        <v>0</v>
      </c>
      <c r="BJ133" s="4">
        <v>0</v>
      </c>
      <c r="BK133" s="5">
        <v>0</v>
      </c>
      <c r="BL133" s="8">
        <v>0</v>
      </c>
      <c r="BM133" s="4">
        <v>0</v>
      </c>
      <c r="BN133" s="5">
        <v>0</v>
      </c>
      <c r="BO133" s="8">
        <v>0</v>
      </c>
      <c r="BP133" s="4">
        <v>0</v>
      </c>
      <c r="BQ133" s="5">
        <v>0</v>
      </c>
      <c r="BR133" s="8">
        <v>0</v>
      </c>
      <c r="BS133" s="4">
        <v>0</v>
      </c>
      <c r="BT133" s="5">
        <v>1</v>
      </c>
      <c r="BU133" s="8">
        <v>19.63</v>
      </c>
      <c r="BV133" s="4">
        <f t="shared" si="368"/>
        <v>19630</v>
      </c>
      <c r="BW133" s="14">
        <v>0</v>
      </c>
      <c r="BX133" s="13">
        <v>0</v>
      </c>
      <c r="BY133" s="15">
        <v>0</v>
      </c>
      <c r="BZ133" s="5">
        <v>0</v>
      </c>
      <c r="CA133" s="8">
        <v>0</v>
      </c>
      <c r="CB133" s="4">
        <v>0</v>
      </c>
      <c r="CC133" s="5">
        <v>0</v>
      </c>
      <c r="CD133" s="8">
        <v>0</v>
      </c>
      <c r="CE133" s="4">
        <f t="shared" si="355"/>
        <v>0</v>
      </c>
      <c r="CF133" s="5">
        <v>0</v>
      </c>
      <c r="CG133" s="8">
        <v>0</v>
      </c>
      <c r="CH133" s="4">
        <v>0</v>
      </c>
      <c r="CI133" s="5">
        <v>0</v>
      </c>
      <c r="CJ133" s="8">
        <v>0</v>
      </c>
      <c r="CK133" s="4">
        <v>0</v>
      </c>
      <c r="CL133" s="5">
        <v>0</v>
      </c>
      <c r="CM133" s="8">
        <v>0</v>
      </c>
      <c r="CN133" s="4">
        <v>0</v>
      </c>
      <c r="CO133" s="5">
        <v>0</v>
      </c>
      <c r="CP133" s="8">
        <v>0</v>
      </c>
      <c r="CQ133" s="4">
        <v>0</v>
      </c>
      <c r="CR133" s="5">
        <v>0</v>
      </c>
      <c r="CS133" s="8">
        <v>0</v>
      </c>
      <c r="CT133" s="4">
        <v>0</v>
      </c>
      <c r="CU133" s="5">
        <v>0</v>
      </c>
      <c r="CV133" s="8">
        <v>0</v>
      </c>
      <c r="CW133" s="4">
        <v>0</v>
      </c>
      <c r="CX133" s="5">
        <v>0</v>
      </c>
      <c r="CY133" s="8">
        <v>0</v>
      </c>
      <c r="CZ133" s="4">
        <v>0</v>
      </c>
      <c r="DA133" s="5">
        <v>0</v>
      </c>
      <c r="DB133" s="8">
        <v>0</v>
      </c>
      <c r="DC133" s="4">
        <v>0</v>
      </c>
      <c r="DD133" s="5">
        <v>0</v>
      </c>
      <c r="DE133" s="8">
        <v>0</v>
      </c>
      <c r="DF133" s="4">
        <v>0</v>
      </c>
      <c r="DG133" s="5">
        <v>0</v>
      </c>
      <c r="DH133" s="8">
        <v>0</v>
      </c>
      <c r="DI133" s="4">
        <f t="shared" si="356"/>
        <v>0</v>
      </c>
      <c r="DJ133" s="5"/>
      <c r="DK133" s="8"/>
      <c r="DL133" s="4"/>
      <c r="DM133" s="5">
        <v>0</v>
      </c>
      <c r="DN133" s="8">
        <v>0</v>
      </c>
      <c r="DO133" s="4">
        <v>0</v>
      </c>
      <c r="DP133" s="5">
        <v>0</v>
      </c>
      <c r="DQ133" s="8">
        <v>0</v>
      </c>
      <c r="DR133" s="4">
        <f t="shared" si="357"/>
        <v>0</v>
      </c>
      <c r="DS133" s="5">
        <v>0</v>
      </c>
      <c r="DT133" s="8">
        <v>0</v>
      </c>
      <c r="DU133" s="4">
        <f t="shared" si="358"/>
        <v>0</v>
      </c>
      <c r="DV133" s="5">
        <v>0</v>
      </c>
      <c r="DW133" s="8">
        <v>0</v>
      </c>
      <c r="DX133" s="4">
        <v>0</v>
      </c>
      <c r="DY133" s="5">
        <v>0</v>
      </c>
      <c r="DZ133" s="8">
        <v>0</v>
      </c>
      <c r="EA133" s="4">
        <v>0</v>
      </c>
      <c r="EB133" s="5"/>
      <c r="EC133" s="8"/>
      <c r="ED133" s="4"/>
      <c r="EE133" s="5">
        <v>0</v>
      </c>
      <c r="EF133" s="8">
        <v>0</v>
      </c>
      <c r="EG133" s="4">
        <f t="shared" si="359"/>
        <v>0</v>
      </c>
      <c r="EH133" s="5">
        <v>0</v>
      </c>
      <c r="EI133" s="8">
        <v>0</v>
      </c>
      <c r="EJ133" s="4">
        <v>0</v>
      </c>
      <c r="EK133" s="5">
        <v>0</v>
      </c>
      <c r="EL133" s="8">
        <v>0</v>
      </c>
      <c r="EM133" s="4">
        <v>0</v>
      </c>
      <c r="EN133" s="5">
        <v>684</v>
      </c>
      <c r="EO133" s="8">
        <v>3390.93</v>
      </c>
      <c r="EP133" s="4">
        <f t="shared" ref="EP133" si="381">EO133/EN133*1000</f>
        <v>4957.5</v>
      </c>
      <c r="EQ133" s="5">
        <v>0</v>
      </c>
      <c r="ER133" s="8">
        <v>0</v>
      </c>
      <c r="ES133" s="4">
        <v>0</v>
      </c>
      <c r="ET133" s="5">
        <v>0</v>
      </c>
      <c r="EU133" s="8">
        <v>0</v>
      </c>
      <c r="EV133" s="4">
        <v>0</v>
      </c>
      <c r="EW133" s="5">
        <v>0</v>
      </c>
      <c r="EX133" s="8">
        <v>0</v>
      </c>
      <c r="EY133" s="4">
        <v>0</v>
      </c>
      <c r="EZ133" s="5"/>
      <c r="FA133" s="8"/>
      <c r="FB133" s="4"/>
      <c r="FC133" s="5">
        <v>0.5</v>
      </c>
      <c r="FD133" s="8">
        <v>22.94</v>
      </c>
      <c r="FE133" s="4">
        <f t="shared" si="378"/>
        <v>45880</v>
      </c>
      <c r="FF133" s="5">
        <v>0</v>
      </c>
      <c r="FG133" s="8">
        <v>0</v>
      </c>
      <c r="FH133" s="4">
        <v>0</v>
      </c>
      <c r="FI133" s="5">
        <v>0</v>
      </c>
      <c r="FJ133" s="8">
        <v>0</v>
      </c>
      <c r="FK133" s="4">
        <v>0</v>
      </c>
      <c r="FL133" s="5"/>
      <c r="FM133" s="8"/>
      <c r="FN133" s="4"/>
      <c r="FO133" s="5">
        <v>0</v>
      </c>
      <c r="FP133" s="8">
        <v>0</v>
      </c>
      <c r="FQ133" s="4">
        <v>0</v>
      </c>
      <c r="FR133" s="5">
        <f>C133+F133+I133+L133+R133+X133+AA133+AP133+AS133+BB133+BE133+BK133+BN133+BQ133+BT133+CI133+CL133+CO133+CX133+DV133+DY133+EE133+EK133+EN133+FC133+FF133+FO133+BZ133</f>
        <v>867.77499999999998</v>
      </c>
      <c r="FS133" s="4">
        <f>D133+G133+J133+M133+S133+Y133+AB133+AQ133+AT133+BC133+BF133+BL133+BO133+BR133+BU133+CJ133+CM133+CP133+CY133+DW133+DZ133+EF133+EL133+EO133+FD133+FG133+FP133+CA133</f>
        <v>4486.49</v>
      </c>
    </row>
    <row r="134" spans="1:175" x14ac:dyDescent="0.3">
      <c r="A134" s="52">
        <v>2013</v>
      </c>
      <c r="B134" s="53" t="s">
        <v>13</v>
      </c>
      <c r="C134" s="5">
        <v>0</v>
      </c>
      <c r="D134" s="8">
        <v>0</v>
      </c>
      <c r="E134" s="4">
        <v>0</v>
      </c>
      <c r="F134" s="5">
        <v>0</v>
      </c>
      <c r="G134" s="8">
        <v>0</v>
      </c>
      <c r="H134" s="4">
        <v>0</v>
      </c>
      <c r="I134" s="5">
        <v>0</v>
      </c>
      <c r="J134" s="8">
        <v>0</v>
      </c>
      <c r="K134" s="4">
        <v>0</v>
      </c>
      <c r="L134" s="5">
        <v>0</v>
      </c>
      <c r="M134" s="8">
        <v>0</v>
      </c>
      <c r="N134" s="4">
        <v>0</v>
      </c>
      <c r="O134" s="5">
        <v>0</v>
      </c>
      <c r="P134" s="8">
        <v>0</v>
      </c>
      <c r="Q134" s="4">
        <v>0</v>
      </c>
      <c r="R134" s="5">
        <v>0</v>
      </c>
      <c r="S134" s="8">
        <v>0</v>
      </c>
      <c r="T134" s="4">
        <v>0</v>
      </c>
      <c r="U134" s="5">
        <v>0</v>
      </c>
      <c r="V134" s="8">
        <v>0</v>
      </c>
      <c r="W134" s="4">
        <v>0</v>
      </c>
      <c r="X134" s="5">
        <v>0</v>
      </c>
      <c r="Y134" s="8">
        <v>0</v>
      </c>
      <c r="Z134" s="4">
        <v>0</v>
      </c>
      <c r="AA134" s="5">
        <v>39.012</v>
      </c>
      <c r="AB134" s="8">
        <v>201.03</v>
      </c>
      <c r="AC134" s="4">
        <f t="shared" si="379"/>
        <v>5153.0298369732391</v>
      </c>
      <c r="AD134" s="5">
        <v>0</v>
      </c>
      <c r="AE134" s="8">
        <v>0</v>
      </c>
      <c r="AF134" s="4">
        <v>0</v>
      </c>
      <c r="AG134" s="5">
        <v>0</v>
      </c>
      <c r="AH134" s="8">
        <v>0</v>
      </c>
      <c r="AI134" s="4">
        <v>0</v>
      </c>
      <c r="AJ134" s="5">
        <v>0</v>
      </c>
      <c r="AK134" s="8">
        <v>0</v>
      </c>
      <c r="AL134" s="4">
        <v>0</v>
      </c>
      <c r="AM134" s="5">
        <v>0</v>
      </c>
      <c r="AN134" s="8">
        <v>0</v>
      </c>
      <c r="AO134" s="4">
        <v>0</v>
      </c>
      <c r="AP134" s="5">
        <v>0</v>
      </c>
      <c r="AQ134" s="8">
        <v>0</v>
      </c>
      <c r="AR134" s="4">
        <v>0</v>
      </c>
      <c r="AS134" s="5">
        <v>0</v>
      </c>
      <c r="AT134" s="8">
        <v>0</v>
      </c>
      <c r="AU134" s="4">
        <v>0</v>
      </c>
      <c r="AV134" s="5">
        <v>0</v>
      </c>
      <c r="AW134" s="8">
        <v>0</v>
      </c>
      <c r="AX134" s="4">
        <v>0</v>
      </c>
      <c r="AY134" s="5">
        <v>0</v>
      </c>
      <c r="AZ134" s="8">
        <v>0</v>
      </c>
      <c r="BA134" s="4">
        <v>0</v>
      </c>
      <c r="BB134" s="5">
        <v>0</v>
      </c>
      <c r="BC134" s="8">
        <v>0</v>
      </c>
      <c r="BD134" s="4">
        <v>0</v>
      </c>
      <c r="BE134" s="5">
        <v>18.5</v>
      </c>
      <c r="BF134" s="8">
        <v>90.76</v>
      </c>
      <c r="BG134" s="4">
        <f t="shared" si="370"/>
        <v>4905.9459459459467</v>
      </c>
      <c r="BH134" s="5">
        <v>0</v>
      </c>
      <c r="BI134" s="8">
        <v>0</v>
      </c>
      <c r="BJ134" s="4">
        <v>0</v>
      </c>
      <c r="BK134" s="5">
        <v>0</v>
      </c>
      <c r="BL134" s="8">
        <v>0</v>
      </c>
      <c r="BM134" s="4">
        <v>0</v>
      </c>
      <c r="BN134" s="5">
        <v>0</v>
      </c>
      <c r="BO134" s="8">
        <v>0</v>
      </c>
      <c r="BP134" s="4">
        <v>0</v>
      </c>
      <c r="BQ134" s="5">
        <v>0</v>
      </c>
      <c r="BR134" s="8">
        <v>0</v>
      </c>
      <c r="BS134" s="4">
        <v>0</v>
      </c>
      <c r="BT134" s="5">
        <v>17.5</v>
      </c>
      <c r="BU134" s="8">
        <v>194.61</v>
      </c>
      <c r="BV134" s="4">
        <f t="shared" si="368"/>
        <v>11120.571428571429</v>
      </c>
      <c r="BW134" s="14">
        <v>0</v>
      </c>
      <c r="BX134" s="13">
        <v>0</v>
      </c>
      <c r="BY134" s="15">
        <v>0</v>
      </c>
      <c r="BZ134" s="5">
        <v>1.2E-2</v>
      </c>
      <c r="CA134" s="8">
        <v>0.32</v>
      </c>
      <c r="CB134" s="4">
        <f t="shared" ref="CB134" si="382">CA134/BZ134*1000</f>
        <v>26666.666666666668</v>
      </c>
      <c r="CC134" s="5">
        <v>0</v>
      </c>
      <c r="CD134" s="8">
        <v>0</v>
      </c>
      <c r="CE134" s="4">
        <f t="shared" si="355"/>
        <v>0</v>
      </c>
      <c r="CF134" s="5">
        <v>0</v>
      </c>
      <c r="CG134" s="8">
        <v>0</v>
      </c>
      <c r="CH134" s="4">
        <v>0</v>
      </c>
      <c r="CI134" s="5">
        <v>0</v>
      </c>
      <c r="CJ134" s="8">
        <v>0</v>
      </c>
      <c r="CK134" s="4">
        <v>0</v>
      </c>
      <c r="CL134" s="5">
        <v>0</v>
      </c>
      <c r="CM134" s="8">
        <v>0</v>
      </c>
      <c r="CN134" s="4">
        <v>0</v>
      </c>
      <c r="CO134" s="5">
        <v>0</v>
      </c>
      <c r="CP134" s="8">
        <v>0</v>
      </c>
      <c r="CQ134" s="4">
        <v>0</v>
      </c>
      <c r="CR134" s="5">
        <v>0</v>
      </c>
      <c r="CS134" s="8">
        <v>0</v>
      </c>
      <c r="CT134" s="4">
        <v>0</v>
      </c>
      <c r="CU134" s="5">
        <v>0</v>
      </c>
      <c r="CV134" s="8">
        <v>0</v>
      </c>
      <c r="CW134" s="4">
        <v>0</v>
      </c>
      <c r="CX134" s="5">
        <v>0</v>
      </c>
      <c r="CY134" s="8">
        <v>0</v>
      </c>
      <c r="CZ134" s="4">
        <v>0</v>
      </c>
      <c r="DA134" s="5">
        <v>0</v>
      </c>
      <c r="DB134" s="8">
        <v>0</v>
      </c>
      <c r="DC134" s="4">
        <v>0</v>
      </c>
      <c r="DD134" s="5">
        <v>0</v>
      </c>
      <c r="DE134" s="8">
        <v>0</v>
      </c>
      <c r="DF134" s="4">
        <v>0</v>
      </c>
      <c r="DG134" s="5">
        <v>0</v>
      </c>
      <c r="DH134" s="8">
        <v>0</v>
      </c>
      <c r="DI134" s="4">
        <f t="shared" si="356"/>
        <v>0</v>
      </c>
      <c r="DJ134" s="5"/>
      <c r="DK134" s="8"/>
      <c r="DL134" s="4"/>
      <c r="DM134" s="5">
        <v>0</v>
      </c>
      <c r="DN134" s="8">
        <v>0</v>
      </c>
      <c r="DO134" s="4">
        <v>0</v>
      </c>
      <c r="DP134" s="5">
        <v>0</v>
      </c>
      <c r="DQ134" s="8">
        <v>0</v>
      </c>
      <c r="DR134" s="4">
        <f t="shared" si="357"/>
        <v>0</v>
      </c>
      <c r="DS134" s="5">
        <v>0</v>
      </c>
      <c r="DT134" s="8">
        <v>0</v>
      </c>
      <c r="DU134" s="4">
        <f t="shared" si="358"/>
        <v>0</v>
      </c>
      <c r="DV134" s="5">
        <v>0</v>
      </c>
      <c r="DW134" s="8">
        <v>0</v>
      </c>
      <c r="DX134" s="4">
        <v>0</v>
      </c>
      <c r="DY134" s="5">
        <v>0</v>
      </c>
      <c r="DZ134" s="8">
        <v>0</v>
      </c>
      <c r="EA134" s="4">
        <v>0</v>
      </c>
      <c r="EB134" s="5"/>
      <c r="EC134" s="8"/>
      <c r="ED134" s="4"/>
      <c r="EE134" s="5">
        <v>0</v>
      </c>
      <c r="EF134" s="8">
        <v>0</v>
      </c>
      <c r="EG134" s="4">
        <f t="shared" si="359"/>
        <v>0</v>
      </c>
      <c r="EH134" s="5">
        <v>0.88400000000000001</v>
      </c>
      <c r="EI134" s="8">
        <v>2.23</v>
      </c>
      <c r="EJ134" s="4">
        <f t="shared" ref="EJ134" si="383">EI134/EH134*1000</f>
        <v>2522.6244343891403</v>
      </c>
      <c r="EK134" s="5">
        <v>0.88400000000000001</v>
      </c>
      <c r="EL134" s="8">
        <v>2.23</v>
      </c>
      <c r="EM134" s="4">
        <f t="shared" si="373"/>
        <v>2522.6244343891403</v>
      </c>
      <c r="EN134" s="5">
        <v>0</v>
      </c>
      <c r="EO134" s="8">
        <v>0</v>
      </c>
      <c r="EP134" s="4">
        <v>0</v>
      </c>
      <c r="EQ134" s="5">
        <v>0</v>
      </c>
      <c r="ER134" s="8">
        <v>0</v>
      </c>
      <c r="ES134" s="4">
        <v>0</v>
      </c>
      <c r="ET134" s="5">
        <v>0</v>
      </c>
      <c r="EU134" s="8">
        <v>0</v>
      </c>
      <c r="EV134" s="4">
        <v>0</v>
      </c>
      <c r="EW134" s="5">
        <v>0</v>
      </c>
      <c r="EX134" s="8">
        <v>0</v>
      </c>
      <c r="EY134" s="4">
        <v>0</v>
      </c>
      <c r="EZ134" s="5"/>
      <c r="FA134" s="8"/>
      <c r="FB134" s="4"/>
      <c r="FC134" s="5">
        <v>0</v>
      </c>
      <c r="FD134" s="8">
        <v>0</v>
      </c>
      <c r="FE134" s="4">
        <v>0</v>
      </c>
      <c r="FF134" s="5">
        <v>1.8140000000000001</v>
      </c>
      <c r="FG134" s="8">
        <v>39.6</v>
      </c>
      <c r="FH134" s="4">
        <f t="shared" si="374"/>
        <v>21830.209481808157</v>
      </c>
      <c r="FI134" s="5">
        <v>0</v>
      </c>
      <c r="FJ134" s="8">
        <v>0</v>
      </c>
      <c r="FK134" s="4">
        <v>0</v>
      </c>
      <c r="FL134" s="5"/>
      <c r="FM134" s="8"/>
      <c r="FN134" s="4"/>
      <c r="FO134" s="5">
        <v>0</v>
      </c>
      <c r="FP134" s="8">
        <v>0</v>
      </c>
      <c r="FQ134" s="4">
        <v>0</v>
      </c>
      <c r="FR134" s="5">
        <f>C134+F134+I134+L134+R134+X134+AA134+AP134+AS134+BB134+BE134+BK134+BN134+BQ134+BT134+CI134+CL134+CO134+CX134+DV134+DY134+EE134+EK134+EN134+FC134+FF134+FO134+BZ134</f>
        <v>77.722000000000008</v>
      </c>
      <c r="FS134" s="4">
        <f>D134+G134+J134+M134+S134+Y134+AB134+AQ134+AT134+BC134+BF134+BL134+BO134+BR134+BU134+CJ134+CM134+CP134+CY134+DW134+DZ134+EF134+EL134+EO134+FD134+FG134+FP134+CA134</f>
        <v>528.55000000000007</v>
      </c>
    </row>
    <row r="135" spans="1:175" ht="15" thickBot="1" x14ac:dyDescent="0.35">
      <c r="A135" s="54"/>
      <c r="B135" s="55" t="s">
        <v>14</v>
      </c>
      <c r="C135" s="39">
        <f>SUM(C123:C134)</f>
        <v>262.262</v>
      </c>
      <c r="D135" s="38">
        <f>SUM(D123:D134)</f>
        <v>1142.011</v>
      </c>
      <c r="E135" s="40"/>
      <c r="F135" s="39">
        <f>SUM(F123:F134)</f>
        <v>0</v>
      </c>
      <c r="G135" s="38">
        <f>SUM(G123:G134)</f>
        <v>0</v>
      </c>
      <c r="H135" s="40"/>
      <c r="I135" s="39">
        <f>SUM(I123:I134)</f>
        <v>54</v>
      </c>
      <c r="J135" s="38">
        <f>SUM(J123:J134)</f>
        <v>396.88599999999997</v>
      </c>
      <c r="K135" s="40"/>
      <c r="L135" s="39">
        <f>SUM(L123:L134)</f>
        <v>0</v>
      </c>
      <c r="M135" s="38">
        <f>SUM(M123:M134)</f>
        <v>0</v>
      </c>
      <c r="N135" s="40"/>
      <c r="O135" s="39">
        <f>SUM(O123:O134)</f>
        <v>0</v>
      </c>
      <c r="P135" s="38">
        <f>SUM(P123:P134)</f>
        <v>0</v>
      </c>
      <c r="Q135" s="40"/>
      <c r="R135" s="39">
        <f>SUM(R123:R134)</f>
        <v>0</v>
      </c>
      <c r="S135" s="38">
        <f>SUM(S123:S134)</f>
        <v>0</v>
      </c>
      <c r="T135" s="40"/>
      <c r="U135" s="39">
        <f>SUM(U123:U134)</f>
        <v>0</v>
      </c>
      <c r="V135" s="38">
        <f>SUM(V123:V134)</f>
        <v>0</v>
      </c>
      <c r="W135" s="40"/>
      <c r="X135" s="39">
        <f>SUM(X123:X134)</f>
        <v>0</v>
      </c>
      <c r="Y135" s="38">
        <f>SUM(Y123:Y134)</f>
        <v>0</v>
      </c>
      <c r="Z135" s="40"/>
      <c r="AA135" s="39">
        <f>SUM(AA123:AA134)</f>
        <v>766.41200000000003</v>
      </c>
      <c r="AB135" s="38">
        <f>SUM(AB123:AB134)</f>
        <v>3892.4349999999999</v>
      </c>
      <c r="AC135" s="40"/>
      <c r="AD135" s="39">
        <f>SUM(AD123:AD134)</f>
        <v>0</v>
      </c>
      <c r="AE135" s="38">
        <f>SUM(AE123:AE134)</f>
        <v>0</v>
      </c>
      <c r="AF135" s="40"/>
      <c r="AG135" s="39">
        <f>SUM(AG123:AG134)</f>
        <v>0</v>
      </c>
      <c r="AH135" s="38">
        <f>SUM(AH123:AH134)</f>
        <v>0</v>
      </c>
      <c r="AI135" s="40"/>
      <c r="AJ135" s="39">
        <f>SUM(AJ123:AJ134)</f>
        <v>0</v>
      </c>
      <c r="AK135" s="38">
        <f>SUM(AK123:AK134)</f>
        <v>0</v>
      </c>
      <c r="AL135" s="40"/>
      <c r="AM135" s="39">
        <f>SUM(AM123:AM134)</f>
        <v>0</v>
      </c>
      <c r="AN135" s="38">
        <f>SUM(AN123:AN134)</f>
        <v>0</v>
      </c>
      <c r="AO135" s="40"/>
      <c r="AP135" s="39">
        <f>SUM(AP123:AP134)</f>
        <v>0</v>
      </c>
      <c r="AQ135" s="38">
        <f>SUM(AQ123:AQ134)</f>
        <v>0</v>
      </c>
      <c r="AR135" s="40"/>
      <c r="AS135" s="39">
        <f>SUM(AS123:AS134)</f>
        <v>78.275000000000006</v>
      </c>
      <c r="AT135" s="38">
        <f>SUM(AT123:AT134)</f>
        <v>1320.2460000000001</v>
      </c>
      <c r="AU135" s="40"/>
      <c r="AV135" s="39">
        <f>SUM(AV123:AV134)</f>
        <v>0</v>
      </c>
      <c r="AW135" s="38">
        <f>SUM(AW123:AW134)</f>
        <v>0</v>
      </c>
      <c r="AX135" s="40"/>
      <c r="AY135" s="39">
        <f>SUM(AY123:AY134)</f>
        <v>0</v>
      </c>
      <c r="AZ135" s="38">
        <f>SUM(AZ123:AZ134)</f>
        <v>0</v>
      </c>
      <c r="BA135" s="40"/>
      <c r="BB135" s="39">
        <f>SUM(BB123:BB134)</f>
        <v>0</v>
      </c>
      <c r="BC135" s="38">
        <f>SUM(BC123:BC134)</f>
        <v>0</v>
      </c>
      <c r="BD135" s="40"/>
      <c r="BE135" s="39">
        <f>SUM(BE123:BE134)</f>
        <v>1215</v>
      </c>
      <c r="BF135" s="38">
        <f>SUM(BF123:BF134)</f>
        <v>5782.6220000000003</v>
      </c>
      <c r="BG135" s="40"/>
      <c r="BH135" s="39">
        <f>SUM(BH123:BH134)</f>
        <v>0</v>
      </c>
      <c r="BI135" s="38">
        <f>SUM(BI123:BI134)</f>
        <v>0</v>
      </c>
      <c r="BJ135" s="40"/>
      <c r="BK135" s="39">
        <f>SUM(BK123:BK134)</f>
        <v>0</v>
      </c>
      <c r="BL135" s="38">
        <f>SUM(BL123:BL134)</f>
        <v>0</v>
      </c>
      <c r="BM135" s="40"/>
      <c r="BN135" s="39">
        <f>SUM(BN123:BN134)</f>
        <v>0</v>
      </c>
      <c r="BO135" s="38">
        <f>SUM(BO123:BO134)</f>
        <v>0</v>
      </c>
      <c r="BP135" s="40"/>
      <c r="BQ135" s="39">
        <f>SUM(BQ123:BQ134)</f>
        <v>209.4</v>
      </c>
      <c r="BR135" s="38">
        <f>SUM(BR123:BR134)</f>
        <v>1239.8229999999999</v>
      </c>
      <c r="BS135" s="40"/>
      <c r="BT135" s="39">
        <f>SUM(BT123:BT134)</f>
        <v>350.45</v>
      </c>
      <c r="BU135" s="38">
        <f>SUM(BU123:BU134)</f>
        <v>3826.009</v>
      </c>
      <c r="BV135" s="40"/>
      <c r="BW135" s="39">
        <f>SUM(BW123:BW134)</f>
        <v>0</v>
      </c>
      <c r="BX135" s="38">
        <f>SUM(BX123:BX134)</f>
        <v>0</v>
      </c>
      <c r="BY135" s="40"/>
      <c r="BZ135" s="39">
        <f>SUM(BZ123:BZ134)</f>
        <v>1.2E-2</v>
      </c>
      <c r="CA135" s="38">
        <f>SUM(CA123:CA134)</f>
        <v>0.32</v>
      </c>
      <c r="CB135" s="40"/>
      <c r="CC135" s="39">
        <f t="shared" ref="CC135:CD135" si="384">SUM(CC123:CC134)</f>
        <v>0</v>
      </c>
      <c r="CD135" s="38">
        <f t="shared" si="384"/>
        <v>0</v>
      </c>
      <c r="CE135" s="40"/>
      <c r="CF135" s="39">
        <f>SUM(CF123:CF134)</f>
        <v>0</v>
      </c>
      <c r="CG135" s="38">
        <f>SUM(CG123:CG134)</f>
        <v>0</v>
      </c>
      <c r="CH135" s="40"/>
      <c r="CI135" s="39">
        <f>SUM(CI123:CI134)</f>
        <v>0</v>
      </c>
      <c r="CJ135" s="38">
        <f>SUM(CJ123:CJ134)</f>
        <v>0</v>
      </c>
      <c r="CK135" s="40"/>
      <c r="CL135" s="39">
        <f>SUM(CL123:CL134)</f>
        <v>0</v>
      </c>
      <c r="CM135" s="38">
        <f>SUM(CM123:CM134)</f>
        <v>0</v>
      </c>
      <c r="CN135" s="40"/>
      <c r="CO135" s="39">
        <f>SUM(CO123:CO134)</f>
        <v>0</v>
      </c>
      <c r="CP135" s="38">
        <f>SUM(CP123:CP134)</f>
        <v>0</v>
      </c>
      <c r="CQ135" s="40"/>
      <c r="CR135" s="39">
        <f>SUM(CR123:CR134)</f>
        <v>0</v>
      </c>
      <c r="CS135" s="38">
        <f>SUM(CS123:CS134)</f>
        <v>0</v>
      </c>
      <c r="CT135" s="40"/>
      <c r="CU135" s="39">
        <f>SUM(CU123:CU134)</f>
        <v>0</v>
      </c>
      <c r="CV135" s="38">
        <f>SUM(CV123:CV134)</f>
        <v>0</v>
      </c>
      <c r="CW135" s="40"/>
      <c r="CX135" s="39">
        <f>SUM(CX123:CX134)</f>
        <v>2.5000000000000001E-2</v>
      </c>
      <c r="CY135" s="38">
        <f>SUM(CY123:CY134)</f>
        <v>0.50600000000000001</v>
      </c>
      <c r="CZ135" s="40"/>
      <c r="DA135" s="39">
        <f>SUM(DA123:DA134)</f>
        <v>0</v>
      </c>
      <c r="DB135" s="38">
        <f>SUM(DB123:DB134)</f>
        <v>0</v>
      </c>
      <c r="DC135" s="40"/>
      <c r="DD135" s="39">
        <f>SUM(DD123:DD134)</f>
        <v>0</v>
      </c>
      <c r="DE135" s="38">
        <f>SUM(DE123:DE134)</f>
        <v>0</v>
      </c>
      <c r="DF135" s="40"/>
      <c r="DG135" s="39">
        <f t="shared" ref="DG135:DH135" si="385">SUM(DG123:DG134)</f>
        <v>0</v>
      </c>
      <c r="DH135" s="38">
        <f t="shared" si="385"/>
        <v>0</v>
      </c>
      <c r="DI135" s="40"/>
      <c r="DJ135" s="39"/>
      <c r="DK135" s="38"/>
      <c r="DL135" s="40"/>
      <c r="DM135" s="39">
        <v>0</v>
      </c>
      <c r="DN135" s="38">
        <v>0</v>
      </c>
      <c r="DO135" s="40"/>
      <c r="DP135" s="39">
        <f t="shared" ref="DP135:DQ135" si="386">SUM(DP123:DP134)</f>
        <v>0</v>
      </c>
      <c r="DQ135" s="38">
        <f t="shared" si="386"/>
        <v>0</v>
      </c>
      <c r="DR135" s="40"/>
      <c r="DS135" s="39">
        <f t="shared" ref="DS135:DT135" si="387">SUM(DS123:DS134)</f>
        <v>0</v>
      </c>
      <c r="DT135" s="38">
        <f t="shared" si="387"/>
        <v>0</v>
      </c>
      <c r="DU135" s="40"/>
      <c r="DV135" s="39">
        <f>SUM(DV123:DV134)</f>
        <v>0</v>
      </c>
      <c r="DW135" s="38">
        <f>SUM(DW123:DW134)</f>
        <v>0</v>
      </c>
      <c r="DX135" s="40"/>
      <c r="DY135" s="39">
        <f>SUM(DY123:DY134)</f>
        <v>0</v>
      </c>
      <c r="DZ135" s="38">
        <f>SUM(DZ123:DZ134)</f>
        <v>0</v>
      </c>
      <c r="EA135" s="40"/>
      <c r="EB135" s="39"/>
      <c r="EC135" s="38"/>
      <c r="ED135" s="40"/>
      <c r="EE135" s="39">
        <f t="shared" ref="EE135:EF135" si="388">SUM(EE123:EE134)</f>
        <v>0</v>
      </c>
      <c r="EF135" s="38">
        <f t="shared" si="388"/>
        <v>0</v>
      </c>
      <c r="EG135" s="40"/>
      <c r="EH135" s="39">
        <f>SUM(EH123:EH134)</f>
        <v>4.3090000000000002</v>
      </c>
      <c r="EI135" s="38">
        <f>SUM(EI123:EI134)</f>
        <v>30.111000000000001</v>
      </c>
      <c r="EJ135" s="40"/>
      <c r="EK135" s="39">
        <f>SUM(EK123:EK134)</f>
        <v>4.3090000000000002</v>
      </c>
      <c r="EL135" s="38">
        <f>SUM(EL123:EL134)</f>
        <v>30.111000000000001</v>
      </c>
      <c r="EM135" s="40"/>
      <c r="EN135" s="39">
        <f>SUM(EN123:EN134)</f>
        <v>874</v>
      </c>
      <c r="EO135" s="38">
        <f>SUM(EO123:EO134)</f>
        <v>4197.93</v>
      </c>
      <c r="EP135" s="40"/>
      <c r="EQ135" s="39">
        <f>SUM(EQ123:EQ134)</f>
        <v>0</v>
      </c>
      <c r="ER135" s="38">
        <f>SUM(ER123:ER134)</f>
        <v>0</v>
      </c>
      <c r="ES135" s="40"/>
      <c r="ET135" s="39">
        <f>SUM(ET123:ET134)</f>
        <v>0</v>
      </c>
      <c r="EU135" s="38">
        <f>SUM(EU123:EU134)</f>
        <v>0</v>
      </c>
      <c r="EV135" s="40"/>
      <c r="EW135" s="39">
        <f>SUM(EW123:EW134)</f>
        <v>0</v>
      </c>
      <c r="EX135" s="38">
        <f>SUM(EX123:EX134)</f>
        <v>0</v>
      </c>
      <c r="EY135" s="40"/>
      <c r="EZ135" s="39"/>
      <c r="FA135" s="38"/>
      <c r="FB135" s="40"/>
      <c r="FC135" s="39">
        <f>SUM(FC123:FC134)</f>
        <v>12.475</v>
      </c>
      <c r="FD135" s="38">
        <f>SUM(FD123:FD134)</f>
        <v>256.411</v>
      </c>
      <c r="FE135" s="40"/>
      <c r="FF135" s="39">
        <f>SUM(FF123:FF134)</f>
        <v>19.833000000000002</v>
      </c>
      <c r="FG135" s="38">
        <f>SUM(FG123:FG134)</f>
        <v>352.78800000000001</v>
      </c>
      <c r="FH135" s="40"/>
      <c r="FI135" s="39">
        <f>SUM(FI123:FI134)</f>
        <v>0</v>
      </c>
      <c r="FJ135" s="38">
        <f>SUM(FJ123:FJ134)</f>
        <v>0</v>
      </c>
      <c r="FK135" s="40"/>
      <c r="FL135" s="39"/>
      <c r="FM135" s="38"/>
      <c r="FN135" s="40"/>
      <c r="FO135" s="39">
        <f>SUM(FO123:FO134)</f>
        <v>0</v>
      </c>
      <c r="FP135" s="38">
        <f>SUM(FP123:FP134)</f>
        <v>0</v>
      </c>
      <c r="FQ135" s="40"/>
      <c r="FR135" s="39">
        <f>C135+F135+I135+L135+R135+X135+AA135+AP135+AS135+BB135+BE135+BK135+BN135+BQ135+BT135+CI135+CL135+CO135+CX135+DV135+DY135+EE135+EK135+EN135+FC135+FF135+FO135+BZ135</f>
        <v>3846.4530000000004</v>
      </c>
      <c r="FS135" s="40">
        <f>D135+G135+J135+M135+S135+Y135+AB135+AQ135+AT135+BC135+BF135+BL135+BO135+BR135+BU135+CJ135+CM135+CP135+CY135+DW135+DZ135+EF135+EL135+EO135+FD135+FG135+FP135+CA135</f>
        <v>22438.098000000002</v>
      </c>
    </row>
    <row r="136" spans="1:175" x14ac:dyDescent="0.3">
      <c r="A136" s="52">
        <v>2014</v>
      </c>
      <c r="B136" s="53" t="s">
        <v>2</v>
      </c>
      <c r="C136" s="5">
        <v>0</v>
      </c>
      <c r="D136" s="8">
        <v>0</v>
      </c>
      <c r="E136" s="4">
        <v>0</v>
      </c>
      <c r="F136" s="5">
        <v>0</v>
      </c>
      <c r="G136" s="8">
        <v>0</v>
      </c>
      <c r="H136" s="4">
        <v>0</v>
      </c>
      <c r="I136" s="5">
        <v>18</v>
      </c>
      <c r="J136" s="8">
        <v>118.01</v>
      </c>
      <c r="K136" s="4">
        <f t="shared" ref="K136:K142" si="389">J136/I136*1000</f>
        <v>6556.1111111111113</v>
      </c>
      <c r="L136" s="5">
        <v>0</v>
      </c>
      <c r="M136" s="8">
        <v>0</v>
      </c>
      <c r="N136" s="4">
        <v>0</v>
      </c>
      <c r="O136" s="5">
        <v>0</v>
      </c>
      <c r="P136" s="8">
        <v>0</v>
      </c>
      <c r="Q136" s="4">
        <v>0</v>
      </c>
      <c r="R136" s="5">
        <v>0</v>
      </c>
      <c r="S136" s="8">
        <v>0</v>
      </c>
      <c r="T136" s="4">
        <v>0</v>
      </c>
      <c r="U136" s="5">
        <v>0</v>
      </c>
      <c r="V136" s="8">
        <v>0</v>
      </c>
      <c r="W136" s="4">
        <v>0</v>
      </c>
      <c r="X136" s="5">
        <v>0</v>
      </c>
      <c r="Y136" s="8">
        <v>0</v>
      </c>
      <c r="Z136" s="4">
        <v>0</v>
      </c>
      <c r="AA136" s="5">
        <v>0</v>
      </c>
      <c r="AB136" s="8">
        <v>0</v>
      </c>
      <c r="AC136" s="4">
        <v>0</v>
      </c>
      <c r="AD136" s="5">
        <v>0</v>
      </c>
      <c r="AE136" s="8">
        <v>0</v>
      </c>
      <c r="AF136" s="4">
        <v>0</v>
      </c>
      <c r="AG136" s="5">
        <v>0</v>
      </c>
      <c r="AH136" s="8">
        <v>0</v>
      </c>
      <c r="AI136" s="4">
        <v>0</v>
      </c>
      <c r="AJ136" s="5">
        <v>0</v>
      </c>
      <c r="AK136" s="8">
        <v>0</v>
      </c>
      <c r="AL136" s="4">
        <v>0</v>
      </c>
      <c r="AM136" s="5">
        <v>0</v>
      </c>
      <c r="AN136" s="8">
        <v>0</v>
      </c>
      <c r="AO136" s="4">
        <v>0</v>
      </c>
      <c r="AP136" s="5">
        <v>0</v>
      </c>
      <c r="AQ136" s="8">
        <v>0</v>
      </c>
      <c r="AR136" s="4">
        <v>0</v>
      </c>
      <c r="AS136" s="5">
        <v>0</v>
      </c>
      <c r="AT136" s="8">
        <v>0</v>
      </c>
      <c r="AU136" s="4">
        <v>0</v>
      </c>
      <c r="AV136" s="5">
        <v>0</v>
      </c>
      <c r="AW136" s="8">
        <v>0</v>
      </c>
      <c r="AX136" s="4">
        <v>0</v>
      </c>
      <c r="AY136" s="5">
        <v>0</v>
      </c>
      <c r="AZ136" s="8">
        <v>0</v>
      </c>
      <c r="BA136" s="4">
        <v>0</v>
      </c>
      <c r="BB136" s="5">
        <v>0</v>
      </c>
      <c r="BC136" s="8">
        <v>0</v>
      </c>
      <c r="BD136" s="4">
        <v>0</v>
      </c>
      <c r="BE136" s="5">
        <v>92</v>
      </c>
      <c r="BF136" s="8">
        <v>482.89</v>
      </c>
      <c r="BG136" s="4">
        <f t="shared" ref="BG136:BG147" si="390">BF136/BE136*1000</f>
        <v>5248.804347826087</v>
      </c>
      <c r="BH136" s="5">
        <v>0</v>
      </c>
      <c r="BI136" s="8">
        <v>0</v>
      </c>
      <c r="BJ136" s="4">
        <v>0</v>
      </c>
      <c r="BK136" s="5">
        <v>0</v>
      </c>
      <c r="BL136" s="8">
        <v>0</v>
      </c>
      <c r="BM136" s="4">
        <v>0</v>
      </c>
      <c r="BN136" s="5">
        <v>0</v>
      </c>
      <c r="BO136" s="8">
        <v>0</v>
      </c>
      <c r="BP136" s="4">
        <v>0</v>
      </c>
      <c r="BQ136" s="5">
        <v>70</v>
      </c>
      <c r="BR136" s="8">
        <v>389.67</v>
      </c>
      <c r="BS136" s="4">
        <f t="shared" ref="BS136:BS146" si="391">BR136/BQ136*1000</f>
        <v>5566.7142857142862</v>
      </c>
      <c r="BT136" s="5">
        <v>7</v>
      </c>
      <c r="BU136" s="8">
        <v>81.31</v>
      </c>
      <c r="BV136" s="4">
        <f t="shared" ref="BV136:BV146" si="392">BU136/BT136*1000</f>
        <v>11615.714285714286</v>
      </c>
      <c r="BW136" s="5">
        <v>0</v>
      </c>
      <c r="BX136" s="8">
        <v>0</v>
      </c>
      <c r="BY136" s="4">
        <v>0</v>
      </c>
      <c r="BZ136" s="5">
        <v>0</v>
      </c>
      <c r="CA136" s="8">
        <v>0</v>
      </c>
      <c r="CB136" s="4">
        <v>0</v>
      </c>
      <c r="CC136" s="5">
        <v>0</v>
      </c>
      <c r="CD136" s="8">
        <v>0</v>
      </c>
      <c r="CE136" s="4">
        <f t="shared" ref="CE136:CE147" si="393">IF(CC136=0,0,CD136/CC136*1000)</f>
        <v>0</v>
      </c>
      <c r="CF136" s="5">
        <v>0.06</v>
      </c>
      <c r="CG136" s="8">
        <v>0.27</v>
      </c>
      <c r="CH136" s="4">
        <f t="shared" ref="CH136:CH147" si="394">CG136/CF136*1000</f>
        <v>4500.0000000000009</v>
      </c>
      <c r="CI136" s="5">
        <v>0</v>
      </c>
      <c r="CJ136" s="8">
        <v>0</v>
      </c>
      <c r="CK136" s="4">
        <v>0</v>
      </c>
      <c r="CL136" s="5">
        <v>0</v>
      </c>
      <c r="CM136" s="8">
        <v>0</v>
      </c>
      <c r="CN136" s="4">
        <v>0</v>
      </c>
      <c r="CO136" s="5">
        <v>0</v>
      </c>
      <c r="CP136" s="8">
        <v>0</v>
      </c>
      <c r="CQ136" s="4">
        <v>0</v>
      </c>
      <c r="CR136" s="5">
        <v>0</v>
      </c>
      <c r="CS136" s="8">
        <v>0</v>
      </c>
      <c r="CT136" s="4">
        <v>0</v>
      </c>
      <c r="CU136" s="5">
        <v>0</v>
      </c>
      <c r="CV136" s="8">
        <v>0</v>
      </c>
      <c r="CW136" s="4">
        <v>0</v>
      </c>
      <c r="CX136" s="5">
        <v>0</v>
      </c>
      <c r="CY136" s="8">
        <v>0</v>
      </c>
      <c r="CZ136" s="4">
        <v>0</v>
      </c>
      <c r="DA136" s="5">
        <v>0</v>
      </c>
      <c r="DB136" s="8">
        <v>0</v>
      </c>
      <c r="DC136" s="4">
        <v>0</v>
      </c>
      <c r="DD136" s="5">
        <v>0</v>
      </c>
      <c r="DE136" s="8">
        <v>0</v>
      </c>
      <c r="DF136" s="4">
        <v>0</v>
      </c>
      <c r="DG136" s="5">
        <v>0</v>
      </c>
      <c r="DH136" s="8">
        <v>0</v>
      </c>
      <c r="DI136" s="4">
        <f t="shared" ref="DI136:DI147" si="395">IF(DG136=0,0,DH136/DG136*1000)</f>
        <v>0</v>
      </c>
      <c r="DJ136" s="5"/>
      <c r="DK136" s="8"/>
      <c r="DL136" s="4"/>
      <c r="DM136" s="5">
        <v>0</v>
      </c>
      <c r="DN136" s="8">
        <v>0</v>
      </c>
      <c r="DO136" s="4">
        <v>0</v>
      </c>
      <c r="DP136" s="5">
        <v>0</v>
      </c>
      <c r="DQ136" s="8">
        <v>0</v>
      </c>
      <c r="DR136" s="4">
        <f t="shared" ref="DR136:DR147" si="396">IF(DP136=0,0,DQ136/DP136*1000)</f>
        <v>0</v>
      </c>
      <c r="DS136" s="5">
        <v>0</v>
      </c>
      <c r="DT136" s="8">
        <v>0</v>
      </c>
      <c r="DU136" s="4">
        <f t="shared" ref="DU136:DU147" si="397">IF(DS136=0,0,DT136/DS136*1000)</f>
        <v>0</v>
      </c>
      <c r="DV136" s="5">
        <v>0</v>
      </c>
      <c r="DW136" s="8">
        <v>0</v>
      </c>
      <c r="DX136" s="4">
        <v>0</v>
      </c>
      <c r="DY136" s="5">
        <v>0</v>
      </c>
      <c r="DZ136" s="8">
        <v>0</v>
      </c>
      <c r="EA136" s="4">
        <v>0</v>
      </c>
      <c r="EB136" s="5"/>
      <c r="EC136" s="8"/>
      <c r="ED136" s="4"/>
      <c r="EE136" s="5">
        <v>0</v>
      </c>
      <c r="EF136" s="8">
        <v>0</v>
      </c>
      <c r="EG136" s="4">
        <f t="shared" ref="EG136:EG147" si="398">IF(EE136=0,0,EF136/EE136*1000)</f>
        <v>0</v>
      </c>
      <c r="EH136" s="5">
        <v>0</v>
      </c>
      <c r="EI136" s="8">
        <v>0</v>
      </c>
      <c r="EJ136" s="4">
        <v>0</v>
      </c>
      <c r="EK136" s="5">
        <v>0</v>
      </c>
      <c r="EL136" s="8">
        <v>0</v>
      </c>
      <c r="EM136" s="4">
        <v>0</v>
      </c>
      <c r="EN136" s="5">
        <v>418</v>
      </c>
      <c r="EO136" s="8">
        <v>2148.71</v>
      </c>
      <c r="EP136" s="4">
        <f t="shared" ref="EP136:EP141" si="399">EO136/EN136*1000</f>
        <v>5140.454545454546</v>
      </c>
      <c r="EQ136" s="5">
        <v>0</v>
      </c>
      <c r="ER136" s="8">
        <v>0</v>
      </c>
      <c r="ES136" s="4">
        <v>0</v>
      </c>
      <c r="ET136" s="5">
        <v>0</v>
      </c>
      <c r="EU136" s="8">
        <v>0</v>
      </c>
      <c r="EV136" s="4">
        <v>0</v>
      </c>
      <c r="EW136" s="5">
        <v>0</v>
      </c>
      <c r="EX136" s="8">
        <v>0</v>
      </c>
      <c r="EY136" s="4">
        <v>0</v>
      </c>
      <c r="EZ136" s="5"/>
      <c r="FA136" s="8"/>
      <c r="FB136" s="4"/>
      <c r="FC136" s="5">
        <v>0</v>
      </c>
      <c r="FD136" s="8">
        <v>0</v>
      </c>
      <c r="FE136" s="4">
        <v>0</v>
      </c>
      <c r="FF136" s="5">
        <v>0</v>
      </c>
      <c r="FG136" s="8">
        <v>0</v>
      </c>
      <c r="FH136" s="4">
        <v>0</v>
      </c>
      <c r="FI136" s="5">
        <v>0</v>
      </c>
      <c r="FJ136" s="8">
        <v>0</v>
      </c>
      <c r="FK136" s="4">
        <v>0</v>
      </c>
      <c r="FL136" s="5"/>
      <c r="FM136" s="8"/>
      <c r="FN136" s="4"/>
      <c r="FO136" s="5">
        <v>0</v>
      </c>
      <c r="FP136" s="8">
        <v>0</v>
      </c>
      <c r="FQ136" s="4">
        <v>0</v>
      </c>
      <c r="FR136" s="5">
        <f>C136+F136+I136+L136+R136+X136+AA136+AP136+AS136+BB136+BE136+BK136+BN136+BQ136+BT136+CI136+CL136+CO136+CX136+DV136+DY136+EE136+EK136+EN136+FC136+FF136+FO136+BZ136+CF136+CR136+DA136+EQ136+AM136+AV136+FI136</f>
        <v>605.05999999999995</v>
      </c>
      <c r="FS136" s="4">
        <f>D136+G136+J136+M136+S136+Y136+AB136+AQ136+AT136+BC136+BF136+BL136+BO136+BR136+BU136+CJ136+CM136+CP136+CY136+DW136+DZ136+EF136+EL136+EO136+FD136+FG136+FP136+CA136+CG136+CS136+DB136+ER136+AN136+AW136+FJ136</f>
        <v>3220.86</v>
      </c>
    </row>
    <row r="137" spans="1:175" x14ac:dyDescent="0.3">
      <c r="A137" s="52">
        <v>2014</v>
      </c>
      <c r="B137" s="53" t="s">
        <v>3</v>
      </c>
      <c r="C137" s="5">
        <v>0</v>
      </c>
      <c r="D137" s="8">
        <v>0</v>
      </c>
      <c r="E137" s="4">
        <v>0</v>
      </c>
      <c r="F137" s="5">
        <v>0</v>
      </c>
      <c r="G137" s="8">
        <v>0</v>
      </c>
      <c r="H137" s="4">
        <v>0</v>
      </c>
      <c r="I137" s="5">
        <v>0</v>
      </c>
      <c r="J137" s="8">
        <v>0</v>
      </c>
      <c r="K137" s="4">
        <v>0</v>
      </c>
      <c r="L137" s="5">
        <v>0</v>
      </c>
      <c r="M137" s="8">
        <v>0</v>
      </c>
      <c r="N137" s="4">
        <v>0</v>
      </c>
      <c r="O137" s="5">
        <v>0</v>
      </c>
      <c r="P137" s="8">
        <v>0</v>
      </c>
      <c r="Q137" s="4">
        <v>0</v>
      </c>
      <c r="R137" s="5">
        <v>0</v>
      </c>
      <c r="S137" s="8">
        <v>0</v>
      </c>
      <c r="T137" s="4">
        <v>0</v>
      </c>
      <c r="U137" s="5">
        <v>0</v>
      </c>
      <c r="V137" s="8">
        <v>0</v>
      </c>
      <c r="W137" s="4">
        <v>0</v>
      </c>
      <c r="X137" s="5">
        <v>0</v>
      </c>
      <c r="Y137" s="8">
        <v>0</v>
      </c>
      <c r="Z137" s="4">
        <v>0</v>
      </c>
      <c r="AA137" s="5">
        <v>0</v>
      </c>
      <c r="AB137" s="8">
        <v>0</v>
      </c>
      <c r="AC137" s="4">
        <v>0</v>
      </c>
      <c r="AD137" s="5">
        <v>0</v>
      </c>
      <c r="AE137" s="8">
        <v>0</v>
      </c>
      <c r="AF137" s="4">
        <v>0</v>
      </c>
      <c r="AG137" s="5">
        <v>0</v>
      </c>
      <c r="AH137" s="8">
        <v>0</v>
      </c>
      <c r="AI137" s="4">
        <v>0</v>
      </c>
      <c r="AJ137" s="5">
        <v>0</v>
      </c>
      <c r="AK137" s="8">
        <v>0</v>
      </c>
      <c r="AL137" s="4">
        <v>0</v>
      </c>
      <c r="AM137" s="5">
        <v>0</v>
      </c>
      <c r="AN137" s="8">
        <v>0</v>
      </c>
      <c r="AO137" s="4">
        <v>0</v>
      </c>
      <c r="AP137" s="5">
        <v>0</v>
      </c>
      <c r="AQ137" s="8">
        <v>0</v>
      </c>
      <c r="AR137" s="4">
        <v>0</v>
      </c>
      <c r="AS137" s="5">
        <v>22.247</v>
      </c>
      <c r="AT137" s="8">
        <v>538.70000000000005</v>
      </c>
      <c r="AU137" s="4">
        <f t="shared" ref="AU137:AU146" si="400">AT137/AS137*1000</f>
        <v>24214.500831572801</v>
      </c>
      <c r="AV137" s="5">
        <v>0</v>
      </c>
      <c r="AW137" s="8">
        <v>0</v>
      </c>
      <c r="AX137" s="4">
        <v>0</v>
      </c>
      <c r="AY137" s="5">
        <v>0</v>
      </c>
      <c r="AZ137" s="8">
        <v>0</v>
      </c>
      <c r="BA137" s="4">
        <v>0</v>
      </c>
      <c r="BB137" s="5">
        <v>0</v>
      </c>
      <c r="BC137" s="8">
        <v>0</v>
      </c>
      <c r="BD137" s="4">
        <v>0</v>
      </c>
      <c r="BE137" s="5">
        <v>55</v>
      </c>
      <c r="BF137" s="8">
        <v>354.15</v>
      </c>
      <c r="BG137" s="4">
        <f t="shared" si="390"/>
        <v>6439.0909090909081</v>
      </c>
      <c r="BH137" s="5">
        <v>0</v>
      </c>
      <c r="BI137" s="8">
        <v>0</v>
      </c>
      <c r="BJ137" s="4">
        <v>0</v>
      </c>
      <c r="BK137" s="5">
        <v>0</v>
      </c>
      <c r="BL137" s="8">
        <v>0</v>
      </c>
      <c r="BM137" s="4">
        <v>0</v>
      </c>
      <c r="BN137" s="5">
        <v>0</v>
      </c>
      <c r="BO137" s="8">
        <v>0</v>
      </c>
      <c r="BP137" s="4">
        <v>0</v>
      </c>
      <c r="BQ137" s="5">
        <v>52.5</v>
      </c>
      <c r="BR137" s="8">
        <v>303.70999999999998</v>
      </c>
      <c r="BS137" s="4">
        <f t="shared" si="391"/>
        <v>5784.9523809523807</v>
      </c>
      <c r="BT137" s="5">
        <v>2</v>
      </c>
      <c r="BU137" s="8">
        <v>18</v>
      </c>
      <c r="BV137" s="4">
        <f t="shared" si="392"/>
        <v>9000</v>
      </c>
      <c r="BW137" s="5">
        <v>0</v>
      </c>
      <c r="BX137" s="8">
        <v>0</v>
      </c>
      <c r="BY137" s="4">
        <v>0</v>
      </c>
      <c r="BZ137" s="5">
        <v>0</v>
      </c>
      <c r="CA137" s="8">
        <v>0</v>
      </c>
      <c r="CB137" s="4">
        <v>0</v>
      </c>
      <c r="CC137" s="5">
        <v>0</v>
      </c>
      <c r="CD137" s="8">
        <v>0</v>
      </c>
      <c r="CE137" s="4">
        <f t="shared" si="393"/>
        <v>0</v>
      </c>
      <c r="CF137" s="5">
        <v>2.5000000000000001E-2</v>
      </c>
      <c r="CG137" s="8">
        <v>0.15</v>
      </c>
      <c r="CH137" s="4">
        <f t="shared" si="394"/>
        <v>5999.9999999999991</v>
      </c>
      <c r="CI137" s="5">
        <v>0</v>
      </c>
      <c r="CJ137" s="8">
        <v>0</v>
      </c>
      <c r="CK137" s="4">
        <v>0</v>
      </c>
      <c r="CL137" s="5">
        <v>0</v>
      </c>
      <c r="CM137" s="8">
        <v>0</v>
      </c>
      <c r="CN137" s="4">
        <v>0</v>
      </c>
      <c r="CO137" s="5">
        <v>0</v>
      </c>
      <c r="CP137" s="8">
        <v>0</v>
      </c>
      <c r="CQ137" s="4">
        <v>0</v>
      </c>
      <c r="CR137" s="5">
        <v>0</v>
      </c>
      <c r="CS137" s="8">
        <v>0</v>
      </c>
      <c r="CT137" s="4">
        <v>0</v>
      </c>
      <c r="CU137" s="5">
        <v>0</v>
      </c>
      <c r="CV137" s="8">
        <v>0</v>
      </c>
      <c r="CW137" s="4">
        <v>0</v>
      </c>
      <c r="CX137" s="5">
        <v>0</v>
      </c>
      <c r="CY137" s="8">
        <v>0</v>
      </c>
      <c r="CZ137" s="4">
        <v>0</v>
      </c>
      <c r="DA137" s="5">
        <v>0</v>
      </c>
      <c r="DB137" s="8">
        <v>0</v>
      </c>
      <c r="DC137" s="4">
        <v>0</v>
      </c>
      <c r="DD137" s="5">
        <v>0</v>
      </c>
      <c r="DE137" s="8">
        <v>0</v>
      </c>
      <c r="DF137" s="4">
        <v>0</v>
      </c>
      <c r="DG137" s="5">
        <v>0</v>
      </c>
      <c r="DH137" s="8">
        <v>0</v>
      </c>
      <c r="DI137" s="4">
        <f t="shared" si="395"/>
        <v>0</v>
      </c>
      <c r="DJ137" s="5"/>
      <c r="DK137" s="8"/>
      <c r="DL137" s="4"/>
      <c r="DM137" s="5">
        <v>0</v>
      </c>
      <c r="DN137" s="8">
        <v>0</v>
      </c>
      <c r="DO137" s="4">
        <v>0</v>
      </c>
      <c r="DP137" s="5">
        <v>0</v>
      </c>
      <c r="DQ137" s="8">
        <v>0</v>
      </c>
      <c r="DR137" s="4">
        <f t="shared" si="396"/>
        <v>0</v>
      </c>
      <c r="DS137" s="5">
        <v>0</v>
      </c>
      <c r="DT137" s="8">
        <v>0</v>
      </c>
      <c r="DU137" s="4">
        <f t="shared" si="397"/>
        <v>0</v>
      </c>
      <c r="DV137" s="5">
        <v>0</v>
      </c>
      <c r="DW137" s="8">
        <v>0</v>
      </c>
      <c r="DX137" s="4">
        <v>0</v>
      </c>
      <c r="DY137" s="5">
        <v>0</v>
      </c>
      <c r="DZ137" s="8">
        <v>0</v>
      </c>
      <c r="EA137" s="4">
        <v>0</v>
      </c>
      <c r="EB137" s="5"/>
      <c r="EC137" s="8"/>
      <c r="ED137" s="4"/>
      <c r="EE137" s="5">
        <v>0</v>
      </c>
      <c r="EF137" s="8">
        <v>0</v>
      </c>
      <c r="EG137" s="4">
        <f t="shared" si="398"/>
        <v>0</v>
      </c>
      <c r="EH137" s="5">
        <v>0</v>
      </c>
      <c r="EI137" s="8">
        <v>0</v>
      </c>
      <c r="EJ137" s="4">
        <v>0</v>
      </c>
      <c r="EK137" s="5">
        <v>0</v>
      </c>
      <c r="EL137" s="8">
        <v>0</v>
      </c>
      <c r="EM137" s="4">
        <v>0</v>
      </c>
      <c r="EN137" s="5">
        <v>209</v>
      </c>
      <c r="EO137" s="8">
        <v>1053.52</v>
      </c>
      <c r="EP137" s="4">
        <f t="shared" si="399"/>
        <v>5040.7655502392345</v>
      </c>
      <c r="EQ137" s="5">
        <v>0</v>
      </c>
      <c r="ER137" s="8">
        <v>0</v>
      </c>
      <c r="ES137" s="4">
        <v>0</v>
      </c>
      <c r="ET137" s="5">
        <v>0</v>
      </c>
      <c r="EU137" s="8">
        <v>0</v>
      </c>
      <c r="EV137" s="4">
        <v>0</v>
      </c>
      <c r="EW137" s="5">
        <v>0</v>
      </c>
      <c r="EX137" s="8">
        <v>0</v>
      </c>
      <c r="EY137" s="4">
        <v>0</v>
      </c>
      <c r="EZ137" s="5"/>
      <c r="FA137" s="8"/>
      <c r="FB137" s="4"/>
      <c r="FC137" s="5">
        <v>8</v>
      </c>
      <c r="FD137" s="8">
        <v>87.98</v>
      </c>
      <c r="FE137" s="4">
        <f t="shared" ref="FE137:FE146" si="401">FD137/FC137*1000</f>
        <v>10997.5</v>
      </c>
      <c r="FF137" s="5">
        <v>9.0999999999999998E-2</v>
      </c>
      <c r="FG137" s="8">
        <v>4.92</v>
      </c>
      <c r="FH137" s="4">
        <f t="shared" ref="FH137:FH146" si="402">FG137/FF137*1000</f>
        <v>54065.934065934067</v>
      </c>
      <c r="FI137" s="5">
        <v>0</v>
      </c>
      <c r="FJ137" s="8">
        <v>0</v>
      </c>
      <c r="FK137" s="4">
        <v>0</v>
      </c>
      <c r="FL137" s="5"/>
      <c r="FM137" s="8"/>
      <c r="FN137" s="4"/>
      <c r="FO137" s="5">
        <v>0</v>
      </c>
      <c r="FP137" s="8">
        <v>0</v>
      </c>
      <c r="FQ137" s="4">
        <v>0</v>
      </c>
      <c r="FR137" s="5">
        <f>C137+F137+I137+L137+R137+X137+AA137+AP137+AS137+BB137+BE137+BK137+BN137+BQ137+BT137+CI137+CL137+CO137+CX137+DV137+DY137+EE137+EK137+EN137+FC137+FF137+FO137+BZ137+CF137+CR137+DA137+EQ137+AM137+AV137+FI137</f>
        <v>348.863</v>
      </c>
      <c r="FS137" s="4">
        <f>D137+G137+J137+M137+S137+Y137+AB137+AQ137+AT137+BC137+BF137+BL137+BO137+BR137+BU137+CJ137+CM137+CP137+CY137+DW137+DZ137+EF137+EL137+EO137+FD137+FG137+FP137+CA137+CG137+CS137+DB137+ER137+AN137+AW137+FJ137</f>
        <v>2361.13</v>
      </c>
    </row>
    <row r="138" spans="1:175" x14ac:dyDescent="0.3">
      <c r="A138" s="52">
        <v>2014</v>
      </c>
      <c r="B138" s="53" t="s">
        <v>4</v>
      </c>
      <c r="C138" s="5">
        <v>0</v>
      </c>
      <c r="D138" s="8">
        <v>0</v>
      </c>
      <c r="E138" s="4">
        <v>0</v>
      </c>
      <c r="F138" s="5">
        <v>0</v>
      </c>
      <c r="G138" s="8">
        <v>0</v>
      </c>
      <c r="H138" s="4">
        <v>0</v>
      </c>
      <c r="I138" s="5">
        <v>18</v>
      </c>
      <c r="J138" s="8">
        <v>102.33</v>
      </c>
      <c r="K138" s="4">
        <f t="shared" si="389"/>
        <v>5685</v>
      </c>
      <c r="L138" s="5">
        <v>0</v>
      </c>
      <c r="M138" s="8">
        <v>0</v>
      </c>
      <c r="N138" s="4">
        <v>0</v>
      </c>
      <c r="O138" s="5">
        <v>0</v>
      </c>
      <c r="P138" s="8">
        <v>0</v>
      </c>
      <c r="Q138" s="4">
        <v>0</v>
      </c>
      <c r="R138" s="5">
        <v>0</v>
      </c>
      <c r="S138" s="8">
        <v>0</v>
      </c>
      <c r="T138" s="4">
        <v>0</v>
      </c>
      <c r="U138" s="5">
        <v>0</v>
      </c>
      <c r="V138" s="8">
        <v>0</v>
      </c>
      <c r="W138" s="4">
        <v>0</v>
      </c>
      <c r="X138" s="5">
        <v>0</v>
      </c>
      <c r="Y138" s="8">
        <v>0</v>
      </c>
      <c r="Z138" s="4">
        <v>0</v>
      </c>
      <c r="AA138" s="5">
        <v>80</v>
      </c>
      <c r="AB138" s="8">
        <v>443.14</v>
      </c>
      <c r="AC138" s="4">
        <f t="shared" ref="AC138:AC144" si="403">AB138/AA138*1000</f>
        <v>5539.25</v>
      </c>
      <c r="AD138" s="5">
        <v>0</v>
      </c>
      <c r="AE138" s="8">
        <v>0</v>
      </c>
      <c r="AF138" s="4">
        <v>0</v>
      </c>
      <c r="AG138" s="5">
        <v>0</v>
      </c>
      <c r="AH138" s="8">
        <v>0</v>
      </c>
      <c r="AI138" s="4">
        <v>0</v>
      </c>
      <c r="AJ138" s="5">
        <v>0</v>
      </c>
      <c r="AK138" s="8">
        <v>0</v>
      </c>
      <c r="AL138" s="4">
        <v>0</v>
      </c>
      <c r="AM138" s="5">
        <v>0</v>
      </c>
      <c r="AN138" s="8">
        <v>0</v>
      </c>
      <c r="AO138" s="4">
        <v>0</v>
      </c>
      <c r="AP138" s="5">
        <v>0</v>
      </c>
      <c r="AQ138" s="8">
        <v>0</v>
      </c>
      <c r="AR138" s="4">
        <v>0</v>
      </c>
      <c r="AS138" s="5">
        <v>0.2</v>
      </c>
      <c r="AT138" s="8">
        <v>2.92</v>
      </c>
      <c r="AU138" s="4">
        <f t="shared" si="400"/>
        <v>14600</v>
      </c>
      <c r="AV138" s="5">
        <v>0</v>
      </c>
      <c r="AW138" s="8">
        <v>0</v>
      </c>
      <c r="AX138" s="4">
        <v>0</v>
      </c>
      <c r="AY138" s="5">
        <v>0</v>
      </c>
      <c r="AZ138" s="8">
        <v>0</v>
      </c>
      <c r="BA138" s="4">
        <v>0</v>
      </c>
      <c r="BB138" s="5">
        <v>0</v>
      </c>
      <c r="BC138" s="8">
        <v>0</v>
      </c>
      <c r="BD138" s="4">
        <v>0</v>
      </c>
      <c r="BE138" s="5">
        <v>345.79899999999998</v>
      </c>
      <c r="BF138" s="8">
        <v>1610.64</v>
      </c>
      <c r="BG138" s="4">
        <f t="shared" si="390"/>
        <v>4657.7346955890571</v>
      </c>
      <c r="BH138" s="5">
        <v>0</v>
      </c>
      <c r="BI138" s="8">
        <v>0</v>
      </c>
      <c r="BJ138" s="4">
        <v>0</v>
      </c>
      <c r="BK138" s="5">
        <v>0</v>
      </c>
      <c r="BL138" s="8">
        <v>0</v>
      </c>
      <c r="BM138" s="4">
        <v>0</v>
      </c>
      <c r="BN138" s="5">
        <v>0</v>
      </c>
      <c r="BO138" s="8">
        <v>0</v>
      </c>
      <c r="BP138" s="4">
        <v>0</v>
      </c>
      <c r="BQ138" s="5">
        <v>0</v>
      </c>
      <c r="BR138" s="8">
        <v>0</v>
      </c>
      <c r="BS138" s="4">
        <v>0</v>
      </c>
      <c r="BT138" s="5">
        <v>104.471</v>
      </c>
      <c r="BU138" s="8">
        <v>1238.6199999999999</v>
      </c>
      <c r="BV138" s="4">
        <f t="shared" si="392"/>
        <v>11856.113179734088</v>
      </c>
      <c r="BW138" s="5">
        <v>0</v>
      </c>
      <c r="BX138" s="8">
        <v>0</v>
      </c>
      <c r="BY138" s="4">
        <v>0</v>
      </c>
      <c r="BZ138" s="5">
        <v>0</v>
      </c>
      <c r="CA138" s="8">
        <v>0</v>
      </c>
      <c r="CB138" s="4">
        <v>0</v>
      </c>
      <c r="CC138" s="5">
        <v>0</v>
      </c>
      <c r="CD138" s="8">
        <v>0</v>
      </c>
      <c r="CE138" s="4">
        <f t="shared" si="393"/>
        <v>0</v>
      </c>
      <c r="CF138" s="5">
        <v>2E-3</v>
      </c>
      <c r="CG138" s="8">
        <v>0.03</v>
      </c>
      <c r="CH138" s="4">
        <f t="shared" si="394"/>
        <v>15000</v>
      </c>
      <c r="CI138" s="5">
        <v>0</v>
      </c>
      <c r="CJ138" s="8">
        <v>0</v>
      </c>
      <c r="CK138" s="4">
        <v>0</v>
      </c>
      <c r="CL138" s="5">
        <v>0</v>
      </c>
      <c r="CM138" s="8">
        <v>0</v>
      </c>
      <c r="CN138" s="4">
        <v>0</v>
      </c>
      <c r="CO138" s="5">
        <v>0</v>
      </c>
      <c r="CP138" s="8">
        <v>0</v>
      </c>
      <c r="CQ138" s="4">
        <v>0</v>
      </c>
      <c r="CR138" s="5">
        <v>0</v>
      </c>
      <c r="CS138" s="8">
        <v>0</v>
      </c>
      <c r="CT138" s="4">
        <v>0</v>
      </c>
      <c r="CU138" s="5">
        <v>0</v>
      </c>
      <c r="CV138" s="8">
        <v>0</v>
      </c>
      <c r="CW138" s="4">
        <v>0</v>
      </c>
      <c r="CX138" s="5">
        <v>0</v>
      </c>
      <c r="CY138" s="8">
        <v>0</v>
      </c>
      <c r="CZ138" s="4">
        <v>0</v>
      </c>
      <c r="DA138" s="5">
        <v>0</v>
      </c>
      <c r="DB138" s="8">
        <v>0</v>
      </c>
      <c r="DC138" s="4">
        <v>0</v>
      </c>
      <c r="DD138" s="5">
        <v>0</v>
      </c>
      <c r="DE138" s="8">
        <v>0</v>
      </c>
      <c r="DF138" s="4">
        <v>0</v>
      </c>
      <c r="DG138" s="5">
        <v>0</v>
      </c>
      <c r="DH138" s="8">
        <v>0</v>
      </c>
      <c r="DI138" s="4">
        <f t="shared" si="395"/>
        <v>0</v>
      </c>
      <c r="DJ138" s="5"/>
      <c r="DK138" s="8"/>
      <c r="DL138" s="4"/>
      <c r="DM138" s="5">
        <v>0</v>
      </c>
      <c r="DN138" s="8">
        <v>0</v>
      </c>
      <c r="DO138" s="4">
        <v>0</v>
      </c>
      <c r="DP138" s="5">
        <v>0</v>
      </c>
      <c r="DQ138" s="8">
        <v>0</v>
      </c>
      <c r="DR138" s="4">
        <f t="shared" si="396"/>
        <v>0</v>
      </c>
      <c r="DS138" s="5">
        <v>0</v>
      </c>
      <c r="DT138" s="8">
        <v>0</v>
      </c>
      <c r="DU138" s="4">
        <f t="shared" si="397"/>
        <v>0</v>
      </c>
      <c r="DV138" s="5">
        <v>0</v>
      </c>
      <c r="DW138" s="8">
        <v>0</v>
      </c>
      <c r="DX138" s="4">
        <v>0</v>
      </c>
      <c r="DY138" s="5">
        <v>0</v>
      </c>
      <c r="DZ138" s="8">
        <v>0</v>
      </c>
      <c r="EA138" s="4">
        <v>0</v>
      </c>
      <c r="EB138" s="5"/>
      <c r="EC138" s="8"/>
      <c r="ED138" s="4"/>
      <c r="EE138" s="5">
        <v>0</v>
      </c>
      <c r="EF138" s="8">
        <v>0</v>
      </c>
      <c r="EG138" s="4">
        <f t="shared" si="398"/>
        <v>0</v>
      </c>
      <c r="EH138" s="5">
        <v>0.51</v>
      </c>
      <c r="EI138" s="8">
        <v>4.99</v>
      </c>
      <c r="EJ138" s="4">
        <f t="shared" ref="EJ138:EJ140" si="404">EI138/EH138*1000</f>
        <v>9784.3137254901976</v>
      </c>
      <c r="EK138" s="5">
        <v>0.51</v>
      </c>
      <c r="EL138" s="8">
        <v>4.99</v>
      </c>
      <c r="EM138" s="4">
        <f t="shared" ref="EM138:EM146" si="405">EL138/EK138*1000</f>
        <v>9784.3137254901976</v>
      </c>
      <c r="EN138" s="5">
        <v>209</v>
      </c>
      <c r="EO138" s="8">
        <v>1071.99</v>
      </c>
      <c r="EP138" s="4">
        <f t="shared" si="399"/>
        <v>5129.1387559808609</v>
      </c>
      <c r="EQ138" s="5">
        <v>0</v>
      </c>
      <c r="ER138" s="8">
        <v>0</v>
      </c>
      <c r="ES138" s="4">
        <v>0</v>
      </c>
      <c r="ET138" s="5">
        <v>0</v>
      </c>
      <c r="EU138" s="8">
        <v>0</v>
      </c>
      <c r="EV138" s="4">
        <v>0</v>
      </c>
      <c r="EW138" s="5">
        <v>0</v>
      </c>
      <c r="EX138" s="8">
        <v>0</v>
      </c>
      <c r="EY138" s="4">
        <v>0</v>
      </c>
      <c r="EZ138" s="5"/>
      <c r="FA138" s="8"/>
      <c r="FB138" s="4"/>
      <c r="FC138" s="5">
        <v>0.11</v>
      </c>
      <c r="FD138" s="8">
        <v>5.92</v>
      </c>
      <c r="FE138" s="4">
        <f t="shared" si="401"/>
        <v>53818.181818181823</v>
      </c>
      <c r="FF138" s="5">
        <v>9.0999999999999998E-2</v>
      </c>
      <c r="FG138" s="8">
        <v>3.66</v>
      </c>
      <c r="FH138" s="4">
        <f t="shared" si="402"/>
        <v>40219.780219780216</v>
      </c>
      <c r="FI138" s="5">
        <v>0</v>
      </c>
      <c r="FJ138" s="8">
        <v>0</v>
      </c>
      <c r="FK138" s="4">
        <v>0</v>
      </c>
      <c r="FL138" s="5"/>
      <c r="FM138" s="8"/>
      <c r="FN138" s="4"/>
      <c r="FO138" s="5">
        <v>0</v>
      </c>
      <c r="FP138" s="8">
        <v>0</v>
      </c>
      <c r="FQ138" s="4">
        <v>0</v>
      </c>
      <c r="FR138" s="5">
        <f>C138+F138+I138+L138+R138+X138+AA138+AP138+AS138+BB138+BE138+BK138+BN138+BQ138+BT138+CI138+CL138+CO138+CX138+DV138+DY138+EE138+EK138+EN138+FC138+FF138+FO138+BZ138+CF138+CR138+DA138+EQ138+AM138+AV138+FI138</f>
        <v>758.18299999999999</v>
      </c>
      <c r="FS138" s="4">
        <f>D138+G138+J138+M138+S138+Y138+AB138+AQ138+AT138+BC138+BF138+BL138+BO138+BR138+BU138+CJ138+CM138+CP138+CY138+DW138+DZ138+EF138+EL138+EO138+FD138+FG138+FP138+CA138+CG138+CS138+DB138+ER138+AN138+AW138+FJ138</f>
        <v>4484.24</v>
      </c>
    </row>
    <row r="139" spans="1:175" x14ac:dyDescent="0.3">
      <c r="A139" s="52">
        <v>2014</v>
      </c>
      <c r="B139" s="53" t="s">
        <v>5</v>
      </c>
      <c r="C139" s="5">
        <v>0</v>
      </c>
      <c r="D139" s="8">
        <v>0</v>
      </c>
      <c r="E139" s="4">
        <v>0</v>
      </c>
      <c r="F139" s="5">
        <v>0</v>
      </c>
      <c r="G139" s="8">
        <v>0</v>
      </c>
      <c r="H139" s="4">
        <v>0</v>
      </c>
      <c r="I139" s="5">
        <v>0</v>
      </c>
      <c r="J139" s="8">
        <v>0</v>
      </c>
      <c r="K139" s="4">
        <v>0</v>
      </c>
      <c r="L139" s="5">
        <v>0</v>
      </c>
      <c r="M139" s="8">
        <v>0</v>
      </c>
      <c r="N139" s="4">
        <v>0</v>
      </c>
      <c r="O139" s="5">
        <v>0</v>
      </c>
      <c r="P139" s="8">
        <v>0</v>
      </c>
      <c r="Q139" s="4">
        <v>0</v>
      </c>
      <c r="R139" s="5">
        <v>0</v>
      </c>
      <c r="S139" s="8">
        <v>0</v>
      </c>
      <c r="T139" s="4">
        <v>0</v>
      </c>
      <c r="U139" s="5">
        <v>0</v>
      </c>
      <c r="V139" s="8">
        <v>0</v>
      </c>
      <c r="W139" s="4">
        <v>0</v>
      </c>
      <c r="X139" s="5">
        <v>0</v>
      </c>
      <c r="Y139" s="8">
        <v>0</v>
      </c>
      <c r="Z139" s="4">
        <v>0</v>
      </c>
      <c r="AA139" s="5">
        <v>0</v>
      </c>
      <c r="AB139" s="8">
        <v>0</v>
      </c>
      <c r="AC139" s="4">
        <v>0</v>
      </c>
      <c r="AD139" s="5">
        <v>0</v>
      </c>
      <c r="AE139" s="8">
        <v>0</v>
      </c>
      <c r="AF139" s="4">
        <v>0</v>
      </c>
      <c r="AG139" s="5">
        <v>0</v>
      </c>
      <c r="AH139" s="8">
        <v>0</v>
      </c>
      <c r="AI139" s="4">
        <v>0</v>
      </c>
      <c r="AJ139" s="5">
        <v>0</v>
      </c>
      <c r="AK139" s="8">
        <v>0</v>
      </c>
      <c r="AL139" s="4">
        <v>0</v>
      </c>
      <c r="AM139" s="5">
        <v>0</v>
      </c>
      <c r="AN139" s="8">
        <v>0</v>
      </c>
      <c r="AO139" s="4">
        <v>0</v>
      </c>
      <c r="AP139" s="5">
        <v>0</v>
      </c>
      <c r="AQ139" s="8">
        <v>0</v>
      </c>
      <c r="AR139" s="4">
        <v>0</v>
      </c>
      <c r="AS139" s="5">
        <v>13.75</v>
      </c>
      <c r="AT139" s="8">
        <v>213.41</v>
      </c>
      <c r="AU139" s="4">
        <f t="shared" si="400"/>
        <v>15520.727272727272</v>
      </c>
      <c r="AV139" s="5">
        <v>0</v>
      </c>
      <c r="AW139" s="8">
        <v>0</v>
      </c>
      <c r="AX139" s="4">
        <v>0</v>
      </c>
      <c r="AY139" s="5">
        <v>0</v>
      </c>
      <c r="AZ139" s="8">
        <v>0</v>
      </c>
      <c r="BA139" s="4">
        <v>0</v>
      </c>
      <c r="BB139" s="5">
        <v>0</v>
      </c>
      <c r="BC139" s="8">
        <v>0</v>
      </c>
      <c r="BD139" s="4">
        <v>0</v>
      </c>
      <c r="BE139" s="5">
        <v>218</v>
      </c>
      <c r="BF139" s="8">
        <v>1092.93</v>
      </c>
      <c r="BG139" s="4">
        <f t="shared" si="390"/>
        <v>5013.440366972477</v>
      </c>
      <c r="BH139" s="5">
        <v>0</v>
      </c>
      <c r="BI139" s="8">
        <v>0</v>
      </c>
      <c r="BJ139" s="4">
        <v>0</v>
      </c>
      <c r="BK139" s="5">
        <v>0</v>
      </c>
      <c r="BL139" s="8">
        <v>0</v>
      </c>
      <c r="BM139" s="4">
        <v>0</v>
      </c>
      <c r="BN139" s="5">
        <v>0</v>
      </c>
      <c r="BO139" s="8">
        <v>0</v>
      </c>
      <c r="BP139" s="4">
        <v>0</v>
      </c>
      <c r="BQ139" s="5">
        <v>35</v>
      </c>
      <c r="BR139" s="8">
        <v>207.14</v>
      </c>
      <c r="BS139" s="4">
        <f t="shared" si="391"/>
        <v>5918.2857142857138</v>
      </c>
      <c r="BT139" s="5">
        <v>51</v>
      </c>
      <c r="BU139" s="8">
        <v>610.98</v>
      </c>
      <c r="BV139" s="4">
        <f t="shared" si="392"/>
        <v>11980</v>
      </c>
      <c r="BW139" s="5">
        <v>0</v>
      </c>
      <c r="BX139" s="8">
        <v>0</v>
      </c>
      <c r="BY139" s="4">
        <v>0</v>
      </c>
      <c r="BZ139" s="5">
        <v>0</v>
      </c>
      <c r="CA139" s="8">
        <v>0</v>
      </c>
      <c r="CB139" s="4">
        <v>0</v>
      </c>
      <c r="CC139" s="5">
        <v>0</v>
      </c>
      <c r="CD139" s="8">
        <v>0</v>
      </c>
      <c r="CE139" s="4">
        <f t="shared" si="393"/>
        <v>0</v>
      </c>
      <c r="CF139" s="5">
        <v>5.3999999999999999E-2</v>
      </c>
      <c r="CG139" s="8">
        <v>0.33</v>
      </c>
      <c r="CH139" s="4">
        <f t="shared" si="394"/>
        <v>6111.1111111111113</v>
      </c>
      <c r="CI139" s="5">
        <v>0</v>
      </c>
      <c r="CJ139" s="8">
        <v>0</v>
      </c>
      <c r="CK139" s="4">
        <v>0</v>
      </c>
      <c r="CL139" s="5">
        <v>0</v>
      </c>
      <c r="CM139" s="8">
        <v>0</v>
      </c>
      <c r="CN139" s="4">
        <v>0</v>
      </c>
      <c r="CO139" s="5">
        <v>0</v>
      </c>
      <c r="CP139" s="8">
        <v>0</v>
      </c>
      <c r="CQ139" s="4">
        <v>0</v>
      </c>
      <c r="CR139" s="5">
        <v>0</v>
      </c>
      <c r="CS139" s="8">
        <v>0</v>
      </c>
      <c r="CT139" s="4">
        <v>0</v>
      </c>
      <c r="CU139" s="5">
        <v>0</v>
      </c>
      <c r="CV139" s="8">
        <v>0</v>
      </c>
      <c r="CW139" s="4">
        <v>0</v>
      </c>
      <c r="CX139" s="5">
        <v>0</v>
      </c>
      <c r="CY139" s="8">
        <v>0</v>
      </c>
      <c r="CZ139" s="4">
        <v>0</v>
      </c>
      <c r="DA139" s="5">
        <v>0</v>
      </c>
      <c r="DB139" s="8">
        <v>0</v>
      </c>
      <c r="DC139" s="4">
        <v>0</v>
      </c>
      <c r="DD139" s="5">
        <v>0</v>
      </c>
      <c r="DE139" s="8">
        <v>0</v>
      </c>
      <c r="DF139" s="4">
        <v>0</v>
      </c>
      <c r="DG139" s="5">
        <v>0</v>
      </c>
      <c r="DH139" s="8">
        <v>0</v>
      </c>
      <c r="DI139" s="4">
        <f t="shared" si="395"/>
        <v>0</v>
      </c>
      <c r="DJ139" s="5"/>
      <c r="DK139" s="8"/>
      <c r="DL139" s="4"/>
      <c r="DM139" s="5">
        <v>0</v>
      </c>
      <c r="DN139" s="8">
        <v>0</v>
      </c>
      <c r="DO139" s="4">
        <v>0</v>
      </c>
      <c r="DP139" s="5">
        <v>0</v>
      </c>
      <c r="DQ139" s="8">
        <v>0</v>
      </c>
      <c r="DR139" s="4">
        <f t="shared" si="396"/>
        <v>0</v>
      </c>
      <c r="DS139" s="5">
        <v>0</v>
      </c>
      <c r="DT139" s="8">
        <v>0</v>
      </c>
      <c r="DU139" s="4">
        <f t="shared" si="397"/>
        <v>0</v>
      </c>
      <c r="DV139" s="5">
        <v>0</v>
      </c>
      <c r="DW139" s="8">
        <v>0</v>
      </c>
      <c r="DX139" s="4">
        <v>0</v>
      </c>
      <c r="DY139" s="5">
        <v>0</v>
      </c>
      <c r="DZ139" s="8">
        <v>0</v>
      </c>
      <c r="EA139" s="4">
        <v>0</v>
      </c>
      <c r="EB139" s="5"/>
      <c r="EC139" s="8"/>
      <c r="ED139" s="4"/>
      <c r="EE139" s="5">
        <v>0</v>
      </c>
      <c r="EF139" s="8">
        <v>0</v>
      </c>
      <c r="EG139" s="4">
        <f t="shared" si="398"/>
        <v>0</v>
      </c>
      <c r="EH139" s="5">
        <v>0.47</v>
      </c>
      <c r="EI139" s="8">
        <v>1.59</v>
      </c>
      <c r="EJ139" s="4">
        <f t="shared" si="404"/>
        <v>3382.9787234042556</v>
      </c>
      <c r="EK139" s="5">
        <v>0.47</v>
      </c>
      <c r="EL139" s="8">
        <v>1.59</v>
      </c>
      <c r="EM139" s="4">
        <f t="shared" si="405"/>
        <v>3382.9787234042556</v>
      </c>
      <c r="EN139" s="5">
        <v>209</v>
      </c>
      <c r="EO139" s="8">
        <v>1035.98</v>
      </c>
      <c r="EP139" s="4">
        <f t="shared" si="399"/>
        <v>4956.8421052631584</v>
      </c>
      <c r="EQ139" s="5">
        <v>0</v>
      </c>
      <c r="ER139" s="8">
        <v>0</v>
      </c>
      <c r="ES139" s="4">
        <v>0</v>
      </c>
      <c r="ET139" s="5">
        <v>0</v>
      </c>
      <c r="EU139" s="8">
        <v>0</v>
      </c>
      <c r="EV139" s="4">
        <v>0</v>
      </c>
      <c r="EW139" s="5">
        <v>0</v>
      </c>
      <c r="EX139" s="8">
        <v>0</v>
      </c>
      <c r="EY139" s="4">
        <v>0</v>
      </c>
      <c r="EZ139" s="5"/>
      <c r="FA139" s="8"/>
      <c r="FB139" s="4"/>
      <c r="FC139" s="5">
        <v>0</v>
      </c>
      <c r="FD139" s="8">
        <v>0</v>
      </c>
      <c r="FE139" s="4">
        <v>0</v>
      </c>
      <c r="FF139" s="5">
        <v>0</v>
      </c>
      <c r="FG139" s="8">
        <v>0</v>
      </c>
      <c r="FH139" s="4">
        <v>0</v>
      </c>
      <c r="FI139" s="5">
        <v>0</v>
      </c>
      <c r="FJ139" s="8">
        <v>0</v>
      </c>
      <c r="FK139" s="4">
        <v>0</v>
      </c>
      <c r="FL139" s="5"/>
      <c r="FM139" s="8"/>
      <c r="FN139" s="4"/>
      <c r="FO139" s="5">
        <v>0</v>
      </c>
      <c r="FP139" s="8">
        <v>0</v>
      </c>
      <c r="FQ139" s="4">
        <v>0</v>
      </c>
      <c r="FR139" s="5">
        <f>C139+F139+I139+L139+R139+X139+AA139+AP139+AS139+BB139+BE139+BK139+BN139+BQ139+BT139+CI139+CL139+CO139+CX139+DV139+DY139+EE139+EK139+EN139+FC139+FF139+FO139+BZ139+CF139+CR139+DA139+EQ139+AM139+AV139+FI139</f>
        <v>527.274</v>
      </c>
      <c r="FS139" s="4">
        <f>D139+G139+J139+M139+S139+Y139+AB139+AQ139+AT139+BC139+BF139+BL139+BO139+BR139+BU139+CJ139+CM139+CP139+CY139+DW139+DZ139+EF139+EL139+EO139+FD139+FG139+FP139+CA139+CG139+CS139+DB139+ER139+AN139+AW139+FJ139</f>
        <v>3162.36</v>
      </c>
    </row>
    <row r="140" spans="1:175" x14ac:dyDescent="0.3">
      <c r="A140" s="52">
        <v>2014</v>
      </c>
      <c r="B140" s="53" t="s">
        <v>6</v>
      </c>
      <c r="C140" s="5">
        <v>0</v>
      </c>
      <c r="D140" s="8">
        <v>0</v>
      </c>
      <c r="E140" s="4">
        <v>0</v>
      </c>
      <c r="F140" s="5">
        <v>1</v>
      </c>
      <c r="G140" s="8">
        <v>15.9</v>
      </c>
      <c r="H140" s="4">
        <f t="shared" ref="H140:H147" si="406">G140/F140*1000</f>
        <v>15900</v>
      </c>
      <c r="I140" s="5">
        <v>0</v>
      </c>
      <c r="J140" s="8">
        <v>0</v>
      </c>
      <c r="K140" s="4">
        <v>0</v>
      </c>
      <c r="L140" s="5">
        <v>0</v>
      </c>
      <c r="M140" s="8">
        <v>0</v>
      </c>
      <c r="N140" s="4">
        <v>0</v>
      </c>
      <c r="O140" s="5">
        <v>0</v>
      </c>
      <c r="P140" s="8">
        <v>0</v>
      </c>
      <c r="Q140" s="4">
        <v>0</v>
      </c>
      <c r="R140" s="5">
        <v>0</v>
      </c>
      <c r="S140" s="8">
        <v>0</v>
      </c>
      <c r="T140" s="4">
        <v>0</v>
      </c>
      <c r="U140" s="5">
        <v>0</v>
      </c>
      <c r="V140" s="8">
        <v>0</v>
      </c>
      <c r="W140" s="4">
        <v>0</v>
      </c>
      <c r="X140" s="5">
        <v>0</v>
      </c>
      <c r="Y140" s="8">
        <v>0</v>
      </c>
      <c r="Z140" s="4">
        <v>0</v>
      </c>
      <c r="AA140" s="5">
        <v>0</v>
      </c>
      <c r="AB140" s="8">
        <v>0</v>
      </c>
      <c r="AC140" s="4">
        <v>0</v>
      </c>
      <c r="AD140" s="5">
        <v>0</v>
      </c>
      <c r="AE140" s="8">
        <v>0</v>
      </c>
      <c r="AF140" s="4">
        <v>0</v>
      </c>
      <c r="AG140" s="5">
        <v>0</v>
      </c>
      <c r="AH140" s="8">
        <v>0</v>
      </c>
      <c r="AI140" s="4">
        <v>0</v>
      </c>
      <c r="AJ140" s="5">
        <v>0</v>
      </c>
      <c r="AK140" s="8">
        <v>0</v>
      </c>
      <c r="AL140" s="4">
        <v>0</v>
      </c>
      <c r="AM140" s="5">
        <v>0</v>
      </c>
      <c r="AN140" s="8">
        <v>0</v>
      </c>
      <c r="AO140" s="4">
        <v>0</v>
      </c>
      <c r="AP140" s="5">
        <v>0</v>
      </c>
      <c r="AQ140" s="8">
        <v>0</v>
      </c>
      <c r="AR140" s="4">
        <v>0</v>
      </c>
      <c r="AS140" s="5">
        <v>13.895</v>
      </c>
      <c r="AT140" s="8">
        <v>271.94</v>
      </c>
      <c r="AU140" s="4">
        <f t="shared" si="400"/>
        <v>19571.068729758907</v>
      </c>
      <c r="AV140" s="5">
        <v>0</v>
      </c>
      <c r="AW140" s="8">
        <v>0</v>
      </c>
      <c r="AX140" s="4">
        <v>0</v>
      </c>
      <c r="AY140" s="5">
        <v>0</v>
      </c>
      <c r="AZ140" s="8">
        <v>0</v>
      </c>
      <c r="BA140" s="4">
        <v>0</v>
      </c>
      <c r="BB140" s="5">
        <v>0</v>
      </c>
      <c r="BC140" s="8">
        <v>0</v>
      </c>
      <c r="BD140" s="4">
        <v>0</v>
      </c>
      <c r="BE140" s="5">
        <v>72</v>
      </c>
      <c r="BF140" s="8">
        <v>317.44</v>
      </c>
      <c r="BG140" s="4">
        <f t="shared" si="390"/>
        <v>4408.8888888888887</v>
      </c>
      <c r="BH140" s="5">
        <v>0</v>
      </c>
      <c r="BI140" s="8">
        <v>0</v>
      </c>
      <c r="BJ140" s="4">
        <v>0</v>
      </c>
      <c r="BK140" s="5">
        <v>0</v>
      </c>
      <c r="BL140" s="8">
        <v>0</v>
      </c>
      <c r="BM140" s="4">
        <v>0</v>
      </c>
      <c r="BN140" s="5">
        <v>0</v>
      </c>
      <c r="BO140" s="8">
        <v>0</v>
      </c>
      <c r="BP140" s="4">
        <v>0</v>
      </c>
      <c r="BQ140" s="5">
        <v>52.5</v>
      </c>
      <c r="BR140" s="8">
        <v>613.16999999999996</v>
      </c>
      <c r="BS140" s="4">
        <f t="shared" si="391"/>
        <v>11679.428571428571</v>
      </c>
      <c r="BT140" s="5">
        <v>0</v>
      </c>
      <c r="BU140" s="8">
        <v>0</v>
      </c>
      <c r="BV140" s="4">
        <v>0</v>
      </c>
      <c r="BW140" s="5">
        <v>0</v>
      </c>
      <c r="BX140" s="8">
        <v>0</v>
      </c>
      <c r="BY140" s="4">
        <v>0</v>
      </c>
      <c r="BZ140" s="5">
        <v>0</v>
      </c>
      <c r="CA140" s="8">
        <v>0</v>
      </c>
      <c r="CB140" s="4">
        <v>0</v>
      </c>
      <c r="CC140" s="5">
        <v>0</v>
      </c>
      <c r="CD140" s="8">
        <v>0</v>
      </c>
      <c r="CE140" s="4">
        <f t="shared" si="393"/>
        <v>0</v>
      </c>
      <c r="CF140" s="5">
        <v>0.54300000000000004</v>
      </c>
      <c r="CG140" s="8">
        <v>2.0299999999999998</v>
      </c>
      <c r="CH140" s="4">
        <f t="shared" si="394"/>
        <v>3738.4898710865559</v>
      </c>
      <c r="CI140" s="5">
        <v>0</v>
      </c>
      <c r="CJ140" s="8">
        <v>0</v>
      </c>
      <c r="CK140" s="4">
        <v>0</v>
      </c>
      <c r="CL140" s="5">
        <v>0</v>
      </c>
      <c r="CM140" s="8">
        <v>0</v>
      </c>
      <c r="CN140" s="4">
        <v>0</v>
      </c>
      <c r="CO140" s="5">
        <v>0</v>
      </c>
      <c r="CP140" s="8">
        <v>0</v>
      </c>
      <c r="CQ140" s="4">
        <v>0</v>
      </c>
      <c r="CR140" s="5">
        <v>4.2000000000000003E-2</v>
      </c>
      <c r="CS140" s="8">
        <v>0.15</v>
      </c>
      <c r="CT140" s="4">
        <f t="shared" ref="CT140" si="407">CS140/CR140*1000</f>
        <v>3571.4285714285711</v>
      </c>
      <c r="CU140" s="5">
        <v>0</v>
      </c>
      <c r="CV140" s="8">
        <v>0</v>
      </c>
      <c r="CW140" s="4">
        <v>0</v>
      </c>
      <c r="CX140" s="5">
        <v>0</v>
      </c>
      <c r="CY140" s="8">
        <v>0</v>
      </c>
      <c r="CZ140" s="4">
        <v>0</v>
      </c>
      <c r="DA140" s="5">
        <v>0.59099999999999997</v>
      </c>
      <c r="DB140" s="8">
        <v>8.5399999999999991</v>
      </c>
      <c r="DC140" s="4">
        <f t="shared" ref="DC140" si="408">DB140/DA140*1000</f>
        <v>14450.084602368866</v>
      </c>
      <c r="DD140" s="5">
        <v>0</v>
      </c>
      <c r="DE140" s="8">
        <v>0</v>
      </c>
      <c r="DF140" s="4">
        <v>0</v>
      </c>
      <c r="DG140" s="5">
        <v>0</v>
      </c>
      <c r="DH140" s="8">
        <v>0</v>
      </c>
      <c r="DI140" s="4">
        <f t="shared" si="395"/>
        <v>0</v>
      </c>
      <c r="DJ140" s="5"/>
      <c r="DK140" s="8"/>
      <c r="DL140" s="4"/>
      <c r="DM140" s="5">
        <v>0</v>
      </c>
      <c r="DN140" s="8">
        <v>0</v>
      </c>
      <c r="DO140" s="4">
        <v>0</v>
      </c>
      <c r="DP140" s="5">
        <v>0</v>
      </c>
      <c r="DQ140" s="8">
        <v>0</v>
      </c>
      <c r="DR140" s="4">
        <f t="shared" si="396"/>
        <v>0</v>
      </c>
      <c r="DS140" s="5">
        <v>0</v>
      </c>
      <c r="DT140" s="8">
        <v>0</v>
      </c>
      <c r="DU140" s="4">
        <f t="shared" si="397"/>
        <v>0</v>
      </c>
      <c r="DV140" s="5">
        <v>0</v>
      </c>
      <c r="DW140" s="8">
        <v>0</v>
      </c>
      <c r="DX140" s="4">
        <v>0</v>
      </c>
      <c r="DY140" s="5">
        <v>0</v>
      </c>
      <c r="DZ140" s="8">
        <v>0</v>
      </c>
      <c r="EA140" s="4">
        <v>0</v>
      </c>
      <c r="EB140" s="5"/>
      <c r="EC140" s="8"/>
      <c r="ED140" s="4"/>
      <c r="EE140" s="5">
        <v>0</v>
      </c>
      <c r="EF140" s="8">
        <v>0</v>
      </c>
      <c r="EG140" s="4">
        <f t="shared" si="398"/>
        <v>0</v>
      </c>
      <c r="EH140" s="5">
        <v>0.78600000000000003</v>
      </c>
      <c r="EI140" s="8">
        <v>2.09</v>
      </c>
      <c r="EJ140" s="4">
        <f t="shared" si="404"/>
        <v>2659.0330788804067</v>
      </c>
      <c r="EK140" s="5">
        <v>0.78600000000000003</v>
      </c>
      <c r="EL140" s="8">
        <v>2.09</v>
      </c>
      <c r="EM140" s="4">
        <f t="shared" si="405"/>
        <v>2659.0330788804067</v>
      </c>
      <c r="EN140" s="5">
        <v>209</v>
      </c>
      <c r="EO140" s="8">
        <v>1037.77</v>
      </c>
      <c r="EP140" s="4">
        <f t="shared" si="399"/>
        <v>4965.4066985645932</v>
      </c>
      <c r="EQ140" s="5">
        <v>0</v>
      </c>
      <c r="ER140" s="8">
        <v>0</v>
      </c>
      <c r="ES140" s="4">
        <v>0</v>
      </c>
      <c r="ET140" s="5">
        <v>0</v>
      </c>
      <c r="EU140" s="8">
        <v>0</v>
      </c>
      <c r="EV140" s="4">
        <v>0</v>
      </c>
      <c r="EW140" s="5">
        <v>0</v>
      </c>
      <c r="EX140" s="8">
        <v>0</v>
      </c>
      <c r="EY140" s="4">
        <v>0</v>
      </c>
      <c r="EZ140" s="5"/>
      <c r="FA140" s="8"/>
      <c r="FB140" s="4"/>
      <c r="FC140" s="5">
        <v>0</v>
      </c>
      <c r="FD140" s="8">
        <v>0</v>
      </c>
      <c r="FE140" s="4">
        <v>0</v>
      </c>
      <c r="FF140" s="5">
        <v>0</v>
      </c>
      <c r="FG140" s="8">
        <v>0</v>
      </c>
      <c r="FH140" s="4">
        <v>0</v>
      </c>
      <c r="FI140" s="5">
        <v>0</v>
      </c>
      <c r="FJ140" s="8">
        <v>0</v>
      </c>
      <c r="FK140" s="4">
        <v>0</v>
      </c>
      <c r="FL140" s="5"/>
      <c r="FM140" s="8"/>
      <c r="FN140" s="4"/>
      <c r="FO140" s="5">
        <v>0</v>
      </c>
      <c r="FP140" s="8">
        <v>0</v>
      </c>
      <c r="FQ140" s="4">
        <v>0</v>
      </c>
      <c r="FR140" s="5">
        <f>C140+F140+I140+L140+R140+X140+AA140+AP140+AS140+BB140+BE140+BK140+BN140+BQ140+BT140+CI140+CL140+CO140+CX140+DV140+DY140+EE140+EK140+EN140+FC140+FF140+FO140+BZ140+CF140+CR140+DA140+EQ140+AM140+AV140+FI140</f>
        <v>350.35699999999997</v>
      </c>
      <c r="FS140" s="4">
        <f>D140+G140+J140+M140+S140+Y140+AB140+AQ140+AT140+BC140+BF140+BL140+BO140+BR140+BU140+CJ140+CM140+CP140+CY140+DW140+DZ140+EF140+EL140+EO140+FD140+FG140+FP140+CA140+CG140+CS140+DB140+ER140+AN140+AW140+FJ140</f>
        <v>2269.0299999999997</v>
      </c>
    </row>
    <row r="141" spans="1:175" x14ac:dyDescent="0.3">
      <c r="A141" s="52">
        <v>2014</v>
      </c>
      <c r="B141" s="53" t="s">
        <v>7</v>
      </c>
      <c r="C141" s="5">
        <v>0</v>
      </c>
      <c r="D141" s="8">
        <v>0</v>
      </c>
      <c r="E141" s="4">
        <v>0</v>
      </c>
      <c r="F141" s="5">
        <v>3</v>
      </c>
      <c r="G141" s="8">
        <v>83.58</v>
      </c>
      <c r="H141" s="4">
        <f t="shared" si="406"/>
        <v>27860</v>
      </c>
      <c r="I141" s="5">
        <v>0</v>
      </c>
      <c r="J141" s="8">
        <v>0</v>
      </c>
      <c r="K141" s="4">
        <v>0</v>
      </c>
      <c r="L141" s="5">
        <v>0</v>
      </c>
      <c r="M141" s="8">
        <v>0</v>
      </c>
      <c r="N141" s="4">
        <v>0</v>
      </c>
      <c r="O141" s="5">
        <v>0</v>
      </c>
      <c r="P141" s="8">
        <v>0</v>
      </c>
      <c r="Q141" s="4">
        <v>0</v>
      </c>
      <c r="R141" s="5">
        <v>0</v>
      </c>
      <c r="S141" s="8">
        <v>0</v>
      </c>
      <c r="T141" s="4">
        <v>0</v>
      </c>
      <c r="U141" s="5">
        <v>0</v>
      </c>
      <c r="V141" s="8">
        <v>0</v>
      </c>
      <c r="W141" s="4">
        <v>0</v>
      </c>
      <c r="X141" s="5">
        <v>0</v>
      </c>
      <c r="Y141" s="8">
        <v>0</v>
      </c>
      <c r="Z141" s="4">
        <v>0</v>
      </c>
      <c r="AA141" s="5">
        <v>236</v>
      </c>
      <c r="AB141" s="8">
        <v>1231.6300000000001</v>
      </c>
      <c r="AC141" s="4">
        <f t="shared" si="403"/>
        <v>5218.7711864406783</v>
      </c>
      <c r="AD141" s="5">
        <v>0</v>
      </c>
      <c r="AE141" s="8">
        <v>0</v>
      </c>
      <c r="AF141" s="4">
        <v>0</v>
      </c>
      <c r="AG141" s="5">
        <v>0</v>
      </c>
      <c r="AH141" s="8">
        <v>0</v>
      </c>
      <c r="AI141" s="4">
        <v>0</v>
      </c>
      <c r="AJ141" s="5">
        <v>0</v>
      </c>
      <c r="AK141" s="8">
        <v>0</v>
      </c>
      <c r="AL141" s="4">
        <v>0</v>
      </c>
      <c r="AM141" s="5">
        <v>0</v>
      </c>
      <c r="AN141" s="8">
        <v>0</v>
      </c>
      <c r="AO141" s="4">
        <v>0</v>
      </c>
      <c r="AP141" s="5">
        <v>9</v>
      </c>
      <c r="AQ141" s="8">
        <v>122.77</v>
      </c>
      <c r="AR141" s="4">
        <f t="shared" ref="AR141" si="409">AQ141/AP141*1000</f>
        <v>13641.111111111109</v>
      </c>
      <c r="AS141" s="5">
        <v>5</v>
      </c>
      <c r="AT141" s="8">
        <v>95.05</v>
      </c>
      <c r="AU141" s="4">
        <f t="shared" si="400"/>
        <v>19009.999999999996</v>
      </c>
      <c r="AV141" s="5">
        <v>0</v>
      </c>
      <c r="AW141" s="8">
        <v>0</v>
      </c>
      <c r="AX141" s="4">
        <v>0</v>
      </c>
      <c r="AY141" s="5">
        <v>0</v>
      </c>
      <c r="AZ141" s="8">
        <v>0</v>
      </c>
      <c r="BA141" s="4">
        <v>0</v>
      </c>
      <c r="BB141" s="5">
        <v>0</v>
      </c>
      <c r="BC141" s="8">
        <v>0</v>
      </c>
      <c r="BD141" s="4">
        <v>0</v>
      </c>
      <c r="BE141" s="5">
        <v>346</v>
      </c>
      <c r="BF141" s="8">
        <v>1609.84</v>
      </c>
      <c r="BG141" s="4">
        <f t="shared" si="390"/>
        <v>4652.7167630057802</v>
      </c>
      <c r="BH141" s="5">
        <v>0</v>
      </c>
      <c r="BI141" s="8">
        <v>0</v>
      </c>
      <c r="BJ141" s="4">
        <v>0</v>
      </c>
      <c r="BK141" s="5">
        <v>0</v>
      </c>
      <c r="BL141" s="8">
        <v>0</v>
      </c>
      <c r="BM141" s="4">
        <v>0</v>
      </c>
      <c r="BN141" s="5">
        <v>0</v>
      </c>
      <c r="BO141" s="8">
        <v>0</v>
      </c>
      <c r="BP141" s="4">
        <v>0</v>
      </c>
      <c r="BQ141" s="5">
        <v>0</v>
      </c>
      <c r="BR141" s="8">
        <v>0</v>
      </c>
      <c r="BS141" s="4">
        <v>0</v>
      </c>
      <c r="BT141" s="5">
        <v>1.03</v>
      </c>
      <c r="BU141" s="8">
        <v>22.05</v>
      </c>
      <c r="BV141" s="4">
        <f t="shared" si="392"/>
        <v>21407.76699029126</v>
      </c>
      <c r="BW141" s="5">
        <v>0</v>
      </c>
      <c r="BX141" s="8">
        <v>0</v>
      </c>
      <c r="BY141" s="4">
        <v>0</v>
      </c>
      <c r="BZ141" s="5">
        <v>0</v>
      </c>
      <c r="CA141" s="8">
        <v>0</v>
      </c>
      <c r="CB141" s="4">
        <v>0</v>
      </c>
      <c r="CC141" s="5">
        <v>0</v>
      </c>
      <c r="CD141" s="8">
        <v>0</v>
      </c>
      <c r="CE141" s="4">
        <f t="shared" si="393"/>
        <v>0</v>
      </c>
      <c r="CF141" s="5">
        <v>0.29399999999999998</v>
      </c>
      <c r="CG141" s="8">
        <v>0.61</v>
      </c>
      <c r="CH141" s="4">
        <f t="shared" si="394"/>
        <v>2074.8299319727889</v>
      </c>
      <c r="CI141" s="5">
        <v>0</v>
      </c>
      <c r="CJ141" s="8">
        <v>0</v>
      </c>
      <c r="CK141" s="4">
        <v>0</v>
      </c>
      <c r="CL141" s="5">
        <v>0</v>
      </c>
      <c r="CM141" s="8">
        <v>0</v>
      </c>
      <c r="CN141" s="4">
        <v>0</v>
      </c>
      <c r="CO141" s="5">
        <v>0</v>
      </c>
      <c r="CP141" s="8">
        <v>0</v>
      </c>
      <c r="CQ141" s="4">
        <v>0</v>
      </c>
      <c r="CR141" s="5">
        <v>0</v>
      </c>
      <c r="CS141" s="8">
        <v>0</v>
      </c>
      <c r="CT141" s="4">
        <v>0</v>
      </c>
      <c r="CU141" s="5">
        <v>0</v>
      </c>
      <c r="CV141" s="8">
        <v>0</v>
      </c>
      <c r="CW141" s="4">
        <v>0</v>
      </c>
      <c r="CX141" s="5">
        <v>0</v>
      </c>
      <c r="CY141" s="8">
        <v>0</v>
      </c>
      <c r="CZ141" s="4">
        <v>0</v>
      </c>
      <c r="DA141" s="5">
        <v>0</v>
      </c>
      <c r="DB141" s="8">
        <v>0</v>
      </c>
      <c r="DC141" s="4">
        <v>0</v>
      </c>
      <c r="DD141" s="5">
        <v>0</v>
      </c>
      <c r="DE141" s="8">
        <v>0</v>
      </c>
      <c r="DF141" s="4">
        <v>0</v>
      </c>
      <c r="DG141" s="5">
        <v>0</v>
      </c>
      <c r="DH141" s="8">
        <v>0</v>
      </c>
      <c r="DI141" s="4">
        <f t="shared" si="395"/>
        <v>0</v>
      </c>
      <c r="DJ141" s="5"/>
      <c r="DK141" s="8"/>
      <c r="DL141" s="4"/>
      <c r="DM141" s="5">
        <v>0</v>
      </c>
      <c r="DN141" s="8">
        <v>0</v>
      </c>
      <c r="DO141" s="4">
        <v>0</v>
      </c>
      <c r="DP141" s="5">
        <v>0</v>
      </c>
      <c r="DQ141" s="8">
        <v>0</v>
      </c>
      <c r="DR141" s="4">
        <f t="shared" si="396"/>
        <v>0</v>
      </c>
      <c r="DS141" s="5">
        <v>0</v>
      </c>
      <c r="DT141" s="8">
        <v>0</v>
      </c>
      <c r="DU141" s="4">
        <f t="shared" si="397"/>
        <v>0</v>
      </c>
      <c r="DV141" s="5">
        <v>0</v>
      </c>
      <c r="DW141" s="8">
        <v>0</v>
      </c>
      <c r="DX141" s="4">
        <v>0</v>
      </c>
      <c r="DY141" s="5">
        <v>0</v>
      </c>
      <c r="DZ141" s="8">
        <v>0</v>
      </c>
      <c r="EA141" s="4">
        <v>0</v>
      </c>
      <c r="EB141" s="5"/>
      <c r="EC141" s="8"/>
      <c r="ED141" s="4"/>
      <c r="EE141" s="5">
        <v>0</v>
      </c>
      <c r="EF141" s="8">
        <v>0</v>
      </c>
      <c r="EG141" s="4">
        <f t="shared" si="398"/>
        <v>0</v>
      </c>
      <c r="EH141" s="5">
        <v>0</v>
      </c>
      <c r="EI141" s="8">
        <v>0</v>
      </c>
      <c r="EJ141" s="4">
        <v>0</v>
      </c>
      <c r="EK141" s="5">
        <v>0</v>
      </c>
      <c r="EL141" s="8">
        <v>0</v>
      </c>
      <c r="EM141" s="4">
        <v>0</v>
      </c>
      <c r="EN141" s="5">
        <v>97.185000000000002</v>
      </c>
      <c r="EO141" s="8">
        <v>1022.31</v>
      </c>
      <c r="EP141" s="4">
        <f t="shared" si="399"/>
        <v>10519.215928384008</v>
      </c>
      <c r="EQ141" s="5">
        <v>0</v>
      </c>
      <c r="ER141" s="8">
        <v>0</v>
      </c>
      <c r="ES141" s="4">
        <v>0</v>
      </c>
      <c r="ET141" s="5">
        <v>0</v>
      </c>
      <c r="EU141" s="8">
        <v>0</v>
      </c>
      <c r="EV141" s="4">
        <v>0</v>
      </c>
      <c r="EW141" s="5">
        <v>0</v>
      </c>
      <c r="EX141" s="8">
        <v>0</v>
      </c>
      <c r="EY141" s="4">
        <v>0</v>
      </c>
      <c r="EZ141" s="5"/>
      <c r="FA141" s="8"/>
      <c r="FB141" s="4"/>
      <c r="FC141" s="5">
        <v>0</v>
      </c>
      <c r="FD141" s="8">
        <v>0</v>
      </c>
      <c r="FE141" s="4">
        <v>0</v>
      </c>
      <c r="FF141" s="5">
        <v>0</v>
      </c>
      <c r="FG141" s="8">
        <v>0</v>
      </c>
      <c r="FH141" s="4">
        <v>0</v>
      </c>
      <c r="FI141" s="5">
        <v>0</v>
      </c>
      <c r="FJ141" s="8">
        <v>0</v>
      </c>
      <c r="FK141" s="4">
        <v>0</v>
      </c>
      <c r="FL141" s="5"/>
      <c r="FM141" s="8"/>
      <c r="FN141" s="4"/>
      <c r="FO141" s="5">
        <v>0</v>
      </c>
      <c r="FP141" s="8">
        <v>0</v>
      </c>
      <c r="FQ141" s="4">
        <v>0</v>
      </c>
      <c r="FR141" s="5">
        <f>C141+F141+I141+L141+R141+X141+AA141+AP141+AS141+BB141+BE141+BK141+BN141+BQ141+BT141+CI141+CL141+CO141+CX141+DV141+DY141+EE141+EK141+EN141+FC141+FF141+FO141+BZ141+CF141+CR141+DA141+EQ141+AM141+AV141+FI141</f>
        <v>697.5089999999999</v>
      </c>
      <c r="FS141" s="4">
        <f>D141+G141+J141+M141+S141+Y141+AB141+AQ141+AT141+BC141+BF141+BL141+BO141+BR141+BU141+CJ141+CM141+CP141+CY141+DW141+DZ141+EF141+EL141+EO141+FD141+FG141+FP141+CA141+CG141+CS141+DB141+ER141+AN141+AW141+FJ141</f>
        <v>4187.8399999999992</v>
      </c>
    </row>
    <row r="142" spans="1:175" x14ac:dyDescent="0.3">
      <c r="A142" s="52">
        <v>2014</v>
      </c>
      <c r="B142" s="53" t="s">
        <v>8</v>
      </c>
      <c r="C142" s="5">
        <v>35</v>
      </c>
      <c r="D142" s="8">
        <v>156.46</v>
      </c>
      <c r="E142" s="4">
        <f t="shared" ref="E142:E146" si="410">D142/C142*1000</f>
        <v>4470.2857142857147</v>
      </c>
      <c r="F142" s="5">
        <v>2</v>
      </c>
      <c r="G142" s="8">
        <v>57.32</v>
      </c>
      <c r="H142" s="4">
        <f t="shared" si="406"/>
        <v>28660</v>
      </c>
      <c r="I142" s="5">
        <v>18</v>
      </c>
      <c r="J142" s="8">
        <v>98.14</v>
      </c>
      <c r="K142" s="4">
        <f t="shared" si="389"/>
        <v>5452.2222222222217</v>
      </c>
      <c r="L142" s="5">
        <v>0</v>
      </c>
      <c r="M142" s="8">
        <v>0</v>
      </c>
      <c r="N142" s="4">
        <v>0</v>
      </c>
      <c r="O142" s="5">
        <v>0</v>
      </c>
      <c r="P142" s="8">
        <v>0</v>
      </c>
      <c r="Q142" s="4">
        <v>0</v>
      </c>
      <c r="R142" s="5">
        <v>0</v>
      </c>
      <c r="S142" s="8">
        <v>0</v>
      </c>
      <c r="T142" s="4">
        <v>0</v>
      </c>
      <c r="U142" s="5">
        <v>0</v>
      </c>
      <c r="V142" s="8">
        <v>0</v>
      </c>
      <c r="W142" s="4">
        <v>0</v>
      </c>
      <c r="X142" s="5">
        <v>0</v>
      </c>
      <c r="Y142" s="8">
        <v>0</v>
      </c>
      <c r="Z142" s="4">
        <v>0</v>
      </c>
      <c r="AA142" s="5">
        <v>40</v>
      </c>
      <c r="AB142" s="8">
        <v>214.97</v>
      </c>
      <c r="AC142" s="4">
        <f t="shared" si="403"/>
        <v>5374.25</v>
      </c>
      <c r="AD142" s="5">
        <v>0</v>
      </c>
      <c r="AE142" s="8">
        <v>0</v>
      </c>
      <c r="AF142" s="4">
        <v>0</v>
      </c>
      <c r="AG142" s="5">
        <v>0</v>
      </c>
      <c r="AH142" s="8">
        <v>0</v>
      </c>
      <c r="AI142" s="4">
        <v>0</v>
      </c>
      <c r="AJ142" s="5">
        <v>0</v>
      </c>
      <c r="AK142" s="8">
        <v>0</v>
      </c>
      <c r="AL142" s="4">
        <v>0</v>
      </c>
      <c r="AM142" s="5">
        <v>0</v>
      </c>
      <c r="AN142" s="8">
        <v>0</v>
      </c>
      <c r="AO142" s="4">
        <v>0</v>
      </c>
      <c r="AP142" s="5">
        <v>0</v>
      </c>
      <c r="AQ142" s="8">
        <v>0</v>
      </c>
      <c r="AR142" s="4">
        <v>0</v>
      </c>
      <c r="AS142" s="5">
        <v>6</v>
      </c>
      <c r="AT142" s="8">
        <v>113.63</v>
      </c>
      <c r="AU142" s="4">
        <f t="shared" si="400"/>
        <v>18938.333333333332</v>
      </c>
      <c r="AV142" s="5">
        <v>0</v>
      </c>
      <c r="AW142" s="8">
        <v>0</v>
      </c>
      <c r="AX142" s="4">
        <v>0</v>
      </c>
      <c r="AY142" s="5">
        <v>0</v>
      </c>
      <c r="AZ142" s="8">
        <v>0</v>
      </c>
      <c r="BA142" s="4">
        <v>0</v>
      </c>
      <c r="BB142" s="5">
        <v>0</v>
      </c>
      <c r="BC142" s="8">
        <v>0</v>
      </c>
      <c r="BD142" s="4">
        <v>0</v>
      </c>
      <c r="BE142" s="5">
        <v>127</v>
      </c>
      <c r="BF142" s="8">
        <v>637.80999999999995</v>
      </c>
      <c r="BG142" s="4">
        <f t="shared" si="390"/>
        <v>5022.1259842519676</v>
      </c>
      <c r="BH142" s="5">
        <v>0</v>
      </c>
      <c r="BI142" s="8">
        <v>0</v>
      </c>
      <c r="BJ142" s="4">
        <v>0</v>
      </c>
      <c r="BK142" s="5">
        <v>0</v>
      </c>
      <c r="BL142" s="8">
        <v>0</v>
      </c>
      <c r="BM142" s="4">
        <v>0</v>
      </c>
      <c r="BN142" s="5">
        <v>0</v>
      </c>
      <c r="BO142" s="8">
        <v>0</v>
      </c>
      <c r="BP142" s="4">
        <v>0</v>
      </c>
      <c r="BQ142" s="5">
        <v>0</v>
      </c>
      <c r="BR142" s="8">
        <v>0</v>
      </c>
      <c r="BS142" s="4">
        <v>0</v>
      </c>
      <c r="BT142" s="5">
        <v>52.5</v>
      </c>
      <c r="BU142" s="8">
        <v>609.38</v>
      </c>
      <c r="BV142" s="4">
        <f t="shared" si="392"/>
        <v>11607.238095238095</v>
      </c>
      <c r="BW142" s="5">
        <v>0</v>
      </c>
      <c r="BX142" s="8">
        <v>0</v>
      </c>
      <c r="BY142" s="4">
        <v>0</v>
      </c>
      <c r="BZ142" s="5">
        <v>0</v>
      </c>
      <c r="CA142" s="8">
        <v>0</v>
      </c>
      <c r="CB142" s="4">
        <v>0</v>
      </c>
      <c r="CC142" s="5">
        <v>0</v>
      </c>
      <c r="CD142" s="8">
        <v>0</v>
      </c>
      <c r="CE142" s="4">
        <f t="shared" si="393"/>
        <v>0</v>
      </c>
      <c r="CF142" s="5">
        <v>0.33</v>
      </c>
      <c r="CG142" s="8">
        <v>0.76</v>
      </c>
      <c r="CH142" s="4">
        <f t="shared" si="394"/>
        <v>2303.0303030303025</v>
      </c>
      <c r="CI142" s="5">
        <v>0</v>
      </c>
      <c r="CJ142" s="8">
        <v>0</v>
      </c>
      <c r="CK142" s="4">
        <v>0</v>
      </c>
      <c r="CL142" s="5">
        <v>0</v>
      </c>
      <c r="CM142" s="8">
        <v>0</v>
      </c>
      <c r="CN142" s="4">
        <v>0</v>
      </c>
      <c r="CO142" s="5">
        <v>0</v>
      </c>
      <c r="CP142" s="8">
        <v>0</v>
      </c>
      <c r="CQ142" s="4">
        <v>0</v>
      </c>
      <c r="CR142" s="5">
        <v>0</v>
      </c>
      <c r="CS142" s="8">
        <v>0</v>
      </c>
      <c r="CT142" s="4">
        <v>0</v>
      </c>
      <c r="CU142" s="5">
        <v>0</v>
      </c>
      <c r="CV142" s="8">
        <v>0</v>
      </c>
      <c r="CW142" s="4">
        <v>0</v>
      </c>
      <c r="CX142" s="5">
        <v>2.5000000000000001E-2</v>
      </c>
      <c r="CY142" s="8">
        <v>2</v>
      </c>
      <c r="CZ142" s="4">
        <f t="shared" ref="CZ142:CZ147" si="411">CY142/CX142*1000</f>
        <v>80000</v>
      </c>
      <c r="DA142" s="5">
        <v>0</v>
      </c>
      <c r="DB142" s="8">
        <v>0</v>
      </c>
      <c r="DC142" s="4">
        <v>0</v>
      </c>
      <c r="DD142" s="5">
        <v>0</v>
      </c>
      <c r="DE142" s="8">
        <v>0</v>
      </c>
      <c r="DF142" s="4">
        <v>0</v>
      </c>
      <c r="DG142" s="5">
        <v>0</v>
      </c>
      <c r="DH142" s="8">
        <v>0</v>
      </c>
      <c r="DI142" s="4">
        <f t="shared" si="395"/>
        <v>0</v>
      </c>
      <c r="DJ142" s="5"/>
      <c r="DK142" s="8"/>
      <c r="DL142" s="4"/>
      <c r="DM142" s="5">
        <v>0</v>
      </c>
      <c r="DN142" s="8">
        <v>0</v>
      </c>
      <c r="DO142" s="4">
        <v>0</v>
      </c>
      <c r="DP142" s="5">
        <v>0</v>
      </c>
      <c r="DQ142" s="8">
        <v>0</v>
      </c>
      <c r="DR142" s="4">
        <f t="shared" si="396"/>
        <v>0</v>
      </c>
      <c r="DS142" s="5">
        <v>0</v>
      </c>
      <c r="DT142" s="8">
        <v>0</v>
      </c>
      <c r="DU142" s="4">
        <f t="shared" si="397"/>
        <v>0</v>
      </c>
      <c r="DV142" s="5">
        <v>0</v>
      </c>
      <c r="DW142" s="8">
        <v>0</v>
      </c>
      <c r="DX142" s="4">
        <v>0</v>
      </c>
      <c r="DY142" s="5">
        <v>0</v>
      </c>
      <c r="DZ142" s="8">
        <v>0</v>
      </c>
      <c r="EA142" s="4">
        <v>0</v>
      </c>
      <c r="EB142" s="5"/>
      <c r="EC142" s="8"/>
      <c r="ED142" s="4"/>
      <c r="EE142" s="5">
        <v>0</v>
      </c>
      <c r="EF142" s="8">
        <v>0</v>
      </c>
      <c r="EG142" s="4">
        <f t="shared" si="398"/>
        <v>0</v>
      </c>
      <c r="EH142" s="5">
        <v>1.23</v>
      </c>
      <c r="EI142" s="8">
        <v>14.45</v>
      </c>
      <c r="EJ142" s="4">
        <f t="shared" ref="EJ142" si="412">EI142/EH142*1000</f>
        <v>11747.967479674797</v>
      </c>
      <c r="EK142" s="5">
        <v>1.23</v>
      </c>
      <c r="EL142" s="8">
        <v>14.45</v>
      </c>
      <c r="EM142" s="4">
        <f t="shared" si="405"/>
        <v>11747.967479674797</v>
      </c>
      <c r="EN142" s="5">
        <v>0</v>
      </c>
      <c r="EO142" s="8">
        <v>0</v>
      </c>
      <c r="EP142" s="4">
        <v>0</v>
      </c>
      <c r="EQ142" s="5">
        <v>60</v>
      </c>
      <c r="ER142" s="8">
        <v>354.18</v>
      </c>
      <c r="ES142" s="4">
        <f t="shared" ref="ES142:ES147" si="413">ER142/EQ142*1000</f>
        <v>5903.0000000000009</v>
      </c>
      <c r="ET142" s="14">
        <v>0</v>
      </c>
      <c r="EU142" s="13">
        <v>0</v>
      </c>
      <c r="EV142" s="15">
        <v>0</v>
      </c>
      <c r="EW142" s="5">
        <v>0</v>
      </c>
      <c r="EX142" s="8">
        <v>0</v>
      </c>
      <c r="EY142" s="4">
        <v>0</v>
      </c>
      <c r="EZ142" s="5"/>
      <c r="FA142" s="8"/>
      <c r="FB142" s="4"/>
      <c r="FC142" s="5">
        <v>0.31890000000000002</v>
      </c>
      <c r="FD142" s="8">
        <v>14.92</v>
      </c>
      <c r="FE142" s="4">
        <f t="shared" si="401"/>
        <v>46785.826277830041</v>
      </c>
      <c r="FF142" s="5">
        <v>5.0570000000000004</v>
      </c>
      <c r="FG142" s="8">
        <v>76.61</v>
      </c>
      <c r="FH142" s="4">
        <f t="shared" si="402"/>
        <v>15149.298002768437</v>
      </c>
      <c r="FI142" s="5">
        <v>0</v>
      </c>
      <c r="FJ142" s="8">
        <v>0</v>
      </c>
      <c r="FK142" s="4">
        <v>0</v>
      </c>
      <c r="FL142" s="5"/>
      <c r="FM142" s="8"/>
      <c r="FN142" s="4"/>
      <c r="FO142" s="5">
        <v>0</v>
      </c>
      <c r="FP142" s="8">
        <v>0</v>
      </c>
      <c r="FQ142" s="4">
        <v>0</v>
      </c>
      <c r="FR142" s="5">
        <f>C142+F142+I142+L142+R142+X142+AA142+AP142+AS142+BB142+BE142+BK142+BN142+BQ142+BT142+CI142+CL142+CO142+CX142+DV142+DY142+EE142+EK142+EN142+FC142+FF142+FO142+BZ142+CF142+CR142+DA142+EQ142+AM142+AV142+FI142</f>
        <v>347.46089999999998</v>
      </c>
      <c r="FS142" s="4">
        <f>D142+G142+J142+M142+S142+Y142+AB142+AQ142+AT142+BC142+BF142+BL142+BO142+BR142+BU142+CJ142+CM142+CP142+CY142+DW142+DZ142+EF142+EL142+EO142+FD142+FG142+FP142+CA142+CG142+CS142+DB142+ER142+AN142+AW142+FJ142</f>
        <v>2350.63</v>
      </c>
    </row>
    <row r="143" spans="1:175" x14ac:dyDescent="0.3">
      <c r="A143" s="52">
        <v>2014</v>
      </c>
      <c r="B143" s="53" t="s">
        <v>9</v>
      </c>
      <c r="C143" s="5">
        <v>0</v>
      </c>
      <c r="D143" s="8">
        <v>0</v>
      </c>
      <c r="E143" s="4">
        <v>0</v>
      </c>
      <c r="F143" s="5">
        <v>2</v>
      </c>
      <c r="G143" s="8">
        <v>57.84</v>
      </c>
      <c r="H143" s="4">
        <f t="shared" si="406"/>
        <v>28920</v>
      </c>
      <c r="I143" s="5">
        <v>0</v>
      </c>
      <c r="J143" s="8">
        <v>0</v>
      </c>
      <c r="K143" s="4">
        <v>0</v>
      </c>
      <c r="L143" s="5">
        <v>0</v>
      </c>
      <c r="M143" s="8">
        <v>0</v>
      </c>
      <c r="N143" s="4">
        <v>0</v>
      </c>
      <c r="O143" s="5">
        <v>0</v>
      </c>
      <c r="P143" s="8">
        <v>0</v>
      </c>
      <c r="Q143" s="4">
        <v>0</v>
      </c>
      <c r="R143" s="5">
        <v>0</v>
      </c>
      <c r="S143" s="8">
        <v>0</v>
      </c>
      <c r="T143" s="4">
        <v>0</v>
      </c>
      <c r="U143" s="5">
        <v>0</v>
      </c>
      <c r="V143" s="8">
        <v>0</v>
      </c>
      <c r="W143" s="4">
        <v>0</v>
      </c>
      <c r="X143" s="5">
        <v>0</v>
      </c>
      <c r="Y143" s="8">
        <v>0</v>
      </c>
      <c r="Z143" s="4">
        <v>0</v>
      </c>
      <c r="AA143" s="5">
        <v>0</v>
      </c>
      <c r="AB143" s="8">
        <v>0</v>
      </c>
      <c r="AC143" s="4">
        <v>0</v>
      </c>
      <c r="AD143" s="5">
        <v>0</v>
      </c>
      <c r="AE143" s="8">
        <v>0</v>
      </c>
      <c r="AF143" s="4">
        <v>0</v>
      </c>
      <c r="AG143" s="5">
        <v>0</v>
      </c>
      <c r="AH143" s="8">
        <v>0</v>
      </c>
      <c r="AI143" s="4">
        <v>0</v>
      </c>
      <c r="AJ143" s="5">
        <v>0</v>
      </c>
      <c r="AK143" s="8">
        <v>0</v>
      </c>
      <c r="AL143" s="4">
        <v>0</v>
      </c>
      <c r="AM143" s="5">
        <v>2</v>
      </c>
      <c r="AN143" s="8">
        <v>13.2</v>
      </c>
      <c r="AO143" s="4">
        <f t="shared" ref="AO143" si="414">AN143/AM143*1000</f>
        <v>6600</v>
      </c>
      <c r="AP143" s="5">
        <v>0</v>
      </c>
      <c r="AQ143" s="8">
        <v>0</v>
      </c>
      <c r="AR143" s="4">
        <v>0</v>
      </c>
      <c r="AS143" s="5">
        <v>13.417999999999999</v>
      </c>
      <c r="AT143" s="8">
        <v>295.77999999999997</v>
      </c>
      <c r="AU143" s="4">
        <f t="shared" si="400"/>
        <v>22043.523624981368</v>
      </c>
      <c r="AV143" s="5">
        <v>0</v>
      </c>
      <c r="AW143" s="8">
        <v>0</v>
      </c>
      <c r="AX143" s="4">
        <v>0</v>
      </c>
      <c r="AY143" s="5">
        <v>0</v>
      </c>
      <c r="AZ143" s="8">
        <v>0</v>
      </c>
      <c r="BA143" s="4">
        <v>0</v>
      </c>
      <c r="BB143" s="5">
        <v>0</v>
      </c>
      <c r="BC143" s="8">
        <v>0</v>
      </c>
      <c r="BD143" s="4">
        <v>0</v>
      </c>
      <c r="BE143" s="5">
        <v>109</v>
      </c>
      <c r="BF143" s="8">
        <v>539.22</v>
      </c>
      <c r="BG143" s="4">
        <f t="shared" si="390"/>
        <v>4946.9724770642206</v>
      </c>
      <c r="BH143" s="5">
        <v>0</v>
      </c>
      <c r="BI143" s="8">
        <v>0</v>
      </c>
      <c r="BJ143" s="4">
        <v>0</v>
      </c>
      <c r="BK143" s="5">
        <v>0</v>
      </c>
      <c r="BL143" s="8">
        <v>0</v>
      </c>
      <c r="BM143" s="4">
        <v>0</v>
      </c>
      <c r="BN143" s="5">
        <v>0</v>
      </c>
      <c r="BO143" s="8">
        <v>0</v>
      </c>
      <c r="BP143" s="4">
        <v>0</v>
      </c>
      <c r="BQ143" s="5">
        <v>0</v>
      </c>
      <c r="BR143" s="8">
        <v>0</v>
      </c>
      <c r="BS143" s="4">
        <v>0</v>
      </c>
      <c r="BT143" s="5">
        <v>36.15</v>
      </c>
      <c r="BU143" s="8">
        <v>406.01</v>
      </c>
      <c r="BV143" s="4">
        <f t="shared" si="392"/>
        <v>11231.258644536654</v>
      </c>
      <c r="BW143" s="5">
        <v>0</v>
      </c>
      <c r="BX143" s="8">
        <v>0</v>
      </c>
      <c r="BY143" s="4">
        <v>0</v>
      </c>
      <c r="BZ143" s="5">
        <v>0</v>
      </c>
      <c r="CA143" s="8">
        <v>0</v>
      </c>
      <c r="CB143" s="4">
        <v>0</v>
      </c>
      <c r="CC143" s="5">
        <v>0</v>
      </c>
      <c r="CD143" s="8">
        <v>0</v>
      </c>
      <c r="CE143" s="4">
        <f t="shared" si="393"/>
        <v>0</v>
      </c>
      <c r="CF143" s="5">
        <v>9.2999999999999999E-2</v>
      </c>
      <c r="CG143" s="8">
        <v>0.47</v>
      </c>
      <c r="CH143" s="4">
        <f t="shared" si="394"/>
        <v>5053.7634408602153</v>
      </c>
      <c r="CI143" s="5">
        <v>0</v>
      </c>
      <c r="CJ143" s="8">
        <v>0</v>
      </c>
      <c r="CK143" s="4">
        <v>0</v>
      </c>
      <c r="CL143" s="5">
        <v>0</v>
      </c>
      <c r="CM143" s="8">
        <v>0</v>
      </c>
      <c r="CN143" s="4">
        <v>0</v>
      </c>
      <c r="CO143" s="5">
        <v>0</v>
      </c>
      <c r="CP143" s="8">
        <v>0</v>
      </c>
      <c r="CQ143" s="4">
        <v>0</v>
      </c>
      <c r="CR143" s="5">
        <v>0</v>
      </c>
      <c r="CS143" s="8">
        <v>0</v>
      </c>
      <c r="CT143" s="4">
        <v>0</v>
      </c>
      <c r="CU143" s="5">
        <v>0</v>
      </c>
      <c r="CV143" s="8">
        <v>0</v>
      </c>
      <c r="CW143" s="4">
        <v>0</v>
      </c>
      <c r="CX143" s="5">
        <v>0.02</v>
      </c>
      <c r="CY143" s="8">
        <v>1.01</v>
      </c>
      <c r="CZ143" s="4">
        <f t="shared" si="411"/>
        <v>50500</v>
      </c>
      <c r="DA143" s="5">
        <v>0</v>
      </c>
      <c r="DB143" s="8">
        <v>0</v>
      </c>
      <c r="DC143" s="4">
        <v>0</v>
      </c>
      <c r="DD143" s="5">
        <v>0</v>
      </c>
      <c r="DE143" s="8">
        <v>0</v>
      </c>
      <c r="DF143" s="4">
        <v>0</v>
      </c>
      <c r="DG143" s="5">
        <v>0</v>
      </c>
      <c r="DH143" s="8">
        <v>0</v>
      </c>
      <c r="DI143" s="4">
        <f t="shared" si="395"/>
        <v>0</v>
      </c>
      <c r="DJ143" s="5"/>
      <c r="DK143" s="8"/>
      <c r="DL143" s="4"/>
      <c r="DM143" s="5">
        <v>0</v>
      </c>
      <c r="DN143" s="8">
        <v>0</v>
      </c>
      <c r="DO143" s="4">
        <v>0</v>
      </c>
      <c r="DP143" s="5">
        <v>0</v>
      </c>
      <c r="DQ143" s="8">
        <v>0</v>
      </c>
      <c r="DR143" s="4">
        <f t="shared" si="396"/>
        <v>0</v>
      </c>
      <c r="DS143" s="5">
        <v>0</v>
      </c>
      <c r="DT143" s="8">
        <v>0</v>
      </c>
      <c r="DU143" s="4">
        <f t="shared" si="397"/>
        <v>0</v>
      </c>
      <c r="DV143" s="5">
        <v>0</v>
      </c>
      <c r="DW143" s="8">
        <v>0</v>
      </c>
      <c r="DX143" s="4">
        <v>0</v>
      </c>
      <c r="DY143" s="5">
        <v>0</v>
      </c>
      <c r="DZ143" s="8">
        <v>0</v>
      </c>
      <c r="EA143" s="4">
        <v>0</v>
      </c>
      <c r="EB143" s="5"/>
      <c r="EC143" s="8"/>
      <c r="ED143" s="4"/>
      <c r="EE143" s="5">
        <v>0</v>
      </c>
      <c r="EF143" s="8">
        <v>0</v>
      </c>
      <c r="EG143" s="4">
        <f t="shared" si="398"/>
        <v>0</v>
      </c>
      <c r="EH143" s="5">
        <v>0</v>
      </c>
      <c r="EI143" s="8">
        <v>0</v>
      </c>
      <c r="EJ143" s="4">
        <v>0</v>
      </c>
      <c r="EK143" s="5">
        <v>0</v>
      </c>
      <c r="EL143" s="8">
        <v>0</v>
      </c>
      <c r="EM143" s="4">
        <v>0</v>
      </c>
      <c r="EN143" s="5">
        <v>0</v>
      </c>
      <c r="EO143" s="8">
        <v>0</v>
      </c>
      <c r="EP143" s="4">
        <v>0</v>
      </c>
      <c r="EQ143" s="5">
        <v>60</v>
      </c>
      <c r="ER143" s="8">
        <v>313.51</v>
      </c>
      <c r="ES143" s="4">
        <f t="shared" si="413"/>
        <v>5225.1666666666661</v>
      </c>
      <c r="ET143" s="14">
        <v>0</v>
      </c>
      <c r="EU143" s="13">
        <v>0</v>
      </c>
      <c r="EV143" s="15">
        <v>0</v>
      </c>
      <c r="EW143" s="5">
        <v>0</v>
      </c>
      <c r="EX143" s="8">
        <v>0</v>
      </c>
      <c r="EY143" s="4">
        <v>0</v>
      </c>
      <c r="EZ143" s="5"/>
      <c r="FA143" s="8"/>
      <c r="FB143" s="4"/>
      <c r="FC143" s="5">
        <v>0</v>
      </c>
      <c r="FD143" s="8">
        <v>0</v>
      </c>
      <c r="FE143" s="4">
        <v>0</v>
      </c>
      <c r="FF143" s="5">
        <v>9.1999999999999998E-2</v>
      </c>
      <c r="FG143" s="8">
        <v>4.07</v>
      </c>
      <c r="FH143" s="4">
        <f t="shared" si="402"/>
        <v>44239.130434782608</v>
      </c>
      <c r="FI143" s="5">
        <v>0</v>
      </c>
      <c r="FJ143" s="8">
        <v>0</v>
      </c>
      <c r="FK143" s="4">
        <v>0</v>
      </c>
      <c r="FL143" s="5"/>
      <c r="FM143" s="8"/>
      <c r="FN143" s="4"/>
      <c r="FO143" s="5">
        <v>0</v>
      </c>
      <c r="FP143" s="8">
        <v>0</v>
      </c>
      <c r="FQ143" s="4">
        <v>0</v>
      </c>
      <c r="FR143" s="5">
        <f>C143+F143+I143+L143+R143+X143+AA143+AP143+AS143+BB143+BE143+BK143+BN143+BQ143+BT143+CI143+CL143+CO143+CX143+DV143+DY143+EE143+EK143+EN143+FC143+FF143+FO143+BZ143+CF143+CR143+DA143+EQ143+AM143+AV143+FI143</f>
        <v>222.77300000000002</v>
      </c>
      <c r="FS143" s="4">
        <f>D143+G143+J143+M143+S143+Y143+AB143+AQ143+AT143+BC143+BF143+BL143+BO143+BR143+BU143+CJ143+CM143+CP143+CY143+DW143+DZ143+EF143+EL143+EO143+FD143+FG143+FP143+CA143+CG143+CS143+DB143+ER143+AN143+AW143+FJ143</f>
        <v>1631.11</v>
      </c>
    </row>
    <row r="144" spans="1:175" x14ac:dyDescent="0.3">
      <c r="A144" s="52">
        <v>2014</v>
      </c>
      <c r="B144" s="53" t="s">
        <v>10</v>
      </c>
      <c r="C144" s="5">
        <v>0</v>
      </c>
      <c r="D144" s="8">
        <v>0</v>
      </c>
      <c r="E144" s="4">
        <v>0</v>
      </c>
      <c r="F144" s="5">
        <v>0</v>
      </c>
      <c r="G144" s="8">
        <v>0</v>
      </c>
      <c r="H144" s="4">
        <v>0</v>
      </c>
      <c r="I144" s="5">
        <v>0</v>
      </c>
      <c r="J144" s="8">
        <v>0</v>
      </c>
      <c r="K144" s="4">
        <v>0</v>
      </c>
      <c r="L144" s="5">
        <v>0</v>
      </c>
      <c r="M144" s="8">
        <v>0</v>
      </c>
      <c r="N144" s="4">
        <v>0</v>
      </c>
      <c r="O144" s="5">
        <v>0</v>
      </c>
      <c r="P144" s="8">
        <v>0</v>
      </c>
      <c r="Q144" s="4">
        <v>0</v>
      </c>
      <c r="R144" s="5">
        <v>0</v>
      </c>
      <c r="S144" s="8">
        <v>0</v>
      </c>
      <c r="T144" s="4">
        <v>0</v>
      </c>
      <c r="U144" s="5">
        <v>0</v>
      </c>
      <c r="V144" s="8">
        <v>0</v>
      </c>
      <c r="W144" s="4">
        <v>0</v>
      </c>
      <c r="X144" s="5">
        <v>0</v>
      </c>
      <c r="Y144" s="8">
        <v>0</v>
      </c>
      <c r="Z144" s="4">
        <v>0</v>
      </c>
      <c r="AA144" s="5">
        <v>100</v>
      </c>
      <c r="AB144" s="8">
        <v>537.54</v>
      </c>
      <c r="AC144" s="4">
        <f t="shared" si="403"/>
        <v>5375.4</v>
      </c>
      <c r="AD144" s="5">
        <v>0</v>
      </c>
      <c r="AE144" s="8">
        <v>0</v>
      </c>
      <c r="AF144" s="4">
        <v>0</v>
      </c>
      <c r="AG144" s="5">
        <v>0</v>
      </c>
      <c r="AH144" s="8">
        <v>0</v>
      </c>
      <c r="AI144" s="4">
        <v>0</v>
      </c>
      <c r="AJ144" s="5">
        <v>0</v>
      </c>
      <c r="AK144" s="8">
        <v>0</v>
      </c>
      <c r="AL144" s="4">
        <v>0</v>
      </c>
      <c r="AM144" s="5">
        <v>0</v>
      </c>
      <c r="AN144" s="8">
        <v>0</v>
      </c>
      <c r="AO144" s="4">
        <v>0</v>
      </c>
      <c r="AP144" s="5">
        <v>0</v>
      </c>
      <c r="AQ144" s="8">
        <v>0</v>
      </c>
      <c r="AR144" s="4">
        <v>0</v>
      </c>
      <c r="AS144" s="5">
        <v>7.5</v>
      </c>
      <c r="AT144" s="8">
        <v>138.38</v>
      </c>
      <c r="AU144" s="4">
        <f t="shared" si="400"/>
        <v>18450.666666666668</v>
      </c>
      <c r="AV144" s="5">
        <v>0</v>
      </c>
      <c r="AW144" s="8">
        <v>0</v>
      </c>
      <c r="AX144" s="4">
        <v>0</v>
      </c>
      <c r="AY144" s="5">
        <v>0</v>
      </c>
      <c r="AZ144" s="8">
        <v>0</v>
      </c>
      <c r="BA144" s="4">
        <v>0</v>
      </c>
      <c r="BB144" s="5">
        <v>0</v>
      </c>
      <c r="BC144" s="8">
        <v>0</v>
      </c>
      <c r="BD144" s="4">
        <v>0</v>
      </c>
      <c r="BE144" s="5">
        <v>420.03399999999999</v>
      </c>
      <c r="BF144" s="8">
        <v>1960.87</v>
      </c>
      <c r="BG144" s="4">
        <f t="shared" si="390"/>
        <v>4668.3601803663514</v>
      </c>
      <c r="BH144" s="5">
        <v>0</v>
      </c>
      <c r="BI144" s="8">
        <v>0</v>
      </c>
      <c r="BJ144" s="4">
        <v>0</v>
      </c>
      <c r="BK144" s="5">
        <v>0</v>
      </c>
      <c r="BL144" s="8">
        <v>0</v>
      </c>
      <c r="BM144" s="4">
        <v>0</v>
      </c>
      <c r="BN144" s="5">
        <v>0</v>
      </c>
      <c r="BO144" s="8">
        <v>0</v>
      </c>
      <c r="BP144" s="4">
        <v>0</v>
      </c>
      <c r="BQ144" s="5">
        <v>35</v>
      </c>
      <c r="BR144" s="8">
        <v>208.58</v>
      </c>
      <c r="BS144" s="4">
        <f t="shared" si="391"/>
        <v>5959.4285714285716</v>
      </c>
      <c r="BT144" s="5">
        <v>35.575000000000003</v>
      </c>
      <c r="BU144" s="8">
        <v>434.74</v>
      </c>
      <c r="BV144" s="4">
        <f t="shared" si="392"/>
        <v>12220.379479971889</v>
      </c>
      <c r="BW144" s="5">
        <v>0</v>
      </c>
      <c r="BX144" s="8">
        <v>0</v>
      </c>
      <c r="BY144" s="4">
        <v>0</v>
      </c>
      <c r="BZ144" s="5">
        <v>0</v>
      </c>
      <c r="CA144" s="8">
        <v>0</v>
      </c>
      <c r="CB144" s="4">
        <v>0</v>
      </c>
      <c r="CC144" s="5">
        <v>0</v>
      </c>
      <c r="CD144" s="8">
        <v>0</v>
      </c>
      <c r="CE144" s="4">
        <f t="shared" si="393"/>
        <v>0</v>
      </c>
      <c r="CF144" s="5">
        <v>2.9000000000000001E-2</v>
      </c>
      <c r="CG144" s="8">
        <v>0.18</v>
      </c>
      <c r="CH144" s="4">
        <f t="shared" si="394"/>
        <v>6206.8965517241368</v>
      </c>
      <c r="CI144" s="5">
        <v>0</v>
      </c>
      <c r="CJ144" s="8">
        <v>0</v>
      </c>
      <c r="CK144" s="4">
        <v>0</v>
      </c>
      <c r="CL144" s="5">
        <v>0</v>
      </c>
      <c r="CM144" s="8">
        <v>0</v>
      </c>
      <c r="CN144" s="4">
        <v>0</v>
      </c>
      <c r="CO144" s="5">
        <v>0</v>
      </c>
      <c r="CP144" s="8">
        <v>0</v>
      </c>
      <c r="CQ144" s="4">
        <v>0</v>
      </c>
      <c r="CR144" s="5">
        <v>0</v>
      </c>
      <c r="CS144" s="8">
        <v>0</v>
      </c>
      <c r="CT144" s="4">
        <v>0</v>
      </c>
      <c r="CU144" s="5">
        <v>0</v>
      </c>
      <c r="CV144" s="8">
        <v>0</v>
      </c>
      <c r="CW144" s="4">
        <v>0</v>
      </c>
      <c r="CX144" s="5">
        <v>0</v>
      </c>
      <c r="CY144" s="8">
        <v>0</v>
      </c>
      <c r="CZ144" s="4">
        <v>0</v>
      </c>
      <c r="DA144" s="5">
        <v>0</v>
      </c>
      <c r="DB144" s="8">
        <v>0</v>
      </c>
      <c r="DC144" s="4">
        <v>0</v>
      </c>
      <c r="DD144" s="5">
        <v>0</v>
      </c>
      <c r="DE144" s="8">
        <v>0</v>
      </c>
      <c r="DF144" s="4">
        <v>0</v>
      </c>
      <c r="DG144" s="5">
        <v>0</v>
      </c>
      <c r="DH144" s="8">
        <v>0</v>
      </c>
      <c r="DI144" s="4">
        <f t="shared" si="395"/>
        <v>0</v>
      </c>
      <c r="DJ144" s="5"/>
      <c r="DK144" s="8"/>
      <c r="DL144" s="4"/>
      <c r="DM144" s="5">
        <v>0</v>
      </c>
      <c r="DN144" s="8">
        <v>0</v>
      </c>
      <c r="DO144" s="4">
        <v>0</v>
      </c>
      <c r="DP144" s="5">
        <v>0</v>
      </c>
      <c r="DQ144" s="8">
        <v>0</v>
      </c>
      <c r="DR144" s="4">
        <f t="shared" si="396"/>
        <v>0</v>
      </c>
      <c r="DS144" s="5">
        <v>0</v>
      </c>
      <c r="DT144" s="8">
        <v>0</v>
      </c>
      <c r="DU144" s="4">
        <f t="shared" si="397"/>
        <v>0</v>
      </c>
      <c r="DV144" s="5">
        <v>0</v>
      </c>
      <c r="DW144" s="8">
        <v>0</v>
      </c>
      <c r="DX144" s="4">
        <v>0</v>
      </c>
      <c r="DY144" s="5">
        <v>0</v>
      </c>
      <c r="DZ144" s="8">
        <v>0</v>
      </c>
      <c r="EA144" s="4">
        <v>0</v>
      </c>
      <c r="EB144" s="5"/>
      <c r="EC144" s="8"/>
      <c r="ED144" s="4"/>
      <c r="EE144" s="5">
        <v>0</v>
      </c>
      <c r="EF144" s="8">
        <v>0</v>
      </c>
      <c r="EG144" s="4">
        <f t="shared" si="398"/>
        <v>0</v>
      </c>
      <c r="EH144" s="5">
        <v>0</v>
      </c>
      <c r="EI144" s="8">
        <v>0</v>
      </c>
      <c r="EJ144" s="4">
        <v>0</v>
      </c>
      <c r="EK144" s="5">
        <v>0</v>
      </c>
      <c r="EL144" s="8">
        <v>0</v>
      </c>
      <c r="EM144" s="4">
        <v>0</v>
      </c>
      <c r="EN144" s="5">
        <v>0</v>
      </c>
      <c r="EO144" s="8">
        <v>0</v>
      </c>
      <c r="EP144" s="4">
        <v>0</v>
      </c>
      <c r="EQ144" s="5">
        <v>60</v>
      </c>
      <c r="ER144" s="8">
        <v>314.16000000000003</v>
      </c>
      <c r="ES144" s="4">
        <f t="shared" si="413"/>
        <v>5236.0000000000009</v>
      </c>
      <c r="ET144" s="14">
        <v>0</v>
      </c>
      <c r="EU144" s="13">
        <v>0</v>
      </c>
      <c r="EV144" s="15">
        <v>0</v>
      </c>
      <c r="EW144" s="5">
        <v>0</v>
      </c>
      <c r="EX144" s="8">
        <v>0</v>
      </c>
      <c r="EY144" s="4">
        <v>0</v>
      </c>
      <c r="EZ144" s="5"/>
      <c r="FA144" s="8"/>
      <c r="FB144" s="4"/>
      <c r="FC144" s="5">
        <v>0</v>
      </c>
      <c r="FD144" s="8">
        <v>0</v>
      </c>
      <c r="FE144" s="4">
        <v>0</v>
      </c>
      <c r="FF144" s="5">
        <v>0</v>
      </c>
      <c r="FG144" s="8">
        <v>0</v>
      </c>
      <c r="FH144" s="4">
        <v>0</v>
      </c>
      <c r="FI144" s="5">
        <v>0</v>
      </c>
      <c r="FJ144" s="8">
        <v>0</v>
      </c>
      <c r="FK144" s="4">
        <v>0</v>
      </c>
      <c r="FL144" s="5"/>
      <c r="FM144" s="8"/>
      <c r="FN144" s="4"/>
      <c r="FO144" s="5">
        <v>0</v>
      </c>
      <c r="FP144" s="8">
        <v>0</v>
      </c>
      <c r="FQ144" s="4">
        <v>0</v>
      </c>
      <c r="FR144" s="5">
        <f>C144+F144+I144+L144+R144+X144+AA144+AP144+AS144+BB144+BE144+BK144+BN144+BQ144+BT144+CI144+CL144+CO144+CX144+DV144+DY144+EE144+EK144+EN144+FC144+FF144+FO144+BZ144+CF144+CR144+DA144+EQ144+AM144+AV144+FI144</f>
        <v>658.13800000000003</v>
      </c>
      <c r="FS144" s="4">
        <f>D144+G144+J144+M144+S144+Y144+AB144+AQ144+AT144+BC144+BF144+BL144+BO144+BR144+BU144+CJ144+CM144+CP144+CY144+DW144+DZ144+EF144+EL144+EO144+FD144+FG144+FP144+CA144+CG144+CS144+DB144+ER144+AN144+AW144+FJ144</f>
        <v>3594.4499999999994</v>
      </c>
    </row>
    <row r="145" spans="1:175" x14ac:dyDescent="0.3">
      <c r="A145" s="52">
        <v>2014</v>
      </c>
      <c r="B145" s="53" t="s">
        <v>11</v>
      </c>
      <c r="C145" s="5">
        <v>0</v>
      </c>
      <c r="D145" s="8">
        <v>0</v>
      </c>
      <c r="E145" s="4">
        <v>0</v>
      </c>
      <c r="F145" s="5">
        <v>0</v>
      </c>
      <c r="G145" s="8">
        <v>0</v>
      </c>
      <c r="H145" s="4">
        <v>0</v>
      </c>
      <c r="I145" s="5">
        <v>0</v>
      </c>
      <c r="J145" s="8">
        <v>0</v>
      </c>
      <c r="K145" s="4">
        <v>0</v>
      </c>
      <c r="L145" s="5">
        <v>0</v>
      </c>
      <c r="M145" s="8">
        <v>0</v>
      </c>
      <c r="N145" s="4">
        <v>0</v>
      </c>
      <c r="O145" s="5">
        <v>0</v>
      </c>
      <c r="P145" s="8">
        <v>0</v>
      </c>
      <c r="Q145" s="4">
        <v>0</v>
      </c>
      <c r="R145" s="5">
        <v>0</v>
      </c>
      <c r="S145" s="8">
        <v>0</v>
      </c>
      <c r="T145" s="4">
        <v>0</v>
      </c>
      <c r="U145" s="5">
        <v>0</v>
      </c>
      <c r="V145" s="8">
        <v>0</v>
      </c>
      <c r="W145" s="4">
        <v>0</v>
      </c>
      <c r="X145" s="5">
        <v>0</v>
      </c>
      <c r="Y145" s="8">
        <v>0</v>
      </c>
      <c r="Z145" s="4">
        <v>0</v>
      </c>
      <c r="AA145" s="5">
        <v>0</v>
      </c>
      <c r="AB145" s="8">
        <v>0</v>
      </c>
      <c r="AC145" s="4">
        <v>0</v>
      </c>
      <c r="AD145" s="5">
        <v>0</v>
      </c>
      <c r="AE145" s="8">
        <v>0</v>
      </c>
      <c r="AF145" s="4">
        <v>0</v>
      </c>
      <c r="AG145" s="5">
        <v>0</v>
      </c>
      <c r="AH145" s="8">
        <v>0</v>
      </c>
      <c r="AI145" s="4">
        <v>0</v>
      </c>
      <c r="AJ145" s="5">
        <v>0</v>
      </c>
      <c r="AK145" s="8">
        <v>0</v>
      </c>
      <c r="AL145" s="4">
        <v>0</v>
      </c>
      <c r="AM145" s="5">
        <v>0</v>
      </c>
      <c r="AN145" s="8">
        <v>0</v>
      </c>
      <c r="AO145" s="4">
        <v>0</v>
      </c>
      <c r="AP145" s="5">
        <v>0</v>
      </c>
      <c r="AQ145" s="8">
        <v>0</v>
      </c>
      <c r="AR145" s="4">
        <v>0</v>
      </c>
      <c r="AS145" s="5">
        <v>4</v>
      </c>
      <c r="AT145" s="8">
        <v>60.24</v>
      </c>
      <c r="AU145" s="4">
        <f t="shared" si="400"/>
        <v>15060</v>
      </c>
      <c r="AV145" s="5">
        <v>0</v>
      </c>
      <c r="AW145" s="8">
        <v>0</v>
      </c>
      <c r="AX145" s="4">
        <v>0</v>
      </c>
      <c r="AY145" s="5">
        <v>0</v>
      </c>
      <c r="AZ145" s="8">
        <v>0</v>
      </c>
      <c r="BA145" s="4">
        <v>0</v>
      </c>
      <c r="BB145" s="5">
        <v>0</v>
      </c>
      <c r="BC145" s="8">
        <v>0</v>
      </c>
      <c r="BD145" s="4">
        <v>0</v>
      </c>
      <c r="BE145" s="5">
        <v>330.5</v>
      </c>
      <c r="BF145" s="8">
        <v>1783.86</v>
      </c>
      <c r="BG145" s="4">
        <f t="shared" si="390"/>
        <v>5397.4583963691366</v>
      </c>
      <c r="BH145" s="5">
        <v>0</v>
      </c>
      <c r="BI145" s="8">
        <v>0</v>
      </c>
      <c r="BJ145" s="4">
        <v>0</v>
      </c>
      <c r="BK145" s="5">
        <v>0</v>
      </c>
      <c r="BL145" s="8">
        <v>0</v>
      </c>
      <c r="BM145" s="4">
        <v>0</v>
      </c>
      <c r="BN145" s="5">
        <v>0</v>
      </c>
      <c r="BO145" s="8">
        <v>0</v>
      </c>
      <c r="BP145" s="4">
        <v>0</v>
      </c>
      <c r="BQ145" s="5">
        <v>17.5</v>
      </c>
      <c r="BR145" s="8">
        <v>101.3</v>
      </c>
      <c r="BS145" s="4">
        <f t="shared" si="391"/>
        <v>5788.5714285714284</v>
      </c>
      <c r="BT145" s="5">
        <v>61.33</v>
      </c>
      <c r="BU145" s="8">
        <v>724.46</v>
      </c>
      <c r="BV145" s="4">
        <f t="shared" si="392"/>
        <v>11812.489809228764</v>
      </c>
      <c r="BW145" s="5">
        <v>0</v>
      </c>
      <c r="BX145" s="8">
        <v>0</v>
      </c>
      <c r="BY145" s="4">
        <v>0</v>
      </c>
      <c r="BZ145" s="5">
        <v>0</v>
      </c>
      <c r="CA145" s="8">
        <v>0</v>
      </c>
      <c r="CB145" s="4">
        <v>0</v>
      </c>
      <c r="CC145" s="5">
        <v>0</v>
      </c>
      <c r="CD145" s="8">
        <v>0</v>
      </c>
      <c r="CE145" s="4">
        <f t="shared" si="393"/>
        <v>0</v>
      </c>
      <c r="CF145" s="5">
        <v>0.14099999999999999</v>
      </c>
      <c r="CG145" s="8">
        <v>0.78</v>
      </c>
      <c r="CH145" s="4">
        <f t="shared" si="394"/>
        <v>5531.9148936170213</v>
      </c>
      <c r="CI145" s="5">
        <v>0</v>
      </c>
      <c r="CJ145" s="8">
        <v>0</v>
      </c>
      <c r="CK145" s="4">
        <v>0</v>
      </c>
      <c r="CL145" s="5">
        <v>0</v>
      </c>
      <c r="CM145" s="8">
        <v>0</v>
      </c>
      <c r="CN145" s="4">
        <v>0</v>
      </c>
      <c r="CO145" s="5">
        <v>0</v>
      </c>
      <c r="CP145" s="8">
        <v>0</v>
      </c>
      <c r="CQ145" s="4">
        <v>0</v>
      </c>
      <c r="CR145" s="5">
        <v>0</v>
      </c>
      <c r="CS145" s="8">
        <v>0</v>
      </c>
      <c r="CT145" s="4">
        <v>0</v>
      </c>
      <c r="CU145" s="5">
        <v>0</v>
      </c>
      <c r="CV145" s="8">
        <v>0</v>
      </c>
      <c r="CW145" s="4">
        <v>0</v>
      </c>
      <c r="CX145" s="5">
        <v>0</v>
      </c>
      <c r="CY145" s="8">
        <v>0</v>
      </c>
      <c r="CZ145" s="4">
        <v>0</v>
      </c>
      <c r="DA145" s="5">
        <v>0</v>
      </c>
      <c r="DB145" s="8">
        <v>0</v>
      </c>
      <c r="DC145" s="4">
        <v>0</v>
      </c>
      <c r="DD145" s="5">
        <v>0</v>
      </c>
      <c r="DE145" s="8">
        <v>0</v>
      </c>
      <c r="DF145" s="4">
        <v>0</v>
      </c>
      <c r="DG145" s="5">
        <v>0</v>
      </c>
      <c r="DH145" s="8">
        <v>0</v>
      </c>
      <c r="DI145" s="4">
        <f t="shared" si="395"/>
        <v>0</v>
      </c>
      <c r="DJ145" s="5"/>
      <c r="DK145" s="8"/>
      <c r="DL145" s="4"/>
      <c r="DM145" s="5">
        <v>0</v>
      </c>
      <c r="DN145" s="8">
        <v>0</v>
      </c>
      <c r="DO145" s="4">
        <v>0</v>
      </c>
      <c r="DP145" s="5">
        <v>0</v>
      </c>
      <c r="DQ145" s="8">
        <v>0</v>
      </c>
      <c r="DR145" s="4">
        <f t="shared" si="396"/>
        <v>0</v>
      </c>
      <c r="DS145" s="5">
        <v>0</v>
      </c>
      <c r="DT145" s="8">
        <v>0</v>
      </c>
      <c r="DU145" s="4">
        <f t="shared" si="397"/>
        <v>0</v>
      </c>
      <c r="DV145" s="5">
        <v>0</v>
      </c>
      <c r="DW145" s="8">
        <v>0</v>
      </c>
      <c r="DX145" s="4">
        <v>0</v>
      </c>
      <c r="DY145" s="5">
        <v>0</v>
      </c>
      <c r="DZ145" s="8">
        <v>0</v>
      </c>
      <c r="EA145" s="4">
        <v>0</v>
      </c>
      <c r="EB145" s="5"/>
      <c r="EC145" s="8"/>
      <c r="ED145" s="4"/>
      <c r="EE145" s="5">
        <v>0</v>
      </c>
      <c r="EF145" s="8">
        <v>0</v>
      </c>
      <c r="EG145" s="4">
        <f t="shared" si="398"/>
        <v>0</v>
      </c>
      <c r="EH145" s="5">
        <v>0</v>
      </c>
      <c r="EI145" s="8">
        <v>0</v>
      </c>
      <c r="EJ145" s="4">
        <v>0</v>
      </c>
      <c r="EK145" s="5">
        <v>0</v>
      </c>
      <c r="EL145" s="8">
        <v>0</v>
      </c>
      <c r="EM145" s="4">
        <v>0</v>
      </c>
      <c r="EN145" s="5">
        <v>0</v>
      </c>
      <c r="EO145" s="8">
        <v>0</v>
      </c>
      <c r="EP145" s="4">
        <v>0</v>
      </c>
      <c r="EQ145" s="5">
        <v>147</v>
      </c>
      <c r="ER145" s="8">
        <v>794.85</v>
      </c>
      <c r="ES145" s="4">
        <f t="shared" si="413"/>
        <v>5407.1428571428578</v>
      </c>
      <c r="ET145" s="14">
        <v>0</v>
      </c>
      <c r="EU145" s="13">
        <v>0</v>
      </c>
      <c r="EV145" s="15">
        <v>0</v>
      </c>
      <c r="EW145" s="5">
        <v>0</v>
      </c>
      <c r="EX145" s="8">
        <v>0</v>
      </c>
      <c r="EY145" s="4">
        <v>0</v>
      </c>
      <c r="EZ145" s="5"/>
      <c r="FA145" s="8"/>
      <c r="FB145" s="4"/>
      <c r="FC145" s="5">
        <v>4.7249999999999996</v>
      </c>
      <c r="FD145" s="8">
        <v>37.85</v>
      </c>
      <c r="FE145" s="4">
        <f t="shared" si="401"/>
        <v>8010.5820105820112</v>
      </c>
      <c r="FF145" s="5">
        <v>0</v>
      </c>
      <c r="FG145" s="8">
        <v>0</v>
      </c>
      <c r="FH145" s="4">
        <v>0</v>
      </c>
      <c r="FI145" s="5">
        <v>0</v>
      </c>
      <c r="FJ145" s="8">
        <v>0</v>
      </c>
      <c r="FK145" s="4">
        <v>0</v>
      </c>
      <c r="FL145" s="5"/>
      <c r="FM145" s="8"/>
      <c r="FN145" s="4"/>
      <c r="FO145" s="5">
        <v>0</v>
      </c>
      <c r="FP145" s="8">
        <v>0</v>
      </c>
      <c r="FQ145" s="4">
        <v>0</v>
      </c>
      <c r="FR145" s="5">
        <f>C145+F145+I145+L145+R145+X145+AA145+AP145+AS145+BB145+BE145+BK145+BN145+BQ145+BT145+CI145+CL145+CO145+CX145+DV145+DY145+EE145+EK145+EN145+FC145+FF145+FO145+BZ145+CF145+CR145+DA145+EQ145+AM145+AV145+FI145</f>
        <v>565.19600000000003</v>
      </c>
      <c r="FS145" s="4">
        <f>D145+G145+J145+M145+S145+Y145+AB145+AQ145+AT145+BC145+BF145+BL145+BO145+BR145+BU145+CJ145+CM145+CP145+CY145+DW145+DZ145+EF145+EL145+EO145+FD145+FG145+FP145+CA145+CG145+CS145+DB145+ER145+AN145+AW145+FJ145</f>
        <v>3503.3399999999997</v>
      </c>
    </row>
    <row r="146" spans="1:175" x14ac:dyDescent="0.3">
      <c r="A146" s="52">
        <v>2014</v>
      </c>
      <c r="B146" s="53" t="s">
        <v>12</v>
      </c>
      <c r="C146" s="5">
        <v>17.5</v>
      </c>
      <c r="D146" s="8">
        <v>83.8</v>
      </c>
      <c r="E146" s="4">
        <f t="shared" si="410"/>
        <v>4788.5714285714284</v>
      </c>
      <c r="F146" s="5">
        <v>1</v>
      </c>
      <c r="G146" s="8">
        <v>24.24</v>
      </c>
      <c r="H146" s="4">
        <f t="shared" si="406"/>
        <v>24240</v>
      </c>
      <c r="I146" s="5">
        <v>0</v>
      </c>
      <c r="J146" s="8">
        <v>0</v>
      </c>
      <c r="K146" s="4">
        <v>0</v>
      </c>
      <c r="L146" s="5">
        <v>0</v>
      </c>
      <c r="M146" s="8">
        <v>0</v>
      </c>
      <c r="N146" s="4">
        <v>0</v>
      </c>
      <c r="O146" s="5">
        <v>0</v>
      </c>
      <c r="P146" s="8">
        <v>0</v>
      </c>
      <c r="Q146" s="4">
        <v>0</v>
      </c>
      <c r="R146" s="5">
        <v>0</v>
      </c>
      <c r="S146" s="8">
        <v>0</v>
      </c>
      <c r="T146" s="4">
        <v>0</v>
      </c>
      <c r="U146" s="5">
        <v>0</v>
      </c>
      <c r="V146" s="8">
        <v>0</v>
      </c>
      <c r="W146" s="4">
        <v>0</v>
      </c>
      <c r="X146" s="5">
        <v>0</v>
      </c>
      <c r="Y146" s="8">
        <v>0</v>
      </c>
      <c r="Z146" s="4">
        <v>0</v>
      </c>
      <c r="AA146" s="5">
        <v>0</v>
      </c>
      <c r="AB146" s="8">
        <v>0</v>
      </c>
      <c r="AC146" s="4">
        <v>0</v>
      </c>
      <c r="AD146" s="5">
        <v>0</v>
      </c>
      <c r="AE146" s="8">
        <v>0</v>
      </c>
      <c r="AF146" s="4">
        <v>0</v>
      </c>
      <c r="AG146" s="5">
        <v>0</v>
      </c>
      <c r="AH146" s="8">
        <v>0</v>
      </c>
      <c r="AI146" s="4">
        <v>0</v>
      </c>
      <c r="AJ146" s="5">
        <v>0</v>
      </c>
      <c r="AK146" s="8">
        <v>0</v>
      </c>
      <c r="AL146" s="4">
        <v>0</v>
      </c>
      <c r="AM146" s="5">
        <v>0</v>
      </c>
      <c r="AN146" s="8">
        <v>0</v>
      </c>
      <c r="AO146" s="4">
        <v>0</v>
      </c>
      <c r="AP146" s="5">
        <v>0</v>
      </c>
      <c r="AQ146" s="8">
        <v>0</v>
      </c>
      <c r="AR146" s="4">
        <v>0</v>
      </c>
      <c r="AS146" s="5">
        <v>4.3760000000000003</v>
      </c>
      <c r="AT146" s="8">
        <v>70.66</v>
      </c>
      <c r="AU146" s="4">
        <f t="shared" si="400"/>
        <v>16147.166361974403</v>
      </c>
      <c r="AV146" s="5">
        <v>0</v>
      </c>
      <c r="AW146" s="8">
        <v>0</v>
      </c>
      <c r="AX146" s="4">
        <v>0</v>
      </c>
      <c r="AY146" s="5">
        <v>0</v>
      </c>
      <c r="AZ146" s="8">
        <v>0</v>
      </c>
      <c r="BA146" s="4">
        <v>0</v>
      </c>
      <c r="BB146" s="5">
        <v>0</v>
      </c>
      <c r="BC146" s="8">
        <v>0</v>
      </c>
      <c r="BD146" s="4">
        <v>0</v>
      </c>
      <c r="BE146" s="5">
        <v>273.96800000000002</v>
      </c>
      <c r="BF146" s="8">
        <v>1305.92</v>
      </c>
      <c r="BG146" s="4">
        <f t="shared" si="390"/>
        <v>4766.6880803597505</v>
      </c>
      <c r="BH146" s="5">
        <v>0</v>
      </c>
      <c r="BI146" s="8">
        <v>0</v>
      </c>
      <c r="BJ146" s="4">
        <v>0</v>
      </c>
      <c r="BK146" s="5">
        <v>0</v>
      </c>
      <c r="BL146" s="8">
        <v>0</v>
      </c>
      <c r="BM146" s="4">
        <v>0</v>
      </c>
      <c r="BN146" s="5">
        <v>0</v>
      </c>
      <c r="BO146" s="8">
        <v>0</v>
      </c>
      <c r="BP146" s="4">
        <v>0</v>
      </c>
      <c r="BQ146" s="5">
        <v>70</v>
      </c>
      <c r="BR146" s="8">
        <v>410.39</v>
      </c>
      <c r="BS146" s="4">
        <f t="shared" si="391"/>
        <v>5862.7142857142853</v>
      </c>
      <c r="BT146" s="5">
        <v>0.7</v>
      </c>
      <c r="BU146" s="8">
        <v>14.25</v>
      </c>
      <c r="BV146" s="4">
        <f t="shared" si="392"/>
        <v>20357.142857142859</v>
      </c>
      <c r="BW146" s="5">
        <v>0</v>
      </c>
      <c r="BX146" s="8">
        <v>0</v>
      </c>
      <c r="BY146" s="4">
        <v>0</v>
      </c>
      <c r="BZ146" s="5">
        <v>0</v>
      </c>
      <c r="CA146" s="8">
        <v>0</v>
      </c>
      <c r="CB146" s="4">
        <v>0</v>
      </c>
      <c r="CC146" s="5">
        <v>0</v>
      </c>
      <c r="CD146" s="8">
        <v>0</v>
      </c>
      <c r="CE146" s="4">
        <f t="shared" si="393"/>
        <v>0</v>
      </c>
      <c r="CF146" s="5">
        <v>0.113</v>
      </c>
      <c r="CG146" s="8">
        <v>0.63</v>
      </c>
      <c r="CH146" s="4">
        <f t="shared" si="394"/>
        <v>5575.2212389380529</v>
      </c>
      <c r="CI146" s="5">
        <v>0</v>
      </c>
      <c r="CJ146" s="8">
        <v>0</v>
      </c>
      <c r="CK146" s="4">
        <v>0</v>
      </c>
      <c r="CL146" s="5">
        <v>0</v>
      </c>
      <c r="CM146" s="8">
        <v>0</v>
      </c>
      <c r="CN146" s="4">
        <v>0</v>
      </c>
      <c r="CO146" s="5">
        <v>0</v>
      </c>
      <c r="CP146" s="8">
        <v>0</v>
      </c>
      <c r="CQ146" s="4">
        <v>0</v>
      </c>
      <c r="CR146" s="5">
        <v>0</v>
      </c>
      <c r="CS146" s="8">
        <v>0</v>
      </c>
      <c r="CT146" s="4">
        <v>0</v>
      </c>
      <c r="CU146" s="5">
        <v>0</v>
      </c>
      <c r="CV146" s="8">
        <v>0</v>
      </c>
      <c r="CW146" s="4">
        <v>0</v>
      </c>
      <c r="CX146" s="5">
        <v>0</v>
      </c>
      <c r="CY146" s="8">
        <v>0</v>
      </c>
      <c r="CZ146" s="4">
        <v>0</v>
      </c>
      <c r="DA146" s="5">
        <v>0</v>
      </c>
      <c r="DB146" s="8">
        <v>0</v>
      </c>
      <c r="DC146" s="4">
        <v>0</v>
      </c>
      <c r="DD146" s="5">
        <v>0</v>
      </c>
      <c r="DE146" s="8">
        <v>0</v>
      </c>
      <c r="DF146" s="4">
        <v>0</v>
      </c>
      <c r="DG146" s="5">
        <v>0</v>
      </c>
      <c r="DH146" s="8">
        <v>0</v>
      </c>
      <c r="DI146" s="4">
        <f t="shared" si="395"/>
        <v>0</v>
      </c>
      <c r="DJ146" s="5"/>
      <c r="DK146" s="8"/>
      <c r="DL146" s="4"/>
      <c r="DM146" s="5">
        <v>0</v>
      </c>
      <c r="DN146" s="8">
        <v>0</v>
      </c>
      <c r="DO146" s="4">
        <v>0</v>
      </c>
      <c r="DP146" s="5">
        <v>0</v>
      </c>
      <c r="DQ146" s="8">
        <v>0</v>
      </c>
      <c r="DR146" s="4">
        <f t="shared" si="396"/>
        <v>0</v>
      </c>
      <c r="DS146" s="5">
        <v>0</v>
      </c>
      <c r="DT146" s="8">
        <v>0</v>
      </c>
      <c r="DU146" s="4">
        <f t="shared" si="397"/>
        <v>0</v>
      </c>
      <c r="DV146" s="5">
        <v>0</v>
      </c>
      <c r="DW146" s="8">
        <v>0</v>
      </c>
      <c r="DX146" s="4">
        <v>0</v>
      </c>
      <c r="DY146" s="5">
        <v>0</v>
      </c>
      <c r="DZ146" s="8">
        <v>0</v>
      </c>
      <c r="EA146" s="4">
        <v>0</v>
      </c>
      <c r="EB146" s="5"/>
      <c r="EC146" s="8"/>
      <c r="ED146" s="4"/>
      <c r="EE146" s="5">
        <v>0</v>
      </c>
      <c r="EF146" s="8">
        <v>0</v>
      </c>
      <c r="EG146" s="4">
        <f t="shared" si="398"/>
        <v>0</v>
      </c>
      <c r="EH146" s="5">
        <v>0.02</v>
      </c>
      <c r="EI146" s="8">
        <v>0.1</v>
      </c>
      <c r="EJ146" s="4">
        <f t="shared" ref="EJ146" si="415">EI146/EH146*1000</f>
        <v>5000</v>
      </c>
      <c r="EK146" s="5">
        <v>0.02</v>
      </c>
      <c r="EL146" s="8">
        <v>0.1</v>
      </c>
      <c r="EM146" s="4">
        <f t="shared" si="405"/>
        <v>5000</v>
      </c>
      <c r="EN146" s="5">
        <v>0</v>
      </c>
      <c r="EO146" s="8">
        <v>0</v>
      </c>
      <c r="EP146" s="4">
        <v>0</v>
      </c>
      <c r="EQ146" s="5">
        <v>21</v>
      </c>
      <c r="ER146" s="8">
        <v>110.02</v>
      </c>
      <c r="ES146" s="4">
        <f t="shared" si="413"/>
        <v>5239.0476190476184</v>
      </c>
      <c r="ET146" s="14">
        <v>0</v>
      </c>
      <c r="EU146" s="13">
        <v>0</v>
      </c>
      <c r="EV146" s="15">
        <v>0</v>
      </c>
      <c r="EW146" s="5">
        <v>0</v>
      </c>
      <c r="EX146" s="8">
        <v>0</v>
      </c>
      <c r="EY146" s="4">
        <v>0</v>
      </c>
      <c r="EZ146" s="5"/>
      <c r="FA146" s="8"/>
      <c r="FB146" s="4"/>
      <c r="FC146" s="5">
        <v>0.999</v>
      </c>
      <c r="FD146" s="8">
        <v>51.63</v>
      </c>
      <c r="FE146" s="4">
        <f t="shared" si="401"/>
        <v>51681.681681681679</v>
      </c>
      <c r="FF146" s="5">
        <v>7.0350000000000001</v>
      </c>
      <c r="FG146" s="8">
        <v>120.77</v>
      </c>
      <c r="FH146" s="4">
        <f t="shared" si="402"/>
        <v>17167.022032693672</v>
      </c>
      <c r="FI146" s="5">
        <v>0</v>
      </c>
      <c r="FJ146" s="8">
        <v>0</v>
      </c>
      <c r="FK146" s="4">
        <v>0</v>
      </c>
      <c r="FL146" s="5"/>
      <c r="FM146" s="8"/>
      <c r="FN146" s="4"/>
      <c r="FO146" s="5">
        <v>0</v>
      </c>
      <c r="FP146" s="8">
        <v>0</v>
      </c>
      <c r="FQ146" s="4">
        <v>0</v>
      </c>
      <c r="FR146" s="5">
        <f>C146+F146+I146+L146+R146+X146+AA146+AP146+AS146+BB146+BE146+BK146+BN146+BQ146+BT146+CI146+CL146+CO146+CX146+DV146+DY146+EE146+EK146+EN146+FC146+FF146+FO146+BZ146+CF146+CR146+DA146+EQ146+AM146+AV146+FI146</f>
        <v>396.71100000000001</v>
      </c>
      <c r="FS146" s="4">
        <f>D146+G146+J146+M146+S146+Y146+AB146+AQ146+AT146+BC146+BF146+BL146+BO146+BR146+BU146+CJ146+CM146+CP146+CY146+DW146+DZ146+EF146+EL146+EO146+FD146+FG146+FP146+CA146+CG146+CS146+DB146+ER146+AN146+AW146+FJ146</f>
        <v>2192.4100000000003</v>
      </c>
    </row>
    <row r="147" spans="1:175" x14ac:dyDescent="0.3">
      <c r="A147" s="52">
        <v>2014</v>
      </c>
      <c r="B147" s="53" t="s">
        <v>13</v>
      </c>
      <c r="C147" s="5">
        <v>0</v>
      </c>
      <c r="D147" s="8">
        <v>0</v>
      </c>
      <c r="E147" s="4">
        <v>0</v>
      </c>
      <c r="F147" s="5">
        <v>1</v>
      </c>
      <c r="G147" s="8">
        <v>27.89</v>
      </c>
      <c r="H147" s="4">
        <f t="shared" si="406"/>
        <v>27890</v>
      </c>
      <c r="I147" s="5">
        <v>0</v>
      </c>
      <c r="J147" s="8">
        <v>0</v>
      </c>
      <c r="K147" s="4">
        <v>0</v>
      </c>
      <c r="L147" s="5">
        <v>0</v>
      </c>
      <c r="M147" s="8">
        <v>0</v>
      </c>
      <c r="N147" s="4">
        <v>0</v>
      </c>
      <c r="O147" s="5">
        <v>0</v>
      </c>
      <c r="P147" s="8">
        <v>0</v>
      </c>
      <c r="Q147" s="4">
        <v>0</v>
      </c>
      <c r="R147" s="5">
        <v>0</v>
      </c>
      <c r="S147" s="8">
        <v>0</v>
      </c>
      <c r="T147" s="4">
        <v>0</v>
      </c>
      <c r="U147" s="5">
        <v>0</v>
      </c>
      <c r="V147" s="8">
        <v>0</v>
      </c>
      <c r="W147" s="4">
        <v>0</v>
      </c>
      <c r="X147" s="5">
        <v>0</v>
      </c>
      <c r="Y147" s="8">
        <v>0</v>
      </c>
      <c r="Z147" s="4">
        <v>0</v>
      </c>
      <c r="AA147" s="5">
        <v>0</v>
      </c>
      <c r="AB147" s="8">
        <v>0</v>
      </c>
      <c r="AC147" s="4">
        <v>0</v>
      </c>
      <c r="AD147" s="5">
        <v>0</v>
      </c>
      <c r="AE147" s="8">
        <v>0</v>
      </c>
      <c r="AF147" s="4">
        <v>0</v>
      </c>
      <c r="AG147" s="5">
        <v>0</v>
      </c>
      <c r="AH147" s="8">
        <v>0</v>
      </c>
      <c r="AI147" s="4">
        <v>0</v>
      </c>
      <c r="AJ147" s="5">
        <v>0</v>
      </c>
      <c r="AK147" s="8">
        <v>0</v>
      </c>
      <c r="AL147" s="4">
        <v>0</v>
      </c>
      <c r="AM147" s="5">
        <v>0</v>
      </c>
      <c r="AN147" s="8">
        <v>0</v>
      </c>
      <c r="AO147" s="4">
        <v>0</v>
      </c>
      <c r="AP147" s="5">
        <v>0</v>
      </c>
      <c r="AQ147" s="8">
        <v>0</v>
      </c>
      <c r="AR147" s="4">
        <v>0</v>
      </c>
      <c r="AS147" s="5">
        <v>0</v>
      </c>
      <c r="AT147" s="8">
        <v>0</v>
      </c>
      <c r="AU147" s="4">
        <v>0</v>
      </c>
      <c r="AV147" s="5">
        <v>2.573</v>
      </c>
      <c r="AW147" s="8">
        <v>24.64</v>
      </c>
      <c r="AX147" s="4">
        <f t="shared" ref="AX147" si="416">AW147/AV147*1000</f>
        <v>9576.3699961134862</v>
      </c>
      <c r="AY147" s="5">
        <v>0</v>
      </c>
      <c r="AZ147" s="8">
        <v>0</v>
      </c>
      <c r="BA147" s="4">
        <v>0</v>
      </c>
      <c r="BB147" s="5">
        <v>0</v>
      </c>
      <c r="BC147" s="8">
        <v>0</v>
      </c>
      <c r="BD147" s="4">
        <v>0</v>
      </c>
      <c r="BE147" s="5">
        <v>72.144000000000005</v>
      </c>
      <c r="BF147" s="8">
        <v>338.5</v>
      </c>
      <c r="BG147" s="4">
        <f t="shared" si="390"/>
        <v>4692.0048791306281</v>
      </c>
      <c r="BH147" s="5">
        <v>0</v>
      </c>
      <c r="BI147" s="8">
        <v>0</v>
      </c>
      <c r="BJ147" s="4">
        <v>0</v>
      </c>
      <c r="BK147" s="5">
        <v>0</v>
      </c>
      <c r="BL147" s="8">
        <v>0</v>
      </c>
      <c r="BM147" s="4">
        <v>0</v>
      </c>
      <c r="BN147" s="5">
        <v>0</v>
      </c>
      <c r="BO147" s="8">
        <v>0</v>
      </c>
      <c r="BP147" s="4">
        <v>0</v>
      </c>
      <c r="BQ147" s="5">
        <v>0</v>
      </c>
      <c r="BR147" s="8">
        <v>0</v>
      </c>
      <c r="BS147" s="4">
        <v>0</v>
      </c>
      <c r="BT147" s="5">
        <v>0</v>
      </c>
      <c r="BU147" s="8">
        <v>0</v>
      </c>
      <c r="BV147" s="4">
        <v>0</v>
      </c>
      <c r="BW147" s="5">
        <v>0</v>
      </c>
      <c r="BX147" s="8">
        <v>0</v>
      </c>
      <c r="BY147" s="4">
        <v>0</v>
      </c>
      <c r="BZ147" s="5">
        <v>0</v>
      </c>
      <c r="CA147" s="8">
        <v>0</v>
      </c>
      <c r="CB147" s="4">
        <v>0</v>
      </c>
      <c r="CC147" s="5">
        <v>0</v>
      </c>
      <c r="CD147" s="8">
        <v>0</v>
      </c>
      <c r="CE147" s="4">
        <f t="shared" si="393"/>
        <v>0</v>
      </c>
      <c r="CF147" s="5">
        <v>0.09</v>
      </c>
      <c r="CG147" s="8">
        <v>0.49</v>
      </c>
      <c r="CH147" s="4">
        <f t="shared" si="394"/>
        <v>5444.4444444444443</v>
      </c>
      <c r="CI147" s="5">
        <v>0</v>
      </c>
      <c r="CJ147" s="8">
        <v>0</v>
      </c>
      <c r="CK147" s="4">
        <v>0</v>
      </c>
      <c r="CL147" s="5">
        <v>0</v>
      </c>
      <c r="CM147" s="8">
        <v>0</v>
      </c>
      <c r="CN147" s="4">
        <v>0</v>
      </c>
      <c r="CO147" s="5">
        <v>0</v>
      </c>
      <c r="CP147" s="8">
        <v>0</v>
      </c>
      <c r="CQ147" s="4">
        <v>0</v>
      </c>
      <c r="CR147" s="5">
        <v>0</v>
      </c>
      <c r="CS147" s="8">
        <v>0</v>
      </c>
      <c r="CT147" s="4">
        <v>0</v>
      </c>
      <c r="CU147" s="5">
        <v>0</v>
      </c>
      <c r="CV147" s="8">
        <v>0</v>
      </c>
      <c r="CW147" s="4">
        <v>0</v>
      </c>
      <c r="CX147" s="5">
        <v>0.04</v>
      </c>
      <c r="CY147" s="8">
        <v>30.49</v>
      </c>
      <c r="CZ147" s="4">
        <f t="shared" si="411"/>
        <v>762250</v>
      </c>
      <c r="DA147" s="5">
        <v>0</v>
      </c>
      <c r="DB147" s="8">
        <v>0</v>
      </c>
      <c r="DC147" s="4">
        <v>0</v>
      </c>
      <c r="DD147" s="5">
        <v>0</v>
      </c>
      <c r="DE147" s="8">
        <v>0</v>
      </c>
      <c r="DF147" s="4">
        <v>0</v>
      </c>
      <c r="DG147" s="5">
        <v>0</v>
      </c>
      <c r="DH147" s="8">
        <v>0</v>
      </c>
      <c r="DI147" s="4">
        <f t="shared" si="395"/>
        <v>0</v>
      </c>
      <c r="DJ147" s="5"/>
      <c r="DK147" s="8"/>
      <c r="DL147" s="4"/>
      <c r="DM147" s="5">
        <v>0</v>
      </c>
      <c r="DN147" s="8">
        <v>0</v>
      </c>
      <c r="DO147" s="4">
        <v>0</v>
      </c>
      <c r="DP147" s="5">
        <v>0</v>
      </c>
      <c r="DQ147" s="8">
        <v>0</v>
      </c>
      <c r="DR147" s="4">
        <f t="shared" si="396"/>
        <v>0</v>
      </c>
      <c r="DS147" s="5">
        <v>0</v>
      </c>
      <c r="DT147" s="8">
        <v>0</v>
      </c>
      <c r="DU147" s="4">
        <f t="shared" si="397"/>
        <v>0</v>
      </c>
      <c r="DV147" s="5">
        <v>0</v>
      </c>
      <c r="DW147" s="8">
        <v>0</v>
      </c>
      <c r="DX147" s="4">
        <v>0</v>
      </c>
      <c r="DY147" s="5">
        <v>0</v>
      </c>
      <c r="DZ147" s="8">
        <v>0</v>
      </c>
      <c r="EA147" s="4">
        <v>0</v>
      </c>
      <c r="EB147" s="5"/>
      <c r="EC147" s="8"/>
      <c r="ED147" s="4"/>
      <c r="EE147" s="5">
        <v>0</v>
      </c>
      <c r="EF147" s="8">
        <v>0</v>
      </c>
      <c r="EG147" s="4">
        <f t="shared" si="398"/>
        <v>0</v>
      </c>
      <c r="EH147" s="5">
        <v>0</v>
      </c>
      <c r="EI147" s="8">
        <v>0</v>
      </c>
      <c r="EJ147" s="4">
        <v>0</v>
      </c>
      <c r="EK147" s="5">
        <v>0</v>
      </c>
      <c r="EL147" s="8">
        <v>0</v>
      </c>
      <c r="EM147" s="4">
        <v>0</v>
      </c>
      <c r="EN147" s="5">
        <v>0</v>
      </c>
      <c r="EO147" s="8">
        <v>0</v>
      </c>
      <c r="EP147" s="4">
        <v>0</v>
      </c>
      <c r="EQ147" s="5">
        <v>126</v>
      </c>
      <c r="ER147" s="8">
        <v>665.19</v>
      </c>
      <c r="ES147" s="4">
        <f t="shared" si="413"/>
        <v>5279.2857142857147</v>
      </c>
      <c r="ET147" s="14">
        <v>0</v>
      </c>
      <c r="EU147" s="13">
        <v>0</v>
      </c>
      <c r="EV147" s="15">
        <v>0</v>
      </c>
      <c r="EW147" s="5">
        <v>0</v>
      </c>
      <c r="EX147" s="8">
        <v>0</v>
      </c>
      <c r="EY147" s="4">
        <v>0</v>
      </c>
      <c r="EZ147" s="5"/>
      <c r="FA147" s="8"/>
      <c r="FB147" s="4"/>
      <c r="FC147" s="5">
        <v>0</v>
      </c>
      <c r="FD147" s="8">
        <v>0</v>
      </c>
      <c r="FE147" s="4">
        <v>0</v>
      </c>
      <c r="FF147" s="5">
        <v>0</v>
      </c>
      <c r="FG147" s="8">
        <v>0</v>
      </c>
      <c r="FH147" s="4">
        <v>0</v>
      </c>
      <c r="FI147" s="5">
        <v>7.8E-2</v>
      </c>
      <c r="FJ147" s="8">
        <v>0.46</v>
      </c>
      <c r="FK147" s="4">
        <f t="shared" ref="FK147" si="417">FJ147/FI147*1000</f>
        <v>5897.4358974358975</v>
      </c>
      <c r="FL147" s="5"/>
      <c r="FM147" s="8"/>
      <c r="FN147" s="4"/>
      <c r="FO147" s="5">
        <v>0</v>
      </c>
      <c r="FP147" s="8">
        <v>0</v>
      </c>
      <c r="FQ147" s="4">
        <v>0</v>
      </c>
      <c r="FR147" s="5">
        <f>C147+F147+I147+L147+R147+X147+AA147+AP147+AS147+BB147+BE147+BK147+BN147+BQ147+BT147+CI147+CL147+CO147+CX147+DV147+DY147+EE147+EK147+EN147+FC147+FF147+FO147+BZ147+CF147+CR147+DA147+EQ147+AM147+AV147+FI147</f>
        <v>201.92500000000001</v>
      </c>
      <c r="FS147" s="4">
        <f>D147+G147+J147+M147+S147+Y147+AB147+AQ147+AT147+BC147+BF147+BL147+BO147+BR147+BU147+CJ147+CM147+CP147+CY147+DW147+DZ147+EF147+EL147+EO147+FD147+FG147+FP147+CA147+CG147+CS147+DB147+ER147+AN147+AW147+FJ147</f>
        <v>1087.6600000000001</v>
      </c>
    </row>
    <row r="148" spans="1:175" ht="15" thickBot="1" x14ac:dyDescent="0.35">
      <c r="A148" s="54"/>
      <c r="B148" s="55" t="s">
        <v>14</v>
      </c>
      <c r="C148" s="39">
        <f>SUM(C136:C147)</f>
        <v>52.5</v>
      </c>
      <c r="D148" s="38">
        <f>SUM(D136:D147)</f>
        <v>240.26</v>
      </c>
      <c r="E148" s="40"/>
      <c r="F148" s="39">
        <f>SUM(F136:F147)</f>
        <v>10</v>
      </c>
      <c r="G148" s="38">
        <f>SUM(G136:G147)</f>
        <v>266.77000000000004</v>
      </c>
      <c r="H148" s="40"/>
      <c r="I148" s="39">
        <f>SUM(I136:I147)</f>
        <v>54</v>
      </c>
      <c r="J148" s="38">
        <f>SUM(J136:J147)</f>
        <v>318.48</v>
      </c>
      <c r="K148" s="40"/>
      <c r="L148" s="39">
        <f>SUM(L136:L147)</f>
        <v>0</v>
      </c>
      <c r="M148" s="38">
        <f>SUM(M136:M147)</f>
        <v>0</v>
      </c>
      <c r="N148" s="40"/>
      <c r="O148" s="39">
        <f>SUM(O136:O147)</f>
        <v>0</v>
      </c>
      <c r="P148" s="38">
        <f>SUM(P136:P147)</f>
        <v>0</v>
      </c>
      <c r="Q148" s="40"/>
      <c r="R148" s="39">
        <f>SUM(R136:R147)</f>
        <v>0</v>
      </c>
      <c r="S148" s="38">
        <f>SUM(S136:S147)</f>
        <v>0</v>
      </c>
      <c r="T148" s="40"/>
      <c r="U148" s="39">
        <f>SUM(U136:U147)</f>
        <v>0</v>
      </c>
      <c r="V148" s="38">
        <f>SUM(V136:V147)</f>
        <v>0</v>
      </c>
      <c r="W148" s="40"/>
      <c r="X148" s="39">
        <f>SUM(X136:X147)</f>
        <v>0</v>
      </c>
      <c r="Y148" s="38">
        <f>SUM(Y136:Y147)</f>
        <v>0</v>
      </c>
      <c r="Z148" s="40"/>
      <c r="AA148" s="39">
        <f>SUM(AA136:AA147)</f>
        <v>456</v>
      </c>
      <c r="AB148" s="38">
        <f>SUM(AB136:AB147)</f>
        <v>2427.2799999999997</v>
      </c>
      <c r="AC148" s="40"/>
      <c r="AD148" s="39">
        <f>SUM(AD136:AD147)</f>
        <v>0</v>
      </c>
      <c r="AE148" s="38">
        <f>SUM(AE136:AE147)</f>
        <v>0</v>
      </c>
      <c r="AF148" s="40"/>
      <c r="AG148" s="39">
        <f>SUM(AG136:AG147)</f>
        <v>0</v>
      </c>
      <c r="AH148" s="38">
        <f>SUM(AH136:AH147)</f>
        <v>0</v>
      </c>
      <c r="AI148" s="40"/>
      <c r="AJ148" s="39">
        <f>SUM(AJ136:AJ147)</f>
        <v>0</v>
      </c>
      <c r="AK148" s="38">
        <f>SUM(AK136:AK147)</f>
        <v>0</v>
      </c>
      <c r="AL148" s="40"/>
      <c r="AM148" s="39">
        <f>SUM(AM136:AM147)</f>
        <v>2</v>
      </c>
      <c r="AN148" s="38">
        <f>SUM(AN136:AN147)</f>
        <v>13.2</v>
      </c>
      <c r="AO148" s="40"/>
      <c r="AP148" s="39">
        <f>SUM(AP136:AP147)</f>
        <v>9</v>
      </c>
      <c r="AQ148" s="38">
        <f>SUM(AQ136:AQ147)</f>
        <v>122.77</v>
      </c>
      <c r="AR148" s="40"/>
      <c r="AS148" s="39">
        <f>SUM(AS136:AS147)</f>
        <v>90.385999999999996</v>
      </c>
      <c r="AT148" s="38">
        <f>SUM(AT136:AT147)</f>
        <v>1800.71</v>
      </c>
      <c r="AU148" s="40"/>
      <c r="AV148" s="39">
        <f>SUM(AV136:AV147)</f>
        <v>2.573</v>
      </c>
      <c r="AW148" s="38">
        <f>SUM(AW136:AW147)</f>
        <v>24.64</v>
      </c>
      <c r="AX148" s="40"/>
      <c r="AY148" s="39">
        <f>SUM(AY136:AY147)</f>
        <v>0</v>
      </c>
      <c r="AZ148" s="38">
        <f>SUM(AZ136:AZ147)</f>
        <v>0</v>
      </c>
      <c r="BA148" s="40"/>
      <c r="BB148" s="39">
        <f>SUM(BB136:BB147)</f>
        <v>0</v>
      </c>
      <c r="BC148" s="38">
        <f>SUM(BC136:BC147)</f>
        <v>0</v>
      </c>
      <c r="BD148" s="40"/>
      <c r="BE148" s="39">
        <f>SUM(BE136:BE147)</f>
        <v>2461.4449999999997</v>
      </c>
      <c r="BF148" s="38">
        <f>SUM(BF136:BF147)</f>
        <v>12034.070000000002</v>
      </c>
      <c r="BG148" s="40"/>
      <c r="BH148" s="39">
        <f>SUM(BH136:BH147)</f>
        <v>0</v>
      </c>
      <c r="BI148" s="38">
        <f>SUM(BI136:BI147)</f>
        <v>0</v>
      </c>
      <c r="BJ148" s="40"/>
      <c r="BK148" s="39">
        <f>SUM(BK136:BK147)</f>
        <v>0</v>
      </c>
      <c r="BL148" s="38">
        <f>SUM(BL136:BL147)</f>
        <v>0</v>
      </c>
      <c r="BM148" s="40"/>
      <c r="BN148" s="39">
        <f>SUM(BN136:BN147)</f>
        <v>0</v>
      </c>
      <c r="BO148" s="38">
        <f>SUM(BO136:BO147)</f>
        <v>0</v>
      </c>
      <c r="BP148" s="40"/>
      <c r="BQ148" s="39">
        <f>SUM(BQ136:BQ147)</f>
        <v>332.5</v>
      </c>
      <c r="BR148" s="38">
        <f>SUM(BR136:BR147)</f>
        <v>2233.96</v>
      </c>
      <c r="BS148" s="40"/>
      <c r="BT148" s="39">
        <f>SUM(BT136:BT147)</f>
        <v>351.75599999999997</v>
      </c>
      <c r="BU148" s="38">
        <f>SUM(BU136:BU147)</f>
        <v>4159.7999999999993</v>
      </c>
      <c r="BV148" s="40"/>
      <c r="BW148" s="39">
        <f>SUM(BW136:BW147)</f>
        <v>0</v>
      </c>
      <c r="BX148" s="38">
        <f>SUM(BX136:BX147)</f>
        <v>0</v>
      </c>
      <c r="BY148" s="40"/>
      <c r="BZ148" s="39">
        <f>SUM(BZ136:BZ147)</f>
        <v>0</v>
      </c>
      <c r="CA148" s="38">
        <f>SUM(CA136:CA147)</f>
        <v>0</v>
      </c>
      <c r="CB148" s="40"/>
      <c r="CC148" s="39">
        <f t="shared" ref="CC148:CD148" si="418">SUM(CC136:CC147)</f>
        <v>0</v>
      </c>
      <c r="CD148" s="38">
        <f t="shared" si="418"/>
        <v>0</v>
      </c>
      <c r="CE148" s="40"/>
      <c r="CF148" s="39">
        <f>SUM(CF136:CF147)</f>
        <v>1.774</v>
      </c>
      <c r="CG148" s="38">
        <f>SUM(CG136:CG147)</f>
        <v>6.7299999999999995</v>
      </c>
      <c r="CH148" s="40"/>
      <c r="CI148" s="39">
        <f>SUM(CI136:CI147)</f>
        <v>0</v>
      </c>
      <c r="CJ148" s="38">
        <f>SUM(CJ136:CJ147)</f>
        <v>0</v>
      </c>
      <c r="CK148" s="40"/>
      <c r="CL148" s="39">
        <f>SUM(CL136:CL147)</f>
        <v>0</v>
      </c>
      <c r="CM148" s="38">
        <f>SUM(CM136:CM147)</f>
        <v>0</v>
      </c>
      <c r="CN148" s="40"/>
      <c r="CO148" s="39">
        <f>SUM(CO136:CO147)</f>
        <v>0</v>
      </c>
      <c r="CP148" s="38">
        <f>SUM(CP136:CP147)</f>
        <v>0</v>
      </c>
      <c r="CQ148" s="40"/>
      <c r="CR148" s="39">
        <f>SUM(CR136:CR147)</f>
        <v>4.2000000000000003E-2</v>
      </c>
      <c r="CS148" s="38">
        <f>SUM(CS136:CS147)</f>
        <v>0.15</v>
      </c>
      <c r="CT148" s="40"/>
      <c r="CU148" s="39">
        <f>SUM(CU136:CU147)</f>
        <v>0</v>
      </c>
      <c r="CV148" s="38">
        <f>SUM(CV136:CV147)</f>
        <v>0</v>
      </c>
      <c r="CW148" s="40"/>
      <c r="CX148" s="39">
        <f>SUM(CX136:CX147)</f>
        <v>8.4999999999999992E-2</v>
      </c>
      <c r="CY148" s="38">
        <f>SUM(CY136:CY147)</f>
        <v>33.5</v>
      </c>
      <c r="CZ148" s="40"/>
      <c r="DA148" s="39">
        <f>SUM(DA136:DA147)</f>
        <v>0.59099999999999997</v>
      </c>
      <c r="DB148" s="38">
        <f>SUM(DB136:DB147)</f>
        <v>8.5399999999999991</v>
      </c>
      <c r="DC148" s="40"/>
      <c r="DD148" s="39">
        <f>SUM(DD136:DD147)</f>
        <v>0</v>
      </c>
      <c r="DE148" s="38">
        <f>SUM(DE136:DE147)</f>
        <v>0</v>
      </c>
      <c r="DF148" s="40"/>
      <c r="DG148" s="39">
        <f t="shared" ref="DG148:DH148" si="419">SUM(DG136:DG147)</f>
        <v>0</v>
      </c>
      <c r="DH148" s="38">
        <f t="shared" si="419"/>
        <v>0</v>
      </c>
      <c r="DI148" s="40"/>
      <c r="DJ148" s="39"/>
      <c r="DK148" s="38"/>
      <c r="DL148" s="40"/>
      <c r="DM148" s="39">
        <v>0</v>
      </c>
      <c r="DN148" s="38">
        <v>0</v>
      </c>
      <c r="DO148" s="40"/>
      <c r="DP148" s="39">
        <f t="shared" ref="DP148:DQ148" si="420">SUM(DP136:DP147)</f>
        <v>0</v>
      </c>
      <c r="DQ148" s="38">
        <f t="shared" si="420"/>
        <v>0</v>
      </c>
      <c r="DR148" s="40"/>
      <c r="DS148" s="39">
        <f t="shared" ref="DS148:DT148" si="421">SUM(DS136:DS147)</f>
        <v>0</v>
      </c>
      <c r="DT148" s="38">
        <f t="shared" si="421"/>
        <v>0</v>
      </c>
      <c r="DU148" s="40"/>
      <c r="DV148" s="39">
        <f>SUM(DV136:DV147)</f>
        <v>0</v>
      </c>
      <c r="DW148" s="38">
        <f>SUM(DW136:DW147)</f>
        <v>0</v>
      </c>
      <c r="DX148" s="40"/>
      <c r="DY148" s="39">
        <f>SUM(DY136:DY147)</f>
        <v>0</v>
      </c>
      <c r="DZ148" s="38">
        <f>SUM(DZ136:DZ147)</f>
        <v>0</v>
      </c>
      <c r="EA148" s="40"/>
      <c r="EB148" s="39"/>
      <c r="EC148" s="38"/>
      <c r="ED148" s="40"/>
      <c r="EE148" s="39">
        <f t="shared" ref="EE148:EF148" si="422">SUM(EE136:EE147)</f>
        <v>0</v>
      </c>
      <c r="EF148" s="38">
        <f t="shared" si="422"/>
        <v>0</v>
      </c>
      <c r="EG148" s="40"/>
      <c r="EH148" s="39">
        <f>SUM(EH136:EH147)</f>
        <v>3.016</v>
      </c>
      <c r="EI148" s="38">
        <f>SUM(EI136:EI147)</f>
        <v>23.22</v>
      </c>
      <c r="EJ148" s="40"/>
      <c r="EK148" s="39">
        <f>SUM(EK136:EK147)</f>
        <v>3.016</v>
      </c>
      <c r="EL148" s="38">
        <f>SUM(EL136:EL147)</f>
        <v>23.22</v>
      </c>
      <c r="EM148" s="40"/>
      <c r="EN148" s="39">
        <f>SUM(EN136:EN147)</f>
        <v>1351.1849999999999</v>
      </c>
      <c r="EO148" s="38">
        <f>SUM(EO136:EO147)</f>
        <v>7370.2800000000007</v>
      </c>
      <c r="EP148" s="40"/>
      <c r="EQ148" s="39">
        <f>SUM(EQ136:EQ147)</f>
        <v>474</v>
      </c>
      <c r="ER148" s="38">
        <f>SUM(ER136:ER147)</f>
        <v>2551.9100000000003</v>
      </c>
      <c r="ES148" s="40"/>
      <c r="ET148" s="39">
        <f>SUM(ET136:ET147)</f>
        <v>0</v>
      </c>
      <c r="EU148" s="38">
        <f>SUM(EU136:EU147)</f>
        <v>0</v>
      </c>
      <c r="EV148" s="40"/>
      <c r="EW148" s="39">
        <f>SUM(EW136:EW147)</f>
        <v>0</v>
      </c>
      <c r="EX148" s="38">
        <f>SUM(EX136:EX147)</f>
        <v>0</v>
      </c>
      <c r="EY148" s="40"/>
      <c r="EZ148" s="39"/>
      <c r="FA148" s="38"/>
      <c r="FB148" s="40"/>
      <c r="FC148" s="39">
        <f>SUM(FC136:FC147)</f>
        <v>14.152899999999999</v>
      </c>
      <c r="FD148" s="38">
        <f>SUM(FD136:FD147)</f>
        <v>198.3</v>
      </c>
      <c r="FE148" s="40"/>
      <c r="FF148" s="39">
        <f>SUM(FF136:FF147)</f>
        <v>12.366</v>
      </c>
      <c r="FG148" s="38">
        <f>SUM(FG136:FG147)</f>
        <v>210.02999999999997</v>
      </c>
      <c r="FH148" s="40"/>
      <c r="FI148" s="39">
        <f>SUM(FI136:FI147)</f>
        <v>7.8E-2</v>
      </c>
      <c r="FJ148" s="38">
        <f>SUM(FJ136:FJ147)</f>
        <v>0.46</v>
      </c>
      <c r="FK148" s="40"/>
      <c r="FL148" s="39"/>
      <c r="FM148" s="38"/>
      <c r="FN148" s="40"/>
      <c r="FO148" s="39">
        <f>SUM(FO136:FO147)</f>
        <v>0</v>
      </c>
      <c r="FP148" s="38">
        <f>SUM(FP136:FP147)</f>
        <v>0</v>
      </c>
      <c r="FQ148" s="40"/>
      <c r="FR148" s="39">
        <f>C148+F148+I148+L148+R148+X148+AA148+AP148+AS148+BB148+BE148+BK148+BN148+BQ148+BT148+CI148+CL148+CO148+CX148+DV148+DY148+EE148+EK148+EN148+FC148+FF148+FO148+BZ148+CF148+CR148+DA148+EQ148+AM148+AV148+FI148</f>
        <v>5679.4499000000014</v>
      </c>
      <c r="FS148" s="40">
        <f>D148+G148+J148+M148+S148+Y148+AB148+AQ148+AT148+BC148+BF148+BL148+BO148+BR148+BU148+CJ148+CM148+CP148+CY148+DW148+DZ148+EF148+EL148+EO148+FD148+FG148+FP148+CA148+CG148+CS148+DB148+ER148+AN148+AW148+FJ148</f>
        <v>34045.060000000005</v>
      </c>
    </row>
    <row r="149" spans="1:175" x14ac:dyDescent="0.3">
      <c r="A149" s="52">
        <v>2015</v>
      </c>
      <c r="B149" s="53" t="s">
        <v>2</v>
      </c>
      <c r="C149" s="5">
        <v>0</v>
      </c>
      <c r="D149" s="8">
        <v>0</v>
      </c>
      <c r="E149" s="4">
        <v>0</v>
      </c>
      <c r="F149" s="5">
        <v>0</v>
      </c>
      <c r="G149" s="8">
        <v>0</v>
      </c>
      <c r="H149" s="4">
        <v>0</v>
      </c>
      <c r="I149" s="5">
        <v>18</v>
      </c>
      <c r="J149" s="8">
        <v>102.78</v>
      </c>
      <c r="K149" s="4">
        <f t="shared" ref="K149:K160" si="423">J149/I149*1000</f>
        <v>5710</v>
      </c>
      <c r="L149" s="5">
        <v>0</v>
      </c>
      <c r="M149" s="8">
        <v>0</v>
      </c>
      <c r="N149" s="4">
        <v>0</v>
      </c>
      <c r="O149" s="5">
        <v>0</v>
      </c>
      <c r="P149" s="8">
        <v>0</v>
      </c>
      <c r="Q149" s="4">
        <v>0</v>
      </c>
      <c r="R149" s="5">
        <v>0</v>
      </c>
      <c r="S149" s="8">
        <v>0</v>
      </c>
      <c r="T149" s="4">
        <v>0</v>
      </c>
      <c r="U149" s="5">
        <v>0</v>
      </c>
      <c r="V149" s="8">
        <v>0</v>
      </c>
      <c r="W149" s="4">
        <v>0</v>
      </c>
      <c r="X149" s="5">
        <v>0</v>
      </c>
      <c r="Y149" s="8">
        <v>0</v>
      </c>
      <c r="Z149" s="4">
        <v>0</v>
      </c>
      <c r="AA149" s="5">
        <v>0</v>
      </c>
      <c r="AB149" s="8">
        <v>0</v>
      </c>
      <c r="AC149" s="4">
        <v>0</v>
      </c>
      <c r="AD149" s="5">
        <v>0</v>
      </c>
      <c r="AE149" s="8">
        <v>0</v>
      </c>
      <c r="AF149" s="4">
        <v>0</v>
      </c>
      <c r="AG149" s="5">
        <v>0</v>
      </c>
      <c r="AH149" s="8">
        <v>0</v>
      </c>
      <c r="AI149" s="4">
        <v>0</v>
      </c>
      <c r="AJ149" s="5">
        <v>0</v>
      </c>
      <c r="AK149" s="8">
        <v>0</v>
      </c>
      <c r="AL149" s="4">
        <v>0</v>
      </c>
      <c r="AM149" s="5">
        <v>0</v>
      </c>
      <c r="AN149" s="8">
        <v>0</v>
      </c>
      <c r="AO149" s="4">
        <v>0</v>
      </c>
      <c r="AP149" s="5">
        <v>0.84</v>
      </c>
      <c r="AQ149" s="8">
        <v>41</v>
      </c>
      <c r="AR149" s="4">
        <f t="shared" ref="AR149:AR160" si="424">AQ149/AP149*1000</f>
        <v>48809.523809523809</v>
      </c>
      <c r="AS149" s="5">
        <v>126</v>
      </c>
      <c r="AT149" s="8">
        <v>892.42</v>
      </c>
      <c r="AU149" s="4">
        <f t="shared" ref="AU149:AU160" si="425">AT149/AS149*1000</f>
        <v>7082.6984126984116</v>
      </c>
      <c r="AV149" s="5">
        <v>0</v>
      </c>
      <c r="AW149" s="8">
        <v>0</v>
      </c>
      <c r="AX149" s="4">
        <v>0</v>
      </c>
      <c r="AY149" s="5">
        <v>0</v>
      </c>
      <c r="AZ149" s="8">
        <v>0</v>
      </c>
      <c r="BA149" s="4">
        <v>0</v>
      </c>
      <c r="BB149" s="5">
        <v>0</v>
      </c>
      <c r="BC149" s="8">
        <v>0</v>
      </c>
      <c r="BD149" s="4">
        <v>0</v>
      </c>
      <c r="BE149" s="5">
        <v>307.78800000000001</v>
      </c>
      <c r="BF149" s="8">
        <v>1452.51</v>
      </c>
      <c r="BG149" s="4">
        <f t="shared" ref="BG149:BG160" si="426">BF149/BE149*1000</f>
        <v>4719.1898319622587</v>
      </c>
      <c r="BH149" s="5">
        <v>0</v>
      </c>
      <c r="BI149" s="8">
        <v>0</v>
      </c>
      <c r="BJ149" s="4">
        <v>0</v>
      </c>
      <c r="BK149" s="5">
        <v>0</v>
      </c>
      <c r="BL149" s="8">
        <v>0</v>
      </c>
      <c r="BM149" s="4">
        <v>0</v>
      </c>
      <c r="BN149" s="5">
        <v>0</v>
      </c>
      <c r="BO149" s="8">
        <v>0</v>
      </c>
      <c r="BP149" s="4">
        <v>0</v>
      </c>
      <c r="BQ149" s="5">
        <v>52.5</v>
      </c>
      <c r="BR149" s="8">
        <v>321.73</v>
      </c>
      <c r="BS149" s="4">
        <f t="shared" ref="BS149:BS160" si="427">BR149/BQ149*1000</f>
        <v>6128.1904761904761</v>
      </c>
      <c r="BT149" s="5">
        <v>17.5</v>
      </c>
      <c r="BU149" s="8">
        <v>204.28</v>
      </c>
      <c r="BV149" s="4">
        <f t="shared" ref="BV149:BV159" si="428">BU149/BT149*1000</f>
        <v>11673.142857142857</v>
      </c>
      <c r="BW149" s="5">
        <v>0</v>
      </c>
      <c r="BX149" s="8">
        <v>0</v>
      </c>
      <c r="BY149" s="4">
        <v>0</v>
      </c>
      <c r="BZ149" s="5">
        <v>0</v>
      </c>
      <c r="CA149" s="8">
        <v>0</v>
      </c>
      <c r="CB149" s="4">
        <v>0</v>
      </c>
      <c r="CC149" s="5">
        <v>0</v>
      </c>
      <c r="CD149" s="8">
        <v>0</v>
      </c>
      <c r="CE149" s="4">
        <f t="shared" ref="CE149:CE160" si="429">IF(CC149=0,0,CD149/CC149*1000)</f>
        <v>0</v>
      </c>
      <c r="CF149" s="5">
        <v>5.0000000000000001E-3</v>
      </c>
      <c r="CG149" s="8">
        <v>0.03</v>
      </c>
      <c r="CH149" s="4">
        <f t="shared" ref="CH149:CH160" si="430">CG149/CF149*1000</f>
        <v>6000</v>
      </c>
      <c r="CI149" s="5">
        <v>0</v>
      </c>
      <c r="CJ149" s="8">
        <v>0</v>
      </c>
      <c r="CK149" s="4">
        <v>0</v>
      </c>
      <c r="CL149" s="5">
        <v>0</v>
      </c>
      <c r="CM149" s="8">
        <v>0</v>
      </c>
      <c r="CN149" s="4">
        <v>0</v>
      </c>
      <c r="CO149" s="5">
        <v>0</v>
      </c>
      <c r="CP149" s="8">
        <v>0</v>
      </c>
      <c r="CQ149" s="4">
        <v>0</v>
      </c>
      <c r="CR149" s="5">
        <v>0</v>
      </c>
      <c r="CS149" s="8">
        <v>0</v>
      </c>
      <c r="CT149" s="4">
        <v>0</v>
      </c>
      <c r="CU149" s="5">
        <v>0</v>
      </c>
      <c r="CV149" s="8">
        <v>0</v>
      </c>
      <c r="CW149" s="4">
        <v>0</v>
      </c>
      <c r="CX149" s="5">
        <v>0</v>
      </c>
      <c r="CY149" s="8">
        <v>0</v>
      </c>
      <c r="CZ149" s="4">
        <v>0</v>
      </c>
      <c r="DA149" s="5">
        <v>0</v>
      </c>
      <c r="DB149" s="8">
        <v>0</v>
      </c>
      <c r="DC149" s="4">
        <v>0</v>
      </c>
      <c r="DD149" s="5">
        <v>0</v>
      </c>
      <c r="DE149" s="8">
        <v>0</v>
      </c>
      <c r="DF149" s="4">
        <v>0</v>
      </c>
      <c r="DG149" s="5">
        <v>0</v>
      </c>
      <c r="DH149" s="8">
        <v>0</v>
      </c>
      <c r="DI149" s="4">
        <f t="shared" ref="DI149:DI160" si="431">IF(DG149=0,0,DH149/DG149*1000)</f>
        <v>0</v>
      </c>
      <c r="DJ149" s="5"/>
      <c r="DK149" s="8"/>
      <c r="DL149" s="4"/>
      <c r="DM149" s="5">
        <v>0</v>
      </c>
      <c r="DN149" s="8">
        <v>0</v>
      </c>
      <c r="DO149" s="4">
        <v>0</v>
      </c>
      <c r="DP149" s="5">
        <v>0</v>
      </c>
      <c r="DQ149" s="8">
        <v>0</v>
      </c>
      <c r="DR149" s="4">
        <f t="shared" ref="DR149:DR160" si="432">IF(DP149=0,0,DQ149/DP149*1000)</f>
        <v>0</v>
      </c>
      <c r="DS149" s="5">
        <v>0</v>
      </c>
      <c r="DT149" s="8">
        <v>0</v>
      </c>
      <c r="DU149" s="4">
        <f t="shared" ref="DU149:DU160" si="433">IF(DS149=0,0,DT149/DS149*1000)</f>
        <v>0</v>
      </c>
      <c r="DV149" s="5">
        <v>0</v>
      </c>
      <c r="DW149" s="8">
        <v>0</v>
      </c>
      <c r="DX149" s="4">
        <v>0</v>
      </c>
      <c r="DY149" s="5">
        <v>0</v>
      </c>
      <c r="DZ149" s="8">
        <v>0</v>
      </c>
      <c r="EA149" s="4">
        <v>0</v>
      </c>
      <c r="EB149" s="5"/>
      <c r="EC149" s="8"/>
      <c r="ED149" s="4"/>
      <c r="EE149" s="5">
        <v>0</v>
      </c>
      <c r="EF149" s="8">
        <v>0</v>
      </c>
      <c r="EG149" s="4">
        <f t="shared" ref="EG149:EG160" si="434">IF(EE149=0,0,EF149/EE149*1000)</f>
        <v>0</v>
      </c>
      <c r="EH149" s="5">
        <v>0</v>
      </c>
      <c r="EI149" s="8">
        <v>0</v>
      </c>
      <c r="EJ149" s="4">
        <v>0</v>
      </c>
      <c r="EK149" s="5">
        <v>0</v>
      </c>
      <c r="EL149" s="8">
        <v>0</v>
      </c>
      <c r="EM149" s="4">
        <v>0</v>
      </c>
      <c r="EN149" s="5">
        <v>0</v>
      </c>
      <c r="EO149" s="8">
        <v>0</v>
      </c>
      <c r="EP149" s="4">
        <v>0</v>
      </c>
      <c r="EQ149" s="5">
        <v>210.5</v>
      </c>
      <c r="ER149" s="8">
        <v>1083.8699999999999</v>
      </c>
      <c r="ES149" s="4">
        <f t="shared" ref="ES149:ES160" si="435">ER149/EQ149*1000</f>
        <v>5149.0261282660322</v>
      </c>
      <c r="ET149" s="5">
        <v>0</v>
      </c>
      <c r="EU149" s="8">
        <v>0</v>
      </c>
      <c r="EV149" s="4">
        <v>0</v>
      </c>
      <c r="EW149" s="5">
        <v>0</v>
      </c>
      <c r="EX149" s="8">
        <v>0</v>
      </c>
      <c r="EY149" s="4">
        <v>0</v>
      </c>
      <c r="EZ149" s="5"/>
      <c r="FA149" s="8"/>
      <c r="FB149" s="4"/>
      <c r="FC149" s="5">
        <v>0</v>
      </c>
      <c r="FD149" s="8">
        <v>0</v>
      </c>
      <c r="FE149" s="4">
        <v>0</v>
      </c>
      <c r="FF149" s="5">
        <v>1.1120000000000001</v>
      </c>
      <c r="FG149" s="8">
        <v>22.75</v>
      </c>
      <c r="FH149" s="4">
        <f t="shared" ref="FH149:FH159" si="436">FG149/FF149*1000</f>
        <v>20458.633093525179</v>
      </c>
      <c r="FI149" s="5">
        <v>0.10299999999999999</v>
      </c>
      <c r="FJ149" s="8">
        <v>0.51</v>
      </c>
      <c r="FK149" s="4">
        <f t="shared" ref="FK149" si="437">FJ149/FI149*1000</f>
        <v>4951.4563106796122</v>
      </c>
      <c r="FL149" s="5"/>
      <c r="FM149" s="8"/>
      <c r="FN149" s="4"/>
      <c r="FO149" s="5">
        <v>0</v>
      </c>
      <c r="FP149" s="8">
        <v>0</v>
      </c>
      <c r="FQ149" s="4">
        <v>0</v>
      </c>
      <c r="FR149" s="5">
        <f>C149+F149+I149+L149+R149+X149+AA149+AP149+AS149+BB149+BE149+BK149+BN149+BQ149+BT149+CI149+CL149+CO149+CX149+DV149+DY149+EE149+EK149+EN149+FC149+FF149+FO149+BZ149+CF149+CR149+DA149+EQ149+AM149+AV149+FI149+U149+CU149</f>
        <v>734.34799999999996</v>
      </c>
      <c r="FS149" s="4">
        <f>D149+G149+J149+M149+S149+Y149+AB149+AQ149+AT149+BC149+BF149+BL149+BO149+BR149+BU149+CJ149+CM149+CP149+CY149+DW149+DZ149+EF149+EL149+EO149+FD149+FG149+FP149+CA149+CG149+CS149+DB149+ER149+AN149+AW149+FJ149+V149+CV149</f>
        <v>4121.880000000001</v>
      </c>
    </row>
    <row r="150" spans="1:175" x14ac:dyDescent="0.3">
      <c r="A150" s="52">
        <v>2015</v>
      </c>
      <c r="B150" s="53" t="s">
        <v>3</v>
      </c>
      <c r="C150" s="5">
        <v>17.5</v>
      </c>
      <c r="D150" s="8">
        <v>79.23</v>
      </c>
      <c r="E150" s="4">
        <f t="shared" ref="E150:E155" si="438">D150/C150*1000</f>
        <v>4527.4285714285716</v>
      </c>
      <c r="F150" s="5">
        <v>0</v>
      </c>
      <c r="G150" s="8">
        <v>0</v>
      </c>
      <c r="H150" s="4">
        <v>0</v>
      </c>
      <c r="I150" s="5">
        <v>0</v>
      </c>
      <c r="J150" s="8">
        <v>0</v>
      </c>
      <c r="K150" s="4">
        <v>0</v>
      </c>
      <c r="L150" s="5">
        <v>0</v>
      </c>
      <c r="M150" s="8">
        <v>0</v>
      </c>
      <c r="N150" s="4">
        <v>0</v>
      </c>
      <c r="O150" s="5">
        <v>0</v>
      </c>
      <c r="P150" s="8">
        <v>0</v>
      </c>
      <c r="Q150" s="4">
        <v>0</v>
      </c>
      <c r="R150" s="5">
        <v>0</v>
      </c>
      <c r="S150" s="8">
        <v>0</v>
      </c>
      <c r="T150" s="4">
        <v>0</v>
      </c>
      <c r="U150" s="5">
        <v>0</v>
      </c>
      <c r="V150" s="8">
        <v>0</v>
      </c>
      <c r="W150" s="4">
        <v>0</v>
      </c>
      <c r="X150" s="5">
        <v>0</v>
      </c>
      <c r="Y150" s="8">
        <v>0</v>
      </c>
      <c r="Z150" s="4">
        <v>0</v>
      </c>
      <c r="AA150" s="5">
        <v>0</v>
      </c>
      <c r="AB150" s="8">
        <v>0</v>
      </c>
      <c r="AC150" s="4">
        <v>0</v>
      </c>
      <c r="AD150" s="5">
        <v>0</v>
      </c>
      <c r="AE150" s="8">
        <v>0</v>
      </c>
      <c r="AF150" s="4">
        <v>0</v>
      </c>
      <c r="AG150" s="5">
        <v>0</v>
      </c>
      <c r="AH150" s="8">
        <v>0</v>
      </c>
      <c r="AI150" s="4">
        <v>0</v>
      </c>
      <c r="AJ150" s="5">
        <v>0</v>
      </c>
      <c r="AK150" s="8">
        <v>0</v>
      </c>
      <c r="AL150" s="4">
        <v>0</v>
      </c>
      <c r="AM150" s="5">
        <v>0</v>
      </c>
      <c r="AN150" s="8">
        <v>0</v>
      </c>
      <c r="AO150" s="4">
        <v>0</v>
      </c>
      <c r="AP150" s="5">
        <v>0</v>
      </c>
      <c r="AQ150" s="8">
        <v>0</v>
      </c>
      <c r="AR150" s="4">
        <v>0</v>
      </c>
      <c r="AS150" s="5">
        <v>3.0009999999999999</v>
      </c>
      <c r="AT150" s="8">
        <v>60.15</v>
      </c>
      <c r="AU150" s="4">
        <f t="shared" si="425"/>
        <v>20043.3188937021</v>
      </c>
      <c r="AV150" s="5">
        <v>0</v>
      </c>
      <c r="AW150" s="8">
        <v>0</v>
      </c>
      <c r="AX150" s="4">
        <v>0</v>
      </c>
      <c r="AY150" s="5">
        <v>0</v>
      </c>
      <c r="AZ150" s="8">
        <v>0</v>
      </c>
      <c r="BA150" s="4">
        <v>0</v>
      </c>
      <c r="BB150" s="5">
        <v>0</v>
      </c>
      <c r="BC150" s="8">
        <v>0</v>
      </c>
      <c r="BD150" s="4">
        <v>0</v>
      </c>
      <c r="BE150" s="5">
        <v>201</v>
      </c>
      <c r="BF150" s="8">
        <v>897.83</v>
      </c>
      <c r="BG150" s="4">
        <f t="shared" si="426"/>
        <v>4466.8159203980094</v>
      </c>
      <c r="BH150" s="5">
        <v>0</v>
      </c>
      <c r="BI150" s="8">
        <v>0</v>
      </c>
      <c r="BJ150" s="4">
        <v>0</v>
      </c>
      <c r="BK150" s="5">
        <v>0</v>
      </c>
      <c r="BL150" s="8">
        <v>0</v>
      </c>
      <c r="BM150" s="4">
        <v>0</v>
      </c>
      <c r="BN150" s="5">
        <v>0</v>
      </c>
      <c r="BO150" s="8">
        <v>0</v>
      </c>
      <c r="BP150" s="4">
        <v>0</v>
      </c>
      <c r="BQ150" s="5">
        <v>0</v>
      </c>
      <c r="BR150" s="8">
        <v>0</v>
      </c>
      <c r="BS150" s="4">
        <v>0</v>
      </c>
      <c r="BT150" s="5">
        <v>201.6</v>
      </c>
      <c r="BU150" s="8">
        <v>1376.28</v>
      </c>
      <c r="BV150" s="4">
        <f t="shared" si="428"/>
        <v>6826.7857142857147</v>
      </c>
      <c r="BW150" s="5">
        <v>0</v>
      </c>
      <c r="BX150" s="8">
        <v>0</v>
      </c>
      <c r="BY150" s="4">
        <v>0</v>
      </c>
      <c r="BZ150" s="5">
        <v>0</v>
      </c>
      <c r="CA150" s="8">
        <v>0</v>
      </c>
      <c r="CB150" s="4">
        <v>0</v>
      </c>
      <c r="CC150" s="5">
        <v>0</v>
      </c>
      <c r="CD150" s="8">
        <v>0</v>
      </c>
      <c r="CE150" s="4">
        <f t="shared" si="429"/>
        <v>0</v>
      </c>
      <c r="CF150" s="5">
        <v>1.0999999999999999E-2</v>
      </c>
      <c r="CG150" s="8">
        <v>0.02</v>
      </c>
      <c r="CH150" s="4">
        <f t="shared" si="430"/>
        <v>1818.1818181818182</v>
      </c>
      <c r="CI150" s="5">
        <v>0</v>
      </c>
      <c r="CJ150" s="8">
        <v>0</v>
      </c>
      <c r="CK150" s="4">
        <v>0</v>
      </c>
      <c r="CL150" s="5">
        <v>0</v>
      </c>
      <c r="CM150" s="8">
        <v>0</v>
      </c>
      <c r="CN150" s="4">
        <v>0</v>
      </c>
      <c r="CO150" s="5">
        <v>0</v>
      </c>
      <c r="CP150" s="8">
        <v>0</v>
      </c>
      <c r="CQ150" s="4">
        <v>0</v>
      </c>
      <c r="CR150" s="5">
        <v>0</v>
      </c>
      <c r="CS150" s="8">
        <v>0</v>
      </c>
      <c r="CT150" s="4">
        <v>0</v>
      </c>
      <c r="CU150" s="5">
        <v>0</v>
      </c>
      <c r="CV150" s="8">
        <v>0</v>
      </c>
      <c r="CW150" s="4">
        <v>0</v>
      </c>
      <c r="CX150" s="5">
        <v>0</v>
      </c>
      <c r="CY150" s="8">
        <v>0</v>
      </c>
      <c r="CZ150" s="4">
        <v>0</v>
      </c>
      <c r="DA150" s="5">
        <v>0</v>
      </c>
      <c r="DB150" s="8">
        <v>0</v>
      </c>
      <c r="DC150" s="4">
        <v>0</v>
      </c>
      <c r="DD150" s="5">
        <v>0</v>
      </c>
      <c r="DE150" s="8">
        <v>0</v>
      </c>
      <c r="DF150" s="4">
        <v>0</v>
      </c>
      <c r="DG150" s="5">
        <v>0</v>
      </c>
      <c r="DH150" s="8">
        <v>0</v>
      </c>
      <c r="DI150" s="4">
        <f t="shared" si="431"/>
        <v>0</v>
      </c>
      <c r="DJ150" s="5"/>
      <c r="DK150" s="8"/>
      <c r="DL150" s="4"/>
      <c r="DM150" s="5">
        <v>0</v>
      </c>
      <c r="DN150" s="8">
        <v>0</v>
      </c>
      <c r="DO150" s="4">
        <v>0</v>
      </c>
      <c r="DP150" s="5">
        <v>0</v>
      </c>
      <c r="DQ150" s="8">
        <v>0</v>
      </c>
      <c r="DR150" s="4">
        <f t="shared" si="432"/>
        <v>0</v>
      </c>
      <c r="DS150" s="5">
        <v>0</v>
      </c>
      <c r="DT150" s="8">
        <v>0</v>
      </c>
      <c r="DU150" s="4">
        <f t="shared" si="433"/>
        <v>0</v>
      </c>
      <c r="DV150" s="5">
        <v>0</v>
      </c>
      <c r="DW150" s="8">
        <v>0</v>
      </c>
      <c r="DX150" s="4">
        <v>0</v>
      </c>
      <c r="DY150" s="5">
        <v>0</v>
      </c>
      <c r="DZ150" s="8">
        <v>0</v>
      </c>
      <c r="EA150" s="4">
        <v>0</v>
      </c>
      <c r="EB150" s="5"/>
      <c r="EC150" s="8"/>
      <c r="ED150" s="4"/>
      <c r="EE150" s="5">
        <v>0</v>
      </c>
      <c r="EF150" s="8">
        <v>0</v>
      </c>
      <c r="EG150" s="4">
        <f t="shared" si="434"/>
        <v>0</v>
      </c>
      <c r="EH150" s="5">
        <v>0</v>
      </c>
      <c r="EI150" s="8">
        <v>0</v>
      </c>
      <c r="EJ150" s="4">
        <v>0</v>
      </c>
      <c r="EK150" s="5">
        <v>0</v>
      </c>
      <c r="EL150" s="8">
        <v>0</v>
      </c>
      <c r="EM150" s="4">
        <v>0</v>
      </c>
      <c r="EN150" s="5">
        <v>0</v>
      </c>
      <c r="EO150" s="8">
        <v>0</v>
      </c>
      <c r="EP150" s="4">
        <v>0</v>
      </c>
      <c r="EQ150" s="5">
        <v>210.25</v>
      </c>
      <c r="ER150" s="8">
        <v>1113.0899999999999</v>
      </c>
      <c r="ES150" s="4">
        <f t="shared" si="435"/>
        <v>5294.1260404280611</v>
      </c>
      <c r="ET150" s="5">
        <v>0</v>
      </c>
      <c r="EU150" s="8">
        <v>0</v>
      </c>
      <c r="EV150" s="4">
        <v>0</v>
      </c>
      <c r="EW150" s="5">
        <v>0</v>
      </c>
      <c r="EX150" s="8">
        <v>0</v>
      </c>
      <c r="EY150" s="4">
        <v>0</v>
      </c>
      <c r="EZ150" s="5"/>
      <c r="FA150" s="8"/>
      <c r="FB150" s="4"/>
      <c r="FC150" s="5">
        <v>0</v>
      </c>
      <c r="FD150" s="8">
        <v>0</v>
      </c>
      <c r="FE150" s="4">
        <v>0</v>
      </c>
      <c r="FF150" s="5">
        <v>1.0209999999999999</v>
      </c>
      <c r="FG150" s="8">
        <v>9.11</v>
      </c>
      <c r="FH150" s="4">
        <f t="shared" si="436"/>
        <v>8922.6248775710083</v>
      </c>
      <c r="FI150" s="5">
        <v>0</v>
      </c>
      <c r="FJ150" s="8">
        <v>0</v>
      </c>
      <c r="FK150" s="4">
        <v>0</v>
      </c>
      <c r="FL150" s="5"/>
      <c r="FM150" s="8"/>
      <c r="FN150" s="4"/>
      <c r="FO150" s="5">
        <v>0</v>
      </c>
      <c r="FP150" s="8">
        <v>0</v>
      </c>
      <c r="FQ150" s="4">
        <v>0</v>
      </c>
      <c r="FR150" s="5">
        <f>C150+F150+I150+L150+R150+X150+AA150+AP150+AS150+BB150+BE150+BK150+BN150+BQ150+BT150+CI150+CL150+CO150+CX150+DV150+DY150+EE150+EK150+EN150+FC150+FF150+FO150+BZ150+CF150+CR150+DA150+EQ150+AM150+AV150+FI150+U150+CU150</f>
        <v>634.38300000000004</v>
      </c>
      <c r="FS150" s="4">
        <f>D150+G150+J150+M150+S150+Y150+AB150+AQ150+AT150+BC150+BF150+BL150+BO150+BR150+BU150+CJ150+CM150+CP150+CY150+DW150+DZ150+EF150+EL150+EO150+FD150+FG150+FP150+CA150+CG150+CS150+DB150+ER150+AN150+AW150+FJ150+V150+CV150</f>
        <v>3535.71</v>
      </c>
    </row>
    <row r="151" spans="1:175" x14ac:dyDescent="0.3">
      <c r="A151" s="52">
        <v>2015</v>
      </c>
      <c r="B151" s="53" t="s">
        <v>4</v>
      </c>
      <c r="C151" s="5">
        <v>0</v>
      </c>
      <c r="D151" s="8">
        <v>0</v>
      </c>
      <c r="E151" s="4">
        <v>0</v>
      </c>
      <c r="F151" s="5">
        <v>1</v>
      </c>
      <c r="G151" s="8">
        <v>35.36</v>
      </c>
      <c r="H151" s="4">
        <f t="shared" ref="H151:H158" si="439">G151/F151*1000</f>
        <v>35360</v>
      </c>
      <c r="I151" s="5">
        <v>0</v>
      </c>
      <c r="J151" s="8">
        <v>0</v>
      </c>
      <c r="K151" s="4">
        <v>0</v>
      </c>
      <c r="L151" s="5">
        <v>0</v>
      </c>
      <c r="M151" s="8">
        <v>0</v>
      </c>
      <c r="N151" s="4">
        <v>0</v>
      </c>
      <c r="O151" s="5">
        <v>0</v>
      </c>
      <c r="P151" s="8">
        <v>0</v>
      </c>
      <c r="Q151" s="4">
        <v>0</v>
      </c>
      <c r="R151" s="5">
        <v>0</v>
      </c>
      <c r="S151" s="8">
        <v>0</v>
      </c>
      <c r="T151" s="4">
        <v>0</v>
      </c>
      <c r="U151" s="5">
        <v>0</v>
      </c>
      <c r="V151" s="8">
        <v>0</v>
      </c>
      <c r="W151" s="4">
        <v>0</v>
      </c>
      <c r="X151" s="5">
        <v>0</v>
      </c>
      <c r="Y151" s="8">
        <v>0</v>
      </c>
      <c r="Z151" s="4">
        <v>0</v>
      </c>
      <c r="AA151" s="5">
        <v>0</v>
      </c>
      <c r="AB151" s="8">
        <v>0</v>
      </c>
      <c r="AC151" s="4">
        <v>0</v>
      </c>
      <c r="AD151" s="5">
        <v>0</v>
      </c>
      <c r="AE151" s="8">
        <v>0</v>
      </c>
      <c r="AF151" s="4">
        <v>0</v>
      </c>
      <c r="AG151" s="5">
        <v>0</v>
      </c>
      <c r="AH151" s="8">
        <v>0</v>
      </c>
      <c r="AI151" s="4">
        <v>0</v>
      </c>
      <c r="AJ151" s="5">
        <v>0</v>
      </c>
      <c r="AK151" s="8">
        <v>0</v>
      </c>
      <c r="AL151" s="4">
        <v>0</v>
      </c>
      <c r="AM151" s="5">
        <v>0</v>
      </c>
      <c r="AN151" s="8">
        <v>0</v>
      </c>
      <c r="AO151" s="4">
        <v>0</v>
      </c>
      <c r="AP151" s="5">
        <v>31</v>
      </c>
      <c r="AQ151" s="8">
        <v>111.79</v>
      </c>
      <c r="AR151" s="4">
        <f t="shared" si="424"/>
        <v>3606.1290322580649</v>
      </c>
      <c r="AS151" s="5">
        <v>219.00299999999999</v>
      </c>
      <c r="AT151" s="8">
        <v>1910.56</v>
      </c>
      <c r="AU151" s="4">
        <f t="shared" si="425"/>
        <v>8723.8987593777256</v>
      </c>
      <c r="AV151" s="5">
        <v>0</v>
      </c>
      <c r="AW151" s="8">
        <v>0</v>
      </c>
      <c r="AX151" s="4">
        <v>0</v>
      </c>
      <c r="AY151" s="5">
        <v>0</v>
      </c>
      <c r="AZ151" s="8">
        <v>0</v>
      </c>
      <c r="BA151" s="4">
        <v>0</v>
      </c>
      <c r="BB151" s="5">
        <v>0</v>
      </c>
      <c r="BC151" s="8">
        <v>0</v>
      </c>
      <c r="BD151" s="4">
        <v>0</v>
      </c>
      <c r="BE151" s="5">
        <v>110.652</v>
      </c>
      <c r="BF151" s="8">
        <v>509.4</v>
      </c>
      <c r="BG151" s="4">
        <f t="shared" si="426"/>
        <v>4603.6221667931895</v>
      </c>
      <c r="BH151" s="5">
        <v>0</v>
      </c>
      <c r="BI151" s="8">
        <v>0</v>
      </c>
      <c r="BJ151" s="4">
        <v>0</v>
      </c>
      <c r="BK151" s="5">
        <v>0</v>
      </c>
      <c r="BL151" s="8">
        <v>0</v>
      </c>
      <c r="BM151" s="4">
        <v>0</v>
      </c>
      <c r="BN151" s="5">
        <v>0</v>
      </c>
      <c r="BO151" s="8">
        <v>0</v>
      </c>
      <c r="BP151" s="4">
        <v>0</v>
      </c>
      <c r="BQ151" s="5">
        <v>17.5</v>
      </c>
      <c r="BR151" s="8">
        <v>111.72</v>
      </c>
      <c r="BS151" s="4">
        <f t="shared" si="427"/>
        <v>6384</v>
      </c>
      <c r="BT151" s="5">
        <v>325.89999999999998</v>
      </c>
      <c r="BU151" s="8">
        <v>2291.34</v>
      </c>
      <c r="BV151" s="4">
        <f t="shared" si="428"/>
        <v>7030.806996011047</v>
      </c>
      <c r="BW151" s="5">
        <v>0</v>
      </c>
      <c r="BX151" s="8">
        <v>0</v>
      </c>
      <c r="BY151" s="4">
        <v>0</v>
      </c>
      <c r="BZ151" s="5">
        <v>0</v>
      </c>
      <c r="CA151" s="8">
        <v>0</v>
      </c>
      <c r="CB151" s="4">
        <v>0</v>
      </c>
      <c r="CC151" s="5">
        <v>0</v>
      </c>
      <c r="CD151" s="8">
        <v>0</v>
      </c>
      <c r="CE151" s="4">
        <f t="shared" si="429"/>
        <v>0</v>
      </c>
      <c r="CF151" s="5">
        <v>4.0000000000000001E-3</v>
      </c>
      <c r="CG151" s="8">
        <v>0.05</v>
      </c>
      <c r="CH151" s="4">
        <f t="shared" si="430"/>
        <v>12500</v>
      </c>
      <c r="CI151" s="5">
        <v>0</v>
      </c>
      <c r="CJ151" s="8">
        <v>0</v>
      </c>
      <c r="CK151" s="4">
        <v>0</v>
      </c>
      <c r="CL151" s="5">
        <v>0</v>
      </c>
      <c r="CM151" s="8">
        <v>0</v>
      </c>
      <c r="CN151" s="4">
        <v>0</v>
      </c>
      <c r="CO151" s="5">
        <v>0</v>
      </c>
      <c r="CP151" s="8">
        <v>0</v>
      </c>
      <c r="CQ151" s="4">
        <v>0</v>
      </c>
      <c r="CR151" s="5">
        <v>0</v>
      </c>
      <c r="CS151" s="8">
        <v>0</v>
      </c>
      <c r="CT151" s="4">
        <v>0</v>
      </c>
      <c r="CU151" s="5">
        <v>0</v>
      </c>
      <c r="CV151" s="8">
        <v>0</v>
      </c>
      <c r="CW151" s="4">
        <v>0</v>
      </c>
      <c r="CX151" s="5">
        <v>0</v>
      </c>
      <c r="CY151" s="8">
        <v>0</v>
      </c>
      <c r="CZ151" s="4">
        <v>0</v>
      </c>
      <c r="DA151" s="5">
        <v>0</v>
      </c>
      <c r="DB151" s="8">
        <v>0</v>
      </c>
      <c r="DC151" s="4">
        <v>0</v>
      </c>
      <c r="DD151" s="5">
        <v>0</v>
      </c>
      <c r="DE151" s="8">
        <v>0</v>
      </c>
      <c r="DF151" s="4">
        <v>0</v>
      </c>
      <c r="DG151" s="5">
        <v>0</v>
      </c>
      <c r="DH151" s="8">
        <v>0</v>
      </c>
      <c r="DI151" s="4">
        <f t="shared" si="431"/>
        <v>0</v>
      </c>
      <c r="DJ151" s="5"/>
      <c r="DK151" s="8"/>
      <c r="DL151" s="4"/>
      <c r="DM151" s="5">
        <v>0</v>
      </c>
      <c r="DN151" s="8">
        <v>0</v>
      </c>
      <c r="DO151" s="4">
        <v>0</v>
      </c>
      <c r="DP151" s="5">
        <v>0</v>
      </c>
      <c r="DQ151" s="8">
        <v>0</v>
      </c>
      <c r="DR151" s="4">
        <f t="shared" si="432"/>
        <v>0</v>
      </c>
      <c r="DS151" s="5">
        <v>0</v>
      </c>
      <c r="DT151" s="8">
        <v>0</v>
      </c>
      <c r="DU151" s="4">
        <f t="shared" si="433"/>
        <v>0</v>
      </c>
      <c r="DV151" s="5">
        <v>0</v>
      </c>
      <c r="DW151" s="8">
        <v>0</v>
      </c>
      <c r="DX151" s="4">
        <v>0</v>
      </c>
      <c r="DY151" s="5">
        <v>0</v>
      </c>
      <c r="DZ151" s="8">
        <v>0</v>
      </c>
      <c r="EA151" s="4">
        <v>0</v>
      </c>
      <c r="EB151" s="5"/>
      <c r="EC151" s="8"/>
      <c r="ED151" s="4"/>
      <c r="EE151" s="5">
        <v>0</v>
      </c>
      <c r="EF151" s="8">
        <v>0</v>
      </c>
      <c r="EG151" s="4">
        <f t="shared" si="434"/>
        <v>0</v>
      </c>
      <c r="EH151" s="5">
        <v>0.54</v>
      </c>
      <c r="EI151" s="8">
        <v>6.95</v>
      </c>
      <c r="EJ151" s="4">
        <f t="shared" ref="EJ151" si="440">EI151/EH151*1000</f>
        <v>12870.37037037037</v>
      </c>
      <c r="EK151" s="5">
        <v>0.54</v>
      </c>
      <c r="EL151" s="8">
        <v>6.95</v>
      </c>
      <c r="EM151" s="4">
        <f t="shared" ref="EM151:EM158" si="441">EL151/EK151*1000</f>
        <v>12870.37037037037</v>
      </c>
      <c r="EN151" s="5">
        <v>0</v>
      </c>
      <c r="EO151" s="8">
        <v>0</v>
      </c>
      <c r="EP151" s="4">
        <v>0</v>
      </c>
      <c r="EQ151" s="5">
        <v>21</v>
      </c>
      <c r="ER151" s="8">
        <v>102.58</v>
      </c>
      <c r="ES151" s="4">
        <f t="shared" si="435"/>
        <v>4884.7619047619046</v>
      </c>
      <c r="ET151" s="5">
        <v>0</v>
      </c>
      <c r="EU151" s="8">
        <v>0</v>
      </c>
      <c r="EV151" s="4">
        <v>0</v>
      </c>
      <c r="EW151" s="5">
        <v>0</v>
      </c>
      <c r="EX151" s="8">
        <v>0</v>
      </c>
      <c r="EY151" s="4">
        <v>0</v>
      </c>
      <c r="EZ151" s="5"/>
      <c r="FA151" s="8"/>
      <c r="FB151" s="4"/>
      <c r="FC151" s="5">
        <v>0</v>
      </c>
      <c r="FD151" s="8">
        <v>0</v>
      </c>
      <c r="FE151" s="4">
        <v>0</v>
      </c>
      <c r="FF151" s="5">
        <v>0</v>
      </c>
      <c r="FG151" s="8">
        <v>0</v>
      </c>
      <c r="FH151" s="4">
        <v>0</v>
      </c>
      <c r="FI151" s="5">
        <v>0</v>
      </c>
      <c r="FJ151" s="8">
        <v>0</v>
      </c>
      <c r="FK151" s="4">
        <v>0</v>
      </c>
      <c r="FL151" s="5"/>
      <c r="FM151" s="8"/>
      <c r="FN151" s="4"/>
      <c r="FO151" s="5">
        <v>0</v>
      </c>
      <c r="FP151" s="8">
        <v>0</v>
      </c>
      <c r="FQ151" s="4">
        <v>0</v>
      </c>
      <c r="FR151" s="5">
        <f>C151+F151+I151+L151+R151+X151+AA151+AP151+AS151+BB151+BE151+BK151+BN151+BQ151+BT151+CI151+CL151+CO151+CX151+DV151+DY151+EE151+EK151+EN151+FC151+FF151+FO151+BZ151+CF151+CR151+DA151+EQ151+AM151+AV151+FI151+U151+CU151</f>
        <v>726.59899999999993</v>
      </c>
      <c r="FS151" s="4">
        <f>D151+G151+J151+M151+S151+Y151+AB151+AQ151+AT151+BC151+BF151+BL151+BO151+BR151+BU151+CJ151+CM151+CP151+CY151+DW151+DZ151+EF151+EL151+EO151+FD151+FG151+FP151+CA151+CG151+CS151+DB151+ER151+AN151+AW151+FJ151+V151+CV151</f>
        <v>5079.75</v>
      </c>
    </row>
    <row r="152" spans="1:175" x14ac:dyDescent="0.3">
      <c r="A152" s="52">
        <v>2015</v>
      </c>
      <c r="B152" s="53" t="s">
        <v>5</v>
      </c>
      <c r="C152" s="5">
        <v>0</v>
      </c>
      <c r="D152" s="8">
        <v>0</v>
      </c>
      <c r="E152" s="4">
        <v>0</v>
      </c>
      <c r="F152" s="5">
        <v>1</v>
      </c>
      <c r="G152" s="8">
        <v>36.21</v>
      </c>
      <c r="H152" s="4">
        <f t="shared" si="439"/>
        <v>36210</v>
      </c>
      <c r="I152" s="5">
        <v>0</v>
      </c>
      <c r="J152" s="8">
        <v>0</v>
      </c>
      <c r="K152" s="4">
        <v>0</v>
      </c>
      <c r="L152" s="5">
        <v>0</v>
      </c>
      <c r="M152" s="8">
        <v>0</v>
      </c>
      <c r="N152" s="4">
        <v>0</v>
      </c>
      <c r="O152" s="5">
        <v>0</v>
      </c>
      <c r="P152" s="8">
        <v>0</v>
      </c>
      <c r="Q152" s="4">
        <v>0</v>
      </c>
      <c r="R152" s="5">
        <v>17.5</v>
      </c>
      <c r="S152" s="8">
        <v>81.02</v>
      </c>
      <c r="T152" s="4">
        <f t="shared" ref="T152:T159" si="442">S152/R152*1000</f>
        <v>4629.7142857142862</v>
      </c>
      <c r="U152" s="5">
        <v>0</v>
      </c>
      <c r="V152" s="8">
        <v>0</v>
      </c>
      <c r="W152" s="4">
        <v>0</v>
      </c>
      <c r="X152" s="5">
        <v>0</v>
      </c>
      <c r="Y152" s="8">
        <v>0</v>
      </c>
      <c r="Z152" s="4">
        <v>0</v>
      </c>
      <c r="AA152" s="5">
        <v>0</v>
      </c>
      <c r="AB152" s="8">
        <v>0</v>
      </c>
      <c r="AC152" s="4">
        <v>0</v>
      </c>
      <c r="AD152" s="5">
        <v>0</v>
      </c>
      <c r="AE152" s="8">
        <v>0</v>
      </c>
      <c r="AF152" s="4">
        <v>0</v>
      </c>
      <c r="AG152" s="5">
        <v>0</v>
      </c>
      <c r="AH152" s="8">
        <v>0</v>
      </c>
      <c r="AI152" s="4">
        <v>0</v>
      </c>
      <c r="AJ152" s="5">
        <v>0</v>
      </c>
      <c r="AK152" s="8">
        <v>0</v>
      </c>
      <c r="AL152" s="4">
        <v>0</v>
      </c>
      <c r="AM152" s="5">
        <v>0</v>
      </c>
      <c r="AN152" s="8">
        <v>0</v>
      </c>
      <c r="AO152" s="4">
        <v>0</v>
      </c>
      <c r="AP152" s="5">
        <v>0</v>
      </c>
      <c r="AQ152" s="8">
        <v>0</v>
      </c>
      <c r="AR152" s="4">
        <v>0</v>
      </c>
      <c r="AS152" s="5">
        <v>409.2</v>
      </c>
      <c r="AT152" s="8">
        <v>2775.38</v>
      </c>
      <c r="AU152" s="4">
        <f t="shared" si="425"/>
        <v>6782.4535679374394</v>
      </c>
      <c r="AV152" s="5">
        <v>0</v>
      </c>
      <c r="AW152" s="8">
        <v>0</v>
      </c>
      <c r="AX152" s="4">
        <v>0</v>
      </c>
      <c r="AY152" s="5">
        <v>0</v>
      </c>
      <c r="AZ152" s="8">
        <v>0</v>
      </c>
      <c r="BA152" s="4">
        <v>0</v>
      </c>
      <c r="BB152" s="5">
        <v>0</v>
      </c>
      <c r="BC152" s="8">
        <v>0</v>
      </c>
      <c r="BD152" s="4">
        <v>0</v>
      </c>
      <c r="BE152" s="5">
        <v>509.79599999999999</v>
      </c>
      <c r="BF152" s="8">
        <v>2454.36</v>
      </c>
      <c r="BG152" s="4">
        <f t="shared" si="426"/>
        <v>4814.3963467740032</v>
      </c>
      <c r="BH152" s="5">
        <v>0</v>
      </c>
      <c r="BI152" s="8">
        <v>0</v>
      </c>
      <c r="BJ152" s="4">
        <v>0</v>
      </c>
      <c r="BK152" s="5">
        <v>0</v>
      </c>
      <c r="BL152" s="8">
        <v>0</v>
      </c>
      <c r="BM152" s="4">
        <v>0</v>
      </c>
      <c r="BN152" s="5">
        <v>0</v>
      </c>
      <c r="BO152" s="8">
        <v>0</v>
      </c>
      <c r="BP152" s="4">
        <v>0</v>
      </c>
      <c r="BQ152" s="5">
        <v>52.424999999999997</v>
      </c>
      <c r="BR152" s="8">
        <v>344.37</v>
      </c>
      <c r="BS152" s="4">
        <f t="shared" si="427"/>
        <v>6568.8125894134482</v>
      </c>
      <c r="BT152" s="5">
        <v>0</v>
      </c>
      <c r="BU152" s="8">
        <v>0</v>
      </c>
      <c r="BV152" s="4">
        <v>0</v>
      </c>
      <c r="BW152" s="5">
        <v>0</v>
      </c>
      <c r="BX152" s="8">
        <v>0</v>
      </c>
      <c r="BY152" s="4">
        <v>0</v>
      </c>
      <c r="BZ152" s="5">
        <v>0</v>
      </c>
      <c r="CA152" s="8">
        <v>0</v>
      </c>
      <c r="CB152" s="4">
        <v>0</v>
      </c>
      <c r="CC152" s="5">
        <v>0</v>
      </c>
      <c r="CD152" s="8">
        <v>0</v>
      </c>
      <c r="CE152" s="4">
        <f t="shared" si="429"/>
        <v>0</v>
      </c>
      <c r="CF152" s="5">
        <v>0.113</v>
      </c>
      <c r="CG152" s="8">
        <v>0.63</v>
      </c>
      <c r="CH152" s="4">
        <f t="shared" si="430"/>
        <v>5575.2212389380529</v>
      </c>
      <c r="CI152" s="5">
        <v>0</v>
      </c>
      <c r="CJ152" s="8">
        <v>0</v>
      </c>
      <c r="CK152" s="4">
        <v>0</v>
      </c>
      <c r="CL152" s="5">
        <v>0</v>
      </c>
      <c r="CM152" s="8">
        <v>0</v>
      </c>
      <c r="CN152" s="4">
        <v>0</v>
      </c>
      <c r="CO152" s="5">
        <v>0</v>
      </c>
      <c r="CP152" s="8">
        <v>0</v>
      </c>
      <c r="CQ152" s="4">
        <v>0</v>
      </c>
      <c r="CR152" s="5">
        <v>0</v>
      </c>
      <c r="CS152" s="8">
        <v>0</v>
      </c>
      <c r="CT152" s="4">
        <v>0</v>
      </c>
      <c r="CU152" s="5">
        <v>0</v>
      </c>
      <c r="CV152" s="8">
        <v>0</v>
      </c>
      <c r="CW152" s="4">
        <v>0</v>
      </c>
      <c r="CX152" s="5">
        <v>0</v>
      </c>
      <c r="CY152" s="8">
        <v>0</v>
      </c>
      <c r="CZ152" s="4">
        <v>0</v>
      </c>
      <c r="DA152" s="5">
        <v>0</v>
      </c>
      <c r="DB152" s="8">
        <v>0</v>
      </c>
      <c r="DC152" s="4">
        <v>0</v>
      </c>
      <c r="DD152" s="5">
        <v>0</v>
      </c>
      <c r="DE152" s="8">
        <v>0</v>
      </c>
      <c r="DF152" s="4">
        <v>0</v>
      </c>
      <c r="DG152" s="5">
        <v>0</v>
      </c>
      <c r="DH152" s="8">
        <v>0</v>
      </c>
      <c r="DI152" s="4">
        <f t="shared" si="431"/>
        <v>0</v>
      </c>
      <c r="DJ152" s="5"/>
      <c r="DK152" s="8"/>
      <c r="DL152" s="4"/>
      <c r="DM152" s="5">
        <v>0</v>
      </c>
      <c r="DN152" s="8">
        <v>0</v>
      </c>
      <c r="DO152" s="4">
        <v>0</v>
      </c>
      <c r="DP152" s="5">
        <v>0</v>
      </c>
      <c r="DQ152" s="8">
        <v>0</v>
      </c>
      <c r="DR152" s="4">
        <f t="shared" si="432"/>
        <v>0</v>
      </c>
      <c r="DS152" s="5">
        <v>0</v>
      </c>
      <c r="DT152" s="8">
        <v>0</v>
      </c>
      <c r="DU152" s="4">
        <f t="shared" si="433"/>
        <v>0</v>
      </c>
      <c r="DV152" s="5">
        <v>0</v>
      </c>
      <c r="DW152" s="8">
        <v>0</v>
      </c>
      <c r="DX152" s="4">
        <v>0</v>
      </c>
      <c r="DY152" s="5">
        <v>0</v>
      </c>
      <c r="DZ152" s="8">
        <v>0</v>
      </c>
      <c r="EA152" s="4">
        <v>0</v>
      </c>
      <c r="EB152" s="5"/>
      <c r="EC152" s="8"/>
      <c r="ED152" s="4"/>
      <c r="EE152" s="5">
        <v>0</v>
      </c>
      <c r="EF152" s="8">
        <v>0</v>
      </c>
      <c r="EG152" s="4">
        <f t="shared" si="434"/>
        <v>0</v>
      </c>
      <c r="EH152" s="5">
        <v>0</v>
      </c>
      <c r="EI152" s="8">
        <v>0</v>
      </c>
      <c r="EJ152" s="4">
        <v>0</v>
      </c>
      <c r="EK152" s="5">
        <v>0</v>
      </c>
      <c r="EL152" s="8">
        <v>0</v>
      </c>
      <c r="EM152" s="4">
        <v>0</v>
      </c>
      <c r="EN152" s="5">
        <v>0</v>
      </c>
      <c r="EO152" s="8">
        <v>0</v>
      </c>
      <c r="EP152" s="4">
        <v>0</v>
      </c>
      <c r="EQ152" s="5">
        <v>42.5</v>
      </c>
      <c r="ER152" s="8">
        <v>204.95</v>
      </c>
      <c r="ES152" s="4">
        <f t="shared" si="435"/>
        <v>4822.3529411764703</v>
      </c>
      <c r="ET152" s="5">
        <v>0</v>
      </c>
      <c r="EU152" s="8">
        <v>0</v>
      </c>
      <c r="EV152" s="4">
        <v>0</v>
      </c>
      <c r="EW152" s="5">
        <v>0</v>
      </c>
      <c r="EX152" s="8">
        <v>0</v>
      </c>
      <c r="EY152" s="4">
        <v>0</v>
      </c>
      <c r="EZ152" s="5"/>
      <c r="FA152" s="8"/>
      <c r="FB152" s="4"/>
      <c r="FC152" s="5">
        <v>0</v>
      </c>
      <c r="FD152" s="8">
        <v>0</v>
      </c>
      <c r="FE152" s="4">
        <v>0</v>
      </c>
      <c r="FF152" s="5">
        <v>9.0999999999999998E-2</v>
      </c>
      <c r="FG152" s="8">
        <v>10.66</v>
      </c>
      <c r="FH152" s="4">
        <f t="shared" si="436"/>
        <v>117142.85714285716</v>
      </c>
      <c r="FI152" s="5">
        <v>0</v>
      </c>
      <c r="FJ152" s="8">
        <v>0</v>
      </c>
      <c r="FK152" s="4">
        <v>0</v>
      </c>
      <c r="FL152" s="5"/>
      <c r="FM152" s="8"/>
      <c r="FN152" s="4"/>
      <c r="FO152" s="5">
        <v>0</v>
      </c>
      <c r="FP152" s="8">
        <v>0</v>
      </c>
      <c r="FQ152" s="4">
        <v>0</v>
      </c>
      <c r="FR152" s="5">
        <f>C152+F152+I152+L152+R152+X152+AA152+AP152+AS152+BB152+BE152+BK152+BN152+BQ152+BT152+CI152+CL152+CO152+CX152+DV152+DY152+EE152+EK152+EN152+FC152+FF152+FO152+BZ152+CF152+CR152+DA152+EQ152+AM152+AV152+FI152+U152+CU152</f>
        <v>1032.625</v>
      </c>
      <c r="FS152" s="4">
        <f>D152+G152+J152+M152+S152+Y152+AB152+AQ152+AT152+BC152+BF152+BL152+BO152+BR152+BU152+CJ152+CM152+CP152+CY152+DW152+DZ152+EF152+EL152+EO152+FD152+FG152+FP152+CA152+CG152+CS152+DB152+ER152+AN152+AW152+FJ152+V152+CV152</f>
        <v>5907.58</v>
      </c>
    </row>
    <row r="153" spans="1:175" x14ac:dyDescent="0.3">
      <c r="A153" s="52">
        <v>2015</v>
      </c>
      <c r="B153" s="53" t="s">
        <v>6</v>
      </c>
      <c r="C153" s="5">
        <v>0</v>
      </c>
      <c r="D153" s="8">
        <v>0</v>
      </c>
      <c r="E153" s="4">
        <v>0</v>
      </c>
      <c r="F153" s="5">
        <v>0</v>
      </c>
      <c r="G153" s="8">
        <v>0</v>
      </c>
      <c r="H153" s="4">
        <v>0</v>
      </c>
      <c r="I153" s="5">
        <v>0</v>
      </c>
      <c r="J153" s="8">
        <v>0</v>
      </c>
      <c r="K153" s="4">
        <v>0</v>
      </c>
      <c r="L153" s="5">
        <v>0</v>
      </c>
      <c r="M153" s="8">
        <v>0</v>
      </c>
      <c r="N153" s="4">
        <v>0</v>
      </c>
      <c r="O153" s="5">
        <v>0</v>
      </c>
      <c r="P153" s="8">
        <v>0</v>
      </c>
      <c r="Q153" s="4">
        <v>0</v>
      </c>
      <c r="R153" s="5">
        <v>0</v>
      </c>
      <c r="S153" s="8">
        <v>0</v>
      </c>
      <c r="T153" s="4">
        <v>0</v>
      </c>
      <c r="U153" s="5">
        <v>0</v>
      </c>
      <c r="V153" s="8">
        <v>0</v>
      </c>
      <c r="W153" s="4">
        <v>0</v>
      </c>
      <c r="X153" s="5">
        <v>0</v>
      </c>
      <c r="Y153" s="8">
        <v>0</v>
      </c>
      <c r="Z153" s="4">
        <v>0</v>
      </c>
      <c r="AA153" s="5">
        <v>0</v>
      </c>
      <c r="AB153" s="8">
        <v>0</v>
      </c>
      <c r="AC153" s="4">
        <v>0</v>
      </c>
      <c r="AD153" s="5">
        <v>0</v>
      </c>
      <c r="AE153" s="8">
        <v>0</v>
      </c>
      <c r="AF153" s="4">
        <v>0</v>
      </c>
      <c r="AG153" s="5">
        <v>0</v>
      </c>
      <c r="AH153" s="8">
        <v>0</v>
      </c>
      <c r="AI153" s="4">
        <v>0</v>
      </c>
      <c r="AJ153" s="5">
        <v>0</v>
      </c>
      <c r="AK153" s="8">
        <v>0</v>
      </c>
      <c r="AL153" s="4">
        <v>0</v>
      </c>
      <c r="AM153" s="5">
        <v>0</v>
      </c>
      <c r="AN153" s="8">
        <v>0</v>
      </c>
      <c r="AO153" s="4">
        <v>0</v>
      </c>
      <c r="AP153" s="5">
        <v>0</v>
      </c>
      <c r="AQ153" s="8">
        <v>0</v>
      </c>
      <c r="AR153" s="4">
        <v>0</v>
      </c>
      <c r="AS153" s="5">
        <v>5.0030000000000001</v>
      </c>
      <c r="AT153" s="8">
        <v>90.15</v>
      </c>
      <c r="AU153" s="4">
        <f t="shared" si="425"/>
        <v>18019.188486907853</v>
      </c>
      <c r="AV153" s="5">
        <v>0</v>
      </c>
      <c r="AW153" s="8">
        <v>0</v>
      </c>
      <c r="AX153" s="4">
        <v>0</v>
      </c>
      <c r="AY153" s="5">
        <v>0</v>
      </c>
      <c r="AZ153" s="8">
        <v>0</v>
      </c>
      <c r="BA153" s="4">
        <v>0</v>
      </c>
      <c r="BB153" s="5">
        <v>0</v>
      </c>
      <c r="BC153" s="8">
        <v>0</v>
      </c>
      <c r="BD153" s="4">
        <v>0</v>
      </c>
      <c r="BE153" s="5">
        <v>91.644000000000005</v>
      </c>
      <c r="BF153" s="8">
        <v>487.48</v>
      </c>
      <c r="BG153" s="4">
        <f t="shared" si="426"/>
        <v>5319.2789489764737</v>
      </c>
      <c r="BH153" s="5">
        <v>0</v>
      </c>
      <c r="BI153" s="8">
        <v>0</v>
      </c>
      <c r="BJ153" s="4">
        <v>0</v>
      </c>
      <c r="BK153" s="5">
        <v>0</v>
      </c>
      <c r="BL153" s="8">
        <v>0</v>
      </c>
      <c r="BM153" s="4">
        <v>0</v>
      </c>
      <c r="BN153" s="5">
        <v>0</v>
      </c>
      <c r="BO153" s="8">
        <v>0</v>
      </c>
      <c r="BP153" s="4">
        <v>0</v>
      </c>
      <c r="BQ153" s="5">
        <v>17.5</v>
      </c>
      <c r="BR153" s="8">
        <v>112.56</v>
      </c>
      <c r="BS153" s="4">
        <f t="shared" si="427"/>
        <v>6432</v>
      </c>
      <c r="BT153" s="5">
        <v>8</v>
      </c>
      <c r="BU153" s="8">
        <v>88.14</v>
      </c>
      <c r="BV153" s="4">
        <f t="shared" si="428"/>
        <v>11017.5</v>
      </c>
      <c r="BW153" s="14">
        <v>0</v>
      </c>
      <c r="BX153" s="13">
        <v>0</v>
      </c>
      <c r="BY153" s="15">
        <v>0</v>
      </c>
      <c r="BZ153" s="5">
        <v>0</v>
      </c>
      <c r="CA153" s="8">
        <v>0</v>
      </c>
      <c r="CB153" s="4">
        <v>0</v>
      </c>
      <c r="CC153" s="5">
        <v>0</v>
      </c>
      <c r="CD153" s="8">
        <v>0</v>
      </c>
      <c r="CE153" s="4">
        <f t="shared" si="429"/>
        <v>0</v>
      </c>
      <c r="CF153" s="5">
        <v>7.4999999999999997E-2</v>
      </c>
      <c r="CG153" s="8">
        <v>0.31</v>
      </c>
      <c r="CH153" s="4">
        <f t="shared" si="430"/>
        <v>4133.3333333333339</v>
      </c>
      <c r="CI153" s="5">
        <v>0</v>
      </c>
      <c r="CJ153" s="8">
        <v>0</v>
      </c>
      <c r="CK153" s="4">
        <v>0</v>
      </c>
      <c r="CL153" s="5">
        <v>0</v>
      </c>
      <c r="CM153" s="8">
        <v>0</v>
      </c>
      <c r="CN153" s="4">
        <v>0</v>
      </c>
      <c r="CO153" s="5">
        <v>0</v>
      </c>
      <c r="CP153" s="8">
        <v>0</v>
      </c>
      <c r="CQ153" s="4">
        <v>0</v>
      </c>
      <c r="CR153" s="5">
        <v>0</v>
      </c>
      <c r="CS153" s="8">
        <v>0</v>
      </c>
      <c r="CT153" s="4">
        <v>0</v>
      </c>
      <c r="CU153" s="5">
        <v>0</v>
      </c>
      <c r="CV153" s="8">
        <v>0</v>
      </c>
      <c r="CW153" s="4">
        <v>0</v>
      </c>
      <c r="CX153" s="5">
        <v>18.175000000000001</v>
      </c>
      <c r="CY153" s="8">
        <v>112.32</v>
      </c>
      <c r="CZ153" s="4">
        <f t="shared" ref="CZ153:CZ160" si="443">CY153/CX153*1000</f>
        <v>6179.9174690508935</v>
      </c>
      <c r="DA153" s="5">
        <v>0</v>
      </c>
      <c r="DB153" s="8">
        <v>0</v>
      </c>
      <c r="DC153" s="4">
        <v>0</v>
      </c>
      <c r="DD153" s="5">
        <v>0</v>
      </c>
      <c r="DE153" s="8">
        <v>0</v>
      </c>
      <c r="DF153" s="4">
        <v>0</v>
      </c>
      <c r="DG153" s="5">
        <v>0</v>
      </c>
      <c r="DH153" s="8">
        <v>0</v>
      </c>
      <c r="DI153" s="4">
        <f t="shared" si="431"/>
        <v>0</v>
      </c>
      <c r="DJ153" s="5"/>
      <c r="DK153" s="8"/>
      <c r="DL153" s="4"/>
      <c r="DM153" s="5">
        <v>0</v>
      </c>
      <c r="DN153" s="8">
        <v>0</v>
      </c>
      <c r="DO153" s="4">
        <v>0</v>
      </c>
      <c r="DP153" s="5">
        <v>0</v>
      </c>
      <c r="DQ153" s="8">
        <v>0</v>
      </c>
      <c r="DR153" s="4">
        <f t="shared" si="432"/>
        <v>0</v>
      </c>
      <c r="DS153" s="5">
        <v>0</v>
      </c>
      <c r="DT153" s="8">
        <v>0</v>
      </c>
      <c r="DU153" s="4">
        <f t="shared" si="433"/>
        <v>0</v>
      </c>
      <c r="DV153" s="5">
        <v>0</v>
      </c>
      <c r="DW153" s="8">
        <v>0</v>
      </c>
      <c r="DX153" s="4">
        <v>0</v>
      </c>
      <c r="DY153" s="5">
        <v>0</v>
      </c>
      <c r="DZ153" s="8">
        <v>0</v>
      </c>
      <c r="EA153" s="4">
        <v>0</v>
      </c>
      <c r="EB153" s="5"/>
      <c r="EC153" s="8"/>
      <c r="ED153" s="4"/>
      <c r="EE153" s="5">
        <v>0</v>
      </c>
      <c r="EF153" s="8">
        <v>0</v>
      </c>
      <c r="EG153" s="4">
        <f t="shared" si="434"/>
        <v>0</v>
      </c>
      <c r="EH153" s="5">
        <v>0</v>
      </c>
      <c r="EI153" s="8">
        <v>0</v>
      </c>
      <c r="EJ153" s="4">
        <v>0</v>
      </c>
      <c r="EK153" s="5">
        <v>0</v>
      </c>
      <c r="EL153" s="8">
        <v>0</v>
      </c>
      <c r="EM153" s="4">
        <v>0</v>
      </c>
      <c r="EN153" s="5">
        <v>0</v>
      </c>
      <c r="EO153" s="8">
        <v>0</v>
      </c>
      <c r="EP153" s="4">
        <v>0</v>
      </c>
      <c r="EQ153" s="5">
        <v>190</v>
      </c>
      <c r="ER153" s="8">
        <v>952.61</v>
      </c>
      <c r="ES153" s="4">
        <f t="shared" si="435"/>
        <v>5013.7368421052633</v>
      </c>
      <c r="ET153" s="5">
        <v>0</v>
      </c>
      <c r="EU153" s="8">
        <v>0</v>
      </c>
      <c r="EV153" s="4">
        <v>0</v>
      </c>
      <c r="EW153" s="5">
        <v>0</v>
      </c>
      <c r="EX153" s="8">
        <v>0</v>
      </c>
      <c r="EY153" s="4">
        <v>0</v>
      </c>
      <c r="EZ153" s="5"/>
      <c r="FA153" s="8"/>
      <c r="FB153" s="4"/>
      <c r="FC153" s="5">
        <v>0</v>
      </c>
      <c r="FD153" s="8">
        <v>0</v>
      </c>
      <c r="FE153" s="4">
        <v>0</v>
      </c>
      <c r="FF153" s="5">
        <v>3.629</v>
      </c>
      <c r="FG153" s="8">
        <v>33.74</v>
      </c>
      <c r="FH153" s="4">
        <f t="shared" si="436"/>
        <v>9297.3270873518886</v>
      </c>
      <c r="FI153" s="5">
        <v>0</v>
      </c>
      <c r="FJ153" s="8">
        <v>0</v>
      </c>
      <c r="FK153" s="4">
        <v>0</v>
      </c>
      <c r="FL153" s="5"/>
      <c r="FM153" s="8"/>
      <c r="FN153" s="4"/>
      <c r="FO153" s="5">
        <v>0</v>
      </c>
      <c r="FP153" s="8">
        <v>0</v>
      </c>
      <c r="FQ153" s="4">
        <v>0</v>
      </c>
      <c r="FR153" s="5">
        <f>C153+F153+I153+L153+R153+X153+AA153+AP153+AS153+BB153+BE153+BK153+BN153+BQ153+BT153+CI153+CL153+CO153+CX153+DV153+DY153+EE153+EK153+EN153+FC153+FF153+FO153+BZ153+CF153+CR153+DA153+EQ153+AM153+AV153+FI153+U153+CU153</f>
        <v>334.02599999999995</v>
      </c>
      <c r="FS153" s="4">
        <f>D153+G153+J153+M153+S153+Y153+AB153+AQ153+AT153+BC153+BF153+BL153+BO153+BR153+BU153+CJ153+CM153+CP153+CY153+DW153+DZ153+EF153+EL153+EO153+FD153+FG153+FP153+CA153+CG153+CS153+DB153+ER153+AN153+AW153+FJ153+V153+CV153</f>
        <v>1877.31</v>
      </c>
    </row>
    <row r="154" spans="1:175" x14ac:dyDescent="0.3">
      <c r="A154" s="52">
        <v>2015</v>
      </c>
      <c r="B154" s="53" t="s">
        <v>7</v>
      </c>
      <c r="C154" s="5">
        <v>0</v>
      </c>
      <c r="D154" s="8">
        <v>0</v>
      </c>
      <c r="E154" s="4">
        <v>0</v>
      </c>
      <c r="F154" s="5">
        <v>0</v>
      </c>
      <c r="G154" s="8">
        <v>0</v>
      </c>
      <c r="H154" s="4">
        <v>0</v>
      </c>
      <c r="I154" s="5">
        <v>0</v>
      </c>
      <c r="J154" s="8">
        <v>0</v>
      </c>
      <c r="K154" s="4">
        <v>0</v>
      </c>
      <c r="L154" s="5">
        <v>0</v>
      </c>
      <c r="M154" s="8">
        <v>0</v>
      </c>
      <c r="N154" s="4">
        <v>0</v>
      </c>
      <c r="O154" s="5">
        <v>0</v>
      </c>
      <c r="P154" s="8">
        <v>0</v>
      </c>
      <c r="Q154" s="4">
        <v>0</v>
      </c>
      <c r="R154" s="5">
        <v>0</v>
      </c>
      <c r="S154" s="8">
        <v>0</v>
      </c>
      <c r="T154" s="4">
        <v>0</v>
      </c>
      <c r="U154" s="5">
        <v>17.5</v>
      </c>
      <c r="V154" s="8">
        <v>69.09</v>
      </c>
      <c r="W154" s="4">
        <f t="shared" ref="W154:W158" si="444">V154/U154*1000</f>
        <v>3948.0000000000005</v>
      </c>
      <c r="X154" s="5">
        <v>0</v>
      </c>
      <c r="Y154" s="8">
        <v>0</v>
      </c>
      <c r="Z154" s="4">
        <v>0</v>
      </c>
      <c r="AA154" s="5">
        <v>0</v>
      </c>
      <c r="AB154" s="8">
        <v>0</v>
      </c>
      <c r="AC154" s="4">
        <v>0</v>
      </c>
      <c r="AD154" s="5">
        <v>0</v>
      </c>
      <c r="AE154" s="8">
        <v>0</v>
      </c>
      <c r="AF154" s="4">
        <v>0</v>
      </c>
      <c r="AG154" s="5">
        <v>0</v>
      </c>
      <c r="AH154" s="8">
        <v>0</v>
      </c>
      <c r="AI154" s="4">
        <v>0</v>
      </c>
      <c r="AJ154" s="5">
        <v>0</v>
      </c>
      <c r="AK154" s="8">
        <v>0</v>
      </c>
      <c r="AL154" s="4">
        <v>0</v>
      </c>
      <c r="AM154" s="5">
        <v>0</v>
      </c>
      <c r="AN154" s="8">
        <v>0</v>
      </c>
      <c r="AO154" s="4">
        <v>0</v>
      </c>
      <c r="AP154" s="5">
        <v>0</v>
      </c>
      <c r="AQ154" s="8">
        <v>0</v>
      </c>
      <c r="AR154" s="4">
        <v>0</v>
      </c>
      <c r="AS154" s="5">
        <v>20.777000000000001</v>
      </c>
      <c r="AT154" s="8">
        <v>406.49</v>
      </c>
      <c r="AU154" s="4">
        <f t="shared" si="425"/>
        <v>19564.422197622371</v>
      </c>
      <c r="AV154" s="5">
        <v>0</v>
      </c>
      <c r="AW154" s="8">
        <v>0</v>
      </c>
      <c r="AX154" s="4">
        <v>0</v>
      </c>
      <c r="AY154" s="5">
        <v>0</v>
      </c>
      <c r="AZ154" s="8">
        <v>0</v>
      </c>
      <c r="BA154" s="4">
        <v>0</v>
      </c>
      <c r="BB154" s="5">
        <v>0</v>
      </c>
      <c r="BC154" s="8">
        <v>0</v>
      </c>
      <c r="BD154" s="4">
        <v>0</v>
      </c>
      <c r="BE154" s="5">
        <v>37.396000000000001</v>
      </c>
      <c r="BF154" s="8">
        <v>285.22000000000003</v>
      </c>
      <c r="BG154" s="4">
        <f t="shared" si="426"/>
        <v>7627.018932506151</v>
      </c>
      <c r="BH154" s="5">
        <v>0</v>
      </c>
      <c r="BI154" s="8">
        <v>0</v>
      </c>
      <c r="BJ154" s="4">
        <v>0</v>
      </c>
      <c r="BK154" s="5">
        <v>0</v>
      </c>
      <c r="BL154" s="8">
        <v>0</v>
      </c>
      <c r="BM154" s="4">
        <v>0</v>
      </c>
      <c r="BN154" s="5">
        <v>0</v>
      </c>
      <c r="BO154" s="8">
        <v>0</v>
      </c>
      <c r="BP154" s="4">
        <v>0</v>
      </c>
      <c r="BQ154" s="5">
        <v>34.975000000000001</v>
      </c>
      <c r="BR154" s="8">
        <v>220.73</v>
      </c>
      <c r="BS154" s="4">
        <f t="shared" si="427"/>
        <v>6311.0793423874193</v>
      </c>
      <c r="BT154" s="5">
        <v>1</v>
      </c>
      <c r="BU154" s="8">
        <v>19.3</v>
      </c>
      <c r="BV154" s="4">
        <f t="shared" si="428"/>
        <v>19300</v>
      </c>
      <c r="BW154" s="14">
        <v>0</v>
      </c>
      <c r="BX154" s="13">
        <v>0</v>
      </c>
      <c r="BY154" s="15">
        <v>0</v>
      </c>
      <c r="BZ154" s="5">
        <v>0</v>
      </c>
      <c r="CA154" s="8">
        <v>0</v>
      </c>
      <c r="CB154" s="4">
        <v>0</v>
      </c>
      <c r="CC154" s="5">
        <v>0</v>
      </c>
      <c r="CD154" s="8">
        <v>0</v>
      </c>
      <c r="CE154" s="4">
        <f t="shared" si="429"/>
        <v>0</v>
      </c>
      <c r="CF154" s="5">
        <v>0.06</v>
      </c>
      <c r="CG154" s="8">
        <v>0.35</v>
      </c>
      <c r="CH154" s="4">
        <f t="shared" si="430"/>
        <v>5833.333333333333</v>
      </c>
      <c r="CI154" s="5">
        <v>0</v>
      </c>
      <c r="CJ154" s="8">
        <v>0</v>
      </c>
      <c r="CK154" s="4">
        <v>0</v>
      </c>
      <c r="CL154" s="5">
        <v>0</v>
      </c>
      <c r="CM154" s="8">
        <v>0</v>
      </c>
      <c r="CN154" s="4">
        <v>0</v>
      </c>
      <c r="CO154" s="5">
        <v>0</v>
      </c>
      <c r="CP154" s="8">
        <v>0</v>
      </c>
      <c r="CQ154" s="4">
        <v>0</v>
      </c>
      <c r="CR154" s="5">
        <v>0</v>
      </c>
      <c r="CS154" s="8">
        <v>0</v>
      </c>
      <c r="CT154" s="4">
        <v>0</v>
      </c>
      <c r="CU154" s="5">
        <v>0</v>
      </c>
      <c r="CV154" s="8">
        <v>0</v>
      </c>
      <c r="CW154" s="4">
        <v>0</v>
      </c>
      <c r="CX154" s="5">
        <v>0</v>
      </c>
      <c r="CY154" s="8">
        <v>0</v>
      </c>
      <c r="CZ154" s="4">
        <v>0</v>
      </c>
      <c r="DA154" s="5">
        <v>0</v>
      </c>
      <c r="DB154" s="8">
        <v>0</v>
      </c>
      <c r="DC154" s="4">
        <v>0</v>
      </c>
      <c r="DD154" s="5">
        <v>0</v>
      </c>
      <c r="DE154" s="8">
        <v>0</v>
      </c>
      <c r="DF154" s="4">
        <v>0</v>
      </c>
      <c r="DG154" s="5">
        <v>0</v>
      </c>
      <c r="DH154" s="8">
        <v>0</v>
      </c>
      <c r="DI154" s="4">
        <f t="shared" si="431"/>
        <v>0</v>
      </c>
      <c r="DJ154" s="5"/>
      <c r="DK154" s="8"/>
      <c r="DL154" s="4"/>
      <c r="DM154" s="5">
        <v>0</v>
      </c>
      <c r="DN154" s="8">
        <v>0</v>
      </c>
      <c r="DO154" s="4">
        <v>0</v>
      </c>
      <c r="DP154" s="5">
        <v>0</v>
      </c>
      <c r="DQ154" s="8">
        <v>0</v>
      </c>
      <c r="DR154" s="4">
        <f t="shared" si="432"/>
        <v>0</v>
      </c>
      <c r="DS154" s="5">
        <v>0</v>
      </c>
      <c r="DT154" s="8">
        <v>0</v>
      </c>
      <c r="DU154" s="4">
        <f t="shared" si="433"/>
        <v>0</v>
      </c>
      <c r="DV154" s="5">
        <v>0</v>
      </c>
      <c r="DW154" s="8">
        <v>0</v>
      </c>
      <c r="DX154" s="4">
        <v>0</v>
      </c>
      <c r="DY154" s="5">
        <v>0</v>
      </c>
      <c r="DZ154" s="8">
        <v>0</v>
      </c>
      <c r="EA154" s="4">
        <v>0</v>
      </c>
      <c r="EB154" s="5"/>
      <c r="EC154" s="8"/>
      <c r="ED154" s="4"/>
      <c r="EE154" s="5">
        <v>0</v>
      </c>
      <c r="EF154" s="8">
        <v>0</v>
      </c>
      <c r="EG154" s="4">
        <f t="shared" si="434"/>
        <v>0</v>
      </c>
      <c r="EH154" s="5">
        <v>0</v>
      </c>
      <c r="EI154" s="8">
        <v>0</v>
      </c>
      <c r="EJ154" s="4">
        <v>0</v>
      </c>
      <c r="EK154" s="5">
        <v>0</v>
      </c>
      <c r="EL154" s="8">
        <v>0</v>
      </c>
      <c r="EM154" s="4">
        <v>0</v>
      </c>
      <c r="EN154" s="5">
        <v>0</v>
      </c>
      <c r="EO154" s="8">
        <v>0</v>
      </c>
      <c r="EP154" s="4">
        <v>0</v>
      </c>
      <c r="EQ154" s="5">
        <v>105</v>
      </c>
      <c r="ER154" s="8">
        <v>533.99</v>
      </c>
      <c r="ES154" s="4">
        <f t="shared" si="435"/>
        <v>5085.6190476190477</v>
      </c>
      <c r="ET154" s="5">
        <v>0</v>
      </c>
      <c r="EU154" s="8">
        <v>0</v>
      </c>
      <c r="EV154" s="4">
        <v>0</v>
      </c>
      <c r="EW154" s="5">
        <v>0</v>
      </c>
      <c r="EX154" s="8">
        <v>0</v>
      </c>
      <c r="EY154" s="4">
        <v>0</v>
      </c>
      <c r="EZ154" s="5"/>
      <c r="FA154" s="8"/>
      <c r="FB154" s="4"/>
      <c r="FC154" s="5">
        <v>0</v>
      </c>
      <c r="FD154" s="8">
        <v>0</v>
      </c>
      <c r="FE154" s="4">
        <v>0</v>
      </c>
      <c r="FF154" s="5">
        <v>2.0409999999999999</v>
      </c>
      <c r="FG154" s="8">
        <v>19.100000000000001</v>
      </c>
      <c r="FH154" s="4">
        <f t="shared" si="436"/>
        <v>9358.1577658010792</v>
      </c>
      <c r="FI154" s="5">
        <v>0</v>
      </c>
      <c r="FJ154" s="8">
        <v>0</v>
      </c>
      <c r="FK154" s="4">
        <v>0</v>
      </c>
      <c r="FL154" s="5"/>
      <c r="FM154" s="8"/>
      <c r="FN154" s="4"/>
      <c r="FO154" s="5">
        <v>0</v>
      </c>
      <c r="FP154" s="8">
        <v>0</v>
      </c>
      <c r="FQ154" s="4">
        <v>0</v>
      </c>
      <c r="FR154" s="5">
        <f>C154+F154+I154+L154+R154+X154+AA154+AP154+AS154+BB154+BE154+BK154+BN154+BQ154+BT154+CI154+CL154+CO154+CX154+DV154+DY154+EE154+EK154+EN154+FC154+FF154+FO154+BZ154+CF154+CR154+DA154+EQ154+AM154+AV154+FI154+U154+CU154</f>
        <v>218.749</v>
      </c>
      <c r="FS154" s="4">
        <f>D154+G154+J154+M154+S154+Y154+AB154+AQ154+AT154+BC154+BF154+BL154+BO154+BR154+BU154+CJ154+CM154+CP154+CY154+DW154+DZ154+EF154+EL154+EO154+FD154+FG154+FP154+CA154+CG154+CS154+DB154+ER154+AN154+AW154+FJ154+V154+CV154</f>
        <v>1554.27</v>
      </c>
    </row>
    <row r="155" spans="1:175" x14ac:dyDescent="0.3">
      <c r="A155" s="52">
        <v>2015</v>
      </c>
      <c r="B155" s="53" t="s">
        <v>8</v>
      </c>
      <c r="C155" s="5">
        <v>35.088999999999999</v>
      </c>
      <c r="D155" s="8">
        <v>157.35</v>
      </c>
      <c r="E155" s="4">
        <f t="shared" si="438"/>
        <v>4484.3113226367232</v>
      </c>
      <c r="F155" s="5">
        <v>0</v>
      </c>
      <c r="G155" s="8">
        <v>0</v>
      </c>
      <c r="H155" s="4">
        <v>0</v>
      </c>
      <c r="I155" s="5">
        <v>1</v>
      </c>
      <c r="J155" s="8">
        <v>36.369999999999997</v>
      </c>
      <c r="K155" s="4">
        <f t="shared" si="423"/>
        <v>36370</v>
      </c>
      <c r="L155" s="5">
        <v>0</v>
      </c>
      <c r="M155" s="8">
        <v>0</v>
      </c>
      <c r="N155" s="4">
        <v>0</v>
      </c>
      <c r="O155" s="5">
        <v>0</v>
      </c>
      <c r="P155" s="8">
        <v>0</v>
      </c>
      <c r="Q155" s="4">
        <v>0</v>
      </c>
      <c r="R155" s="5">
        <v>0</v>
      </c>
      <c r="S155" s="8">
        <v>0</v>
      </c>
      <c r="T155" s="4">
        <v>0</v>
      </c>
      <c r="U155" s="5">
        <v>88.375</v>
      </c>
      <c r="V155" s="8">
        <v>424.01</v>
      </c>
      <c r="W155" s="4">
        <f t="shared" si="444"/>
        <v>4797.850070721358</v>
      </c>
      <c r="X155" s="5">
        <v>0</v>
      </c>
      <c r="Y155" s="8">
        <v>0</v>
      </c>
      <c r="Z155" s="4">
        <v>0</v>
      </c>
      <c r="AA155" s="5">
        <v>0</v>
      </c>
      <c r="AB155" s="8">
        <v>0</v>
      </c>
      <c r="AC155" s="4">
        <v>0</v>
      </c>
      <c r="AD155" s="5">
        <v>0</v>
      </c>
      <c r="AE155" s="8">
        <v>0</v>
      </c>
      <c r="AF155" s="4">
        <v>0</v>
      </c>
      <c r="AG155" s="5">
        <v>0</v>
      </c>
      <c r="AH155" s="8">
        <v>0</v>
      </c>
      <c r="AI155" s="4">
        <v>0</v>
      </c>
      <c r="AJ155" s="5">
        <v>0</v>
      </c>
      <c r="AK155" s="8">
        <v>0</v>
      </c>
      <c r="AL155" s="4">
        <v>0</v>
      </c>
      <c r="AM155" s="5">
        <v>0</v>
      </c>
      <c r="AN155" s="8">
        <v>0</v>
      </c>
      <c r="AO155" s="4">
        <v>0</v>
      </c>
      <c r="AP155" s="5">
        <v>3</v>
      </c>
      <c r="AQ155" s="8">
        <v>116.82</v>
      </c>
      <c r="AR155" s="4">
        <f t="shared" si="424"/>
        <v>38940</v>
      </c>
      <c r="AS155" s="5">
        <v>2</v>
      </c>
      <c r="AT155" s="8">
        <v>33.11</v>
      </c>
      <c r="AU155" s="4">
        <f t="shared" si="425"/>
        <v>16555</v>
      </c>
      <c r="AV155" s="5">
        <v>0</v>
      </c>
      <c r="AW155" s="8">
        <v>0</v>
      </c>
      <c r="AX155" s="4">
        <v>0</v>
      </c>
      <c r="AY155" s="5">
        <v>0</v>
      </c>
      <c r="AZ155" s="8">
        <v>0</v>
      </c>
      <c r="BA155" s="4">
        <v>0</v>
      </c>
      <c r="BB155" s="5">
        <v>0</v>
      </c>
      <c r="BC155" s="8">
        <v>0</v>
      </c>
      <c r="BD155" s="4">
        <v>0</v>
      </c>
      <c r="BE155" s="5">
        <v>110.398</v>
      </c>
      <c r="BF155" s="8">
        <v>557.84</v>
      </c>
      <c r="BG155" s="4">
        <f t="shared" si="426"/>
        <v>5052.9900904001888</v>
      </c>
      <c r="BH155" s="5">
        <v>0</v>
      </c>
      <c r="BI155" s="8">
        <v>0</v>
      </c>
      <c r="BJ155" s="4">
        <v>0</v>
      </c>
      <c r="BK155" s="5">
        <v>0</v>
      </c>
      <c r="BL155" s="8">
        <v>0</v>
      </c>
      <c r="BM155" s="4">
        <v>0</v>
      </c>
      <c r="BN155" s="5">
        <v>0</v>
      </c>
      <c r="BO155" s="8">
        <v>0</v>
      </c>
      <c r="BP155" s="4">
        <v>0</v>
      </c>
      <c r="BQ155" s="5">
        <v>34.975000000000001</v>
      </c>
      <c r="BR155" s="8">
        <v>237.27</v>
      </c>
      <c r="BS155" s="4">
        <f t="shared" si="427"/>
        <v>6783.9885632594705</v>
      </c>
      <c r="BT155" s="5">
        <v>10</v>
      </c>
      <c r="BU155" s="8">
        <v>127.83</v>
      </c>
      <c r="BV155" s="4">
        <f t="shared" si="428"/>
        <v>12783</v>
      </c>
      <c r="BW155" s="14">
        <v>0</v>
      </c>
      <c r="BX155" s="13">
        <v>0</v>
      </c>
      <c r="BY155" s="15">
        <v>0</v>
      </c>
      <c r="BZ155" s="5">
        <v>1.5</v>
      </c>
      <c r="CA155" s="8">
        <v>117.97</v>
      </c>
      <c r="CB155" s="4">
        <f t="shared" ref="CB155" si="445">CA155/BZ155*1000</f>
        <v>78646.666666666657</v>
      </c>
      <c r="CC155" s="5">
        <v>0</v>
      </c>
      <c r="CD155" s="8">
        <v>0</v>
      </c>
      <c r="CE155" s="4">
        <f t="shared" si="429"/>
        <v>0</v>
      </c>
      <c r="CF155" s="5">
        <v>0.108</v>
      </c>
      <c r="CG155" s="8">
        <v>0.56000000000000005</v>
      </c>
      <c r="CH155" s="4">
        <f t="shared" si="430"/>
        <v>5185.1851851851861</v>
      </c>
      <c r="CI155" s="5">
        <v>0</v>
      </c>
      <c r="CJ155" s="8">
        <v>0</v>
      </c>
      <c r="CK155" s="4">
        <v>0</v>
      </c>
      <c r="CL155" s="5">
        <v>0</v>
      </c>
      <c r="CM155" s="8">
        <v>0</v>
      </c>
      <c r="CN155" s="4">
        <v>0</v>
      </c>
      <c r="CO155" s="5">
        <v>0</v>
      </c>
      <c r="CP155" s="8">
        <v>0</v>
      </c>
      <c r="CQ155" s="4">
        <v>0</v>
      </c>
      <c r="CR155" s="5">
        <v>0</v>
      </c>
      <c r="CS155" s="8">
        <v>0</v>
      </c>
      <c r="CT155" s="4">
        <v>0</v>
      </c>
      <c r="CU155" s="5">
        <v>0</v>
      </c>
      <c r="CV155" s="8">
        <v>0</v>
      </c>
      <c r="CW155" s="4">
        <v>0</v>
      </c>
      <c r="CX155" s="5">
        <v>0</v>
      </c>
      <c r="CY155" s="8">
        <v>0</v>
      </c>
      <c r="CZ155" s="4">
        <v>0</v>
      </c>
      <c r="DA155" s="5">
        <v>0</v>
      </c>
      <c r="DB155" s="8">
        <v>0</v>
      </c>
      <c r="DC155" s="4">
        <v>0</v>
      </c>
      <c r="DD155" s="5">
        <v>0</v>
      </c>
      <c r="DE155" s="8">
        <v>0</v>
      </c>
      <c r="DF155" s="4">
        <v>0</v>
      </c>
      <c r="DG155" s="5">
        <v>0</v>
      </c>
      <c r="DH155" s="8">
        <v>0</v>
      </c>
      <c r="DI155" s="4">
        <f t="shared" si="431"/>
        <v>0</v>
      </c>
      <c r="DJ155" s="5"/>
      <c r="DK155" s="8"/>
      <c r="DL155" s="4"/>
      <c r="DM155" s="5">
        <v>0</v>
      </c>
      <c r="DN155" s="8">
        <v>0</v>
      </c>
      <c r="DO155" s="4">
        <v>0</v>
      </c>
      <c r="DP155" s="5">
        <v>0</v>
      </c>
      <c r="DQ155" s="8">
        <v>0</v>
      </c>
      <c r="DR155" s="4">
        <f t="shared" si="432"/>
        <v>0</v>
      </c>
      <c r="DS155" s="5">
        <v>0</v>
      </c>
      <c r="DT155" s="8">
        <v>0</v>
      </c>
      <c r="DU155" s="4">
        <f t="shared" si="433"/>
        <v>0</v>
      </c>
      <c r="DV155" s="5">
        <v>0</v>
      </c>
      <c r="DW155" s="8">
        <v>0</v>
      </c>
      <c r="DX155" s="4">
        <v>0</v>
      </c>
      <c r="DY155" s="5">
        <v>0</v>
      </c>
      <c r="DZ155" s="8">
        <v>0</v>
      </c>
      <c r="EA155" s="4">
        <v>0</v>
      </c>
      <c r="EB155" s="5"/>
      <c r="EC155" s="8"/>
      <c r="ED155" s="4"/>
      <c r="EE155" s="5">
        <v>0</v>
      </c>
      <c r="EF155" s="8">
        <v>0</v>
      </c>
      <c r="EG155" s="4">
        <f t="shared" si="434"/>
        <v>0</v>
      </c>
      <c r="EH155" s="5">
        <v>0</v>
      </c>
      <c r="EI155" s="8">
        <v>0</v>
      </c>
      <c r="EJ155" s="4">
        <v>0</v>
      </c>
      <c r="EK155" s="5">
        <v>0</v>
      </c>
      <c r="EL155" s="8">
        <v>0</v>
      </c>
      <c r="EM155" s="4">
        <v>0</v>
      </c>
      <c r="EN155" s="5">
        <v>0</v>
      </c>
      <c r="EO155" s="8">
        <v>0</v>
      </c>
      <c r="EP155" s="4">
        <v>0</v>
      </c>
      <c r="EQ155" s="5">
        <v>106</v>
      </c>
      <c r="ER155" s="8">
        <v>539.16999999999996</v>
      </c>
      <c r="ES155" s="4">
        <f t="shared" si="435"/>
        <v>5086.5094339622638</v>
      </c>
      <c r="ET155" s="14">
        <v>0</v>
      </c>
      <c r="EU155" s="13">
        <v>0</v>
      </c>
      <c r="EV155" s="15">
        <v>0</v>
      </c>
      <c r="EW155" s="5">
        <v>0</v>
      </c>
      <c r="EX155" s="8">
        <v>0</v>
      </c>
      <c r="EY155" s="4">
        <v>0</v>
      </c>
      <c r="EZ155" s="5"/>
      <c r="FA155" s="8"/>
      <c r="FB155" s="4"/>
      <c r="FC155" s="5">
        <v>0</v>
      </c>
      <c r="FD155" s="8">
        <v>0</v>
      </c>
      <c r="FE155" s="4">
        <v>0</v>
      </c>
      <c r="FF155" s="5">
        <v>0</v>
      </c>
      <c r="FG155" s="8">
        <v>0</v>
      </c>
      <c r="FH155" s="4">
        <v>0</v>
      </c>
      <c r="FI155" s="5">
        <v>0</v>
      </c>
      <c r="FJ155" s="8">
        <v>0</v>
      </c>
      <c r="FK155" s="4">
        <v>0</v>
      </c>
      <c r="FL155" s="5"/>
      <c r="FM155" s="8"/>
      <c r="FN155" s="4"/>
      <c r="FO155" s="5">
        <v>0</v>
      </c>
      <c r="FP155" s="8">
        <v>0</v>
      </c>
      <c r="FQ155" s="4">
        <v>0</v>
      </c>
      <c r="FR155" s="5">
        <f>C155+F155+I155+L155+R155+X155+AA155+AP155+AS155+BB155+BE155+BK155+BN155+BQ155+BT155+CI155+CL155+CO155+CX155+DV155+DY155+EE155+EK155+EN155+FC155+FF155+FO155+BZ155+CF155+CR155+DA155+EQ155+AM155+AV155+FI155+U155+CU155</f>
        <v>392.44499999999999</v>
      </c>
      <c r="FS155" s="4">
        <f>D155+G155+J155+M155+S155+Y155+AB155+AQ155+AT155+BC155+BF155+BL155+BO155+BR155+BU155+CJ155+CM155+CP155+CY155+DW155+DZ155+EF155+EL155+EO155+FD155+FG155+FP155+CA155+CG155+CS155+DB155+ER155+AN155+AW155+FJ155+V155+CV155</f>
        <v>2348.3000000000002</v>
      </c>
    </row>
    <row r="156" spans="1:175" x14ac:dyDescent="0.3">
      <c r="A156" s="52">
        <v>2015</v>
      </c>
      <c r="B156" s="53" t="s">
        <v>9</v>
      </c>
      <c r="C156" s="5">
        <v>0</v>
      </c>
      <c r="D156" s="8">
        <v>0</v>
      </c>
      <c r="E156" s="4">
        <v>0</v>
      </c>
      <c r="F156" s="5">
        <v>0</v>
      </c>
      <c r="G156" s="8">
        <v>0</v>
      </c>
      <c r="H156" s="4">
        <v>0</v>
      </c>
      <c r="I156" s="5">
        <v>1</v>
      </c>
      <c r="J156" s="8">
        <v>33.96</v>
      </c>
      <c r="K156" s="4">
        <f t="shared" si="423"/>
        <v>33960</v>
      </c>
      <c r="L156" s="5">
        <v>175.5</v>
      </c>
      <c r="M156" s="8">
        <v>836.46</v>
      </c>
      <c r="N156" s="4">
        <f t="shared" ref="N156:N159" si="446">M156/L156*1000</f>
        <v>4766.1538461538466</v>
      </c>
      <c r="O156" s="5">
        <v>0</v>
      </c>
      <c r="P156" s="8">
        <v>0</v>
      </c>
      <c r="Q156" s="4">
        <v>0</v>
      </c>
      <c r="R156" s="5">
        <v>0</v>
      </c>
      <c r="S156" s="8">
        <v>0</v>
      </c>
      <c r="T156" s="4">
        <v>0</v>
      </c>
      <c r="U156" s="5">
        <v>87.5</v>
      </c>
      <c r="V156" s="8">
        <v>350.14</v>
      </c>
      <c r="W156" s="4">
        <f t="shared" si="444"/>
        <v>4001.6</v>
      </c>
      <c r="X156" s="5">
        <v>0</v>
      </c>
      <c r="Y156" s="8">
        <v>0</v>
      </c>
      <c r="Z156" s="4">
        <v>0</v>
      </c>
      <c r="AA156" s="5">
        <v>0</v>
      </c>
      <c r="AB156" s="8">
        <v>0</v>
      </c>
      <c r="AC156" s="4">
        <v>0</v>
      </c>
      <c r="AD156" s="5">
        <v>0</v>
      </c>
      <c r="AE156" s="8">
        <v>0</v>
      </c>
      <c r="AF156" s="4">
        <v>0</v>
      </c>
      <c r="AG156" s="5">
        <v>0</v>
      </c>
      <c r="AH156" s="8">
        <v>0</v>
      </c>
      <c r="AI156" s="4">
        <v>0</v>
      </c>
      <c r="AJ156" s="5">
        <v>0</v>
      </c>
      <c r="AK156" s="8">
        <v>0</v>
      </c>
      <c r="AL156" s="4">
        <v>0</v>
      </c>
      <c r="AM156" s="5">
        <v>0</v>
      </c>
      <c r="AN156" s="8">
        <v>0</v>
      </c>
      <c r="AO156" s="4">
        <v>0</v>
      </c>
      <c r="AP156" s="5">
        <v>9</v>
      </c>
      <c r="AQ156" s="8">
        <v>113.2</v>
      </c>
      <c r="AR156" s="4">
        <f t="shared" si="424"/>
        <v>12577.777777777777</v>
      </c>
      <c r="AS156" s="5">
        <v>52.4</v>
      </c>
      <c r="AT156" s="8">
        <v>414.29</v>
      </c>
      <c r="AU156" s="4">
        <f t="shared" si="425"/>
        <v>7906.297709923665</v>
      </c>
      <c r="AV156" s="5">
        <v>0</v>
      </c>
      <c r="AW156" s="8">
        <v>0</v>
      </c>
      <c r="AX156" s="4">
        <v>0</v>
      </c>
      <c r="AY156" s="5">
        <v>0</v>
      </c>
      <c r="AZ156" s="8">
        <v>0</v>
      </c>
      <c r="BA156" s="4">
        <v>0</v>
      </c>
      <c r="BB156" s="5">
        <v>0</v>
      </c>
      <c r="BC156" s="8">
        <v>0</v>
      </c>
      <c r="BD156" s="4">
        <v>0</v>
      </c>
      <c r="BE156" s="5">
        <v>55.6</v>
      </c>
      <c r="BF156" s="8">
        <v>268.18</v>
      </c>
      <c r="BG156" s="4">
        <f t="shared" si="426"/>
        <v>4823.3812949640287</v>
      </c>
      <c r="BH156" s="5">
        <v>0</v>
      </c>
      <c r="BI156" s="8">
        <v>0</v>
      </c>
      <c r="BJ156" s="4">
        <v>0</v>
      </c>
      <c r="BK156" s="5">
        <v>0</v>
      </c>
      <c r="BL156" s="8">
        <v>0</v>
      </c>
      <c r="BM156" s="4">
        <v>0</v>
      </c>
      <c r="BN156" s="5">
        <v>0</v>
      </c>
      <c r="BO156" s="8">
        <v>0</v>
      </c>
      <c r="BP156" s="4">
        <v>0</v>
      </c>
      <c r="BQ156" s="5">
        <v>0</v>
      </c>
      <c r="BR156" s="8">
        <v>0</v>
      </c>
      <c r="BS156" s="4">
        <v>0</v>
      </c>
      <c r="BT156" s="5">
        <v>100.8</v>
      </c>
      <c r="BU156" s="8">
        <v>809.46</v>
      </c>
      <c r="BV156" s="4">
        <f t="shared" si="428"/>
        <v>8030.3571428571431</v>
      </c>
      <c r="BW156" s="14">
        <v>0</v>
      </c>
      <c r="BX156" s="13">
        <v>0</v>
      </c>
      <c r="BY156" s="15">
        <v>0</v>
      </c>
      <c r="BZ156" s="5">
        <v>0</v>
      </c>
      <c r="CA156" s="8">
        <v>0</v>
      </c>
      <c r="CB156" s="4">
        <v>0</v>
      </c>
      <c r="CC156" s="5">
        <v>0</v>
      </c>
      <c r="CD156" s="8">
        <v>0</v>
      </c>
      <c r="CE156" s="4">
        <f t="shared" si="429"/>
        <v>0</v>
      </c>
      <c r="CF156" s="5">
        <v>1.7000000000000001E-2</v>
      </c>
      <c r="CG156" s="8">
        <v>0.14000000000000001</v>
      </c>
      <c r="CH156" s="4">
        <f t="shared" si="430"/>
        <v>8235.2941176470595</v>
      </c>
      <c r="CI156" s="5">
        <v>0</v>
      </c>
      <c r="CJ156" s="8">
        <v>0</v>
      </c>
      <c r="CK156" s="4">
        <v>0</v>
      </c>
      <c r="CL156" s="5">
        <v>0</v>
      </c>
      <c r="CM156" s="8">
        <v>0</v>
      </c>
      <c r="CN156" s="4">
        <v>0</v>
      </c>
      <c r="CO156" s="5">
        <v>0</v>
      </c>
      <c r="CP156" s="8">
        <v>0</v>
      </c>
      <c r="CQ156" s="4">
        <v>0</v>
      </c>
      <c r="CR156" s="5">
        <v>0</v>
      </c>
      <c r="CS156" s="8">
        <v>0</v>
      </c>
      <c r="CT156" s="4">
        <v>0</v>
      </c>
      <c r="CU156" s="5">
        <v>0</v>
      </c>
      <c r="CV156" s="8">
        <v>0</v>
      </c>
      <c r="CW156" s="4">
        <v>0</v>
      </c>
      <c r="CX156" s="5">
        <v>175.5</v>
      </c>
      <c r="CY156" s="8">
        <v>858.37</v>
      </c>
      <c r="CZ156" s="4">
        <f t="shared" si="443"/>
        <v>4890.997150997151</v>
      </c>
      <c r="DA156" s="5">
        <v>0</v>
      </c>
      <c r="DB156" s="8">
        <v>0</v>
      </c>
      <c r="DC156" s="4">
        <v>0</v>
      </c>
      <c r="DD156" s="5">
        <v>0</v>
      </c>
      <c r="DE156" s="8">
        <v>0</v>
      </c>
      <c r="DF156" s="4">
        <v>0</v>
      </c>
      <c r="DG156" s="5">
        <v>0</v>
      </c>
      <c r="DH156" s="8">
        <v>0</v>
      </c>
      <c r="DI156" s="4">
        <f t="shared" si="431"/>
        <v>0</v>
      </c>
      <c r="DJ156" s="5"/>
      <c r="DK156" s="8"/>
      <c r="DL156" s="4"/>
      <c r="DM156" s="5">
        <v>0</v>
      </c>
      <c r="DN156" s="8">
        <v>0</v>
      </c>
      <c r="DO156" s="4">
        <v>0</v>
      </c>
      <c r="DP156" s="5">
        <v>0</v>
      </c>
      <c r="DQ156" s="8">
        <v>0</v>
      </c>
      <c r="DR156" s="4">
        <f t="shared" si="432"/>
        <v>0</v>
      </c>
      <c r="DS156" s="5">
        <v>0</v>
      </c>
      <c r="DT156" s="8">
        <v>0</v>
      </c>
      <c r="DU156" s="4">
        <f t="shared" si="433"/>
        <v>0</v>
      </c>
      <c r="DV156" s="5">
        <v>0</v>
      </c>
      <c r="DW156" s="8">
        <v>0</v>
      </c>
      <c r="DX156" s="4">
        <v>0</v>
      </c>
      <c r="DY156" s="5">
        <v>0</v>
      </c>
      <c r="DZ156" s="8">
        <v>0</v>
      </c>
      <c r="EA156" s="4">
        <v>0</v>
      </c>
      <c r="EB156" s="5"/>
      <c r="EC156" s="8"/>
      <c r="ED156" s="4"/>
      <c r="EE156" s="5">
        <v>0</v>
      </c>
      <c r="EF156" s="8">
        <v>0</v>
      </c>
      <c r="EG156" s="4">
        <f t="shared" si="434"/>
        <v>0</v>
      </c>
      <c r="EH156" s="5">
        <v>0</v>
      </c>
      <c r="EI156" s="8">
        <v>0</v>
      </c>
      <c r="EJ156" s="4">
        <v>0</v>
      </c>
      <c r="EK156" s="5">
        <v>0</v>
      </c>
      <c r="EL156" s="8">
        <v>0</v>
      </c>
      <c r="EM156" s="4">
        <v>0</v>
      </c>
      <c r="EN156" s="5">
        <v>0</v>
      </c>
      <c r="EO156" s="8">
        <v>0</v>
      </c>
      <c r="EP156" s="4">
        <v>0</v>
      </c>
      <c r="EQ156" s="5">
        <v>253.2</v>
      </c>
      <c r="ER156" s="8">
        <v>1363.79</v>
      </c>
      <c r="ES156" s="4">
        <f t="shared" si="435"/>
        <v>5386.2164296998417</v>
      </c>
      <c r="ET156" s="14">
        <v>0</v>
      </c>
      <c r="EU156" s="13">
        <v>0</v>
      </c>
      <c r="EV156" s="15">
        <v>0</v>
      </c>
      <c r="EW156" s="5">
        <v>0</v>
      </c>
      <c r="EX156" s="8">
        <v>0</v>
      </c>
      <c r="EY156" s="4">
        <v>0</v>
      </c>
      <c r="EZ156" s="5"/>
      <c r="FA156" s="8"/>
      <c r="FB156" s="4"/>
      <c r="FC156" s="5">
        <v>2.7250000000000001</v>
      </c>
      <c r="FD156" s="8">
        <v>113.08</v>
      </c>
      <c r="FE156" s="4">
        <f t="shared" ref="FE156" si="447">FD156/FC156*1000</f>
        <v>41497.247706422015</v>
      </c>
      <c r="FF156" s="5">
        <v>0</v>
      </c>
      <c r="FG156" s="8">
        <v>0</v>
      </c>
      <c r="FH156" s="4">
        <v>0</v>
      </c>
      <c r="FI156" s="5">
        <v>0</v>
      </c>
      <c r="FJ156" s="8">
        <v>0</v>
      </c>
      <c r="FK156" s="4">
        <v>0</v>
      </c>
      <c r="FL156" s="5"/>
      <c r="FM156" s="8"/>
      <c r="FN156" s="4"/>
      <c r="FO156" s="5">
        <v>0</v>
      </c>
      <c r="FP156" s="8">
        <v>0</v>
      </c>
      <c r="FQ156" s="4">
        <v>0</v>
      </c>
      <c r="FR156" s="5">
        <f>C156+F156+I156+L156+R156+X156+AA156+AP156+AS156+BB156+BE156+BK156+BN156+BQ156+BT156+CI156+CL156+CO156+CX156+DV156+DY156+EE156+EK156+EN156+FC156+FF156+FO156+BZ156+CF156+CR156+DA156+EQ156+AM156+AV156+FI156+U156+CU156</f>
        <v>913.24199999999996</v>
      </c>
      <c r="FS156" s="4">
        <f>D156+G156+J156+M156+S156+Y156+AB156+AQ156+AT156+BC156+BF156+BL156+BO156+BR156+BU156+CJ156+CM156+CP156+CY156+DW156+DZ156+EF156+EL156+EO156+FD156+FG156+FP156+CA156+CG156+CS156+DB156+ER156+AN156+AW156+FJ156+V156+CV156</f>
        <v>5161.0700000000006</v>
      </c>
    </row>
    <row r="157" spans="1:175" x14ac:dyDescent="0.3">
      <c r="A157" s="52">
        <v>2015</v>
      </c>
      <c r="B157" s="53" t="s">
        <v>10</v>
      </c>
      <c r="C157" s="5">
        <v>0</v>
      </c>
      <c r="D157" s="8">
        <v>0</v>
      </c>
      <c r="E157" s="4">
        <v>0</v>
      </c>
      <c r="F157" s="5">
        <v>0</v>
      </c>
      <c r="G157" s="8">
        <v>0</v>
      </c>
      <c r="H157" s="4">
        <v>0</v>
      </c>
      <c r="I157" s="5">
        <v>0</v>
      </c>
      <c r="J157" s="8">
        <v>0</v>
      </c>
      <c r="K157" s="4">
        <v>0</v>
      </c>
      <c r="L157" s="5">
        <v>0</v>
      </c>
      <c r="M157" s="8">
        <v>0</v>
      </c>
      <c r="N157" s="4">
        <v>0</v>
      </c>
      <c r="O157" s="5">
        <v>0</v>
      </c>
      <c r="P157" s="8">
        <v>0</v>
      </c>
      <c r="Q157" s="4">
        <v>0</v>
      </c>
      <c r="R157" s="5">
        <v>0</v>
      </c>
      <c r="S157" s="8">
        <v>0</v>
      </c>
      <c r="T157" s="4">
        <v>0</v>
      </c>
      <c r="U157" s="5">
        <v>0</v>
      </c>
      <c r="V157" s="8">
        <v>0</v>
      </c>
      <c r="W157" s="4">
        <v>0</v>
      </c>
      <c r="X157" s="5">
        <v>0</v>
      </c>
      <c r="Y157" s="8">
        <v>0</v>
      </c>
      <c r="Z157" s="4">
        <v>0</v>
      </c>
      <c r="AA157" s="5">
        <v>0</v>
      </c>
      <c r="AB157" s="8">
        <v>0</v>
      </c>
      <c r="AC157" s="4">
        <v>0</v>
      </c>
      <c r="AD157" s="5">
        <v>0</v>
      </c>
      <c r="AE157" s="8">
        <v>0</v>
      </c>
      <c r="AF157" s="4">
        <v>0</v>
      </c>
      <c r="AG157" s="5">
        <v>0</v>
      </c>
      <c r="AH157" s="8">
        <v>0</v>
      </c>
      <c r="AI157" s="4">
        <v>0</v>
      </c>
      <c r="AJ157" s="5">
        <v>0</v>
      </c>
      <c r="AK157" s="8">
        <v>0</v>
      </c>
      <c r="AL157" s="4">
        <v>0</v>
      </c>
      <c r="AM157" s="5">
        <v>0</v>
      </c>
      <c r="AN157" s="8">
        <v>0</v>
      </c>
      <c r="AO157" s="4">
        <v>0</v>
      </c>
      <c r="AP157" s="5">
        <v>37.5</v>
      </c>
      <c r="AQ157" s="8">
        <v>214.3</v>
      </c>
      <c r="AR157" s="4">
        <f t="shared" si="424"/>
        <v>5714.666666666667</v>
      </c>
      <c r="AS157" s="5">
        <v>103.8</v>
      </c>
      <c r="AT157" s="8">
        <v>884.65</v>
      </c>
      <c r="AU157" s="4">
        <f t="shared" si="425"/>
        <v>8522.6396917148359</v>
      </c>
      <c r="AV157" s="5">
        <v>0</v>
      </c>
      <c r="AW157" s="8">
        <v>0</v>
      </c>
      <c r="AX157" s="4">
        <v>0</v>
      </c>
      <c r="AY157" s="5">
        <v>0</v>
      </c>
      <c r="AZ157" s="8">
        <v>0</v>
      </c>
      <c r="BA157" s="4">
        <v>0</v>
      </c>
      <c r="BB157" s="5">
        <v>0</v>
      </c>
      <c r="BC157" s="8">
        <v>0</v>
      </c>
      <c r="BD157" s="4">
        <v>0</v>
      </c>
      <c r="BE157" s="5">
        <v>147.44999999999999</v>
      </c>
      <c r="BF157" s="8">
        <v>837.01</v>
      </c>
      <c r="BG157" s="4">
        <f t="shared" si="426"/>
        <v>5676.5683282468635</v>
      </c>
      <c r="BH157" s="5">
        <v>0</v>
      </c>
      <c r="BI157" s="8">
        <v>0</v>
      </c>
      <c r="BJ157" s="4">
        <v>0</v>
      </c>
      <c r="BK157" s="5">
        <v>0</v>
      </c>
      <c r="BL157" s="8">
        <v>0</v>
      </c>
      <c r="BM157" s="4">
        <v>0</v>
      </c>
      <c r="BN157" s="5">
        <v>0</v>
      </c>
      <c r="BO157" s="8">
        <v>0</v>
      </c>
      <c r="BP157" s="4">
        <v>0</v>
      </c>
      <c r="BQ157" s="5">
        <v>17.375</v>
      </c>
      <c r="BR157" s="8">
        <v>115.72</v>
      </c>
      <c r="BS157" s="4">
        <f t="shared" si="427"/>
        <v>6660.1438848920861</v>
      </c>
      <c r="BT157" s="5">
        <v>176.4</v>
      </c>
      <c r="BU157" s="8">
        <v>1435.88</v>
      </c>
      <c r="BV157" s="4">
        <f t="shared" si="428"/>
        <v>8139.9092970521551</v>
      </c>
      <c r="BW157" s="14">
        <v>0</v>
      </c>
      <c r="BX157" s="13">
        <v>0</v>
      </c>
      <c r="BY157" s="15">
        <v>0</v>
      </c>
      <c r="BZ157" s="5">
        <v>0</v>
      </c>
      <c r="CA157" s="8">
        <v>0</v>
      </c>
      <c r="CB157" s="4">
        <v>0</v>
      </c>
      <c r="CC157" s="5">
        <v>0</v>
      </c>
      <c r="CD157" s="8">
        <v>0</v>
      </c>
      <c r="CE157" s="4">
        <f t="shared" si="429"/>
        <v>0</v>
      </c>
      <c r="CF157" s="5">
        <v>0.11799999999999999</v>
      </c>
      <c r="CG157" s="8">
        <v>0.73</v>
      </c>
      <c r="CH157" s="4">
        <f t="shared" si="430"/>
        <v>6186.4406779661022</v>
      </c>
      <c r="CI157" s="5">
        <v>0</v>
      </c>
      <c r="CJ157" s="8">
        <v>0</v>
      </c>
      <c r="CK157" s="4">
        <v>0</v>
      </c>
      <c r="CL157" s="5">
        <v>0</v>
      </c>
      <c r="CM157" s="8">
        <v>0</v>
      </c>
      <c r="CN157" s="4">
        <v>0</v>
      </c>
      <c r="CO157" s="5">
        <v>0</v>
      </c>
      <c r="CP157" s="8">
        <v>0</v>
      </c>
      <c r="CQ157" s="4">
        <v>0</v>
      </c>
      <c r="CR157" s="5">
        <v>0</v>
      </c>
      <c r="CS157" s="8">
        <v>0</v>
      </c>
      <c r="CT157" s="4">
        <v>0</v>
      </c>
      <c r="CU157" s="5">
        <v>0</v>
      </c>
      <c r="CV157" s="8">
        <v>0</v>
      </c>
      <c r="CW157" s="4">
        <v>0</v>
      </c>
      <c r="CX157" s="5">
        <v>136.5</v>
      </c>
      <c r="CY157" s="8">
        <v>604.65</v>
      </c>
      <c r="CZ157" s="4">
        <f t="shared" si="443"/>
        <v>4429.6703296703299</v>
      </c>
      <c r="DA157" s="5">
        <v>0</v>
      </c>
      <c r="DB157" s="8">
        <v>0</v>
      </c>
      <c r="DC157" s="4">
        <v>0</v>
      </c>
      <c r="DD157" s="5">
        <v>0</v>
      </c>
      <c r="DE157" s="8">
        <v>0</v>
      </c>
      <c r="DF157" s="4">
        <v>0</v>
      </c>
      <c r="DG157" s="5">
        <v>0</v>
      </c>
      <c r="DH157" s="8">
        <v>0</v>
      </c>
      <c r="DI157" s="4">
        <f t="shared" si="431"/>
        <v>0</v>
      </c>
      <c r="DJ157" s="5"/>
      <c r="DK157" s="8"/>
      <c r="DL157" s="4"/>
      <c r="DM157" s="5">
        <v>0</v>
      </c>
      <c r="DN157" s="8">
        <v>0</v>
      </c>
      <c r="DO157" s="4">
        <v>0</v>
      </c>
      <c r="DP157" s="5">
        <v>0</v>
      </c>
      <c r="DQ157" s="8">
        <v>0</v>
      </c>
      <c r="DR157" s="4">
        <f t="shared" si="432"/>
        <v>0</v>
      </c>
      <c r="DS157" s="5">
        <v>0</v>
      </c>
      <c r="DT157" s="8">
        <v>0</v>
      </c>
      <c r="DU157" s="4">
        <f t="shared" si="433"/>
        <v>0</v>
      </c>
      <c r="DV157" s="5">
        <v>0</v>
      </c>
      <c r="DW157" s="8">
        <v>0</v>
      </c>
      <c r="DX157" s="4">
        <v>0</v>
      </c>
      <c r="DY157" s="5">
        <v>0</v>
      </c>
      <c r="DZ157" s="8">
        <v>0</v>
      </c>
      <c r="EA157" s="4">
        <v>0</v>
      </c>
      <c r="EB157" s="5"/>
      <c r="EC157" s="8"/>
      <c r="ED157" s="4"/>
      <c r="EE157" s="5">
        <v>0</v>
      </c>
      <c r="EF157" s="8">
        <v>0</v>
      </c>
      <c r="EG157" s="4">
        <f t="shared" si="434"/>
        <v>0</v>
      </c>
      <c r="EH157" s="5">
        <v>0</v>
      </c>
      <c r="EI157" s="8">
        <v>0</v>
      </c>
      <c r="EJ157" s="4">
        <v>0</v>
      </c>
      <c r="EK157" s="5">
        <v>0</v>
      </c>
      <c r="EL157" s="8">
        <v>0</v>
      </c>
      <c r="EM157" s="4">
        <v>0</v>
      </c>
      <c r="EN157" s="5">
        <v>0</v>
      </c>
      <c r="EO157" s="8">
        <v>0</v>
      </c>
      <c r="EP157" s="4">
        <v>0</v>
      </c>
      <c r="EQ157" s="5">
        <v>0</v>
      </c>
      <c r="ER157" s="8">
        <v>0</v>
      </c>
      <c r="ES157" s="4">
        <v>0</v>
      </c>
      <c r="ET157" s="14">
        <v>0</v>
      </c>
      <c r="EU157" s="13">
        <v>0</v>
      </c>
      <c r="EV157" s="15">
        <v>0</v>
      </c>
      <c r="EW157" s="5">
        <v>0</v>
      </c>
      <c r="EX157" s="8">
        <v>0</v>
      </c>
      <c r="EY157" s="4">
        <v>0</v>
      </c>
      <c r="EZ157" s="5"/>
      <c r="FA157" s="8"/>
      <c r="FB157" s="4"/>
      <c r="FC157" s="5">
        <v>0</v>
      </c>
      <c r="FD157" s="8">
        <v>0</v>
      </c>
      <c r="FE157" s="4">
        <v>0</v>
      </c>
      <c r="FF157" s="5">
        <v>9.0999999999999998E-2</v>
      </c>
      <c r="FG157" s="8">
        <v>11.38</v>
      </c>
      <c r="FH157" s="4">
        <f t="shared" si="436"/>
        <v>125054.94505494507</v>
      </c>
      <c r="FI157" s="5">
        <v>0</v>
      </c>
      <c r="FJ157" s="8">
        <v>0</v>
      </c>
      <c r="FK157" s="4">
        <v>0</v>
      </c>
      <c r="FL157" s="5"/>
      <c r="FM157" s="8"/>
      <c r="FN157" s="4"/>
      <c r="FO157" s="5">
        <v>0</v>
      </c>
      <c r="FP157" s="8">
        <v>0</v>
      </c>
      <c r="FQ157" s="4">
        <v>0</v>
      </c>
      <c r="FR157" s="5">
        <f>C157+F157+I157+L157+R157+X157+AA157+AP157+AS157+BB157+BE157+BK157+BN157+BQ157+BT157+CI157+CL157+CO157+CX157+DV157+DY157+EE157+EK157+EN157+FC157+FF157+FO157+BZ157+CF157+CR157+DA157+EQ157+AM157+AV157+FI157+U157+CU157</f>
        <v>619.23400000000004</v>
      </c>
      <c r="FS157" s="4">
        <f>D157+G157+J157+M157+S157+Y157+AB157+AQ157+AT157+BC157+BF157+BL157+BO157+BR157+BU157+CJ157+CM157+CP157+CY157+DW157+DZ157+EF157+EL157+EO157+FD157+FG157+FP157+CA157+CG157+CS157+DB157+ER157+AN157+AW157+FJ157+V157+CV157</f>
        <v>4104.32</v>
      </c>
    </row>
    <row r="158" spans="1:175" x14ac:dyDescent="0.3">
      <c r="A158" s="52">
        <v>2015</v>
      </c>
      <c r="B158" s="53" t="s">
        <v>11</v>
      </c>
      <c r="C158" s="5">
        <v>0</v>
      </c>
      <c r="D158" s="8">
        <v>0</v>
      </c>
      <c r="E158" s="4">
        <v>0</v>
      </c>
      <c r="F158" s="5">
        <v>1</v>
      </c>
      <c r="G158" s="8">
        <v>41.43</v>
      </c>
      <c r="H158" s="4">
        <f t="shared" si="439"/>
        <v>41430</v>
      </c>
      <c r="I158" s="5">
        <v>0</v>
      </c>
      <c r="J158" s="8">
        <v>0</v>
      </c>
      <c r="K158" s="4">
        <v>0</v>
      </c>
      <c r="L158" s="5">
        <v>117</v>
      </c>
      <c r="M158" s="8">
        <v>602.29</v>
      </c>
      <c r="N158" s="4">
        <f t="shared" si="446"/>
        <v>5147.7777777777774</v>
      </c>
      <c r="O158" s="5">
        <v>0</v>
      </c>
      <c r="P158" s="8">
        <v>0</v>
      </c>
      <c r="Q158" s="4">
        <v>0</v>
      </c>
      <c r="R158" s="5">
        <v>0</v>
      </c>
      <c r="S158" s="8">
        <v>0</v>
      </c>
      <c r="T158" s="4">
        <v>0</v>
      </c>
      <c r="U158" s="5">
        <v>105</v>
      </c>
      <c r="V158" s="8">
        <v>492.17</v>
      </c>
      <c r="W158" s="4">
        <f t="shared" si="444"/>
        <v>4687.333333333333</v>
      </c>
      <c r="X158" s="5">
        <v>0</v>
      </c>
      <c r="Y158" s="8">
        <v>0</v>
      </c>
      <c r="Z158" s="4">
        <v>0</v>
      </c>
      <c r="AA158" s="5">
        <v>0</v>
      </c>
      <c r="AB158" s="8">
        <v>0</v>
      </c>
      <c r="AC158" s="4">
        <v>0</v>
      </c>
      <c r="AD158" s="5">
        <v>0</v>
      </c>
      <c r="AE158" s="8">
        <v>0</v>
      </c>
      <c r="AF158" s="4">
        <v>0</v>
      </c>
      <c r="AG158" s="5">
        <v>0</v>
      </c>
      <c r="AH158" s="8">
        <v>0</v>
      </c>
      <c r="AI158" s="4">
        <v>0</v>
      </c>
      <c r="AJ158" s="5">
        <v>0</v>
      </c>
      <c r="AK158" s="8">
        <v>0</v>
      </c>
      <c r="AL158" s="4">
        <v>0</v>
      </c>
      <c r="AM158" s="5">
        <v>0</v>
      </c>
      <c r="AN158" s="8">
        <v>0</v>
      </c>
      <c r="AO158" s="4">
        <v>0</v>
      </c>
      <c r="AP158" s="5">
        <v>78.78</v>
      </c>
      <c r="AQ158" s="8">
        <v>382.4</v>
      </c>
      <c r="AR158" s="4">
        <f t="shared" si="424"/>
        <v>4854.0238639248537</v>
      </c>
      <c r="AS158" s="5">
        <v>12</v>
      </c>
      <c r="AT158" s="8">
        <v>264.77</v>
      </c>
      <c r="AU158" s="4">
        <f t="shared" si="425"/>
        <v>22064.166666666664</v>
      </c>
      <c r="AV158" s="5">
        <v>0</v>
      </c>
      <c r="AW158" s="8">
        <v>0</v>
      </c>
      <c r="AX158" s="4">
        <v>0</v>
      </c>
      <c r="AY158" s="5">
        <v>0</v>
      </c>
      <c r="AZ158" s="8">
        <v>0</v>
      </c>
      <c r="BA158" s="4">
        <v>0</v>
      </c>
      <c r="BB158" s="5">
        <v>0</v>
      </c>
      <c r="BC158" s="8">
        <v>0</v>
      </c>
      <c r="BD158" s="4">
        <v>0</v>
      </c>
      <c r="BE158" s="5">
        <v>356.774</v>
      </c>
      <c r="BF158" s="8">
        <v>2093.5700000000002</v>
      </c>
      <c r="BG158" s="4">
        <f t="shared" si="426"/>
        <v>5868.0565287829277</v>
      </c>
      <c r="BH158" s="5">
        <v>0</v>
      </c>
      <c r="BI158" s="8">
        <v>0</v>
      </c>
      <c r="BJ158" s="4">
        <v>0</v>
      </c>
      <c r="BK158" s="5">
        <v>0</v>
      </c>
      <c r="BL158" s="8">
        <v>0</v>
      </c>
      <c r="BM158" s="4">
        <v>0</v>
      </c>
      <c r="BN158" s="5">
        <v>0</v>
      </c>
      <c r="BO158" s="8">
        <v>0</v>
      </c>
      <c r="BP158" s="4">
        <v>0</v>
      </c>
      <c r="BQ158" s="5">
        <v>52.5</v>
      </c>
      <c r="BR158" s="8">
        <v>467.41</v>
      </c>
      <c r="BS158" s="4">
        <f t="shared" si="427"/>
        <v>8903.0476190476202</v>
      </c>
      <c r="BT158" s="5">
        <v>148.4</v>
      </c>
      <c r="BU158" s="8">
        <v>1279.57</v>
      </c>
      <c r="BV158" s="4">
        <f t="shared" si="428"/>
        <v>8622.4393530997295</v>
      </c>
      <c r="BW158" s="14">
        <v>0</v>
      </c>
      <c r="BX158" s="13">
        <v>0</v>
      </c>
      <c r="BY158" s="15">
        <v>0</v>
      </c>
      <c r="BZ158" s="5">
        <v>0</v>
      </c>
      <c r="CA158" s="8">
        <v>0</v>
      </c>
      <c r="CB158" s="4">
        <v>0</v>
      </c>
      <c r="CC158" s="5">
        <v>0</v>
      </c>
      <c r="CD158" s="8">
        <v>0</v>
      </c>
      <c r="CE158" s="4">
        <f t="shared" si="429"/>
        <v>0</v>
      </c>
      <c r="CF158" s="5">
        <v>0.29799999999999999</v>
      </c>
      <c r="CG158" s="8">
        <v>1.67</v>
      </c>
      <c r="CH158" s="4">
        <f t="shared" si="430"/>
        <v>5604.0268456375843</v>
      </c>
      <c r="CI158" s="5">
        <v>0</v>
      </c>
      <c r="CJ158" s="8">
        <v>0</v>
      </c>
      <c r="CK158" s="4">
        <v>0</v>
      </c>
      <c r="CL158" s="5">
        <v>0</v>
      </c>
      <c r="CM158" s="8">
        <v>0</v>
      </c>
      <c r="CN158" s="4">
        <v>0</v>
      </c>
      <c r="CO158" s="5">
        <v>0</v>
      </c>
      <c r="CP158" s="8">
        <v>0</v>
      </c>
      <c r="CQ158" s="4">
        <v>0</v>
      </c>
      <c r="CR158" s="5">
        <v>0</v>
      </c>
      <c r="CS158" s="8">
        <v>0</v>
      </c>
      <c r="CT158" s="4">
        <v>0</v>
      </c>
      <c r="CU158" s="5">
        <v>0</v>
      </c>
      <c r="CV158" s="8">
        <v>0</v>
      </c>
      <c r="CW158" s="4">
        <v>0</v>
      </c>
      <c r="CX158" s="5">
        <v>78</v>
      </c>
      <c r="CY158" s="8">
        <v>344.24</v>
      </c>
      <c r="CZ158" s="4">
        <f t="shared" si="443"/>
        <v>4413.333333333333</v>
      </c>
      <c r="DA158" s="5">
        <v>0</v>
      </c>
      <c r="DB158" s="8">
        <v>0</v>
      </c>
      <c r="DC158" s="4">
        <v>0</v>
      </c>
      <c r="DD158" s="5">
        <v>0</v>
      </c>
      <c r="DE158" s="8">
        <v>0</v>
      </c>
      <c r="DF158" s="4">
        <v>0</v>
      </c>
      <c r="DG158" s="5">
        <v>0</v>
      </c>
      <c r="DH158" s="8">
        <v>0</v>
      </c>
      <c r="DI158" s="4">
        <f t="shared" si="431"/>
        <v>0</v>
      </c>
      <c r="DJ158" s="5"/>
      <c r="DK158" s="8"/>
      <c r="DL158" s="4"/>
      <c r="DM158" s="5">
        <v>0</v>
      </c>
      <c r="DN158" s="8">
        <v>0</v>
      </c>
      <c r="DO158" s="4">
        <v>0</v>
      </c>
      <c r="DP158" s="5">
        <v>0</v>
      </c>
      <c r="DQ158" s="8">
        <v>0</v>
      </c>
      <c r="DR158" s="4">
        <f t="shared" si="432"/>
        <v>0</v>
      </c>
      <c r="DS158" s="5">
        <v>0</v>
      </c>
      <c r="DT158" s="8">
        <v>0</v>
      </c>
      <c r="DU158" s="4">
        <f t="shared" si="433"/>
        <v>0</v>
      </c>
      <c r="DV158" s="5">
        <v>0</v>
      </c>
      <c r="DW158" s="8">
        <v>0</v>
      </c>
      <c r="DX158" s="4">
        <v>0</v>
      </c>
      <c r="DY158" s="5">
        <v>0</v>
      </c>
      <c r="DZ158" s="8">
        <v>0</v>
      </c>
      <c r="EA158" s="4">
        <v>0</v>
      </c>
      <c r="EB158" s="5"/>
      <c r="EC158" s="8"/>
      <c r="ED158" s="4"/>
      <c r="EE158" s="5">
        <v>0</v>
      </c>
      <c r="EF158" s="8">
        <v>0</v>
      </c>
      <c r="EG158" s="4">
        <f t="shared" si="434"/>
        <v>0</v>
      </c>
      <c r="EH158" s="5">
        <v>1.2070000000000001</v>
      </c>
      <c r="EI158" s="8">
        <v>12.39</v>
      </c>
      <c r="EJ158" s="4">
        <f t="shared" ref="EJ158" si="448">EI158/EH158*1000</f>
        <v>10265.120132560065</v>
      </c>
      <c r="EK158" s="5">
        <v>1.2070000000000001</v>
      </c>
      <c r="EL158" s="8">
        <v>12.39</v>
      </c>
      <c r="EM158" s="4">
        <f t="shared" si="441"/>
        <v>10265.120132560065</v>
      </c>
      <c r="EN158" s="5">
        <v>0</v>
      </c>
      <c r="EO158" s="8">
        <v>0</v>
      </c>
      <c r="EP158" s="4">
        <v>0</v>
      </c>
      <c r="EQ158" s="5">
        <v>463.5</v>
      </c>
      <c r="ER158" s="8">
        <v>2711.64</v>
      </c>
      <c r="ES158" s="4">
        <f t="shared" si="435"/>
        <v>5850.3559870550162</v>
      </c>
      <c r="ET158" s="14">
        <v>0</v>
      </c>
      <c r="EU158" s="13">
        <v>0</v>
      </c>
      <c r="EV158" s="15">
        <v>0</v>
      </c>
      <c r="EW158" s="5">
        <v>0</v>
      </c>
      <c r="EX158" s="8">
        <v>0</v>
      </c>
      <c r="EY158" s="4">
        <v>0</v>
      </c>
      <c r="EZ158" s="5"/>
      <c r="FA158" s="8"/>
      <c r="FB158" s="4"/>
      <c r="FC158" s="5">
        <v>0</v>
      </c>
      <c r="FD158" s="8">
        <v>0</v>
      </c>
      <c r="FE158" s="4">
        <v>0</v>
      </c>
      <c r="FF158" s="5">
        <v>9.5299999999999994</v>
      </c>
      <c r="FG158" s="8">
        <v>359.86</v>
      </c>
      <c r="FH158" s="4">
        <f t="shared" si="436"/>
        <v>37760.755508919203</v>
      </c>
      <c r="FI158" s="5">
        <v>0</v>
      </c>
      <c r="FJ158" s="8">
        <v>0</v>
      </c>
      <c r="FK158" s="4">
        <v>0</v>
      </c>
      <c r="FL158" s="5"/>
      <c r="FM158" s="8"/>
      <c r="FN158" s="4"/>
      <c r="FO158" s="5">
        <v>0</v>
      </c>
      <c r="FP158" s="8">
        <v>0</v>
      </c>
      <c r="FQ158" s="4">
        <v>0</v>
      </c>
      <c r="FR158" s="5">
        <f>C158+F158+I158+L158+R158+X158+AA158+AP158+AS158+BB158+BE158+BK158+BN158+BQ158+BT158+CI158+CL158+CO158+CX158+DV158+DY158+EE158+EK158+EN158+FC158+FF158+FO158+BZ158+CF158+CR158+DA158+EQ158+AM158+AV158+FI158+U158+CU158</f>
        <v>1423.989</v>
      </c>
      <c r="FS158" s="4">
        <f>D158+G158+J158+M158+S158+Y158+AB158+AQ158+AT158+BC158+BF158+BL158+BO158+BR158+BU158+CJ158+CM158+CP158+CY158+DW158+DZ158+EF158+EL158+EO158+FD158+FG158+FP158+CA158+CG158+CS158+DB158+ER158+AN158+AW158+FJ158+V158+CV158</f>
        <v>9053.41</v>
      </c>
    </row>
    <row r="159" spans="1:175" x14ac:dyDescent="0.3">
      <c r="A159" s="52">
        <v>2015</v>
      </c>
      <c r="B159" s="53" t="s">
        <v>12</v>
      </c>
      <c r="C159" s="5">
        <v>0</v>
      </c>
      <c r="D159" s="8">
        <v>0</v>
      </c>
      <c r="E159" s="4">
        <v>0</v>
      </c>
      <c r="F159" s="5">
        <v>0</v>
      </c>
      <c r="G159" s="8">
        <v>0</v>
      </c>
      <c r="H159" s="4">
        <v>0</v>
      </c>
      <c r="I159" s="5">
        <v>0</v>
      </c>
      <c r="J159" s="8">
        <v>0</v>
      </c>
      <c r="K159" s="4">
        <v>0</v>
      </c>
      <c r="L159" s="5">
        <v>175.5</v>
      </c>
      <c r="M159" s="8">
        <v>924.01</v>
      </c>
      <c r="N159" s="4">
        <f t="shared" si="446"/>
        <v>5265.0142450142448</v>
      </c>
      <c r="O159" s="5">
        <v>0</v>
      </c>
      <c r="P159" s="8">
        <v>0</v>
      </c>
      <c r="Q159" s="4">
        <v>0</v>
      </c>
      <c r="R159" s="5">
        <v>72</v>
      </c>
      <c r="S159" s="8">
        <v>374.25</v>
      </c>
      <c r="T159" s="4">
        <f t="shared" si="442"/>
        <v>5197.916666666667</v>
      </c>
      <c r="U159" s="5">
        <v>0</v>
      </c>
      <c r="V159" s="8">
        <v>0</v>
      </c>
      <c r="W159" s="4">
        <v>0</v>
      </c>
      <c r="X159" s="5">
        <v>0</v>
      </c>
      <c r="Y159" s="8">
        <v>0</v>
      </c>
      <c r="Z159" s="4">
        <v>0</v>
      </c>
      <c r="AA159" s="5">
        <v>40</v>
      </c>
      <c r="AB159" s="8">
        <v>222.94</v>
      </c>
      <c r="AC159" s="4">
        <f t="shared" ref="AC159:AC160" si="449">AB159/AA159*1000</f>
        <v>5573.5</v>
      </c>
      <c r="AD159" s="5">
        <v>0</v>
      </c>
      <c r="AE159" s="8">
        <v>0</v>
      </c>
      <c r="AF159" s="4">
        <v>0</v>
      </c>
      <c r="AG159" s="5">
        <v>0</v>
      </c>
      <c r="AH159" s="8">
        <v>0</v>
      </c>
      <c r="AI159" s="4">
        <v>0</v>
      </c>
      <c r="AJ159" s="5">
        <v>0</v>
      </c>
      <c r="AK159" s="8">
        <v>0</v>
      </c>
      <c r="AL159" s="4">
        <v>0</v>
      </c>
      <c r="AM159" s="5">
        <v>2</v>
      </c>
      <c r="AN159" s="8">
        <v>12.2</v>
      </c>
      <c r="AO159" s="4">
        <f t="shared" ref="AO159" si="450">AN159/AM159*1000</f>
        <v>6100</v>
      </c>
      <c r="AP159" s="5">
        <v>14.75</v>
      </c>
      <c r="AQ159" s="8">
        <v>140.80000000000001</v>
      </c>
      <c r="AR159" s="4">
        <f t="shared" si="424"/>
        <v>9545.7627118644068</v>
      </c>
      <c r="AS159" s="5">
        <v>72.801000000000002</v>
      </c>
      <c r="AT159" s="8">
        <v>616.59</v>
      </c>
      <c r="AU159" s="4">
        <f t="shared" si="425"/>
        <v>8469.5265174928918</v>
      </c>
      <c r="AV159" s="5">
        <v>0</v>
      </c>
      <c r="AW159" s="8">
        <v>0</v>
      </c>
      <c r="AX159" s="4">
        <v>0</v>
      </c>
      <c r="AY159" s="5">
        <v>0</v>
      </c>
      <c r="AZ159" s="8">
        <v>0</v>
      </c>
      <c r="BA159" s="4">
        <v>0</v>
      </c>
      <c r="BB159" s="5">
        <v>0</v>
      </c>
      <c r="BC159" s="8">
        <v>0</v>
      </c>
      <c r="BD159" s="4">
        <v>0</v>
      </c>
      <c r="BE159" s="5">
        <v>219.5</v>
      </c>
      <c r="BF159" s="8">
        <v>1306.03</v>
      </c>
      <c r="BG159" s="4">
        <f t="shared" si="426"/>
        <v>5950.02277904328</v>
      </c>
      <c r="BH159" s="5">
        <v>0</v>
      </c>
      <c r="BI159" s="8">
        <v>0</v>
      </c>
      <c r="BJ159" s="4">
        <v>0</v>
      </c>
      <c r="BK159" s="5">
        <v>0</v>
      </c>
      <c r="BL159" s="8">
        <v>0</v>
      </c>
      <c r="BM159" s="4">
        <v>0</v>
      </c>
      <c r="BN159" s="5">
        <v>0</v>
      </c>
      <c r="BO159" s="8">
        <v>0</v>
      </c>
      <c r="BP159" s="4">
        <v>0</v>
      </c>
      <c r="BQ159" s="5">
        <v>0</v>
      </c>
      <c r="BR159" s="8">
        <v>0</v>
      </c>
      <c r="BS159" s="4">
        <v>0</v>
      </c>
      <c r="BT159" s="5">
        <v>72.400000000000006</v>
      </c>
      <c r="BU159" s="8">
        <v>704.53</v>
      </c>
      <c r="BV159" s="4">
        <f t="shared" si="428"/>
        <v>9731.0773480662974</v>
      </c>
      <c r="BW159" s="14">
        <v>0</v>
      </c>
      <c r="BX159" s="13">
        <v>0</v>
      </c>
      <c r="BY159" s="15">
        <v>0</v>
      </c>
      <c r="BZ159" s="5">
        <v>0</v>
      </c>
      <c r="CA159" s="8">
        <v>0</v>
      </c>
      <c r="CB159" s="4">
        <v>0</v>
      </c>
      <c r="CC159" s="5">
        <v>0</v>
      </c>
      <c r="CD159" s="8">
        <v>0</v>
      </c>
      <c r="CE159" s="4">
        <f t="shared" si="429"/>
        <v>0</v>
      </c>
      <c r="CF159" s="5">
        <v>1.4999999999999999E-2</v>
      </c>
      <c r="CG159" s="8">
        <v>0.18</v>
      </c>
      <c r="CH159" s="4">
        <f t="shared" si="430"/>
        <v>12000</v>
      </c>
      <c r="CI159" s="5">
        <v>0</v>
      </c>
      <c r="CJ159" s="8">
        <v>0</v>
      </c>
      <c r="CK159" s="4">
        <v>0</v>
      </c>
      <c r="CL159" s="5">
        <v>0</v>
      </c>
      <c r="CM159" s="8">
        <v>0</v>
      </c>
      <c r="CN159" s="4">
        <v>0</v>
      </c>
      <c r="CO159" s="5">
        <v>0</v>
      </c>
      <c r="CP159" s="8">
        <v>0</v>
      </c>
      <c r="CQ159" s="4">
        <v>0</v>
      </c>
      <c r="CR159" s="5">
        <v>0</v>
      </c>
      <c r="CS159" s="8">
        <v>0</v>
      </c>
      <c r="CT159" s="4">
        <v>0</v>
      </c>
      <c r="CU159" s="5">
        <v>1.02</v>
      </c>
      <c r="CV159" s="8">
        <v>5.81</v>
      </c>
      <c r="CW159" s="4">
        <f t="shared" ref="CW159" si="451">CV159/CU159*1000</f>
        <v>5696.078431372548</v>
      </c>
      <c r="CX159" s="5">
        <v>0</v>
      </c>
      <c r="CY159" s="8">
        <v>0</v>
      </c>
      <c r="CZ159" s="4">
        <v>0</v>
      </c>
      <c r="DA159" s="5">
        <v>0</v>
      </c>
      <c r="DB159" s="8">
        <v>0</v>
      </c>
      <c r="DC159" s="4">
        <v>0</v>
      </c>
      <c r="DD159" s="5">
        <v>0</v>
      </c>
      <c r="DE159" s="8">
        <v>0</v>
      </c>
      <c r="DF159" s="4">
        <v>0</v>
      </c>
      <c r="DG159" s="5">
        <v>0</v>
      </c>
      <c r="DH159" s="8">
        <v>0</v>
      </c>
      <c r="DI159" s="4">
        <f t="shared" si="431"/>
        <v>0</v>
      </c>
      <c r="DJ159" s="5"/>
      <c r="DK159" s="8"/>
      <c r="DL159" s="4"/>
      <c r="DM159" s="5">
        <v>0</v>
      </c>
      <c r="DN159" s="8">
        <v>0</v>
      </c>
      <c r="DO159" s="4">
        <v>0</v>
      </c>
      <c r="DP159" s="5">
        <v>0</v>
      </c>
      <c r="DQ159" s="8">
        <v>0</v>
      </c>
      <c r="DR159" s="4">
        <f t="shared" si="432"/>
        <v>0</v>
      </c>
      <c r="DS159" s="5">
        <v>0</v>
      </c>
      <c r="DT159" s="8">
        <v>0</v>
      </c>
      <c r="DU159" s="4">
        <f t="shared" si="433"/>
        <v>0</v>
      </c>
      <c r="DV159" s="5">
        <v>0</v>
      </c>
      <c r="DW159" s="8">
        <v>0</v>
      </c>
      <c r="DX159" s="4">
        <v>0</v>
      </c>
      <c r="DY159" s="5">
        <v>0</v>
      </c>
      <c r="DZ159" s="8">
        <v>0</v>
      </c>
      <c r="EA159" s="4">
        <v>0</v>
      </c>
      <c r="EB159" s="5"/>
      <c r="EC159" s="8"/>
      <c r="ED159" s="4"/>
      <c r="EE159" s="5">
        <v>0</v>
      </c>
      <c r="EF159" s="8">
        <v>0</v>
      </c>
      <c r="EG159" s="4">
        <f t="shared" si="434"/>
        <v>0</v>
      </c>
      <c r="EH159" s="5">
        <v>0</v>
      </c>
      <c r="EI159" s="8">
        <v>0</v>
      </c>
      <c r="EJ159" s="4">
        <v>0</v>
      </c>
      <c r="EK159" s="5">
        <v>0</v>
      </c>
      <c r="EL159" s="8">
        <v>0</v>
      </c>
      <c r="EM159" s="4">
        <v>0</v>
      </c>
      <c r="EN159" s="5">
        <v>0</v>
      </c>
      <c r="EO159" s="8">
        <v>0</v>
      </c>
      <c r="EP159" s="4">
        <v>0</v>
      </c>
      <c r="EQ159" s="5">
        <v>190.9</v>
      </c>
      <c r="ER159" s="8">
        <v>972.59</v>
      </c>
      <c r="ES159" s="4">
        <f t="shared" si="435"/>
        <v>5094.76165531692</v>
      </c>
      <c r="ET159" s="14">
        <v>0</v>
      </c>
      <c r="EU159" s="13">
        <v>0</v>
      </c>
      <c r="EV159" s="15">
        <v>0</v>
      </c>
      <c r="EW159" s="5">
        <v>0</v>
      </c>
      <c r="EX159" s="8">
        <v>0</v>
      </c>
      <c r="EY159" s="4">
        <v>0</v>
      </c>
      <c r="EZ159" s="5"/>
      <c r="FA159" s="8"/>
      <c r="FB159" s="4"/>
      <c r="FC159" s="5">
        <v>0</v>
      </c>
      <c r="FD159" s="8">
        <v>0</v>
      </c>
      <c r="FE159" s="4">
        <v>0</v>
      </c>
      <c r="FF159" s="5">
        <v>4.0819999999999999</v>
      </c>
      <c r="FG159" s="8">
        <v>42.35</v>
      </c>
      <c r="FH159" s="4">
        <f t="shared" si="436"/>
        <v>10374.816266536012</v>
      </c>
      <c r="FI159" s="5">
        <v>0</v>
      </c>
      <c r="FJ159" s="8">
        <v>0</v>
      </c>
      <c r="FK159" s="4">
        <v>0</v>
      </c>
      <c r="FL159" s="5"/>
      <c r="FM159" s="8"/>
      <c r="FN159" s="4"/>
      <c r="FO159" s="5">
        <v>0</v>
      </c>
      <c r="FP159" s="8">
        <v>0</v>
      </c>
      <c r="FQ159" s="4">
        <v>0</v>
      </c>
      <c r="FR159" s="5">
        <f>C159+F159+I159+L159+R159+X159+AA159+AP159+AS159+BB159+BE159+BK159+BN159+BQ159+BT159+CI159+CL159+CO159+CX159+DV159+DY159+EE159+EK159+EN159+FC159+FF159+FO159+BZ159+CF159+CR159+DA159+EQ159+AM159+AV159+FI159+U159+CU159</f>
        <v>864.96799999999985</v>
      </c>
      <c r="FS159" s="4">
        <f>D159+G159+J159+M159+S159+Y159+AB159+AQ159+AT159+BC159+BF159+BL159+BO159+BR159+BU159+CJ159+CM159+CP159+CY159+DW159+DZ159+EF159+EL159+EO159+FD159+FG159+FP159+CA159+CG159+CS159+DB159+ER159+AN159+AW159+FJ159+V159+CV159</f>
        <v>5322.2800000000007</v>
      </c>
    </row>
    <row r="160" spans="1:175" x14ac:dyDescent="0.3">
      <c r="A160" s="52">
        <v>2015</v>
      </c>
      <c r="B160" s="53" t="s">
        <v>13</v>
      </c>
      <c r="C160" s="5">
        <v>0</v>
      </c>
      <c r="D160" s="8">
        <v>0</v>
      </c>
      <c r="E160" s="4">
        <v>0</v>
      </c>
      <c r="F160" s="5">
        <v>0</v>
      </c>
      <c r="G160" s="8">
        <v>0</v>
      </c>
      <c r="H160" s="4">
        <v>0</v>
      </c>
      <c r="I160" s="5">
        <v>18</v>
      </c>
      <c r="J160" s="8">
        <v>124.6</v>
      </c>
      <c r="K160" s="4">
        <f t="shared" si="423"/>
        <v>6922.2222222222217</v>
      </c>
      <c r="L160" s="5">
        <v>0</v>
      </c>
      <c r="M160" s="8">
        <v>0</v>
      </c>
      <c r="N160" s="4">
        <v>0</v>
      </c>
      <c r="O160" s="5">
        <v>0</v>
      </c>
      <c r="P160" s="8">
        <v>0</v>
      </c>
      <c r="Q160" s="4">
        <v>0</v>
      </c>
      <c r="R160" s="5">
        <v>0</v>
      </c>
      <c r="S160" s="8">
        <v>0</v>
      </c>
      <c r="T160" s="4">
        <v>0</v>
      </c>
      <c r="U160" s="5">
        <v>0</v>
      </c>
      <c r="V160" s="8">
        <v>0</v>
      </c>
      <c r="W160" s="4">
        <v>0</v>
      </c>
      <c r="X160" s="5">
        <v>0</v>
      </c>
      <c r="Y160" s="8">
        <v>0</v>
      </c>
      <c r="Z160" s="4">
        <v>0</v>
      </c>
      <c r="AA160" s="5">
        <v>36.432000000000002</v>
      </c>
      <c r="AB160" s="8">
        <v>206.63</v>
      </c>
      <c r="AC160" s="4">
        <f t="shared" si="449"/>
        <v>5671.6622749231447</v>
      </c>
      <c r="AD160" s="5">
        <v>0</v>
      </c>
      <c r="AE160" s="8">
        <v>0</v>
      </c>
      <c r="AF160" s="4">
        <v>0</v>
      </c>
      <c r="AG160" s="5">
        <v>0</v>
      </c>
      <c r="AH160" s="8">
        <v>0</v>
      </c>
      <c r="AI160" s="4">
        <v>0</v>
      </c>
      <c r="AJ160" s="5">
        <v>0</v>
      </c>
      <c r="AK160" s="8">
        <v>0</v>
      </c>
      <c r="AL160" s="4">
        <v>0</v>
      </c>
      <c r="AM160" s="5">
        <v>0</v>
      </c>
      <c r="AN160" s="8">
        <v>0</v>
      </c>
      <c r="AO160" s="4">
        <v>0</v>
      </c>
      <c r="AP160" s="5">
        <v>317.625</v>
      </c>
      <c r="AQ160" s="8">
        <v>2123.1999999999998</v>
      </c>
      <c r="AR160" s="4">
        <f t="shared" si="424"/>
        <v>6684.6123573396299</v>
      </c>
      <c r="AS160" s="5">
        <v>9</v>
      </c>
      <c r="AT160" s="8">
        <v>183.05</v>
      </c>
      <c r="AU160" s="4">
        <f t="shared" si="425"/>
        <v>20338.888888888887</v>
      </c>
      <c r="AV160" s="5">
        <v>0</v>
      </c>
      <c r="AW160" s="8">
        <v>0</v>
      </c>
      <c r="AX160" s="4">
        <v>0</v>
      </c>
      <c r="AY160" s="5">
        <v>0</v>
      </c>
      <c r="AZ160" s="8">
        <v>0</v>
      </c>
      <c r="BA160" s="4">
        <v>0</v>
      </c>
      <c r="BB160" s="5">
        <v>0</v>
      </c>
      <c r="BC160" s="8">
        <v>0</v>
      </c>
      <c r="BD160" s="4">
        <v>0</v>
      </c>
      <c r="BE160" s="5">
        <v>218.833</v>
      </c>
      <c r="BF160" s="8">
        <v>1410.43</v>
      </c>
      <c r="BG160" s="4">
        <f t="shared" si="426"/>
        <v>6445.234493883464</v>
      </c>
      <c r="BH160" s="5">
        <v>0</v>
      </c>
      <c r="BI160" s="8">
        <v>0</v>
      </c>
      <c r="BJ160" s="4">
        <v>0</v>
      </c>
      <c r="BK160" s="5">
        <v>0</v>
      </c>
      <c r="BL160" s="8">
        <v>0</v>
      </c>
      <c r="BM160" s="4">
        <v>0</v>
      </c>
      <c r="BN160" s="5">
        <v>0</v>
      </c>
      <c r="BO160" s="8">
        <v>0</v>
      </c>
      <c r="BP160" s="4">
        <v>0</v>
      </c>
      <c r="BQ160" s="5">
        <v>35</v>
      </c>
      <c r="BR160" s="8">
        <v>259.39</v>
      </c>
      <c r="BS160" s="4">
        <f t="shared" si="427"/>
        <v>7411.1428571428569</v>
      </c>
      <c r="BT160" s="5">
        <v>0</v>
      </c>
      <c r="BU160" s="8">
        <v>0</v>
      </c>
      <c r="BV160" s="4">
        <v>0</v>
      </c>
      <c r="BW160" s="14">
        <v>0</v>
      </c>
      <c r="BX160" s="13">
        <v>0</v>
      </c>
      <c r="BY160" s="15">
        <v>0</v>
      </c>
      <c r="BZ160" s="5">
        <v>0</v>
      </c>
      <c r="CA160" s="8">
        <v>0</v>
      </c>
      <c r="CB160" s="4">
        <v>0</v>
      </c>
      <c r="CC160" s="5">
        <v>0</v>
      </c>
      <c r="CD160" s="8">
        <v>0</v>
      </c>
      <c r="CE160" s="4">
        <f t="shared" si="429"/>
        <v>0</v>
      </c>
      <c r="CF160" s="5">
        <v>0.9</v>
      </c>
      <c r="CG160" s="8">
        <v>5.76</v>
      </c>
      <c r="CH160" s="4">
        <f t="shared" si="430"/>
        <v>6399.9999999999991</v>
      </c>
      <c r="CI160" s="5">
        <v>0</v>
      </c>
      <c r="CJ160" s="8">
        <v>0</v>
      </c>
      <c r="CK160" s="4">
        <v>0</v>
      </c>
      <c r="CL160" s="5">
        <v>0</v>
      </c>
      <c r="CM160" s="8">
        <v>0</v>
      </c>
      <c r="CN160" s="4">
        <v>0</v>
      </c>
      <c r="CO160" s="5">
        <v>0</v>
      </c>
      <c r="CP160" s="8">
        <v>0</v>
      </c>
      <c r="CQ160" s="4">
        <v>0</v>
      </c>
      <c r="CR160" s="5">
        <v>0</v>
      </c>
      <c r="CS160" s="8">
        <v>0</v>
      </c>
      <c r="CT160" s="4">
        <v>0</v>
      </c>
      <c r="CU160" s="5">
        <v>0</v>
      </c>
      <c r="CV160" s="8">
        <v>0</v>
      </c>
      <c r="CW160" s="4">
        <v>0</v>
      </c>
      <c r="CX160" s="5">
        <v>2.5000000000000001E-2</v>
      </c>
      <c r="CY160" s="8">
        <v>2.2000000000000002</v>
      </c>
      <c r="CZ160" s="4">
        <f t="shared" si="443"/>
        <v>88000</v>
      </c>
      <c r="DA160" s="5">
        <v>0</v>
      </c>
      <c r="DB160" s="8">
        <v>0</v>
      </c>
      <c r="DC160" s="4">
        <v>0</v>
      </c>
      <c r="DD160" s="5">
        <v>0</v>
      </c>
      <c r="DE160" s="8">
        <v>0</v>
      </c>
      <c r="DF160" s="4">
        <v>0</v>
      </c>
      <c r="DG160" s="5">
        <v>0</v>
      </c>
      <c r="DH160" s="8">
        <v>0</v>
      </c>
      <c r="DI160" s="4">
        <f t="shared" si="431"/>
        <v>0</v>
      </c>
      <c r="DJ160" s="5"/>
      <c r="DK160" s="8"/>
      <c r="DL160" s="4"/>
      <c r="DM160" s="5">
        <v>0</v>
      </c>
      <c r="DN160" s="8">
        <v>0</v>
      </c>
      <c r="DO160" s="4">
        <v>0</v>
      </c>
      <c r="DP160" s="5">
        <v>0</v>
      </c>
      <c r="DQ160" s="8">
        <v>0</v>
      </c>
      <c r="DR160" s="4">
        <f t="shared" si="432"/>
        <v>0</v>
      </c>
      <c r="DS160" s="5">
        <v>0</v>
      </c>
      <c r="DT160" s="8">
        <v>0</v>
      </c>
      <c r="DU160" s="4">
        <f t="shared" si="433"/>
        <v>0</v>
      </c>
      <c r="DV160" s="5">
        <v>0</v>
      </c>
      <c r="DW160" s="8">
        <v>0</v>
      </c>
      <c r="DX160" s="4">
        <v>0</v>
      </c>
      <c r="DY160" s="5">
        <v>0</v>
      </c>
      <c r="DZ160" s="8">
        <v>0</v>
      </c>
      <c r="EA160" s="4">
        <v>0</v>
      </c>
      <c r="EB160" s="5"/>
      <c r="EC160" s="8"/>
      <c r="ED160" s="4"/>
      <c r="EE160" s="5">
        <v>0</v>
      </c>
      <c r="EF160" s="8">
        <v>0</v>
      </c>
      <c r="EG160" s="4">
        <f t="shared" si="434"/>
        <v>0</v>
      </c>
      <c r="EH160" s="5">
        <v>0</v>
      </c>
      <c r="EI160" s="8">
        <v>0</v>
      </c>
      <c r="EJ160" s="4">
        <v>0</v>
      </c>
      <c r="EK160" s="5">
        <v>0</v>
      </c>
      <c r="EL160" s="8">
        <v>0</v>
      </c>
      <c r="EM160" s="4">
        <v>0</v>
      </c>
      <c r="EN160" s="5">
        <v>0</v>
      </c>
      <c r="EO160" s="8">
        <v>0</v>
      </c>
      <c r="EP160" s="4">
        <v>0</v>
      </c>
      <c r="EQ160" s="5">
        <v>210.6</v>
      </c>
      <c r="ER160" s="8">
        <v>1264.5</v>
      </c>
      <c r="ES160" s="4">
        <f t="shared" si="435"/>
        <v>6004.2735042735039</v>
      </c>
      <c r="ET160" s="14">
        <v>0</v>
      </c>
      <c r="EU160" s="13">
        <v>0</v>
      </c>
      <c r="EV160" s="15">
        <v>0</v>
      </c>
      <c r="EW160" s="5">
        <v>0</v>
      </c>
      <c r="EX160" s="8">
        <v>0</v>
      </c>
      <c r="EY160" s="4">
        <v>0</v>
      </c>
      <c r="EZ160" s="5"/>
      <c r="FA160" s="8"/>
      <c r="FB160" s="4"/>
      <c r="FC160" s="5">
        <v>0</v>
      </c>
      <c r="FD160" s="8">
        <v>0</v>
      </c>
      <c r="FE160" s="4">
        <v>0</v>
      </c>
      <c r="FF160" s="5">
        <v>0</v>
      </c>
      <c r="FG160" s="8">
        <v>0</v>
      </c>
      <c r="FH160" s="4">
        <v>0</v>
      </c>
      <c r="FI160" s="5">
        <v>0</v>
      </c>
      <c r="FJ160" s="8">
        <v>0</v>
      </c>
      <c r="FK160" s="4">
        <v>0</v>
      </c>
      <c r="FL160" s="5"/>
      <c r="FM160" s="8"/>
      <c r="FN160" s="4"/>
      <c r="FO160" s="5">
        <v>0</v>
      </c>
      <c r="FP160" s="8">
        <v>0</v>
      </c>
      <c r="FQ160" s="4">
        <v>0</v>
      </c>
      <c r="FR160" s="5">
        <f>C160+F160+I160+L160+R160+X160+AA160+AP160+AS160+BB160+BE160+BK160+BN160+BQ160+BT160+CI160+CL160+CO160+CX160+DV160+DY160+EE160+EK160+EN160+FC160+FF160+FO160+BZ160+CF160+CR160+DA160+EQ160+AM160+AV160+FI160+U160+CU160</f>
        <v>846.41499999999996</v>
      </c>
      <c r="FS160" s="4">
        <f>D160+G160+J160+M160+S160+Y160+AB160+AQ160+AT160+BC160+BF160+BL160+BO160+BR160+BU160+CJ160+CM160+CP160+CY160+DW160+DZ160+EF160+EL160+EO160+FD160+FG160+FP160+CA160+CG160+CS160+DB160+ER160+AN160+AW160+FJ160+V160+CV160</f>
        <v>5579.76</v>
      </c>
    </row>
    <row r="161" spans="1:175" ht="15" thickBot="1" x14ac:dyDescent="0.35">
      <c r="A161" s="54"/>
      <c r="B161" s="55" t="s">
        <v>14</v>
      </c>
      <c r="C161" s="39">
        <f>SUM(C149:C160)</f>
        <v>52.588999999999999</v>
      </c>
      <c r="D161" s="38">
        <f>SUM(D149:D160)</f>
        <v>236.57999999999998</v>
      </c>
      <c r="E161" s="40"/>
      <c r="F161" s="39">
        <f>SUM(F149:F160)</f>
        <v>3</v>
      </c>
      <c r="G161" s="38">
        <f>SUM(G149:G160)</f>
        <v>113</v>
      </c>
      <c r="H161" s="40"/>
      <c r="I161" s="39">
        <f>SUM(I149:I160)</f>
        <v>38</v>
      </c>
      <c r="J161" s="38">
        <f>SUM(J149:J160)</f>
        <v>297.71000000000004</v>
      </c>
      <c r="K161" s="40"/>
      <c r="L161" s="39">
        <f>SUM(L149:L160)</f>
        <v>468</v>
      </c>
      <c r="M161" s="38">
        <f>SUM(M149:M160)</f>
        <v>2362.7600000000002</v>
      </c>
      <c r="N161" s="40"/>
      <c r="O161" s="39">
        <f>SUM(O149:O160)</f>
        <v>0</v>
      </c>
      <c r="P161" s="38">
        <f>SUM(P149:P160)</f>
        <v>0</v>
      </c>
      <c r="Q161" s="40"/>
      <c r="R161" s="39">
        <f>SUM(R149:R160)</f>
        <v>89.5</v>
      </c>
      <c r="S161" s="38">
        <f>SUM(S149:S160)</f>
        <v>455.27</v>
      </c>
      <c r="T161" s="40"/>
      <c r="U161" s="39">
        <f>SUM(U149:U160)</f>
        <v>298.375</v>
      </c>
      <c r="V161" s="38">
        <f>SUM(V149:V160)</f>
        <v>1335.41</v>
      </c>
      <c r="W161" s="40"/>
      <c r="X161" s="39">
        <f>SUM(X149:X160)</f>
        <v>0</v>
      </c>
      <c r="Y161" s="38">
        <f>SUM(Y149:Y160)</f>
        <v>0</v>
      </c>
      <c r="Z161" s="40"/>
      <c r="AA161" s="39">
        <f>SUM(AA149:AA160)</f>
        <v>76.432000000000002</v>
      </c>
      <c r="AB161" s="38">
        <f>SUM(AB149:AB160)</f>
        <v>429.57</v>
      </c>
      <c r="AC161" s="40"/>
      <c r="AD161" s="39">
        <f>SUM(AD149:AD160)</f>
        <v>0</v>
      </c>
      <c r="AE161" s="38">
        <f>SUM(AE149:AE160)</f>
        <v>0</v>
      </c>
      <c r="AF161" s="40"/>
      <c r="AG161" s="39">
        <f>SUM(AG149:AG160)</f>
        <v>0</v>
      </c>
      <c r="AH161" s="38">
        <f>SUM(AH149:AH160)</f>
        <v>0</v>
      </c>
      <c r="AI161" s="40"/>
      <c r="AJ161" s="39">
        <f>SUM(AJ149:AJ160)</f>
        <v>0</v>
      </c>
      <c r="AK161" s="38">
        <f>SUM(AK149:AK160)</f>
        <v>0</v>
      </c>
      <c r="AL161" s="40"/>
      <c r="AM161" s="39">
        <f>SUM(AM149:AM160)</f>
        <v>2</v>
      </c>
      <c r="AN161" s="38">
        <f>SUM(AN149:AN160)</f>
        <v>12.2</v>
      </c>
      <c r="AO161" s="40"/>
      <c r="AP161" s="39">
        <f>SUM(AP149:AP160)</f>
        <v>492.495</v>
      </c>
      <c r="AQ161" s="38">
        <f>SUM(AQ149:AQ160)</f>
        <v>3243.5099999999998</v>
      </c>
      <c r="AR161" s="40"/>
      <c r="AS161" s="39">
        <f>SUM(AS149:AS160)</f>
        <v>1034.9849999999999</v>
      </c>
      <c r="AT161" s="38">
        <f>SUM(AT149:AT160)</f>
        <v>8531.6099999999988</v>
      </c>
      <c r="AU161" s="40"/>
      <c r="AV161" s="39">
        <f>SUM(AV149:AV160)</f>
        <v>0</v>
      </c>
      <c r="AW161" s="38">
        <f>SUM(AW149:AW160)</f>
        <v>0</v>
      </c>
      <c r="AX161" s="40"/>
      <c r="AY161" s="39">
        <f>SUM(AY149:AY160)</f>
        <v>0</v>
      </c>
      <c r="AZ161" s="38">
        <f>SUM(AZ149:AZ160)</f>
        <v>0</v>
      </c>
      <c r="BA161" s="40"/>
      <c r="BB161" s="39">
        <f>SUM(BB149:BB160)</f>
        <v>0</v>
      </c>
      <c r="BC161" s="38">
        <f>SUM(BC149:BC160)</f>
        <v>0</v>
      </c>
      <c r="BD161" s="40"/>
      <c r="BE161" s="39">
        <f>SUM(BE149:BE160)</f>
        <v>2366.8310000000001</v>
      </c>
      <c r="BF161" s="38">
        <f>SUM(BF149:BF160)</f>
        <v>12559.860000000002</v>
      </c>
      <c r="BG161" s="40"/>
      <c r="BH161" s="39">
        <f>SUM(BH149:BH160)</f>
        <v>0</v>
      </c>
      <c r="BI161" s="38">
        <f>SUM(BI149:BI160)</f>
        <v>0</v>
      </c>
      <c r="BJ161" s="40"/>
      <c r="BK161" s="39">
        <f>SUM(BK149:BK160)</f>
        <v>0</v>
      </c>
      <c r="BL161" s="38">
        <f>SUM(BL149:BL160)</f>
        <v>0</v>
      </c>
      <c r="BM161" s="40"/>
      <c r="BN161" s="39">
        <f>SUM(BN149:BN160)</f>
        <v>0</v>
      </c>
      <c r="BO161" s="38">
        <f>SUM(BO149:BO160)</f>
        <v>0</v>
      </c>
      <c r="BP161" s="40"/>
      <c r="BQ161" s="39">
        <f>SUM(BQ149:BQ160)</f>
        <v>314.75</v>
      </c>
      <c r="BR161" s="38">
        <f>SUM(BR149:BR160)</f>
        <v>2190.9</v>
      </c>
      <c r="BS161" s="40"/>
      <c r="BT161" s="39">
        <f>SUM(BT149:BT160)</f>
        <v>1062</v>
      </c>
      <c r="BU161" s="38">
        <f>SUM(BU149:BU160)</f>
        <v>8336.61</v>
      </c>
      <c r="BV161" s="40"/>
      <c r="BW161" s="39">
        <f>SUM(BW149:BW160)</f>
        <v>0</v>
      </c>
      <c r="BX161" s="38">
        <f>SUM(BX149:BX160)</f>
        <v>0</v>
      </c>
      <c r="BY161" s="40"/>
      <c r="BZ161" s="39">
        <f>SUM(BZ149:BZ160)</f>
        <v>1.5</v>
      </c>
      <c r="CA161" s="38">
        <f>SUM(CA149:CA160)</f>
        <v>117.97</v>
      </c>
      <c r="CB161" s="40"/>
      <c r="CC161" s="39">
        <f t="shared" ref="CC161:CD161" si="452">SUM(CC149:CC160)</f>
        <v>0</v>
      </c>
      <c r="CD161" s="38">
        <f t="shared" si="452"/>
        <v>0</v>
      </c>
      <c r="CE161" s="40"/>
      <c r="CF161" s="39">
        <f>SUM(CF149:CF160)</f>
        <v>1.724</v>
      </c>
      <c r="CG161" s="38">
        <f>SUM(CG149:CG160)</f>
        <v>10.43</v>
      </c>
      <c r="CH161" s="40"/>
      <c r="CI161" s="39">
        <f>SUM(CI149:CI160)</f>
        <v>0</v>
      </c>
      <c r="CJ161" s="38">
        <f>SUM(CJ149:CJ160)</f>
        <v>0</v>
      </c>
      <c r="CK161" s="40"/>
      <c r="CL161" s="39">
        <f>SUM(CL149:CL160)</f>
        <v>0</v>
      </c>
      <c r="CM161" s="38">
        <f>SUM(CM149:CM160)</f>
        <v>0</v>
      </c>
      <c r="CN161" s="40"/>
      <c r="CO161" s="39">
        <f>SUM(CO149:CO160)</f>
        <v>0</v>
      </c>
      <c r="CP161" s="38">
        <f>SUM(CP149:CP160)</f>
        <v>0</v>
      </c>
      <c r="CQ161" s="40"/>
      <c r="CR161" s="39">
        <f>SUM(CR149:CR160)</f>
        <v>0</v>
      </c>
      <c r="CS161" s="38">
        <f>SUM(CS149:CS160)</f>
        <v>0</v>
      </c>
      <c r="CT161" s="40"/>
      <c r="CU161" s="39">
        <f>SUM(CU149:CU160)</f>
        <v>1.02</v>
      </c>
      <c r="CV161" s="38">
        <f>SUM(CV149:CV160)</f>
        <v>5.81</v>
      </c>
      <c r="CW161" s="40"/>
      <c r="CX161" s="39">
        <f>SUM(CX149:CX160)</f>
        <v>408.2</v>
      </c>
      <c r="CY161" s="38">
        <f>SUM(CY149:CY160)</f>
        <v>1921.7800000000002</v>
      </c>
      <c r="CZ161" s="40"/>
      <c r="DA161" s="39">
        <f>SUM(DA149:DA160)</f>
        <v>0</v>
      </c>
      <c r="DB161" s="38">
        <f>SUM(DB149:DB160)</f>
        <v>0</v>
      </c>
      <c r="DC161" s="40"/>
      <c r="DD161" s="39">
        <f>SUM(DD149:DD160)</f>
        <v>0</v>
      </c>
      <c r="DE161" s="38">
        <f>SUM(DE149:DE160)</f>
        <v>0</v>
      </c>
      <c r="DF161" s="40"/>
      <c r="DG161" s="39">
        <f t="shared" ref="DG161:DH161" si="453">SUM(DG149:DG160)</f>
        <v>0</v>
      </c>
      <c r="DH161" s="38">
        <f t="shared" si="453"/>
        <v>0</v>
      </c>
      <c r="DI161" s="40"/>
      <c r="DJ161" s="39"/>
      <c r="DK161" s="38"/>
      <c r="DL161" s="40"/>
      <c r="DM161" s="39">
        <v>0</v>
      </c>
      <c r="DN161" s="38">
        <v>0</v>
      </c>
      <c r="DO161" s="40"/>
      <c r="DP161" s="39">
        <f t="shared" ref="DP161:DQ161" si="454">SUM(DP149:DP160)</f>
        <v>0</v>
      </c>
      <c r="DQ161" s="38">
        <f t="shared" si="454"/>
        <v>0</v>
      </c>
      <c r="DR161" s="40"/>
      <c r="DS161" s="39">
        <f t="shared" ref="DS161:DT161" si="455">SUM(DS149:DS160)</f>
        <v>0</v>
      </c>
      <c r="DT161" s="38">
        <f t="shared" si="455"/>
        <v>0</v>
      </c>
      <c r="DU161" s="40"/>
      <c r="DV161" s="39">
        <f>SUM(DV149:DV160)</f>
        <v>0</v>
      </c>
      <c r="DW161" s="38">
        <f>SUM(DW149:DW160)</f>
        <v>0</v>
      </c>
      <c r="DX161" s="40"/>
      <c r="DY161" s="39">
        <f>SUM(DY149:DY160)</f>
        <v>0</v>
      </c>
      <c r="DZ161" s="38">
        <f>SUM(DZ149:DZ160)</f>
        <v>0</v>
      </c>
      <c r="EA161" s="40"/>
      <c r="EB161" s="39"/>
      <c r="EC161" s="38"/>
      <c r="ED161" s="40"/>
      <c r="EE161" s="39">
        <f t="shared" ref="EE161:EF161" si="456">SUM(EE149:EE160)</f>
        <v>0</v>
      </c>
      <c r="EF161" s="38">
        <f t="shared" si="456"/>
        <v>0</v>
      </c>
      <c r="EG161" s="40"/>
      <c r="EH161" s="39">
        <f>SUM(EH149:EH160)</f>
        <v>1.7470000000000001</v>
      </c>
      <c r="EI161" s="38">
        <f>SUM(EI149:EI160)</f>
        <v>19.34</v>
      </c>
      <c r="EJ161" s="40"/>
      <c r="EK161" s="39">
        <f>SUM(EK149:EK160)</f>
        <v>1.7470000000000001</v>
      </c>
      <c r="EL161" s="38">
        <f>SUM(EL149:EL160)</f>
        <v>19.34</v>
      </c>
      <c r="EM161" s="40"/>
      <c r="EN161" s="39">
        <f>SUM(EN149:EN160)</f>
        <v>0</v>
      </c>
      <c r="EO161" s="38">
        <f>SUM(EO149:EO160)</f>
        <v>0</v>
      </c>
      <c r="EP161" s="40"/>
      <c r="EQ161" s="39">
        <f>SUM(EQ149:EQ160)</f>
        <v>2003.45</v>
      </c>
      <c r="ER161" s="38">
        <f>SUM(ER149:ER160)</f>
        <v>10842.78</v>
      </c>
      <c r="ES161" s="40"/>
      <c r="ET161" s="39">
        <f>SUM(ET149:ET160)</f>
        <v>0</v>
      </c>
      <c r="EU161" s="38">
        <f>SUM(EU149:EU160)</f>
        <v>0</v>
      </c>
      <c r="EV161" s="40"/>
      <c r="EW161" s="39">
        <f>SUM(EW149:EW160)</f>
        <v>0</v>
      </c>
      <c r="EX161" s="38">
        <f>SUM(EX149:EX160)</f>
        <v>0</v>
      </c>
      <c r="EY161" s="40"/>
      <c r="EZ161" s="39"/>
      <c r="FA161" s="38"/>
      <c r="FB161" s="40"/>
      <c r="FC161" s="39">
        <f>SUM(FC149:FC160)</f>
        <v>2.7250000000000001</v>
      </c>
      <c r="FD161" s="38">
        <f>SUM(FD149:FD160)</f>
        <v>113.08</v>
      </c>
      <c r="FE161" s="40"/>
      <c r="FF161" s="39">
        <f>SUM(FF149:FF160)</f>
        <v>21.597000000000001</v>
      </c>
      <c r="FG161" s="38">
        <f>SUM(FG149:FG160)</f>
        <v>508.95000000000005</v>
      </c>
      <c r="FH161" s="40"/>
      <c r="FI161" s="39">
        <f>SUM(FI149:FI160)</f>
        <v>0.10299999999999999</v>
      </c>
      <c r="FJ161" s="38">
        <f>SUM(FJ149:FJ160)</f>
        <v>0.51</v>
      </c>
      <c r="FK161" s="40"/>
      <c r="FL161" s="39"/>
      <c r="FM161" s="38"/>
      <c r="FN161" s="40"/>
      <c r="FO161" s="39">
        <f>SUM(FO149:FO160)</f>
        <v>0</v>
      </c>
      <c r="FP161" s="38">
        <f>SUM(FP149:FP160)</f>
        <v>0</v>
      </c>
      <c r="FQ161" s="40"/>
      <c r="FR161" s="39">
        <f>C161+F161+I161+L161+R161+X161+AA161+AP161+AS161+BB161+BE161+BK161+BN161+BQ161+BT161+CI161+CL161+CO161+CX161+DV161+DY161+EE161+EK161+EN161+FC161+FF161+FO161+BZ161+CF161+CR161+DA161+EQ161+AM161+AV161+FI161+U161+CU161</f>
        <v>8741.023000000001</v>
      </c>
      <c r="FS161" s="40">
        <f>D161+G161+J161+M161+S161+Y161+AB161+AQ161+AT161+BC161+BF161+BL161+BO161+BR161+BU161+CJ161+CM161+CP161+CY161+DW161+DZ161+EF161+EL161+EO161+FD161+FG161+FP161+CA161+CG161+CS161+DB161+ER161+AN161+AW161+FJ161+V161+CV161</f>
        <v>53645.64</v>
      </c>
    </row>
    <row r="162" spans="1:175" x14ac:dyDescent="0.3">
      <c r="A162" s="52">
        <v>2016</v>
      </c>
      <c r="B162" s="53" t="s">
        <v>2</v>
      </c>
      <c r="C162" s="5">
        <v>0</v>
      </c>
      <c r="D162" s="8">
        <v>0</v>
      </c>
      <c r="E162" s="4">
        <v>0</v>
      </c>
      <c r="F162" s="5">
        <v>0</v>
      </c>
      <c r="G162" s="8">
        <v>0</v>
      </c>
      <c r="H162" s="4">
        <v>0</v>
      </c>
      <c r="I162" s="5">
        <v>0</v>
      </c>
      <c r="J162" s="8">
        <v>0</v>
      </c>
      <c r="K162" s="4">
        <v>0</v>
      </c>
      <c r="L162" s="5">
        <v>0</v>
      </c>
      <c r="M162" s="8">
        <v>0</v>
      </c>
      <c r="N162" s="4">
        <v>0</v>
      </c>
      <c r="O162" s="5">
        <v>0</v>
      </c>
      <c r="P162" s="8">
        <v>0</v>
      </c>
      <c r="Q162" s="4">
        <v>0</v>
      </c>
      <c r="R162" s="5">
        <v>0</v>
      </c>
      <c r="S162" s="8">
        <v>0</v>
      </c>
      <c r="T162" s="4">
        <v>0</v>
      </c>
      <c r="U162" s="5">
        <v>0</v>
      </c>
      <c r="V162" s="8">
        <v>0</v>
      </c>
      <c r="W162" s="4">
        <v>0</v>
      </c>
      <c r="X162" s="5">
        <v>0</v>
      </c>
      <c r="Y162" s="8">
        <v>0</v>
      </c>
      <c r="Z162" s="4">
        <v>0</v>
      </c>
      <c r="AA162" s="5">
        <v>77</v>
      </c>
      <c r="AB162" s="8">
        <v>434.21</v>
      </c>
      <c r="AC162" s="4">
        <f t="shared" ref="AC162:AC172" si="457">AB162/AA162*1000</f>
        <v>5639.090909090909</v>
      </c>
      <c r="AD162" s="5">
        <v>0</v>
      </c>
      <c r="AE162" s="8">
        <v>0</v>
      </c>
      <c r="AF162" s="4">
        <v>0</v>
      </c>
      <c r="AG162" s="5">
        <v>0</v>
      </c>
      <c r="AH162" s="8">
        <v>0</v>
      </c>
      <c r="AI162" s="4">
        <v>0</v>
      </c>
      <c r="AJ162" s="5">
        <v>0</v>
      </c>
      <c r="AK162" s="8">
        <v>0</v>
      </c>
      <c r="AL162" s="4">
        <v>0</v>
      </c>
      <c r="AM162" s="5">
        <v>0</v>
      </c>
      <c r="AN162" s="8">
        <v>0</v>
      </c>
      <c r="AO162" s="4">
        <v>0</v>
      </c>
      <c r="AP162" s="5">
        <v>175.5</v>
      </c>
      <c r="AQ162" s="8">
        <v>1026.1400000000001</v>
      </c>
      <c r="AR162" s="4">
        <f t="shared" ref="AR162:AR173" si="458">AQ162/AP162*1000</f>
        <v>5846.9515669515677</v>
      </c>
      <c r="AS162" s="5">
        <v>0</v>
      </c>
      <c r="AT162" s="8">
        <v>0</v>
      </c>
      <c r="AU162" s="4">
        <v>0</v>
      </c>
      <c r="AV162" s="5">
        <v>0</v>
      </c>
      <c r="AW162" s="8">
        <v>0</v>
      </c>
      <c r="AX162" s="4">
        <v>0</v>
      </c>
      <c r="AY162" s="5">
        <v>0</v>
      </c>
      <c r="AZ162" s="8">
        <v>0</v>
      </c>
      <c r="BA162" s="4">
        <v>0</v>
      </c>
      <c r="BB162" s="5">
        <v>0</v>
      </c>
      <c r="BC162" s="8">
        <v>0</v>
      </c>
      <c r="BD162" s="4">
        <v>0</v>
      </c>
      <c r="BE162" s="5">
        <v>73.25</v>
      </c>
      <c r="BF162" s="8">
        <v>548.97</v>
      </c>
      <c r="BG162" s="4">
        <f t="shared" ref="BG162:BG173" si="459">BF162/BE162*1000</f>
        <v>7494.4709897610928</v>
      </c>
      <c r="BH162" s="5">
        <v>0</v>
      </c>
      <c r="BI162" s="8">
        <v>0</v>
      </c>
      <c r="BJ162" s="4">
        <v>0</v>
      </c>
      <c r="BK162" s="5">
        <v>0</v>
      </c>
      <c r="BL162" s="8">
        <v>0</v>
      </c>
      <c r="BM162" s="4">
        <v>0</v>
      </c>
      <c r="BN162" s="5">
        <v>0</v>
      </c>
      <c r="BO162" s="8">
        <v>0</v>
      </c>
      <c r="BP162" s="4">
        <v>0</v>
      </c>
      <c r="BQ162" s="5">
        <v>0</v>
      </c>
      <c r="BR162" s="8">
        <v>0</v>
      </c>
      <c r="BS162" s="4">
        <v>0</v>
      </c>
      <c r="BT162" s="5">
        <v>1</v>
      </c>
      <c r="BU162" s="8">
        <v>26.49</v>
      </c>
      <c r="BV162" s="4">
        <f t="shared" ref="BV162:BV171" si="460">BU162/BT162*1000</f>
        <v>26490</v>
      </c>
      <c r="BW162" s="5">
        <v>0</v>
      </c>
      <c r="BX162" s="8">
        <v>0</v>
      </c>
      <c r="BY162" s="4">
        <v>0</v>
      </c>
      <c r="BZ162" s="5">
        <v>0</v>
      </c>
      <c r="CA162" s="8">
        <v>0</v>
      </c>
      <c r="CB162" s="4">
        <v>0</v>
      </c>
      <c r="CC162" s="5">
        <v>0</v>
      </c>
      <c r="CD162" s="8">
        <v>0</v>
      </c>
      <c r="CE162" s="4">
        <f t="shared" ref="CE162:CE173" si="461">IF(CC162=0,0,CD162/CC162*1000)</f>
        <v>0</v>
      </c>
      <c r="CF162" s="5">
        <v>0</v>
      </c>
      <c r="CG162" s="8">
        <v>0</v>
      </c>
      <c r="CH162" s="4">
        <v>0</v>
      </c>
      <c r="CI162" s="5">
        <v>0</v>
      </c>
      <c r="CJ162" s="8">
        <v>0</v>
      </c>
      <c r="CK162" s="4">
        <v>0</v>
      </c>
      <c r="CL162" s="5">
        <v>0</v>
      </c>
      <c r="CM162" s="8">
        <v>0</v>
      </c>
      <c r="CN162" s="4">
        <v>0</v>
      </c>
      <c r="CO162" s="5">
        <v>0</v>
      </c>
      <c r="CP162" s="8">
        <v>0</v>
      </c>
      <c r="CQ162" s="4">
        <v>0</v>
      </c>
      <c r="CR162" s="5">
        <v>0</v>
      </c>
      <c r="CS162" s="8">
        <v>0</v>
      </c>
      <c r="CT162" s="4">
        <v>0</v>
      </c>
      <c r="CU162" s="5">
        <v>0</v>
      </c>
      <c r="CV162" s="8">
        <v>0</v>
      </c>
      <c r="CW162" s="4">
        <v>0</v>
      </c>
      <c r="CX162" s="5">
        <v>0</v>
      </c>
      <c r="CY162" s="8">
        <v>0</v>
      </c>
      <c r="CZ162" s="4">
        <v>0</v>
      </c>
      <c r="DA162" s="5">
        <v>1E-3</v>
      </c>
      <c r="DB162" s="8">
        <v>0.08</v>
      </c>
      <c r="DC162" s="4">
        <f t="shared" ref="DC162" si="462">DB162/DA162*1000</f>
        <v>80000</v>
      </c>
      <c r="DD162" s="5">
        <v>0</v>
      </c>
      <c r="DE162" s="8">
        <v>0</v>
      </c>
      <c r="DF162" s="4">
        <v>0</v>
      </c>
      <c r="DG162" s="5">
        <v>0</v>
      </c>
      <c r="DH162" s="8">
        <v>0</v>
      </c>
      <c r="DI162" s="4">
        <f t="shared" ref="DI162:DI173" si="463">IF(DG162=0,0,DH162/DG162*1000)</f>
        <v>0</v>
      </c>
      <c r="DJ162" s="5"/>
      <c r="DK162" s="8"/>
      <c r="DL162" s="4"/>
      <c r="DM162" s="5">
        <v>0</v>
      </c>
      <c r="DN162" s="8">
        <v>0</v>
      </c>
      <c r="DO162" s="4">
        <v>0</v>
      </c>
      <c r="DP162" s="5">
        <v>0</v>
      </c>
      <c r="DQ162" s="8">
        <v>0</v>
      </c>
      <c r="DR162" s="4">
        <f t="shared" ref="DR162:DR173" si="464">IF(DP162=0,0,DQ162/DP162*1000)</f>
        <v>0</v>
      </c>
      <c r="DS162" s="5">
        <v>0</v>
      </c>
      <c r="DT162" s="8">
        <v>0</v>
      </c>
      <c r="DU162" s="4">
        <f t="shared" ref="DU162:DU173" si="465">IF(DS162=0,0,DT162/DS162*1000)</f>
        <v>0</v>
      </c>
      <c r="DV162" s="5">
        <v>0</v>
      </c>
      <c r="DW162" s="8">
        <v>0</v>
      </c>
      <c r="DX162" s="4">
        <v>0</v>
      </c>
      <c r="DY162" s="5">
        <v>0</v>
      </c>
      <c r="DZ162" s="8">
        <v>0</v>
      </c>
      <c r="EA162" s="4">
        <v>0</v>
      </c>
      <c r="EB162" s="5"/>
      <c r="EC162" s="8"/>
      <c r="ED162" s="4"/>
      <c r="EE162" s="5">
        <v>0</v>
      </c>
      <c r="EF162" s="8">
        <v>0</v>
      </c>
      <c r="EG162" s="4">
        <f t="shared" ref="EG162:EG173" si="466">IF(EE162=0,0,EF162/EE162*1000)</f>
        <v>0</v>
      </c>
      <c r="EH162" s="5">
        <v>0</v>
      </c>
      <c r="EI162" s="8">
        <v>0</v>
      </c>
      <c r="EJ162" s="4">
        <v>0</v>
      </c>
      <c r="EK162" s="5">
        <v>0</v>
      </c>
      <c r="EL162" s="8">
        <v>0</v>
      </c>
      <c r="EM162" s="4">
        <v>0</v>
      </c>
      <c r="EN162" s="5">
        <v>0</v>
      </c>
      <c r="EO162" s="8">
        <v>0</v>
      </c>
      <c r="EP162" s="4">
        <v>0</v>
      </c>
      <c r="EQ162" s="5">
        <v>0</v>
      </c>
      <c r="ER162" s="8">
        <v>0</v>
      </c>
      <c r="ES162" s="4">
        <v>0</v>
      </c>
      <c r="ET162" s="5">
        <v>0</v>
      </c>
      <c r="EU162" s="8">
        <v>0</v>
      </c>
      <c r="EV162" s="4">
        <v>0</v>
      </c>
      <c r="EW162" s="5">
        <v>0</v>
      </c>
      <c r="EX162" s="8">
        <v>0</v>
      </c>
      <c r="EY162" s="4">
        <v>0</v>
      </c>
      <c r="EZ162" s="5"/>
      <c r="FA162" s="8"/>
      <c r="FB162" s="4"/>
      <c r="FC162" s="5">
        <v>0</v>
      </c>
      <c r="FD162" s="8">
        <v>0</v>
      </c>
      <c r="FE162" s="4">
        <v>0</v>
      </c>
      <c r="FF162" s="5">
        <v>2.4E-2</v>
      </c>
      <c r="FG162" s="8">
        <v>4.55</v>
      </c>
      <c r="FH162" s="4">
        <f t="shared" ref="FH162:FH173" si="467">FG162/FF162*1000</f>
        <v>189583.33333333331</v>
      </c>
      <c r="FI162" s="5">
        <v>0</v>
      </c>
      <c r="FJ162" s="8">
        <v>0</v>
      </c>
      <c r="FK162" s="4">
        <v>0</v>
      </c>
      <c r="FL162" s="5"/>
      <c r="FM162" s="8"/>
      <c r="FN162" s="4"/>
      <c r="FO162" s="5">
        <v>0</v>
      </c>
      <c r="FP162" s="8">
        <v>0</v>
      </c>
      <c r="FQ162" s="4">
        <v>0</v>
      </c>
      <c r="FR162" s="5">
        <f>C162+F162+I162+L162+R162+X162+AA162+AP162+AS162+BB162+BE162+BK162+BN162+BQ162+BT162+CI162+CL162+CO162+CX162+DV162+DY162+EE162+EK162+EN162+FC162+FF162+FO162+BZ162+CF162+CR162+DA162+EQ162+AM162+AV162+FI162+U162+CU162+O162+DM162</f>
        <v>326.77499999999998</v>
      </c>
      <c r="FS162" s="4">
        <f>D162+G162+J162+M162+S162+Y162+AB162+AQ162+AT162+BC162+BF162+BL162+BO162+BR162+BU162+CJ162+CM162+CP162+CY162+DW162+DZ162+EF162+EL162+EO162+FD162+FG162+FP162+CA162+CG162+CS162+DB162+ER162+AN162+AW162+FJ162+V162+CV162+P162+DN162</f>
        <v>2040.44</v>
      </c>
    </row>
    <row r="163" spans="1:175" x14ac:dyDescent="0.3">
      <c r="A163" s="52">
        <v>2016</v>
      </c>
      <c r="B163" s="53" t="s">
        <v>3</v>
      </c>
      <c r="C163" s="5">
        <v>0</v>
      </c>
      <c r="D163" s="8">
        <v>0</v>
      </c>
      <c r="E163" s="4">
        <v>0</v>
      </c>
      <c r="F163" s="5">
        <v>0</v>
      </c>
      <c r="G163" s="8">
        <v>0</v>
      </c>
      <c r="H163" s="4">
        <v>0</v>
      </c>
      <c r="I163" s="5">
        <v>0</v>
      </c>
      <c r="J163" s="8">
        <v>0</v>
      </c>
      <c r="K163" s="4">
        <v>0</v>
      </c>
      <c r="L163" s="5">
        <v>0</v>
      </c>
      <c r="M163" s="8">
        <v>0</v>
      </c>
      <c r="N163" s="4">
        <v>0</v>
      </c>
      <c r="O163" s="5">
        <v>1E-3</v>
      </c>
      <c r="P163" s="8">
        <v>0.01</v>
      </c>
      <c r="Q163" s="4">
        <f t="shared" ref="Q163:Q173" si="468">P163/O163*1000</f>
        <v>10000</v>
      </c>
      <c r="R163" s="5">
        <v>0</v>
      </c>
      <c r="S163" s="8">
        <v>0</v>
      </c>
      <c r="T163" s="4">
        <v>0</v>
      </c>
      <c r="U163" s="5">
        <v>0</v>
      </c>
      <c r="V163" s="8">
        <v>0</v>
      </c>
      <c r="W163" s="4">
        <v>0</v>
      </c>
      <c r="X163" s="5">
        <v>0</v>
      </c>
      <c r="Y163" s="8">
        <v>0</v>
      </c>
      <c r="Z163" s="4">
        <v>0</v>
      </c>
      <c r="AA163" s="5">
        <v>0</v>
      </c>
      <c r="AB163" s="8">
        <v>0</v>
      </c>
      <c r="AC163" s="4">
        <v>0</v>
      </c>
      <c r="AD163" s="5">
        <v>0</v>
      </c>
      <c r="AE163" s="8">
        <v>0</v>
      </c>
      <c r="AF163" s="4">
        <v>0</v>
      </c>
      <c r="AG163" s="5">
        <v>0</v>
      </c>
      <c r="AH163" s="8">
        <v>0</v>
      </c>
      <c r="AI163" s="4">
        <v>0</v>
      </c>
      <c r="AJ163" s="5">
        <v>0</v>
      </c>
      <c r="AK163" s="8">
        <v>0</v>
      </c>
      <c r="AL163" s="4">
        <v>0</v>
      </c>
      <c r="AM163" s="5">
        <v>0</v>
      </c>
      <c r="AN163" s="8">
        <v>0</v>
      </c>
      <c r="AO163" s="4">
        <v>0</v>
      </c>
      <c r="AP163" s="5">
        <v>0</v>
      </c>
      <c r="AQ163" s="8">
        <v>0</v>
      </c>
      <c r="AR163" s="4">
        <v>0</v>
      </c>
      <c r="AS163" s="5">
        <v>8.25</v>
      </c>
      <c r="AT163" s="8">
        <v>200.18</v>
      </c>
      <c r="AU163" s="4">
        <f t="shared" ref="AU163:AU173" si="469">AT163/AS163*1000</f>
        <v>24264.242424242424</v>
      </c>
      <c r="AV163" s="5">
        <v>0</v>
      </c>
      <c r="AW163" s="8">
        <v>0</v>
      </c>
      <c r="AX163" s="4">
        <v>0</v>
      </c>
      <c r="AY163" s="5">
        <v>0</v>
      </c>
      <c r="AZ163" s="8">
        <v>0</v>
      </c>
      <c r="BA163" s="4">
        <v>0</v>
      </c>
      <c r="BB163" s="5">
        <v>0</v>
      </c>
      <c r="BC163" s="8">
        <v>0</v>
      </c>
      <c r="BD163" s="4">
        <v>0</v>
      </c>
      <c r="BE163" s="5">
        <v>183.845</v>
      </c>
      <c r="BF163" s="8">
        <v>1369.23</v>
      </c>
      <c r="BG163" s="4">
        <f t="shared" si="459"/>
        <v>7447.7413038157147</v>
      </c>
      <c r="BH163" s="5">
        <v>0</v>
      </c>
      <c r="BI163" s="8">
        <v>0</v>
      </c>
      <c r="BJ163" s="4">
        <v>0</v>
      </c>
      <c r="BK163" s="5">
        <v>0</v>
      </c>
      <c r="BL163" s="8">
        <v>0</v>
      </c>
      <c r="BM163" s="4">
        <v>0</v>
      </c>
      <c r="BN163" s="5">
        <v>0</v>
      </c>
      <c r="BO163" s="8">
        <v>0</v>
      </c>
      <c r="BP163" s="4">
        <v>0</v>
      </c>
      <c r="BQ163" s="5">
        <v>0</v>
      </c>
      <c r="BR163" s="8">
        <v>0</v>
      </c>
      <c r="BS163" s="4">
        <v>0</v>
      </c>
      <c r="BT163" s="5">
        <v>199.52799999999999</v>
      </c>
      <c r="BU163" s="8">
        <v>1897.64</v>
      </c>
      <c r="BV163" s="4">
        <f t="shared" si="460"/>
        <v>9510.6451224890752</v>
      </c>
      <c r="BW163" s="5">
        <v>0</v>
      </c>
      <c r="BX163" s="8">
        <v>0</v>
      </c>
      <c r="BY163" s="4">
        <v>0</v>
      </c>
      <c r="BZ163" s="5">
        <v>0</v>
      </c>
      <c r="CA163" s="8">
        <v>0</v>
      </c>
      <c r="CB163" s="4">
        <v>0</v>
      </c>
      <c r="CC163" s="5">
        <v>0</v>
      </c>
      <c r="CD163" s="8">
        <v>0</v>
      </c>
      <c r="CE163" s="4">
        <f t="shared" si="461"/>
        <v>0</v>
      </c>
      <c r="CF163" s="5">
        <v>0</v>
      </c>
      <c r="CG163" s="8">
        <v>0</v>
      </c>
      <c r="CH163" s="4">
        <v>0</v>
      </c>
      <c r="CI163" s="5">
        <v>0</v>
      </c>
      <c r="CJ163" s="8">
        <v>0</v>
      </c>
      <c r="CK163" s="4">
        <v>0</v>
      </c>
      <c r="CL163" s="5">
        <v>0</v>
      </c>
      <c r="CM163" s="8">
        <v>0</v>
      </c>
      <c r="CN163" s="4">
        <v>0</v>
      </c>
      <c r="CO163" s="5">
        <v>0</v>
      </c>
      <c r="CP163" s="8">
        <v>0</v>
      </c>
      <c r="CQ163" s="4">
        <v>0</v>
      </c>
      <c r="CR163" s="5">
        <v>0</v>
      </c>
      <c r="CS163" s="8">
        <v>0</v>
      </c>
      <c r="CT163" s="4">
        <v>0</v>
      </c>
      <c r="CU163" s="5">
        <v>34</v>
      </c>
      <c r="CV163" s="8">
        <v>165</v>
      </c>
      <c r="CW163" s="4">
        <f t="shared" ref="CW163:CW172" si="470">CV163/CU163*1000</f>
        <v>4852.9411764705883</v>
      </c>
      <c r="CX163" s="5">
        <v>175.5</v>
      </c>
      <c r="CY163" s="8">
        <v>1115.05</v>
      </c>
      <c r="CZ163" s="4">
        <f t="shared" ref="CZ163:CZ169" si="471">CY163/CX163*1000</f>
        <v>6353.5612535612527</v>
      </c>
      <c r="DA163" s="5">
        <v>0</v>
      </c>
      <c r="DB163" s="8">
        <v>0</v>
      </c>
      <c r="DC163" s="4">
        <v>0</v>
      </c>
      <c r="DD163" s="5">
        <v>0</v>
      </c>
      <c r="DE163" s="8">
        <v>0</v>
      </c>
      <c r="DF163" s="4">
        <v>0</v>
      </c>
      <c r="DG163" s="5">
        <v>0</v>
      </c>
      <c r="DH163" s="8">
        <v>0</v>
      </c>
      <c r="DI163" s="4">
        <f t="shared" si="463"/>
        <v>0</v>
      </c>
      <c r="DJ163" s="5"/>
      <c r="DK163" s="8"/>
      <c r="DL163" s="4"/>
      <c r="DM163" s="5">
        <v>0</v>
      </c>
      <c r="DN163" s="8">
        <v>0</v>
      </c>
      <c r="DO163" s="4">
        <v>0</v>
      </c>
      <c r="DP163" s="5">
        <v>0</v>
      </c>
      <c r="DQ163" s="8">
        <v>0</v>
      </c>
      <c r="DR163" s="4">
        <f t="shared" si="464"/>
        <v>0</v>
      </c>
      <c r="DS163" s="5">
        <v>0</v>
      </c>
      <c r="DT163" s="8">
        <v>0</v>
      </c>
      <c r="DU163" s="4">
        <f t="shared" si="465"/>
        <v>0</v>
      </c>
      <c r="DV163" s="5">
        <v>0</v>
      </c>
      <c r="DW163" s="8">
        <v>0</v>
      </c>
      <c r="DX163" s="4">
        <v>0</v>
      </c>
      <c r="DY163" s="5">
        <v>0</v>
      </c>
      <c r="DZ163" s="8">
        <v>0</v>
      </c>
      <c r="EA163" s="4">
        <v>0</v>
      </c>
      <c r="EB163" s="5"/>
      <c r="EC163" s="8"/>
      <c r="ED163" s="4"/>
      <c r="EE163" s="5">
        <v>0</v>
      </c>
      <c r="EF163" s="8">
        <v>0</v>
      </c>
      <c r="EG163" s="4">
        <f t="shared" si="466"/>
        <v>0</v>
      </c>
      <c r="EH163" s="5">
        <v>0</v>
      </c>
      <c r="EI163" s="8">
        <v>0</v>
      </c>
      <c r="EJ163" s="4">
        <v>0</v>
      </c>
      <c r="EK163" s="5">
        <v>0</v>
      </c>
      <c r="EL163" s="8">
        <v>0</v>
      </c>
      <c r="EM163" s="4">
        <v>0</v>
      </c>
      <c r="EN163" s="5">
        <v>0</v>
      </c>
      <c r="EO163" s="8">
        <v>0</v>
      </c>
      <c r="EP163" s="4">
        <v>0</v>
      </c>
      <c r="EQ163" s="5">
        <v>63</v>
      </c>
      <c r="ER163" s="8">
        <v>371.89</v>
      </c>
      <c r="ES163" s="4">
        <f t="shared" ref="ES163:ES173" si="472">ER163/EQ163*1000</f>
        <v>5903.0158730158728</v>
      </c>
      <c r="ET163" s="5">
        <v>0</v>
      </c>
      <c r="EU163" s="8">
        <v>0</v>
      </c>
      <c r="EV163" s="4">
        <v>0</v>
      </c>
      <c r="EW163" s="5">
        <v>0</v>
      </c>
      <c r="EX163" s="8">
        <v>0</v>
      </c>
      <c r="EY163" s="4">
        <v>0</v>
      </c>
      <c r="EZ163" s="5"/>
      <c r="FA163" s="8"/>
      <c r="FB163" s="4"/>
      <c r="FC163" s="5">
        <v>0</v>
      </c>
      <c r="FD163" s="8">
        <v>0</v>
      </c>
      <c r="FE163" s="4">
        <v>0</v>
      </c>
      <c r="FF163" s="5">
        <v>2.012</v>
      </c>
      <c r="FG163" s="8">
        <v>51.15</v>
      </c>
      <c r="FH163" s="4">
        <f t="shared" si="467"/>
        <v>25422.465208747515</v>
      </c>
      <c r="FI163" s="5">
        <v>0</v>
      </c>
      <c r="FJ163" s="8">
        <v>0</v>
      </c>
      <c r="FK163" s="4">
        <v>0</v>
      </c>
      <c r="FL163" s="5"/>
      <c r="FM163" s="8"/>
      <c r="FN163" s="4"/>
      <c r="FO163" s="5">
        <v>0</v>
      </c>
      <c r="FP163" s="8">
        <v>0</v>
      </c>
      <c r="FQ163" s="4">
        <v>0</v>
      </c>
      <c r="FR163" s="5">
        <f>C163+F163+I163+L163+R163+X163+AA163+AP163+AS163+BB163+BE163+BK163+BN163+BQ163+BT163+CI163+CL163+CO163+CX163+DV163+DY163+EE163+EK163+EN163+FC163+FF163+FO163+BZ163+CF163+CR163+DA163+EQ163+AM163+AV163+FI163+U163+CU163+O163+DM163</f>
        <v>666.13599999999997</v>
      </c>
      <c r="FS163" s="4">
        <f>D163+G163+J163+M163+S163+Y163+AB163+AQ163+AT163+BC163+BF163+BL163+BO163+BR163+BU163+CJ163+CM163+CP163+CY163+DW163+DZ163+EF163+EL163+EO163+FD163+FG163+FP163+CA163+CG163+CS163+DB163+ER163+AN163+AW163+FJ163+V163+CV163+P163+DN163</f>
        <v>5170.1500000000005</v>
      </c>
    </row>
    <row r="164" spans="1:175" x14ac:dyDescent="0.3">
      <c r="A164" s="52">
        <v>2016</v>
      </c>
      <c r="B164" s="53" t="s">
        <v>4</v>
      </c>
      <c r="C164" s="5">
        <v>0</v>
      </c>
      <c r="D164" s="8">
        <v>0</v>
      </c>
      <c r="E164" s="4">
        <v>0</v>
      </c>
      <c r="F164" s="5">
        <v>1</v>
      </c>
      <c r="G164" s="8">
        <v>26.63</v>
      </c>
      <c r="H164" s="4">
        <f t="shared" ref="H164:H171" si="473">G164/F164*1000</f>
        <v>26630</v>
      </c>
      <c r="I164" s="5">
        <v>0</v>
      </c>
      <c r="J164" s="8">
        <v>0</v>
      </c>
      <c r="K164" s="4">
        <v>0</v>
      </c>
      <c r="L164" s="5">
        <v>0</v>
      </c>
      <c r="M164" s="8">
        <v>0</v>
      </c>
      <c r="N164" s="4">
        <v>0</v>
      </c>
      <c r="O164" s="5">
        <v>0</v>
      </c>
      <c r="P164" s="8">
        <v>0</v>
      </c>
      <c r="Q164" s="4">
        <v>0</v>
      </c>
      <c r="R164" s="5">
        <v>0</v>
      </c>
      <c r="S164" s="8">
        <v>0</v>
      </c>
      <c r="T164" s="4">
        <v>0</v>
      </c>
      <c r="U164" s="5">
        <v>158.19999999999999</v>
      </c>
      <c r="V164" s="8">
        <v>830.97</v>
      </c>
      <c r="W164" s="4">
        <f t="shared" ref="W164:W173" si="474">V164/U164*1000</f>
        <v>5252.6548672566378</v>
      </c>
      <c r="X164" s="5">
        <v>0</v>
      </c>
      <c r="Y164" s="8">
        <v>0</v>
      </c>
      <c r="Z164" s="4">
        <v>0</v>
      </c>
      <c r="AA164" s="5">
        <v>0.05</v>
      </c>
      <c r="AB164" s="8">
        <v>7.0000000000000007E-2</v>
      </c>
      <c r="AC164" s="4">
        <f t="shared" si="457"/>
        <v>1400.0000000000002</v>
      </c>
      <c r="AD164" s="5">
        <v>0</v>
      </c>
      <c r="AE164" s="8">
        <v>0</v>
      </c>
      <c r="AF164" s="4">
        <v>0</v>
      </c>
      <c r="AG164" s="5">
        <v>0</v>
      </c>
      <c r="AH164" s="8">
        <v>0</v>
      </c>
      <c r="AI164" s="4">
        <v>0</v>
      </c>
      <c r="AJ164" s="5">
        <v>0</v>
      </c>
      <c r="AK164" s="8">
        <v>0</v>
      </c>
      <c r="AL164" s="4">
        <v>0</v>
      </c>
      <c r="AM164" s="5">
        <v>0</v>
      </c>
      <c r="AN164" s="8">
        <v>0</v>
      </c>
      <c r="AO164" s="4">
        <v>0</v>
      </c>
      <c r="AP164" s="5">
        <v>120</v>
      </c>
      <c r="AQ164" s="8">
        <v>770.01</v>
      </c>
      <c r="AR164" s="4">
        <f t="shared" si="458"/>
        <v>6416.7499999999991</v>
      </c>
      <c r="AS164" s="5">
        <v>12</v>
      </c>
      <c r="AT164" s="8">
        <v>240.64</v>
      </c>
      <c r="AU164" s="4">
        <f t="shared" si="469"/>
        <v>20053.333333333332</v>
      </c>
      <c r="AV164" s="5">
        <v>0</v>
      </c>
      <c r="AW164" s="8">
        <v>0</v>
      </c>
      <c r="AX164" s="4">
        <v>0</v>
      </c>
      <c r="AY164" s="5">
        <v>0</v>
      </c>
      <c r="AZ164" s="8">
        <v>0</v>
      </c>
      <c r="BA164" s="4">
        <v>0</v>
      </c>
      <c r="BB164" s="5">
        <v>0</v>
      </c>
      <c r="BC164" s="8">
        <v>0</v>
      </c>
      <c r="BD164" s="4">
        <v>0</v>
      </c>
      <c r="BE164" s="5">
        <v>111.25</v>
      </c>
      <c r="BF164" s="8">
        <v>763.49</v>
      </c>
      <c r="BG164" s="4">
        <f t="shared" si="459"/>
        <v>6862.8314606741578</v>
      </c>
      <c r="BH164" s="5">
        <v>0</v>
      </c>
      <c r="BI164" s="8">
        <v>0</v>
      </c>
      <c r="BJ164" s="4">
        <v>0</v>
      </c>
      <c r="BK164" s="5">
        <v>0</v>
      </c>
      <c r="BL164" s="8">
        <v>0</v>
      </c>
      <c r="BM164" s="4">
        <v>0</v>
      </c>
      <c r="BN164" s="5">
        <v>0</v>
      </c>
      <c r="BO164" s="8">
        <v>0</v>
      </c>
      <c r="BP164" s="4">
        <v>0</v>
      </c>
      <c r="BQ164" s="5">
        <v>70</v>
      </c>
      <c r="BR164" s="8">
        <v>487.33</v>
      </c>
      <c r="BS164" s="4">
        <f t="shared" ref="BS164:BS173" si="475">BR164/BQ164*1000</f>
        <v>6961.8571428571422</v>
      </c>
      <c r="BT164" s="5">
        <v>166.6</v>
      </c>
      <c r="BU164" s="8">
        <v>1575.25</v>
      </c>
      <c r="BV164" s="4">
        <f t="shared" si="460"/>
        <v>9455.2821128451378</v>
      </c>
      <c r="BW164" s="5">
        <v>0</v>
      </c>
      <c r="BX164" s="8">
        <v>0</v>
      </c>
      <c r="BY164" s="4">
        <v>0</v>
      </c>
      <c r="BZ164" s="5">
        <v>0</v>
      </c>
      <c r="CA164" s="8">
        <v>0</v>
      </c>
      <c r="CB164" s="4">
        <v>0</v>
      </c>
      <c r="CC164" s="5">
        <v>0</v>
      </c>
      <c r="CD164" s="8">
        <v>0</v>
      </c>
      <c r="CE164" s="4">
        <f t="shared" si="461"/>
        <v>0</v>
      </c>
      <c r="CF164" s="5">
        <v>1E-3</v>
      </c>
      <c r="CG164" s="8">
        <v>0.01</v>
      </c>
      <c r="CH164" s="4">
        <f t="shared" ref="CH164:CH171" si="476">CG164/CF164*1000</f>
        <v>10000</v>
      </c>
      <c r="CI164" s="5">
        <v>0</v>
      </c>
      <c r="CJ164" s="8">
        <v>0</v>
      </c>
      <c r="CK164" s="4">
        <v>0</v>
      </c>
      <c r="CL164" s="5">
        <v>0</v>
      </c>
      <c r="CM164" s="8">
        <v>0</v>
      </c>
      <c r="CN164" s="4">
        <v>0</v>
      </c>
      <c r="CO164" s="5">
        <v>0</v>
      </c>
      <c r="CP164" s="8">
        <v>0</v>
      </c>
      <c r="CQ164" s="4">
        <v>0</v>
      </c>
      <c r="CR164" s="5">
        <v>0</v>
      </c>
      <c r="CS164" s="8">
        <v>0</v>
      </c>
      <c r="CT164" s="4">
        <v>0</v>
      </c>
      <c r="CU164" s="5">
        <v>0</v>
      </c>
      <c r="CV164" s="8">
        <v>0</v>
      </c>
      <c r="CW164" s="4">
        <v>0</v>
      </c>
      <c r="CX164" s="5">
        <v>0</v>
      </c>
      <c r="CY164" s="8">
        <v>0</v>
      </c>
      <c r="CZ164" s="4">
        <v>0</v>
      </c>
      <c r="DA164" s="5">
        <v>0</v>
      </c>
      <c r="DB164" s="8">
        <v>0</v>
      </c>
      <c r="DC164" s="4">
        <v>0</v>
      </c>
      <c r="DD164" s="5">
        <v>0</v>
      </c>
      <c r="DE164" s="8">
        <v>0</v>
      </c>
      <c r="DF164" s="4">
        <v>0</v>
      </c>
      <c r="DG164" s="5">
        <v>0</v>
      </c>
      <c r="DH164" s="8">
        <v>0</v>
      </c>
      <c r="DI164" s="4">
        <f t="shared" si="463"/>
        <v>0</v>
      </c>
      <c r="DJ164" s="5"/>
      <c r="DK164" s="8"/>
      <c r="DL164" s="4"/>
      <c r="DM164" s="5">
        <v>0</v>
      </c>
      <c r="DN164" s="8">
        <v>0</v>
      </c>
      <c r="DO164" s="4">
        <v>0</v>
      </c>
      <c r="DP164" s="5">
        <v>0</v>
      </c>
      <c r="DQ164" s="8">
        <v>0</v>
      </c>
      <c r="DR164" s="4">
        <f t="shared" si="464"/>
        <v>0</v>
      </c>
      <c r="DS164" s="5">
        <v>0</v>
      </c>
      <c r="DT164" s="8">
        <v>0</v>
      </c>
      <c r="DU164" s="4">
        <f t="shared" si="465"/>
        <v>0</v>
      </c>
      <c r="DV164" s="5">
        <v>0</v>
      </c>
      <c r="DW164" s="8">
        <v>0</v>
      </c>
      <c r="DX164" s="4">
        <v>0</v>
      </c>
      <c r="DY164" s="5">
        <v>0</v>
      </c>
      <c r="DZ164" s="8">
        <v>0</v>
      </c>
      <c r="EA164" s="4">
        <v>0</v>
      </c>
      <c r="EB164" s="5"/>
      <c r="EC164" s="8"/>
      <c r="ED164" s="4"/>
      <c r="EE164" s="5">
        <v>0</v>
      </c>
      <c r="EF164" s="8">
        <v>0</v>
      </c>
      <c r="EG164" s="4">
        <f t="shared" si="466"/>
        <v>0</v>
      </c>
      <c r="EH164" s="5">
        <v>0</v>
      </c>
      <c r="EI164" s="8">
        <v>0</v>
      </c>
      <c r="EJ164" s="4">
        <v>0</v>
      </c>
      <c r="EK164" s="5">
        <v>0</v>
      </c>
      <c r="EL164" s="8">
        <v>0</v>
      </c>
      <c r="EM164" s="4">
        <v>0</v>
      </c>
      <c r="EN164" s="5">
        <v>0</v>
      </c>
      <c r="EO164" s="8">
        <v>0</v>
      </c>
      <c r="EP164" s="4">
        <v>0</v>
      </c>
      <c r="EQ164" s="5">
        <v>105.8</v>
      </c>
      <c r="ER164" s="8">
        <v>647.21</v>
      </c>
      <c r="ES164" s="4">
        <f t="shared" si="472"/>
        <v>6117.2967863894146</v>
      </c>
      <c r="ET164" s="5">
        <v>0</v>
      </c>
      <c r="EU164" s="8">
        <v>0</v>
      </c>
      <c r="EV164" s="4">
        <v>0</v>
      </c>
      <c r="EW164" s="5">
        <v>0</v>
      </c>
      <c r="EX164" s="8">
        <v>0</v>
      </c>
      <c r="EY164" s="4">
        <v>0</v>
      </c>
      <c r="EZ164" s="5"/>
      <c r="FA164" s="8"/>
      <c r="FB164" s="4"/>
      <c r="FC164" s="5">
        <v>0</v>
      </c>
      <c r="FD164" s="8">
        <v>0</v>
      </c>
      <c r="FE164" s="4">
        <v>0</v>
      </c>
      <c r="FF164" s="5">
        <v>0</v>
      </c>
      <c r="FG164" s="8">
        <v>0</v>
      </c>
      <c r="FH164" s="4">
        <v>0</v>
      </c>
      <c r="FI164" s="5">
        <v>0</v>
      </c>
      <c r="FJ164" s="8">
        <v>0</v>
      </c>
      <c r="FK164" s="4">
        <v>0</v>
      </c>
      <c r="FL164" s="5"/>
      <c r="FM164" s="8"/>
      <c r="FN164" s="4"/>
      <c r="FO164" s="5">
        <v>0</v>
      </c>
      <c r="FP164" s="8">
        <v>0</v>
      </c>
      <c r="FQ164" s="4">
        <v>0</v>
      </c>
      <c r="FR164" s="5">
        <f>C164+F164+I164+L164+R164+X164+AA164+AP164+AS164+BB164+BE164+BK164+BN164+BQ164+BT164+CI164+CL164+CO164+CX164+DV164+DY164+EE164+EK164+EN164+FC164+FF164+FO164+BZ164+CF164+CR164+DA164+EQ164+AM164+AV164+FI164+U164+CU164+O164+DM164</f>
        <v>744.90099999999984</v>
      </c>
      <c r="FS164" s="4">
        <f>D164+G164+J164+M164+S164+Y164+AB164+AQ164+AT164+BC164+BF164+BL164+BO164+BR164+BU164+CJ164+CM164+CP164+CY164+DW164+DZ164+EF164+EL164+EO164+FD164+FG164+FP164+CA164+CG164+CS164+DB164+ER164+AN164+AW164+FJ164+V164+CV164+P164+DN164</f>
        <v>5341.6100000000006</v>
      </c>
    </row>
    <row r="165" spans="1:175" x14ac:dyDescent="0.3">
      <c r="A165" s="52">
        <v>2016</v>
      </c>
      <c r="B165" s="53" t="s">
        <v>5</v>
      </c>
      <c r="C165" s="5">
        <v>0</v>
      </c>
      <c r="D165" s="8">
        <v>0</v>
      </c>
      <c r="E165" s="4">
        <v>0</v>
      </c>
      <c r="F165" s="5">
        <v>1</v>
      </c>
      <c r="G165" s="8">
        <v>28.77</v>
      </c>
      <c r="H165" s="4">
        <f t="shared" si="473"/>
        <v>28770</v>
      </c>
      <c r="I165" s="5">
        <v>18</v>
      </c>
      <c r="J165" s="8">
        <v>139.78</v>
      </c>
      <c r="K165" s="4">
        <f t="shared" ref="K165:K172" si="477">J165/I165*1000</f>
        <v>7765.5555555555557</v>
      </c>
      <c r="L165" s="5">
        <v>0</v>
      </c>
      <c r="M165" s="8">
        <v>0</v>
      </c>
      <c r="N165" s="4">
        <v>0</v>
      </c>
      <c r="O165" s="5">
        <v>0</v>
      </c>
      <c r="P165" s="8">
        <v>0</v>
      </c>
      <c r="Q165" s="4">
        <v>0</v>
      </c>
      <c r="R165" s="5">
        <v>0</v>
      </c>
      <c r="S165" s="8">
        <v>0</v>
      </c>
      <c r="T165" s="4">
        <v>0</v>
      </c>
      <c r="U165" s="5">
        <v>0</v>
      </c>
      <c r="V165" s="8">
        <v>0</v>
      </c>
      <c r="W165" s="4">
        <v>0</v>
      </c>
      <c r="X165" s="5">
        <v>0</v>
      </c>
      <c r="Y165" s="8">
        <v>0</v>
      </c>
      <c r="Z165" s="4">
        <v>0</v>
      </c>
      <c r="AA165" s="5">
        <v>0</v>
      </c>
      <c r="AB165" s="8">
        <v>0</v>
      </c>
      <c r="AC165" s="4">
        <v>0</v>
      </c>
      <c r="AD165" s="5">
        <v>0</v>
      </c>
      <c r="AE165" s="8">
        <v>0</v>
      </c>
      <c r="AF165" s="4">
        <v>0</v>
      </c>
      <c r="AG165" s="5">
        <v>0</v>
      </c>
      <c r="AH165" s="8">
        <v>0</v>
      </c>
      <c r="AI165" s="4">
        <v>0</v>
      </c>
      <c r="AJ165" s="5">
        <v>0</v>
      </c>
      <c r="AK165" s="8">
        <v>0</v>
      </c>
      <c r="AL165" s="4">
        <v>0</v>
      </c>
      <c r="AM165" s="5">
        <v>0</v>
      </c>
      <c r="AN165" s="8">
        <v>0</v>
      </c>
      <c r="AO165" s="4">
        <v>0</v>
      </c>
      <c r="AP165" s="5">
        <v>73.25</v>
      </c>
      <c r="AQ165" s="8">
        <v>560.49</v>
      </c>
      <c r="AR165" s="4">
        <f t="shared" si="458"/>
        <v>7651.7406143344715</v>
      </c>
      <c r="AS165" s="5">
        <v>12.002000000000001</v>
      </c>
      <c r="AT165" s="8">
        <v>261.02</v>
      </c>
      <c r="AU165" s="4">
        <f t="shared" si="469"/>
        <v>21748.041993001163</v>
      </c>
      <c r="AV165" s="5">
        <v>0</v>
      </c>
      <c r="AW165" s="8">
        <v>0</v>
      </c>
      <c r="AX165" s="4">
        <v>0</v>
      </c>
      <c r="AY165" s="5">
        <v>0</v>
      </c>
      <c r="AZ165" s="8">
        <v>0</v>
      </c>
      <c r="BA165" s="4">
        <v>0</v>
      </c>
      <c r="BB165" s="5">
        <v>0</v>
      </c>
      <c r="BC165" s="8">
        <v>0</v>
      </c>
      <c r="BD165" s="4">
        <v>0</v>
      </c>
      <c r="BE165" s="5">
        <v>19.094999999999999</v>
      </c>
      <c r="BF165" s="8">
        <v>115.8</v>
      </c>
      <c r="BG165" s="4">
        <f t="shared" si="459"/>
        <v>6064.4147682639432</v>
      </c>
      <c r="BH165" s="5">
        <v>0</v>
      </c>
      <c r="BI165" s="8">
        <v>0</v>
      </c>
      <c r="BJ165" s="4">
        <v>0</v>
      </c>
      <c r="BK165" s="5">
        <v>0</v>
      </c>
      <c r="BL165" s="8">
        <v>0</v>
      </c>
      <c r="BM165" s="4">
        <v>0</v>
      </c>
      <c r="BN165" s="5">
        <v>0</v>
      </c>
      <c r="BO165" s="8">
        <v>0</v>
      </c>
      <c r="BP165" s="4">
        <v>0</v>
      </c>
      <c r="BQ165" s="5">
        <v>35</v>
      </c>
      <c r="BR165" s="8">
        <v>253.99</v>
      </c>
      <c r="BS165" s="4">
        <f t="shared" si="475"/>
        <v>7256.8571428571431</v>
      </c>
      <c r="BT165" s="5">
        <v>318.39999999999998</v>
      </c>
      <c r="BU165" s="8">
        <v>3106.36</v>
      </c>
      <c r="BV165" s="4">
        <f t="shared" si="460"/>
        <v>9756.1557788944738</v>
      </c>
      <c r="BW165" s="5">
        <v>0</v>
      </c>
      <c r="BX165" s="8">
        <v>0</v>
      </c>
      <c r="BY165" s="4">
        <v>0</v>
      </c>
      <c r="BZ165" s="5">
        <v>0</v>
      </c>
      <c r="CA165" s="8">
        <v>0</v>
      </c>
      <c r="CB165" s="4">
        <v>0</v>
      </c>
      <c r="CC165" s="5">
        <v>0</v>
      </c>
      <c r="CD165" s="8">
        <v>0</v>
      </c>
      <c r="CE165" s="4">
        <f t="shared" si="461"/>
        <v>0</v>
      </c>
      <c r="CF165" s="5">
        <v>0</v>
      </c>
      <c r="CG165" s="8">
        <v>0</v>
      </c>
      <c r="CH165" s="4">
        <v>0</v>
      </c>
      <c r="CI165" s="5">
        <v>0</v>
      </c>
      <c r="CJ165" s="8">
        <v>0</v>
      </c>
      <c r="CK165" s="4">
        <v>0</v>
      </c>
      <c r="CL165" s="5">
        <v>0</v>
      </c>
      <c r="CM165" s="8">
        <v>0</v>
      </c>
      <c r="CN165" s="4">
        <v>0</v>
      </c>
      <c r="CO165" s="5">
        <v>0</v>
      </c>
      <c r="CP165" s="8">
        <v>0</v>
      </c>
      <c r="CQ165" s="4">
        <v>0</v>
      </c>
      <c r="CR165" s="5">
        <v>0</v>
      </c>
      <c r="CS165" s="8">
        <v>0</v>
      </c>
      <c r="CT165" s="4">
        <v>0</v>
      </c>
      <c r="CU165" s="5">
        <v>0</v>
      </c>
      <c r="CV165" s="8">
        <v>0</v>
      </c>
      <c r="CW165" s="4">
        <v>0</v>
      </c>
      <c r="CX165" s="5">
        <v>0</v>
      </c>
      <c r="CY165" s="8">
        <v>0</v>
      </c>
      <c r="CZ165" s="4">
        <v>0</v>
      </c>
      <c r="DA165" s="5">
        <v>0</v>
      </c>
      <c r="DB165" s="8">
        <v>0</v>
      </c>
      <c r="DC165" s="4">
        <v>0</v>
      </c>
      <c r="DD165" s="5">
        <v>0</v>
      </c>
      <c r="DE165" s="8">
        <v>0</v>
      </c>
      <c r="DF165" s="4">
        <v>0</v>
      </c>
      <c r="DG165" s="5">
        <v>0</v>
      </c>
      <c r="DH165" s="8">
        <v>0</v>
      </c>
      <c r="DI165" s="4">
        <f t="shared" si="463"/>
        <v>0</v>
      </c>
      <c r="DJ165" s="5"/>
      <c r="DK165" s="8"/>
      <c r="DL165" s="4"/>
      <c r="DM165" s="5">
        <v>0</v>
      </c>
      <c r="DN165" s="8">
        <v>0</v>
      </c>
      <c r="DO165" s="4">
        <v>0</v>
      </c>
      <c r="DP165" s="5">
        <v>0</v>
      </c>
      <c r="DQ165" s="8">
        <v>0</v>
      </c>
      <c r="DR165" s="4">
        <f t="shared" si="464"/>
        <v>0</v>
      </c>
      <c r="DS165" s="5">
        <v>0</v>
      </c>
      <c r="DT165" s="8">
        <v>0</v>
      </c>
      <c r="DU165" s="4">
        <f t="shared" si="465"/>
        <v>0</v>
      </c>
      <c r="DV165" s="5">
        <v>0</v>
      </c>
      <c r="DW165" s="8">
        <v>0</v>
      </c>
      <c r="DX165" s="4">
        <v>0</v>
      </c>
      <c r="DY165" s="5">
        <v>0</v>
      </c>
      <c r="DZ165" s="8">
        <v>0</v>
      </c>
      <c r="EA165" s="4">
        <v>0</v>
      </c>
      <c r="EB165" s="5"/>
      <c r="EC165" s="8"/>
      <c r="ED165" s="4"/>
      <c r="EE165" s="5">
        <v>0</v>
      </c>
      <c r="EF165" s="8">
        <v>0</v>
      </c>
      <c r="EG165" s="4">
        <f t="shared" si="466"/>
        <v>0</v>
      </c>
      <c r="EH165" s="5">
        <v>0</v>
      </c>
      <c r="EI165" s="8">
        <v>0</v>
      </c>
      <c r="EJ165" s="4">
        <v>0</v>
      </c>
      <c r="EK165" s="5">
        <v>0</v>
      </c>
      <c r="EL165" s="8">
        <v>0</v>
      </c>
      <c r="EM165" s="4">
        <v>0</v>
      </c>
      <c r="EN165" s="5">
        <v>0</v>
      </c>
      <c r="EO165" s="8">
        <v>0</v>
      </c>
      <c r="EP165" s="4">
        <v>0</v>
      </c>
      <c r="EQ165" s="5">
        <v>0</v>
      </c>
      <c r="ER165" s="8">
        <v>0</v>
      </c>
      <c r="ES165" s="4">
        <v>0</v>
      </c>
      <c r="ET165" s="5">
        <v>0</v>
      </c>
      <c r="EU165" s="8">
        <v>0</v>
      </c>
      <c r="EV165" s="4">
        <v>0</v>
      </c>
      <c r="EW165" s="5">
        <v>0</v>
      </c>
      <c r="EX165" s="8">
        <v>0</v>
      </c>
      <c r="EY165" s="4">
        <v>0</v>
      </c>
      <c r="EZ165" s="5"/>
      <c r="FA165" s="8"/>
      <c r="FB165" s="4"/>
      <c r="FC165" s="5">
        <v>0</v>
      </c>
      <c r="FD165" s="8">
        <v>0</v>
      </c>
      <c r="FE165" s="4">
        <v>0</v>
      </c>
      <c r="FF165" s="5">
        <v>0</v>
      </c>
      <c r="FG165" s="8">
        <v>0</v>
      </c>
      <c r="FH165" s="4">
        <v>0</v>
      </c>
      <c r="FI165" s="5">
        <v>0</v>
      </c>
      <c r="FJ165" s="8">
        <v>0</v>
      </c>
      <c r="FK165" s="4">
        <v>0</v>
      </c>
      <c r="FL165" s="5"/>
      <c r="FM165" s="8"/>
      <c r="FN165" s="4"/>
      <c r="FO165" s="5">
        <v>0</v>
      </c>
      <c r="FP165" s="8">
        <v>0</v>
      </c>
      <c r="FQ165" s="4">
        <v>0</v>
      </c>
      <c r="FR165" s="5">
        <f>C165+F165+I165+L165+R165+X165+AA165+AP165+AS165+BB165+BE165+BK165+BN165+BQ165+BT165+CI165+CL165+CO165+CX165+DV165+DY165+EE165+EK165+EN165+FC165+FF165+FO165+BZ165+CF165+CR165+DA165+EQ165+AM165+AV165+FI165+U165+CU165+O165+DM165</f>
        <v>476.74699999999996</v>
      </c>
      <c r="FS165" s="4">
        <f>D165+G165+J165+M165+S165+Y165+AB165+AQ165+AT165+BC165+BF165+BL165+BO165+BR165+BU165+CJ165+CM165+CP165+CY165+DW165+DZ165+EF165+EL165+EO165+FD165+FG165+FP165+CA165+CG165+CS165+DB165+ER165+AN165+AW165+FJ165+V165+CV165+P165+DN165</f>
        <v>4466.21</v>
      </c>
    </row>
    <row r="166" spans="1:175" x14ac:dyDescent="0.3">
      <c r="A166" s="52">
        <v>2016</v>
      </c>
      <c r="B166" s="53" t="s">
        <v>6</v>
      </c>
      <c r="C166" s="5">
        <v>0</v>
      </c>
      <c r="D166" s="8">
        <v>0</v>
      </c>
      <c r="E166" s="4">
        <v>0</v>
      </c>
      <c r="F166" s="5">
        <v>0</v>
      </c>
      <c r="G166" s="8">
        <v>0</v>
      </c>
      <c r="H166" s="4">
        <v>0</v>
      </c>
      <c r="I166" s="5">
        <v>0</v>
      </c>
      <c r="J166" s="8">
        <v>0</v>
      </c>
      <c r="K166" s="4">
        <v>0</v>
      </c>
      <c r="L166" s="5">
        <v>0</v>
      </c>
      <c r="M166" s="8">
        <v>0</v>
      </c>
      <c r="N166" s="4">
        <v>0</v>
      </c>
      <c r="O166" s="5">
        <v>0.35</v>
      </c>
      <c r="P166" s="8">
        <v>3.08</v>
      </c>
      <c r="Q166" s="4">
        <f t="shared" si="468"/>
        <v>8800</v>
      </c>
      <c r="R166" s="5">
        <v>0</v>
      </c>
      <c r="S166" s="8">
        <v>0</v>
      </c>
      <c r="T166" s="4">
        <v>0</v>
      </c>
      <c r="U166" s="5">
        <v>0</v>
      </c>
      <c r="V166" s="8">
        <v>0</v>
      </c>
      <c r="W166" s="4">
        <v>0</v>
      </c>
      <c r="X166" s="5">
        <v>0</v>
      </c>
      <c r="Y166" s="8">
        <v>0</v>
      </c>
      <c r="Z166" s="4">
        <v>0</v>
      </c>
      <c r="AA166" s="5">
        <v>0</v>
      </c>
      <c r="AB166" s="8">
        <v>0</v>
      </c>
      <c r="AC166" s="4">
        <v>0</v>
      </c>
      <c r="AD166" s="5">
        <v>0</v>
      </c>
      <c r="AE166" s="8">
        <v>0</v>
      </c>
      <c r="AF166" s="4">
        <v>0</v>
      </c>
      <c r="AG166" s="5">
        <v>0</v>
      </c>
      <c r="AH166" s="8">
        <v>0</v>
      </c>
      <c r="AI166" s="4">
        <v>0</v>
      </c>
      <c r="AJ166" s="5">
        <v>0</v>
      </c>
      <c r="AK166" s="8">
        <v>0</v>
      </c>
      <c r="AL166" s="4">
        <v>0</v>
      </c>
      <c r="AM166" s="5">
        <v>0</v>
      </c>
      <c r="AN166" s="8">
        <v>0</v>
      </c>
      <c r="AO166" s="4">
        <v>0</v>
      </c>
      <c r="AP166" s="5">
        <v>16</v>
      </c>
      <c r="AQ166" s="8">
        <v>122.31</v>
      </c>
      <c r="AR166" s="4">
        <f t="shared" si="458"/>
        <v>7644.375</v>
      </c>
      <c r="AS166" s="5">
        <v>12</v>
      </c>
      <c r="AT166" s="8">
        <v>219.39</v>
      </c>
      <c r="AU166" s="4">
        <f t="shared" si="469"/>
        <v>18282.5</v>
      </c>
      <c r="AV166" s="5">
        <v>0</v>
      </c>
      <c r="AW166" s="8">
        <v>0</v>
      </c>
      <c r="AX166" s="4">
        <v>0</v>
      </c>
      <c r="AY166" s="5">
        <v>0</v>
      </c>
      <c r="AZ166" s="8">
        <v>0</v>
      </c>
      <c r="BA166" s="4">
        <v>0</v>
      </c>
      <c r="BB166" s="5">
        <v>0</v>
      </c>
      <c r="BC166" s="8">
        <v>0</v>
      </c>
      <c r="BD166" s="4">
        <v>0</v>
      </c>
      <c r="BE166" s="5">
        <v>93.5</v>
      </c>
      <c r="BF166" s="8">
        <v>676.1</v>
      </c>
      <c r="BG166" s="4">
        <f t="shared" si="459"/>
        <v>7231.0160427807486</v>
      </c>
      <c r="BH166" s="5">
        <v>0</v>
      </c>
      <c r="BI166" s="8">
        <v>0</v>
      </c>
      <c r="BJ166" s="4">
        <v>0</v>
      </c>
      <c r="BK166" s="5">
        <v>0</v>
      </c>
      <c r="BL166" s="8">
        <v>0</v>
      </c>
      <c r="BM166" s="4">
        <v>0</v>
      </c>
      <c r="BN166" s="5">
        <v>0</v>
      </c>
      <c r="BO166" s="8">
        <v>0</v>
      </c>
      <c r="BP166" s="4">
        <v>0</v>
      </c>
      <c r="BQ166" s="5">
        <v>0</v>
      </c>
      <c r="BR166" s="8">
        <v>0</v>
      </c>
      <c r="BS166" s="4">
        <v>0</v>
      </c>
      <c r="BT166" s="5">
        <v>331.8</v>
      </c>
      <c r="BU166" s="8">
        <v>3092.74</v>
      </c>
      <c r="BV166" s="4">
        <f t="shared" si="460"/>
        <v>9321.0970464135007</v>
      </c>
      <c r="BW166" s="5">
        <v>0</v>
      </c>
      <c r="BX166" s="8">
        <v>0</v>
      </c>
      <c r="BY166" s="4">
        <v>0</v>
      </c>
      <c r="BZ166" s="5">
        <v>0</v>
      </c>
      <c r="CA166" s="8">
        <v>0</v>
      </c>
      <c r="CB166" s="4">
        <v>0</v>
      </c>
      <c r="CC166" s="5">
        <v>0</v>
      </c>
      <c r="CD166" s="8">
        <v>0</v>
      </c>
      <c r="CE166" s="4">
        <f t="shared" si="461"/>
        <v>0</v>
      </c>
      <c r="CF166" s="5">
        <v>0</v>
      </c>
      <c r="CG166" s="8">
        <v>0</v>
      </c>
      <c r="CH166" s="4">
        <v>0</v>
      </c>
      <c r="CI166" s="5">
        <v>0</v>
      </c>
      <c r="CJ166" s="8">
        <v>0</v>
      </c>
      <c r="CK166" s="4">
        <v>0</v>
      </c>
      <c r="CL166" s="5">
        <v>0</v>
      </c>
      <c r="CM166" s="8">
        <v>0</v>
      </c>
      <c r="CN166" s="4">
        <v>0</v>
      </c>
      <c r="CO166" s="5">
        <v>0</v>
      </c>
      <c r="CP166" s="8">
        <v>0</v>
      </c>
      <c r="CQ166" s="4">
        <v>0</v>
      </c>
      <c r="CR166" s="5">
        <v>0</v>
      </c>
      <c r="CS166" s="8">
        <v>0</v>
      </c>
      <c r="CT166" s="4">
        <v>0</v>
      </c>
      <c r="CU166" s="5">
        <v>0</v>
      </c>
      <c r="CV166" s="8">
        <v>0</v>
      </c>
      <c r="CW166" s="4">
        <v>0</v>
      </c>
      <c r="CX166" s="5">
        <v>0</v>
      </c>
      <c r="CY166" s="8">
        <v>0</v>
      </c>
      <c r="CZ166" s="4">
        <v>0</v>
      </c>
      <c r="DA166" s="5">
        <v>0</v>
      </c>
      <c r="DB166" s="8">
        <v>0</v>
      </c>
      <c r="DC166" s="4">
        <v>0</v>
      </c>
      <c r="DD166" s="5">
        <v>0</v>
      </c>
      <c r="DE166" s="8">
        <v>0</v>
      </c>
      <c r="DF166" s="4">
        <v>0</v>
      </c>
      <c r="DG166" s="5">
        <v>0</v>
      </c>
      <c r="DH166" s="8">
        <v>0</v>
      </c>
      <c r="DI166" s="4">
        <f t="shared" si="463"/>
        <v>0</v>
      </c>
      <c r="DJ166" s="5"/>
      <c r="DK166" s="8"/>
      <c r="DL166" s="4"/>
      <c r="DM166" s="5">
        <v>0</v>
      </c>
      <c r="DN166" s="8">
        <v>0</v>
      </c>
      <c r="DO166" s="4">
        <v>0</v>
      </c>
      <c r="DP166" s="5">
        <v>0</v>
      </c>
      <c r="DQ166" s="8">
        <v>0</v>
      </c>
      <c r="DR166" s="4">
        <f t="shared" si="464"/>
        <v>0</v>
      </c>
      <c r="DS166" s="5">
        <v>0</v>
      </c>
      <c r="DT166" s="8">
        <v>0</v>
      </c>
      <c r="DU166" s="4">
        <f t="shared" si="465"/>
        <v>0</v>
      </c>
      <c r="DV166" s="5">
        <v>0</v>
      </c>
      <c r="DW166" s="8">
        <v>0</v>
      </c>
      <c r="DX166" s="4">
        <v>0</v>
      </c>
      <c r="DY166" s="5">
        <v>0</v>
      </c>
      <c r="DZ166" s="8">
        <v>0</v>
      </c>
      <c r="EA166" s="4">
        <v>0</v>
      </c>
      <c r="EB166" s="5"/>
      <c r="EC166" s="8"/>
      <c r="ED166" s="4"/>
      <c r="EE166" s="5">
        <v>0</v>
      </c>
      <c r="EF166" s="8">
        <v>0</v>
      </c>
      <c r="EG166" s="4">
        <f t="shared" si="466"/>
        <v>0</v>
      </c>
      <c r="EH166" s="5">
        <v>0</v>
      </c>
      <c r="EI166" s="8">
        <v>0</v>
      </c>
      <c r="EJ166" s="4">
        <v>0</v>
      </c>
      <c r="EK166" s="5">
        <v>0</v>
      </c>
      <c r="EL166" s="8">
        <v>0</v>
      </c>
      <c r="EM166" s="4">
        <v>0</v>
      </c>
      <c r="EN166" s="5">
        <v>0</v>
      </c>
      <c r="EO166" s="8">
        <v>0</v>
      </c>
      <c r="EP166" s="4">
        <v>0</v>
      </c>
      <c r="EQ166" s="5">
        <v>169.1</v>
      </c>
      <c r="ER166" s="8">
        <v>959.43</v>
      </c>
      <c r="ES166" s="4">
        <f t="shared" si="472"/>
        <v>5673.7433471318745</v>
      </c>
      <c r="ET166" s="5">
        <v>0</v>
      </c>
      <c r="EU166" s="8">
        <v>0</v>
      </c>
      <c r="EV166" s="4">
        <v>0</v>
      </c>
      <c r="EW166" s="5">
        <v>0</v>
      </c>
      <c r="EX166" s="8">
        <v>0</v>
      </c>
      <c r="EY166" s="4">
        <v>0</v>
      </c>
      <c r="EZ166" s="5"/>
      <c r="FA166" s="8"/>
      <c r="FB166" s="4"/>
      <c r="FC166" s="5">
        <v>0</v>
      </c>
      <c r="FD166" s="8">
        <v>0</v>
      </c>
      <c r="FE166" s="4">
        <v>0</v>
      </c>
      <c r="FF166" s="5">
        <v>12.391999999999999</v>
      </c>
      <c r="FG166" s="8">
        <v>291.05</v>
      </c>
      <c r="FH166" s="4">
        <f t="shared" si="467"/>
        <v>23486.927049709491</v>
      </c>
      <c r="FI166" s="5">
        <v>0</v>
      </c>
      <c r="FJ166" s="8">
        <v>0</v>
      </c>
      <c r="FK166" s="4">
        <v>0</v>
      </c>
      <c r="FL166" s="5"/>
      <c r="FM166" s="8"/>
      <c r="FN166" s="4"/>
      <c r="FO166" s="5">
        <v>0</v>
      </c>
      <c r="FP166" s="8">
        <v>0</v>
      </c>
      <c r="FQ166" s="4">
        <v>0</v>
      </c>
      <c r="FR166" s="5">
        <f>C166+F166+I166+L166+R166+X166+AA166+AP166+AS166+BB166+BE166+BK166+BN166+BQ166+BT166+CI166+CL166+CO166+CX166+DV166+DY166+EE166+EK166+EN166+FC166+FF166+FO166+BZ166+CF166+CR166+DA166+EQ166+AM166+AV166+FI166+U166+CU166+O166+DM166</f>
        <v>635.14200000000005</v>
      </c>
      <c r="FS166" s="4">
        <f>D166+G166+J166+M166+S166+Y166+AB166+AQ166+AT166+BC166+BF166+BL166+BO166+BR166+BU166+CJ166+CM166+CP166+CY166+DW166+DZ166+EF166+EL166+EO166+FD166+FG166+FP166+CA166+CG166+CS166+DB166+ER166+AN166+AW166+FJ166+V166+CV166+P166+DN166</f>
        <v>5364.1</v>
      </c>
    </row>
    <row r="167" spans="1:175" x14ac:dyDescent="0.3">
      <c r="A167" s="52">
        <v>2016</v>
      </c>
      <c r="B167" s="53" t="s">
        <v>7</v>
      </c>
      <c r="C167" s="5">
        <v>0</v>
      </c>
      <c r="D167" s="8">
        <v>0</v>
      </c>
      <c r="E167" s="4">
        <v>0</v>
      </c>
      <c r="F167" s="5">
        <v>0</v>
      </c>
      <c r="G167" s="8">
        <v>0</v>
      </c>
      <c r="H167" s="4">
        <v>0</v>
      </c>
      <c r="I167" s="5">
        <v>0</v>
      </c>
      <c r="J167" s="8">
        <v>0</v>
      </c>
      <c r="K167" s="4">
        <v>0</v>
      </c>
      <c r="L167" s="5">
        <v>0</v>
      </c>
      <c r="M167" s="8">
        <v>0</v>
      </c>
      <c r="N167" s="4">
        <v>0</v>
      </c>
      <c r="O167" s="5">
        <v>0</v>
      </c>
      <c r="P167" s="8">
        <v>0</v>
      </c>
      <c r="Q167" s="4">
        <v>0</v>
      </c>
      <c r="R167" s="5">
        <v>288</v>
      </c>
      <c r="S167" s="8">
        <v>1322.93</v>
      </c>
      <c r="T167" s="4">
        <f t="shared" ref="T167:T169" si="478">S167/R167*1000</f>
        <v>4593.5069444444453</v>
      </c>
      <c r="U167" s="5">
        <v>0</v>
      </c>
      <c r="V167" s="8">
        <v>0</v>
      </c>
      <c r="W167" s="4">
        <v>0</v>
      </c>
      <c r="X167" s="5">
        <v>0</v>
      </c>
      <c r="Y167" s="8">
        <v>0</v>
      </c>
      <c r="Z167" s="4">
        <v>0</v>
      </c>
      <c r="AA167" s="5">
        <v>0</v>
      </c>
      <c r="AB167" s="8">
        <v>0</v>
      </c>
      <c r="AC167" s="4">
        <v>0</v>
      </c>
      <c r="AD167" s="5">
        <v>0</v>
      </c>
      <c r="AE167" s="8">
        <v>0</v>
      </c>
      <c r="AF167" s="4">
        <v>0</v>
      </c>
      <c r="AG167" s="5">
        <v>0</v>
      </c>
      <c r="AH167" s="8">
        <v>0</v>
      </c>
      <c r="AI167" s="4">
        <v>0</v>
      </c>
      <c r="AJ167" s="5">
        <v>0</v>
      </c>
      <c r="AK167" s="8">
        <v>0</v>
      </c>
      <c r="AL167" s="4">
        <v>0</v>
      </c>
      <c r="AM167" s="5">
        <v>0</v>
      </c>
      <c r="AN167" s="8">
        <v>0</v>
      </c>
      <c r="AO167" s="4">
        <v>0</v>
      </c>
      <c r="AP167" s="5">
        <v>0</v>
      </c>
      <c r="AQ167" s="8">
        <v>0</v>
      </c>
      <c r="AR167" s="4">
        <v>0</v>
      </c>
      <c r="AS167" s="5">
        <v>1E-3</v>
      </c>
      <c r="AT167" s="8">
        <v>0.8</v>
      </c>
      <c r="AU167" s="4">
        <f t="shared" si="469"/>
        <v>800000</v>
      </c>
      <c r="AV167" s="5">
        <v>0</v>
      </c>
      <c r="AW167" s="8">
        <v>0</v>
      </c>
      <c r="AX167" s="4">
        <v>0</v>
      </c>
      <c r="AY167" s="5">
        <v>0</v>
      </c>
      <c r="AZ167" s="8">
        <v>0</v>
      </c>
      <c r="BA167" s="4">
        <v>0</v>
      </c>
      <c r="BB167" s="5">
        <v>0</v>
      </c>
      <c r="BC167" s="8">
        <v>0</v>
      </c>
      <c r="BD167" s="4">
        <v>0</v>
      </c>
      <c r="BE167" s="5">
        <v>39</v>
      </c>
      <c r="BF167" s="8">
        <v>262.27</v>
      </c>
      <c r="BG167" s="4">
        <f t="shared" si="459"/>
        <v>6724.871794871794</v>
      </c>
      <c r="BH167" s="5">
        <v>0</v>
      </c>
      <c r="BI167" s="8">
        <v>0</v>
      </c>
      <c r="BJ167" s="4">
        <v>0</v>
      </c>
      <c r="BK167" s="5">
        <v>0</v>
      </c>
      <c r="BL167" s="8">
        <v>0</v>
      </c>
      <c r="BM167" s="4">
        <v>0</v>
      </c>
      <c r="BN167" s="5">
        <v>0</v>
      </c>
      <c r="BO167" s="8">
        <v>0</v>
      </c>
      <c r="BP167" s="4">
        <v>0</v>
      </c>
      <c r="BQ167" s="5">
        <v>0</v>
      </c>
      <c r="BR167" s="8">
        <v>0</v>
      </c>
      <c r="BS167" s="4">
        <v>0</v>
      </c>
      <c r="BT167" s="5">
        <v>167.95</v>
      </c>
      <c r="BU167" s="8">
        <v>1699.75</v>
      </c>
      <c r="BV167" s="4">
        <f t="shared" si="460"/>
        <v>10120.571598690087</v>
      </c>
      <c r="BW167" s="5">
        <v>0</v>
      </c>
      <c r="BX167" s="8">
        <v>0</v>
      </c>
      <c r="BY167" s="4">
        <v>0</v>
      </c>
      <c r="BZ167" s="5">
        <v>0</v>
      </c>
      <c r="CA167" s="8">
        <v>0</v>
      </c>
      <c r="CB167" s="4">
        <v>0</v>
      </c>
      <c r="CC167" s="5">
        <v>0</v>
      </c>
      <c r="CD167" s="8">
        <v>0</v>
      </c>
      <c r="CE167" s="4">
        <f t="shared" si="461"/>
        <v>0</v>
      </c>
      <c r="CF167" s="5">
        <v>0</v>
      </c>
      <c r="CG167" s="8">
        <v>0</v>
      </c>
      <c r="CH167" s="4">
        <v>0</v>
      </c>
      <c r="CI167" s="5">
        <v>0</v>
      </c>
      <c r="CJ167" s="8">
        <v>0</v>
      </c>
      <c r="CK167" s="4">
        <v>0</v>
      </c>
      <c r="CL167" s="5">
        <v>0</v>
      </c>
      <c r="CM167" s="8">
        <v>0</v>
      </c>
      <c r="CN167" s="4">
        <v>0</v>
      </c>
      <c r="CO167" s="5">
        <v>0</v>
      </c>
      <c r="CP167" s="8">
        <v>0</v>
      </c>
      <c r="CQ167" s="4">
        <v>0</v>
      </c>
      <c r="CR167" s="5">
        <v>0</v>
      </c>
      <c r="CS167" s="8">
        <v>0</v>
      </c>
      <c r="CT167" s="4">
        <v>0</v>
      </c>
      <c r="CU167" s="5">
        <v>0</v>
      </c>
      <c r="CV167" s="8">
        <v>0</v>
      </c>
      <c r="CW167" s="4">
        <v>0</v>
      </c>
      <c r="CX167" s="5">
        <v>0</v>
      </c>
      <c r="CY167" s="8">
        <v>0</v>
      </c>
      <c r="CZ167" s="4">
        <v>0</v>
      </c>
      <c r="DA167" s="5">
        <v>0</v>
      </c>
      <c r="DB167" s="8">
        <v>0</v>
      </c>
      <c r="DC167" s="4">
        <v>0</v>
      </c>
      <c r="DD167" s="5">
        <v>0.15</v>
      </c>
      <c r="DE167" s="8">
        <v>4.51</v>
      </c>
      <c r="DF167" s="4">
        <f t="shared" ref="DF167" si="479">DE167/DD167*1000</f>
        <v>30066.666666666668</v>
      </c>
      <c r="DG167" s="5">
        <v>0</v>
      </c>
      <c r="DH167" s="8">
        <v>0</v>
      </c>
      <c r="DI167" s="4">
        <f t="shared" si="463"/>
        <v>0</v>
      </c>
      <c r="DJ167" s="5"/>
      <c r="DK167" s="8"/>
      <c r="DL167" s="4"/>
      <c r="DM167" s="5">
        <v>0</v>
      </c>
      <c r="DN167" s="8">
        <v>0</v>
      </c>
      <c r="DO167" s="4">
        <v>0</v>
      </c>
      <c r="DP167" s="5">
        <v>0</v>
      </c>
      <c r="DQ167" s="8">
        <v>0</v>
      </c>
      <c r="DR167" s="4">
        <f t="shared" si="464"/>
        <v>0</v>
      </c>
      <c r="DS167" s="5">
        <v>0</v>
      </c>
      <c r="DT167" s="8">
        <v>0</v>
      </c>
      <c r="DU167" s="4">
        <f t="shared" si="465"/>
        <v>0</v>
      </c>
      <c r="DV167" s="5">
        <v>0</v>
      </c>
      <c r="DW167" s="8">
        <v>0</v>
      </c>
      <c r="DX167" s="4">
        <v>0</v>
      </c>
      <c r="DY167" s="5">
        <v>0</v>
      </c>
      <c r="DZ167" s="8">
        <v>0</v>
      </c>
      <c r="EA167" s="4">
        <v>0</v>
      </c>
      <c r="EB167" s="5"/>
      <c r="EC167" s="8"/>
      <c r="ED167" s="4"/>
      <c r="EE167" s="5">
        <v>0</v>
      </c>
      <c r="EF167" s="8">
        <v>0</v>
      </c>
      <c r="EG167" s="4">
        <f t="shared" si="466"/>
        <v>0</v>
      </c>
      <c r="EH167" s="5">
        <v>0</v>
      </c>
      <c r="EI167" s="8">
        <v>0</v>
      </c>
      <c r="EJ167" s="4">
        <v>0</v>
      </c>
      <c r="EK167" s="5">
        <v>0</v>
      </c>
      <c r="EL167" s="8">
        <v>0</v>
      </c>
      <c r="EM167" s="4">
        <v>0</v>
      </c>
      <c r="EN167" s="5">
        <v>0</v>
      </c>
      <c r="EO167" s="8">
        <v>0</v>
      </c>
      <c r="EP167" s="4">
        <v>0</v>
      </c>
      <c r="EQ167" s="5">
        <v>21</v>
      </c>
      <c r="ER167" s="8">
        <v>79.34</v>
      </c>
      <c r="ES167" s="4">
        <f t="shared" si="472"/>
        <v>3778.0952380952381</v>
      </c>
      <c r="ET167" s="5">
        <v>0</v>
      </c>
      <c r="EU167" s="8">
        <v>0</v>
      </c>
      <c r="EV167" s="4">
        <v>0</v>
      </c>
      <c r="EW167" s="5">
        <v>0</v>
      </c>
      <c r="EX167" s="8">
        <v>0</v>
      </c>
      <c r="EY167" s="4">
        <v>0</v>
      </c>
      <c r="EZ167" s="5"/>
      <c r="FA167" s="8"/>
      <c r="FB167" s="4"/>
      <c r="FC167" s="5">
        <v>0</v>
      </c>
      <c r="FD167" s="8">
        <v>0</v>
      </c>
      <c r="FE167" s="4">
        <v>0</v>
      </c>
      <c r="FF167" s="5">
        <v>0</v>
      </c>
      <c r="FG167" s="8">
        <v>0</v>
      </c>
      <c r="FH167" s="4">
        <v>0</v>
      </c>
      <c r="FI167" s="5">
        <v>0</v>
      </c>
      <c r="FJ167" s="8">
        <v>0</v>
      </c>
      <c r="FK167" s="4">
        <v>0</v>
      </c>
      <c r="FL167" s="5"/>
      <c r="FM167" s="8"/>
      <c r="FN167" s="4"/>
      <c r="FO167" s="5">
        <v>0</v>
      </c>
      <c r="FP167" s="8">
        <v>0</v>
      </c>
      <c r="FQ167" s="4">
        <v>0</v>
      </c>
      <c r="FR167" s="5">
        <f>C167+F167+I167+L167+R167+X167+AA167+AP167+AS167+BB167+BE167+BK167+BN167+BQ167+BT167+CI167+CL167+CO167+CX167+DV167+DY167+EE167+EK167+EN167+FC167+FF167+FO167+BZ167+CF167+CR167+DA167+EQ167+AM167+AV167+FI167+U167+CU167+O167+DM167</f>
        <v>515.95100000000002</v>
      </c>
      <c r="FS167" s="4">
        <f>D167+G167+J167+M167+S167+Y167+AB167+AQ167+AT167+BC167+BF167+BL167+BO167+BR167+BU167+CJ167+CM167+CP167+CY167+DW167+DZ167+EF167+EL167+EO167+FD167+FG167+FP167+CA167+CG167+CS167+DB167+ER167+AN167+AW167+FJ167+V167+CV167+P167+DN167</f>
        <v>3365.09</v>
      </c>
    </row>
    <row r="168" spans="1:175" x14ac:dyDescent="0.3">
      <c r="A168" s="52">
        <v>2016</v>
      </c>
      <c r="B168" s="53" t="s">
        <v>8</v>
      </c>
      <c r="C168" s="5">
        <v>0</v>
      </c>
      <c r="D168" s="8">
        <v>0</v>
      </c>
      <c r="E168" s="4">
        <v>0</v>
      </c>
      <c r="F168" s="5">
        <v>0</v>
      </c>
      <c r="G168" s="8">
        <v>0</v>
      </c>
      <c r="H168" s="4">
        <v>0</v>
      </c>
      <c r="I168" s="5">
        <v>18</v>
      </c>
      <c r="J168" s="8">
        <v>157.63999999999999</v>
      </c>
      <c r="K168" s="4">
        <f t="shared" si="477"/>
        <v>8757.7777777777774</v>
      </c>
      <c r="L168" s="5">
        <v>0</v>
      </c>
      <c r="M168" s="8">
        <v>0</v>
      </c>
      <c r="N168" s="4">
        <v>0</v>
      </c>
      <c r="O168" s="5">
        <v>0</v>
      </c>
      <c r="P168" s="8">
        <v>0</v>
      </c>
      <c r="Q168" s="4">
        <v>0</v>
      </c>
      <c r="R168" s="5">
        <v>54</v>
      </c>
      <c r="S168" s="8">
        <v>252.06</v>
      </c>
      <c r="T168" s="4">
        <f t="shared" si="478"/>
        <v>4667.7777777777783</v>
      </c>
      <c r="U168" s="5">
        <v>0</v>
      </c>
      <c r="V168" s="8">
        <v>0</v>
      </c>
      <c r="W168" s="4">
        <v>0</v>
      </c>
      <c r="X168" s="5">
        <v>0</v>
      </c>
      <c r="Y168" s="8">
        <v>0</v>
      </c>
      <c r="Z168" s="4">
        <v>0</v>
      </c>
      <c r="AA168" s="5">
        <v>0</v>
      </c>
      <c r="AB168" s="8">
        <v>0</v>
      </c>
      <c r="AC168" s="4">
        <v>0</v>
      </c>
      <c r="AD168" s="5">
        <v>0</v>
      </c>
      <c r="AE168" s="8">
        <v>0</v>
      </c>
      <c r="AF168" s="4">
        <v>0</v>
      </c>
      <c r="AG168" s="5">
        <v>0</v>
      </c>
      <c r="AH168" s="8">
        <v>0</v>
      </c>
      <c r="AI168" s="4">
        <v>0</v>
      </c>
      <c r="AJ168" s="5">
        <v>0</v>
      </c>
      <c r="AK168" s="8">
        <v>0</v>
      </c>
      <c r="AL168" s="4">
        <v>0</v>
      </c>
      <c r="AM168" s="5">
        <v>0</v>
      </c>
      <c r="AN168" s="8">
        <v>0</v>
      </c>
      <c r="AO168" s="4">
        <v>0</v>
      </c>
      <c r="AP168" s="5">
        <v>7</v>
      </c>
      <c r="AQ168" s="8">
        <v>58.91</v>
      </c>
      <c r="AR168" s="4">
        <f t="shared" si="458"/>
        <v>8415.7142857142862</v>
      </c>
      <c r="AS168" s="5">
        <v>11</v>
      </c>
      <c r="AT168" s="8">
        <v>221.63</v>
      </c>
      <c r="AU168" s="4">
        <f t="shared" si="469"/>
        <v>20148.18181818182</v>
      </c>
      <c r="AV168" s="5">
        <v>0</v>
      </c>
      <c r="AW168" s="8">
        <v>0</v>
      </c>
      <c r="AX168" s="4">
        <v>0</v>
      </c>
      <c r="AY168" s="5">
        <v>0</v>
      </c>
      <c r="AZ168" s="8">
        <v>0</v>
      </c>
      <c r="BA168" s="4">
        <v>0</v>
      </c>
      <c r="BB168" s="5">
        <v>0</v>
      </c>
      <c r="BC168" s="8">
        <v>0</v>
      </c>
      <c r="BD168" s="4">
        <v>0</v>
      </c>
      <c r="BE168" s="5">
        <v>185.52199999999999</v>
      </c>
      <c r="BF168" s="8">
        <v>1028.05</v>
      </c>
      <c r="BG168" s="4">
        <f t="shared" si="459"/>
        <v>5541.3913174717818</v>
      </c>
      <c r="BH168" s="5">
        <v>0</v>
      </c>
      <c r="BI168" s="8">
        <v>0</v>
      </c>
      <c r="BJ168" s="4">
        <v>0</v>
      </c>
      <c r="BK168" s="5">
        <v>0</v>
      </c>
      <c r="BL168" s="8">
        <v>0</v>
      </c>
      <c r="BM168" s="4">
        <v>0</v>
      </c>
      <c r="BN168" s="5">
        <v>0</v>
      </c>
      <c r="BO168" s="8">
        <v>0</v>
      </c>
      <c r="BP168" s="4">
        <v>0</v>
      </c>
      <c r="BQ168" s="5">
        <v>17.5</v>
      </c>
      <c r="BR168" s="8">
        <v>119.52</v>
      </c>
      <c r="BS168" s="4">
        <f t="shared" si="475"/>
        <v>6829.7142857142853</v>
      </c>
      <c r="BT168" s="5">
        <v>262.036</v>
      </c>
      <c r="BU168" s="8">
        <v>2426.5500000000002</v>
      </c>
      <c r="BV168" s="4">
        <f t="shared" si="460"/>
        <v>9260.3688042864342</v>
      </c>
      <c r="BW168" s="5">
        <v>0</v>
      </c>
      <c r="BX168" s="8">
        <v>0</v>
      </c>
      <c r="BY168" s="4">
        <v>0</v>
      </c>
      <c r="BZ168" s="5">
        <v>0</v>
      </c>
      <c r="CA168" s="8">
        <v>0</v>
      </c>
      <c r="CB168" s="4">
        <v>0</v>
      </c>
      <c r="CC168" s="5">
        <v>0</v>
      </c>
      <c r="CD168" s="8">
        <v>0</v>
      </c>
      <c r="CE168" s="4">
        <f t="shared" si="461"/>
        <v>0</v>
      </c>
      <c r="CF168" s="5">
        <v>0</v>
      </c>
      <c r="CG168" s="8">
        <v>0</v>
      </c>
      <c r="CH168" s="4">
        <v>0</v>
      </c>
      <c r="CI168" s="5">
        <v>0</v>
      </c>
      <c r="CJ168" s="8">
        <v>0</v>
      </c>
      <c r="CK168" s="4">
        <v>0</v>
      </c>
      <c r="CL168" s="5">
        <v>0</v>
      </c>
      <c r="CM168" s="8">
        <v>0</v>
      </c>
      <c r="CN168" s="4">
        <v>0</v>
      </c>
      <c r="CO168" s="5">
        <v>0</v>
      </c>
      <c r="CP168" s="8">
        <v>0</v>
      </c>
      <c r="CQ168" s="4">
        <v>0</v>
      </c>
      <c r="CR168" s="5">
        <v>0</v>
      </c>
      <c r="CS168" s="8">
        <v>0</v>
      </c>
      <c r="CT168" s="4">
        <v>0</v>
      </c>
      <c r="CU168" s="5">
        <v>1.7999999999999999E-2</v>
      </c>
      <c r="CV168" s="8">
        <v>0.2</v>
      </c>
      <c r="CW168" s="4">
        <f t="shared" si="470"/>
        <v>11111.111111111113</v>
      </c>
      <c r="CX168" s="5">
        <v>0</v>
      </c>
      <c r="CY168" s="8">
        <v>0</v>
      </c>
      <c r="CZ168" s="4">
        <v>0</v>
      </c>
      <c r="DA168" s="5">
        <v>0</v>
      </c>
      <c r="DB168" s="8">
        <v>0</v>
      </c>
      <c r="DC168" s="4">
        <v>0</v>
      </c>
      <c r="DD168" s="5">
        <v>0</v>
      </c>
      <c r="DE168" s="8">
        <v>0</v>
      </c>
      <c r="DF168" s="4">
        <v>0</v>
      </c>
      <c r="DG168" s="5">
        <v>0</v>
      </c>
      <c r="DH168" s="8">
        <v>0</v>
      </c>
      <c r="DI168" s="4">
        <f t="shared" si="463"/>
        <v>0</v>
      </c>
      <c r="DJ168" s="5"/>
      <c r="DK168" s="8"/>
      <c r="DL168" s="4"/>
      <c r="DM168" s="5">
        <v>0</v>
      </c>
      <c r="DN168" s="8">
        <v>0</v>
      </c>
      <c r="DO168" s="4">
        <v>0</v>
      </c>
      <c r="DP168" s="5">
        <v>0</v>
      </c>
      <c r="DQ168" s="8">
        <v>0</v>
      </c>
      <c r="DR168" s="4">
        <f t="shared" si="464"/>
        <v>0</v>
      </c>
      <c r="DS168" s="5">
        <v>0</v>
      </c>
      <c r="DT168" s="8">
        <v>0</v>
      </c>
      <c r="DU168" s="4">
        <f t="shared" si="465"/>
        <v>0</v>
      </c>
      <c r="DV168" s="5">
        <v>0</v>
      </c>
      <c r="DW168" s="8">
        <v>0</v>
      </c>
      <c r="DX168" s="4">
        <v>0</v>
      </c>
      <c r="DY168" s="5">
        <v>0</v>
      </c>
      <c r="DZ168" s="8">
        <v>0</v>
      </c>
      <c r="EA168" s="4">
        <v>0</v>
      </c>
      <c r="EB168" s="5"/>
      <c r="EC168" s="8"/>
      <c r="ED168" s="4"/>
      <c r="EE168" s="5">
        <v>0</v>
      </c>
      <c r="EF168" s="8">
        <v>0</v>
      </c>
      <c r="EG168" s="4">
        <f t="shared" si="466"/>
        <v>0</v>
      </c>
      <c r="EH168" s="5">
        <v>0</v>
      </c>
      <c r="EI168" s="8">
        <v>0</v>
      </c>
      <c r="EJ168" s="4">
        <v>0</v>
      </c>
      <c r="EK168" s="5">
        <v>0</v>
      </c>
      <c r="EL168" s="8">
        <v>0</v>
      </c>
      <c r="EM168" s="4">
        <v>0</v>
      </c>
      <c r="EN168" s="5">
        <v>0</v>
      </c>
      <c r="EO168" s="8">
        <v>0</v>
      </c>
      <c r="EP168" s="4">
        <v>0</v>
      </c>
      <c r="EQ168" s="5">
        <v>0</v>
      </c>
      <c r="ER168" s="8">
        <v>0</v>
      </c>
      <c r="ES168" s="4">
        <v>0</v>
      </c>
      <c r="ET168" s="14">
        <v>0</v>
      </c>
      <c r="EU168" s="13">
        <v>0</v>
      </c>
      <c r="EV168" s="15">
        <v>0</v>
      </c>
      <c r="EW168" s="5">
        <v>0</v>
      </c>
      <c r="EX168" s="8">
        <v>0</v>
      </c>
      <c r="EY168" s="4">
        <v>0</v>
      </c>
      <c r="EZ168" s="5"/>
      <c r="FA168" s="8"/>
      <c r="FB168" s="4"/>
      <c r="FC168" s="5">
        <v>0</v>
      </c>
      <c r="FD168" s="8">
        <v>0</v>
      </c>
      <c r="FE168" s="4">
        <v>0</v>
      </c>
      <c r="FF168" s="5">
        <v>0</v>
      </c>
      <c r="FG168" s="8">
        <v>0</v>
      </c>
      <c r="FH168" s="4">
        <v>0</v>
      </c>
      <c r="FI168" s="5">
        <v>0</v>
      </c>
      <c r="FJ168" s="8">
        <v>0</v>
      </c>
      <c r="FK168" s="4">
        <v>0</v>
      </c>
      <c r="FL168" s="5"/>
      <c r="FM168" s="8"/>
      <c r="FN168" s="4"/>
      <c r="FO168" s="5">
        <v>0.1</v>
      </c>
      <c r="FP168" s="8">
        <v>1.19</v>
      </c>
      <c r="FQ168" s="4">
        <f t="shared" ref="FQ168" si="480">FP168/FO168*1000</f>
        <v>11899.999999999998</v>
      </c>
      <c r="FR168" s="5">
        <f>C168+F168+I168+L168+R168+X168+AA168+AP168+AS168+BB168+BE168+BK168+BN168+BQ168+BT168+CI168+CL168+CO168+CX168+DV168+DY168+EE168+EK168+EN168+FC168+FF168+FO168+BZ168+CF168+CR168+DA168+EQ168+AM168+AV168+FI168+U168+CU168+O168+DM168</f>
        <v>555.17600000000004</v>
      </c>
      <c r="FS168" s="4">
        <f>D168+G168+J168+M168+S168+Y168+AB168+AQ168+AT168+BC168+BF168+BL168+BO168+BR168+BU168+CJ168+CM168+CP168+CY168+DW168+DZ168+EF168+EL168+EO168+FD168+FG168+FP168+CA168+CG168+CS168+DB168+ER168+AN168+AW168+FJ168+V168+CV168+P168+DN168</f>
        <v>4265.75</v>
      </c>
    </row>
    <row r="169" spans="1:175" x14ac:dyDescent="0.3">
      <c r="A169" s="52">
        <v>2016</v>
      </c>
      <c r="B169" s="53" t="s">
        <v>9</v>
      </c>
      <c r="C169" s="5">
        <v>80</v>
      </c>
      <c r="D169" s="8">
        <v>405.33</v>
      </c>
      <c r="E169" s="4">
        <f t="shared" ref="E169" si="481">D169/C169*1000</f>
        <v>5066.625</v>
      </c>
      <c r="F169" s="5">
        <v>0</v>
      </c>
      <c r="G169" s="8">
        <v>0</v>
      </c>
      <c r="H169" s="4">
        <v>0</v>
      </c>
      <c r="I169" s="5">
        <v>18</v>
      </c>
      <c r="J169" s="8">
        <v>137.66999999999999</v>
      </c>
      <c r="K169" s="4">
        <f t="shared" si="477"/>
        <v>7648.3333333333321</v>
      </c>
      <c r="L169" s="5">
        <v>0</v>
      </c>
      <c r="M169" s="8">
        <v>0</v>
      </c>
      <c r="N169" s="4">
        <v>0</v>
      </c>
      <c r="O169" s="5">
        <v>0</v>
      </c>
      <c r="P169" s="8">
        <v>0</v>
      </c>
      <c r="Q169" s="4">
        <v>0</v>
      </c>
      <c r="R169" s="5">
        <v>90</v>
      </c>
      <c r="S169" s="8">
        <v>375.41</v>
      </c>
      <c r="T169" s="4">
        <f t="shared" si="478"/>
        <v>4171.2222222222217</v>
      </c>
      <c r="U169" s="5">
        <v>17.5</v>
      </c>
      <c r="V169" s="8">
        <v>85.41</v>
      </c>
      <c r="W169" s="4">
        <f t="shared" si="474"/>
        <v>4880.5714285714284</v>
      </c>
      <c r="X169" s="5">
        <v>0</v>
      </c>
      <c r="Y169" s="8">
        <v>0</v>
      </c>
      <c r="Z169" s="4">
        <v>0</v>
      </c>
      <c r="AA169" s="5">
        <v>21</v>
      </c>
      <c r="AB169" s="8">
        <v>99.83</v>
      </c>
      <c r="AC169" s="4">
        <f t="shared" si="457"/>
        <v>4753.8095238095239</v>
      </c>
      <c r="AD169" s="5">
        <v>0</v>
      </c>
      <c r="AE169" s="8">
        <v>0</v>
      </c>
      <c r="AF169" s="4">
        <v>0</v>
      </c>
      <c r="AG169" s="5">
        <v>0</v>
      </c>
      <c r="AH169" s="8">
        <v>0</v>
      </c>
      <c r="AI169" s="4">
        <v>0</v>
      </c>
      <c r="AJ169" s="5">
        <v>0</v>
      </c>
      <c r="AK169" s="8">
        <v>0</v>
      </c>
      <c r="AL169" s="4">
        <v>0</v>
      </c>
      <c r="AM169" s="5">
        <v>0</v>
      </c>
      <c r="AN169" s="8">
        <v>0</v>
      </c>
      <c r="AO169" s="4">
        <v>0</v>
      </c>
      <c r="AP169" s="5">
        <v>0</v>
      </c>
      <c r="AQ169" s="8">
        <v>0</v>
      </c>
      <c r="AR169" s="4">
        <v>0</v>
      </c>
      <c r="AS169" s="5">
        <v>0.92400000000000004</v>
      </c>
      <c r="AT169" s="8">
        <v>42.56</v>
      </c>
      <c r="AU169" s="4">
        <f t="shared" si="469"/>
        <v>46060.606060606064</v>
      </c>
      <c r="AV169" s="5">
        <v>0</v>
      </c>
      <c r="AW169" s="8">
        <v>0</v>
      </c>
      <c r="AX169" s="4">
        <v>0</v>
      </c>
      <c r="AY169" s="5">
        <v>0</v>
      </c>
      <c r="AZ169" s="8">
        <v>0</v>
      </c>
      <c r="BA169" s="4">
        <v>0</v>
      </c>
      <c r="BB169" s="5">
        <v>0</v>
      </c>
      <c r="BC169" s="8">
        <v>0</v>
      </c>
      <c r="BD169" s="4">
        <v>0</v>
      </c>
      <c r="BE169" s="5">
        <v>18.850000000000001</v>
      </c>
      <c r="BF169" s="8">
        <v>101.55</v>
      </c>
      <c r="BG169" s="4">
        <f t="shared" si="459"/>
        <v>5387.2679045092827</v>
      </c>
      <c r="BH169" s="5">
        <v>0</v>
      </c>
      <c r="BI169" s="8">
        <v>0</v>
      </c>
      <c r="BJ169" s="4">
        <v>0</v>
      </c>
      <c r="BK169" s="5">
        <v>0</v>
      </c>
      <c r="BL169" s="8">
        <v>0</v>
      </c>
      <c r="BM169" s="4">
        <v>0</v>
      </c>
      <c r="BN169" s="5">
        <v>0</v>
      </c>
      <c r="BO169" s="8">
        <v>0</v>
      </c>
      <c r="BP169" s="4">
        <v>0</v>
      </c>
      <c r="BQ169" s="5">
        <v>17.5</v>
      </c>
      <c r="BR169" s="8">
        <v>115.04</v>
      </c>
      <c r="BS169" s="4">
        <f t="shared" si="475"/>
        <v>6573.7142857142862</v>
      </c>
      <c r="BT169" s="5">
        <v>204.4</v>
      </c>
      <c r="BU169" s="8">
        <v>1997.35</v>
      </c>
      <c r="BV169" s="4">
        <f t="shared" si="460"/>
        <v>9771.7710371819958</v>
      </c>
      <c r="BW169" s="5">
        <v>0</v>
      </c>
      <c r="BX169" s="8">
        <v>0</v>
      </c>
      <c r="BY169" s="4">
        <v>0</v>
      </c>
      <c r="BZ169" s="5">
        <v>0</v>
      </c>
      <c r="CA169" s="8">
        <v>0</v>
      </c>
      <c r="CB169" s="4">
        <v>0</v>
      </c>
      <c r="CC169" s="5">
        <v>0</v>
      </c>
      <c r="CD169" s="8">
        <v>0</v>
      </c>
      <c r="CE169" s="4">
        <f t="shared" si="461"/>
        <v>0</v>
      </c>
      <c r="CF169" s="5">
        <v>0</v>
      </c>
      <c r="CG169" s="8">
        <v>0</v>
      </c>
      <c r="CH169" s="4">
        <v>0</v>
      </c>
      <c r="CI169" s="5">
        <v>0</v>
      </c>
      <c r="CJ169" s="8">
        <v>0</v>
      </c>
      <c r="CK169" s="4">
        <v>0</v>
      </c>
      <c r="CL169" s="5">
        <v>0</v>
      </c>
      <c r="CM169" s="8">
        <v>0</v>
      </c>
      <c r="CN169" s="4">
        <v>0</v>
      </c>
      <c r="CO169" s="5">
        <v>0</v>
      </c>
      <c r="CP169" s="8">
        <v>0</v>
      </c>
      <c r="CQ169" s="4">
        <v>0</v>
      </c>
      <c r="CR169" s="5">
        <v>0</v>
      </c>
      <c r="CS169" s="8">
        <v>0</v>
      </c>
      <c r="CT169" s="4">
        <v>0</v>
      </c>
      <c r="CU169" s="5">
        <v>0</v>
      </c>
      <c r="CV169" s="8">
        <v>0</v>
      </c>
      <c r="CW169" s="4">
        <v>0</v>
      </c>
      <c r="CX169" s="5">
        <v>79.816999999999993</v>
      </c>
      <c r="CY169" s="8">
        <v>657.7</v>
      </c>
      <c r="CZ169" s="4">
        <f t="shared" si="471"/>
        <v>8240.0992269817216</v>
      </c>
      <c r="DA169" s="5">
        <v>0</v>
      </c>
      <c r="DB169" s="8">
        <v>0</v>
      </c>
      <c r="DC169" s="4">
        <v>0</v>
      </c>
      <c r="DD169" s="5">
        <v>0</v>
      </c>
      <c r="DE169" s="8">
        <v>0</v>
      </c>
      <c r="DF169" s="4">
        <v>0</v>
      </c>
      <c r="DG169" s="5">
        <v>0</v>
      </c>
      <c r="DH169" s="8">
        <v>0</v>
      </c>
      <c r="DI169" s="4">
        <f t="shared" si="463"/>
        <v>0</v>
      </c>
      <c r="DJ169" s="5"/>
      <c r="DK169" s="8"/>
      <c r="DL169" s="4"/>
      <c r="DM169" s="5">
        <v>0</v>
      </c>
      <c r="DN169" s="8">
        <v>0</v>
      </c>
      <c r="DO169" s="4">
        <v>0</v>
      </c>
      <c r="DP169" s="5">
        <v>0</v>
      </c>
      <c r="DQ169" s="8">
        <v>0</v>
      </c>
      <c r="DR169" s="4">
        <f t="shared" si="464"/>
        <v>0</v>
      </c>
      <c r="DS169" s="5">
        <v>0</v>
      </c>
      <c r="DT169" s="8">
        <v>0</v>
      </c>
      <c r="DU169" s="4">
        <f t="shared" si="465"/>
        <v>0</v>
      </c>
      <c r="DV169" s="5">
        <v>0</v>
      </c>
      <c r="DW169" s="8">
        <v>0</v>
      </c>
      <c r="DX169" s="4">
        <v>0</v>
      </c>
      <c r="DY169" s="5">
        <v>0</v>
      </c>
      <c r="DZ169" s="8">
        <v>0</v>
      </c>
      <c r="EA169" s="4">
        <v>0</v>
      </c>
      <c r="EB169" s="5"/>
      <c r="EC169" s="8"/>
      <c r="ED169" s="4"/>
      <c r="EE169" s="5">
        <v>0</v>
      </c>
      <c r="EF169" s="8">
        <v>0</v>
      </c>
      <c r="EG169" s="4">
        <f t="shared" si="466"/>
        <v>0</v>
      </c>
      <c r="EH169" s="5">
        <v>0</v>
      </c>
      <c r="EI169" s="8">
        <v>0</v>
      </c>
      <c r="EJ169" s="4">
        <v>0</v>
      </c>
      <c r="EK169" s="5">
        <v>0</v>
      </c>
      <c r="EL169" s="8">
        <v>0</v>
      </c>
      <c r="EM169" s="4">
        <v>0</v>
      </c>
      <c r="EN169" s="5">
        <v>0</v>
      </c>
      <c r="EO169" s="8">
        <v>0</v>
      </c>
      <c r="EP169" s="4">
        <v>0</v>
      </c>
      <c r="EQ169" s="5">
        <v>57.2</v>
      </c>
      <c r="ER169" s="8">
        <v>307.57</v>
      </c>
      <c r="ES169" s="4">
        <f t="shared" si="472"/>
        <v>5377.0979020979012</v>
      </c>
      <c r="ET169" s="14">
        <v>0</v>
      </c>
      <c r="EU169" s="13">
        <v>0</v>
      </c>
      <c r="EV169" s="15">
        <v>0</v>
      </c>
      <c r="EW169" s="5">
        <v>0</v>
      </c>
      <c r="EX169" s="8">
        <v>0</v>
      </c>
      <c r="EY169" s="4">
        <v>0</v>
      </c>
      <c r="EZ169" s="5"/>
      <c r="FA169" s="8"/>
      <c r="FB169" s="4"/>
      <c r="FC169" s="5">
        <v>0</v>
      </c>
      <c r="FD169" s="8">
        <v>0</v>
      </c>
      <c r="FE169" s="4">
        <v>0</v>
      </c>
      <c r="FF169" s="5">
        <v>4.734</v>
      </c>
      <c r="FG169" s="8">
        <v>120.11</v>
      </c>
      <c r="FH169" s="4">
        <f t="shared" si="467"/>
        <v>25371.778622729191</v>
      </c>
      <c r="FI169" s="5">
        <v>0</v>
      </c>
      <c r="FJ169" s="8">
        <v>0</v>
      </c>
      <c r="FK169" s="4">
        <v>0</v>
      </c>
      <c r="FL169" s="5"/>
      <c r="FM169" s="8"/>
      <c r="FN169" s="4"/>
      <c r="FO169" s="5">
        <v>0</v>
      </c>
      <c r="FP169" s="8">
        <v>0</v>
      </c>
      <c r="FQ169" s="4">
        <v>0</v>
      </c>
      <c r="FR169" s="5">
        <f>C169+F169+I169+L169+R169+X169+AA169+AP169+AS169+BB169+BE169+BK169+BN169+BQ169+BT169+CI169+CL169+CO169+CX169+DV169+DY169+EE169+EK169+EN169+FC169+FF169+FO169+BZ169+CF169+CR169+DA169+EQ169+AM169+AV169+FI169+U169+CU169+O169+DM169</f>
        <v>609.92500000000007</v>
      </c>
      <c r="FS169" s="4">
        <f>D169+G169+J169+M169+S169+Y169+AB169+AQ169+AT169+BC169+BF169+BL169+BO169+BR169+BU169+CJ169+CM169+CP169+CY169+DW169+DZ169+EF169+EL169+EO169+FD169+FG169+FP169+CA169+CG169+CS169+DB169+ER169+AN169+AW169+FJ169+V169+CV169+P169+DN169</f>
        <v>4445.53</v>
      </c>
    </row>
    <row r="170" spans="1:175" x14ac:dyDescent="0.3">
      <c r="A170" s="52">
        <v>2016</v>
      </c>
      <c r="B170" s="53" t="s">
        <v>10</v>
      </c>
      <c r="C170" s="5">
        <v>0</v>
      </c>
      <c r="D170" s="8">
        <v>0</v>
      </c>
      <c r="E170" s="4">
        <v>0</v>
      </c>
      <c r="F170" s="5">
        <v>1</v>
      </c>
      <c r="G170" s="8">
        <v>41.39</v>
      </c>
      <c r="H170" s="4">
        <f t="shared" si="473"/>
        <v>41390</v>
      </c>
      <c r="I170" s="5">
        <v>0</v>
      </c>
      <c r="J170" s="8">
        <v>0</v>
      </c>
      <c r="K170" s="4">
        <v>0</v>
      </c>
      <c r="L170" s="5">
        <v>0</v>
      </c>
      <c r="M170" s="8">
        <v>0</v>
      </c>
      <c r="N170" s="4">
        <v>0</v>
      </c>
      <c r="O170" s="5">
        <v>0</v>
      </c>
      <c r="P170" s="8">
        <v>0</v>
      </c>
      <c r="Q170" s="4">
        <v>0</v>
      </c>
      <c r="R170" s="5">
        <v>0</v>
      </c>
      <c r="S170" s="8">
        <v>0</v>
      </c>
      <c r="T170" s="4">
        <v>0</v>
      </c>
      <c r="U170" s="5">
        <v>0</v>
      </c>
      <c r="V170" s="8">
        <v>0</v>
      </c>
      <c r="W170" s="4">
        <v>0</v>
      </c>
      <c r="X170" s="5">
        <v>0</v>
      </c>
      <c r="Y170" s="8">
        <v>0</v>
      </c>
      <c r="Z170" s="4">
        <v>0</v>
      </c>
      <c r="AA170" s="5">
        <v>0</v>
      </c>
      <c r="AB170" s="8">
        <v>0</v>
      </c>
      <c r="AC170" s="4">
        <v>0</v>
      </c>
      <c r="AD170" s="5">
        <v>0</v>
      </c>
      <c r="AE170" s="8">
        <v>0</v>
      </c>
      <c r="AF170" s="4">
        <v>0</v>
      </c>
      <c r="AG170" s="5">
        <v>0</v>
      </c>
      <c r="AH170" s="8">
        <v>0</v>
      </c>
      <c r="AI170" s="4">
        <v>0</v>
      </c>
      <c r="AJ170" s="5">
        <v>0</v>
      </c>
      <c r="AK170" s="8">
        <v>0</v>
      </c>
      <c r="AL170" s="4">
        <v>0</v>
      </c>
      <c r="AM170" s="5">
        <v>0</v>
      </c>
      <c r="AN170" s="8">
        <v>0</v>
      </c>
      <c r="AO170" s="4">
        <v>0</v>
      </c>
      <c r="AP170" s="5">
        <v>19.5</v>
      </c>
      <c r="AQ170" s="8">
        <v>133.82</v>
      </c>
      <c r="AR170" s="4">
        <f t="shared" si="458"/>
        <v>6862.5641025641016</v>
      </c>
      <c r="AS170" s="5">
        <v>11</v>
      </c>
      <c r="AT170" s="8">
        <v>279.97000000000003</v>
      </c>
      <c r="AU170" s="4">
        <f t="shared" si="469"/>
        <v>25451.818181818184</v>
      </c>
      <c r="AV170" s="5">
        <v>0</v>
      </c>
      <c r="AW170" s="8">
        <v>0</v>
      </c>
      <c r="AX170" s="4">
        <v>0</v>
      </c>
      <c r="AY170" s="5">
        <v>0</v>
      </c>
      <c r="AZ170" s="8">
        <v>0</v>
      </c>
      <c r="BA170" s="4">
        <v>0</v>
      </c>
      <c r="BB170" s="5">
        <v>0</v>
      </c>
      <c r="BC170" s="8">
        <v>0</v>
      </c>
      <c r="BD170" s="4">
        <v>0</v>
      </c>
      <c r="BE170" s="5">
        <v>75.13</v>
      </c>
      <c r="BF170" s="8">
        <v>519.71</v>
      </c>
      <c r="BG170" s="4">
        <f t="shared" si="459"/>
        <v>6917.4763742845744</v>
      </c>
      <c r="BH170" s="5">
        <v>0</v>
      </c>
      <c r="BI170" s="8">
        <v>0</v>
      </c>
      <c r="BJ170" s="4">
        <v>0</v>
      </c>
      <c r="BK170" s="5">
        <v>0</v>
      </c>
      <c r="BL170" s="8">
        <v>0</v>
      </c>
      <c r="BM170" s="4">
        <v>0</v>
      </c>
      <c r="BN170" s="5">
        <v>0</v>
      </c>
      <c r="BO170" s="8">
        <v>0</v>
      </c>
      <c r="BP170" s="4">
        <v>0</v>
      </c>
      <c r="BQ170" s="5">
        <v>35</v>
      </c>
      <c r="BR170" s="8">
        <v>232.53</v>
      </c>
      <c r="BS170" s="4">
        <f t="shared" si="475"/>
        <v>6643.7142857142862</v>
      </c>
      <c r="BT170" s="5">
        <v>261.8</v>
      </c>
      <c r="BU170" s="8">
        <v>2264.83</v>
      </c>
      <c r="BV170" s="4">
        <f t="shared" si="460"/>
        <v>8650.9931245225362</v>
      </c>
      <c r="BW170" s="5">
        <v>0</v>
      </c>
      <c r="BX170" s="8">
        <v>0</v>
      </c>
      <c r="BY170" s="4">
        <v>0</v>
      </c>
      <c r="BZ170" s="5">
        <v>0</v>
      </c>
      <c r="CA170" s="8">
        <v>0</v>
      </c>
      <c r="CB170" s="4">
        <v>0</v>
      </c>
      <c r="CC170" s="5">
        <v>0</v>
      </c>
      <c r="CD170" s="8">
        <v>0</v>
      </c>
      <c r="CE170" s="4">
        <f t="shared" si="461"/>
        <v>0</v>
      </c>
      <c r="CF170" s="5">
        <v>3.0000000000000001E-3</v>
      </c>
      <c r="CG170" s="8">
        <v>0.02</v>
      </c>
      <c r="CH170" s="4">
        <f t="shared" si="476"/>
        <v>6666.666666666667</v>
      </c>
      <c r="CI170" s="5">
        <v>0</v>
      </c>
      <c r="CJ170" s="8">
        <v>0</v>
      </c>
      <c r="CK170" s="4">
        <v>0</v>
      </c>
      <c r="CL170" s="5">
        <v>0</v>
      </c>
      <c r="CM170" s="8">
        <v>0</v>
      </c>
      <c r="CN170" s="4">
        <v>0</v>
      </c>
      <c r="CO170" s="5">
        <v>0</v>
      </c>
      <c r="CP170" s="8">
        <v>0</v>
      </c>
      <c r="CQ170" s="4">
        <v>0</v>
      </c>
      <c r="CR170" s="5">
        <v>0</v>
      </c>
      <c r="CS170" s="8">
        <v>0</v>
      </c>
      <c r="CT170" s="4">
        <v>0</v>
      </c>
      <c r="CU170" s="5">
        <v>0</v>
      </c>
      <c r="CV170" s="8">
        <v>0</v>
      </c>
      <c r="CW170" s="4">
        <v>0</v>
      </c>
      <c r="CX170" s="5">
        <v>0</v>
      </c>
      <c r="CY170" s="8">
        <v>0</v>
      </c>
      <c r="CZ170" s="4">
        <v>0</v>
      </c>
      <c r="DA170" s="5">
        <v>0</v>
      </c>
      <c r="DB170" s="8">
        <v>0</v>
      </c>
      <c r="DC170" s="4">
        <v>0</v>
      </c>
      <c r="DD170" s="5">
        <v>0</v>
      </c>
      <c r="DE170" s="8">
        <v>0</v>
      </c>
      <c r="DF170" s="4">
        <v>0</v>
      </c>
      <c r="DG170" s="5">
        <v>0</v>
      </c>
      <c r="DH170" s="8">
        <v>0</v>
      </c>
      <c r="DI170" s="4">
        <f t="shared" si="463"/>
        <v>0</v>
      </c>
      <c r="DJ170" s="5"/>
      <c r="DK170" s="8"/>
      <c r="DL170" s="4"/>
      <c r="DM170" s="5">
        <v>0</v>
      </c>
      <c r="DN170" s="8">
        <v>0</v>
      </c>
      <c r="DO170" s="4">
        <v>0</v>
      </c>
      <c r="DP170" s="5">
        <v>0</v>
      </c>
      <c r="DQ170" s="8">
        <v>0</v>
      </c>
      <c r="DR170" s="4">
        <f t="shared" si="464"/>
        <v>0</v>
      </c>
      <c r="DS170" s="5">
        <v>0</v>
      </c>
      <c r="DT170" s="8">
        <v>0</v>
      </c>
      <c r="DU170" s="4">
        <f t="shared" si="465"/>
        <v>0</v>
      </c>
      <c r="DV170" s="5">
        <v>0</v>
      </c>
      <c r="DW170" s="8">
        <v>0</v>
      </c>
      <c r="DX170" s="4">
        <v>0</v>
      </c>
      <c r="DY170" s="5">
        <v>0</v>
      </c>
      <c r="DZ170" s="8">
        <v>0</v>
      </c>
      <c r="EA170" s="4">
        <v>0</v>
      </c>
      <c r="EB170" s="5"/>
      <c r="EC170" s="8"/>
      <c r="ED170" s="4"/>
      <c r="EE170" s="5">
        <v>0</v>
      </c>
      <c r="EF170" s="8">
        <v>0</v>
      </c>
      <c r="EG170" s="4">
        <f t="shared" si="466"/>
        <v>0</v>
      </c>
      <c r="EH170" s="5">
        <v>0</v>
      </c>
      <c r="EI170" s="8">
        <v>0</v>
      </c>
      <c r="EJ170" s="4">
        <v>0</v>
      </c>
      <c r="EK170" s="5">
        <v>0</v>
      </c>
      <c r="EL170" s="8">
        <v>0</v>
      </c>
      <c r="EM170" s="4">
        <v>0</v>
      </c>
      <c r="EN170" s="5">
        <v>0</v>
      </c>
      <c r="EO170" s="8">
        <v>0</v>
      </c>
      <c r="EP170" s="4">
        <v>0</v>
      </c>
      <c r="EQ170" s="5">
        <v>84.9</v>
      </c>
      <c r="ER170" s="8">
        <v>411.96</v>
      </c>
      <c r="ES170" s="4">
        <f t="shared" si="472"/>
        <v>4852.2968197879854</v>
      </c>
      <c r="ET170" s="14">
        <v>0</v>
      </c>
      <c r="EU170" s="13">
        <v>0</v>
      </c>
      <c r="EV170" s="15">
        <v>0</v>
      </c>
      <c r="EW170" s="5">
        <v>0</v>
      </c>
      <c r="EX170" s="8">
        <v>0</v>
      </c>
      <c r="EY170" s="4">
        <v>0</v>
      </c>
      <c r="EZ170" s="5"/>
      <c r="FA170" s="8"/>
      <c r="FB170" s="4"/>
      <c r="FC170" s="5">
        <v>0</v>
      </c>
      <c r="FD170" s="8">
        <v>0</v>
      </c>
      <c r="FE170" s="4">
        <v>0</v>
      </c>
      <c r="FF170" s="5">
        <v>0</v>
      </c>
      <c r="FG170" s="8">
        <v>0</v>
      </c>
      <c r="FH170" s="4">
        <v>0</v>
      </c>
      <c r="FI170" s="5">
        <v>0</v>
      </c>
      <c r="FJ170" s="8">
        <v>0</v>
      </c>
      <c r="FK170" s="4">
        <v>0</v>
      </c>
      <c r="FL170" s="5"/>
      <c r="FM170" s="8"/>
      <c r="FN170" s="4"/>
      <c r="FO170" s="5">
        <v>0</v>
      </c>
      <c r="FP170" s="8">
        <v>0</v>
      </c>
      <c r="FQ170" s="4">
        <v>0</v>
      </c>
      <c r="FR170" s="5">
        <f>C170+F170+I170+L170+R170+X170+AA170+AP170+AS170+BB170+BE170+BK170+BN170+BQ170+BT170+CI170+CL170+CO170+CX170+DV170+DY170+EE170+EK170+EN170+FC170+FF170+FO170+BZ170+CF170+CR170+DA170+EQ170+AM170+AV170+FI170+U170+CU170+O170+DM170</f>
        <v>488.33299999999997</v>
      </c>
      <c r="FS170" s="4">
        <f>D170+G170+J170+M170+S170+Y170+AB170+AQ170+AT170+BC170+BF170+BL170+BO170+BR170+BU170+CJ170+CM170+CP170+CY170+DW170+DZ170+EF170+EL170+EO170+FD170+FG170+FP170+CA170+CG170+CS170+DB170+ER170+AN170+AW170+FJ170+V170+CV170+P170+DN170</f>
        <v>3884.23</v>
      </c>
    </row>
    <row r="171" spans="1:175" x14ac:dyDescent="0.3">
      <c r="A171" s="52">
        <v>2016</v>
      </c>
      <c r="B171" s="53" t="s">
        <v>11</v>
      </c>
      <c r="C171" s="5">
        <v>0</v>
      </c>
      <c r="D171" s="8">
        <v>0</v>
      </c>
      <c r="E171" s="4">
        <v>0</v>
      </c>
      <c r="F171" s="5">
        <v>2</v>
      </c>
      <c r="G171" s="8">
        <v>83.46</v>
      </c>
      <c r="H171" s="4">
        <f t="shared" si="473"/>
        <v>41730</v>
      </c>
      <c r="I171" s="5">
        <v>18</v>
      </c>
      <c r="J171" s="8">
        <v>138.65</v>
      </c>
      <c r="K171" s="4">
        <f t="shared" si="477"/>
        <v>7702.7777777777783</v>
      </c>
      <c r="L171" s="5">
        <v>0</v>
      </c>
      <c r="M171" s="8">
        <v>0</v>
      </c>
      <c r="N171" s="4">
        <v>0</v>
      </c>
      <c r="O171" s="5">
        <v>0</v>
      </c>
      <c r="P171" s="8">
        <v>0</v>
      </c>
      <c r="Q171" s="4">
        <v>0</v>
      </c>
      <c r="R171" s="5">
        <v>0</v>
      </c>
      <c r="S171" s="8">
        <v>0</v>
      </c>
      <c r="T171" s="4">
        <v>0</v>
      </c>
      <c r="U171" s="5">
        <v>140</v>
      </c>
      <c r="V171" s="8">
        <v>705.97</v>
      </c>
      <c r="W171" s="4">
        <f t="shared" si="474"/>
        <v>5042.6428571428569</v>
      </c>
      <c r="X171" s="5">
        <v>0</v>
      </c>
      <c r="Y171" s="8">
        <v>0</v>
      </c>
      <c r="Z171" s="4">
        <v>0</v>
      </c>
      <c r="AA171" s="5">
        <v>200</v>
      </c>
      <c r="AB171" s="8">
        <v>928.37</v>
      </c>
      <c r="AC171" s="4">
        <f t="shared" si="457"/>
        <v>4641.8499999999995</v>
      </c>
      <c r="AD171" s="5">
        <v>0</v>
      </c>
      <c r="AE171" s="8">
        <v>0</v>
      </c>
      <c r="AF171" s="4">
        <v>0</v>
      </c>
      <c r="AG171" s="5">
        <v>0</v>
      </c>
      <c r="AH171" s="8">
        <v>0</v>
      </c>
      <c r="AI171" s="4">
        <v>0</v>
      </c>
      <c r="AJ171" s="5">
        <v>0</v>
      </c>
      <c r="AK171" s="8">
        <v>0</v>
      </c>
      <c r="AL171" s="4">
        <v>0</v>
      </c>
      <c r="AM171" s="5">
        <v>0</v>
      </c>
      <c r="AN171" s="8">
        <v>0</v>
      </c>
      <c r="AO171" s="4">
        <v>0</v>
      </c>
      <c r="AP171" s="5">
        <v>7.4999999999999997E-2</v>
      </c>
      <c r="AQ171" s="8">
        <v>1.98</v>
      </c>
      <c r="AR171" s="4">
        <f t="shared" si="458"/>
        <v>26400.000000000004</v>
      </c>
      <c r="AS171" s="5">
        <v>6.76</v>
      </c>
      <c r="AT171" s="8">
        <v>182.74</v>
      </c>
      <c r="AU171" s="4">
        <f t="shared" si="469"/>
        <v>27032.544378698225</v>
      </c>
      <c r="AV171" s="5">
        <v>0</v>
      </c>
      <c r="AW171" s="8">
        <v>0</v>
      </c>
      <c r="AX171" s="4">
        <v>0</v>
      </c>
      <c r="AY171" s="5">
        <v>0</v>
      </c>
      <c r="AZ171" s="8">
        <v>0</v>
      </c>
      <c r="BA171" s="4">
        <v>0</v>
      </c>
      <c r="BB171" s="5">
        <v>0</v>
      </c>
      <c r="BC171" s="8">
        <v>0</v>
      </c>
      <c r="BD171" s="4">
        <v>0</v>
      </c>
      <c r="BE171" s="5">
        <v>147.5</v>
      </c>
      <c r="BF171" s="8">
        <v>843.82</v>
      </c>
      <c r="BG171" s="4">
        <f t="shared" si="459"/>
        <v>5720.813559322035</v>
      </c>
      <c r="BH171" s="5">
        <v>0</v>
      </c>
      <c r="BI171" s="8">
        <v>0</v>
      </c>
      <c r="BJ171" s="4">
        <v>0</v>
      </c>
      <c r="BK171" s="5">
        <v>0</v>
      </c>
      <c r="BL171" s="8">
        <v>0</v>
      </c>
      <c r="BM171" s="4">
        <v>0</v>
      </c>
      <c r="BN171" s="5">
        <v>0</v>
      </c>
      <c r="BO171" s="8">
        <v>0</v>
      </c>
      <c r="BP171" s="4">
        <v>0</v>
      </c>
      <c r="BQ171" s="5">
        <v>17.5</v>
      </c>
      <c r="BR171" s="8">
        <v>111.79</v>
      </c>
      <c r="BS171" s="4">
        <f t="shared" si="475"/>
        <v>6388.0000000000009</v>
      </c>
      <c r="BT171" s="5">
        <v>72.400000000000006</v>
      </c>
      <c r="BU171" s="8">
        <v>668.44</v>
      </c>
      <c r="BV171" s="4">
        <f t="shared" si="460"/>
        <v>9232.5966850828736</v>
      </c>
      <c r="BW171" s="5">
        <v>0</v>
      </c>
      <c r="BX171" s="8">
        <v>0</v>
      </c>
      <c r="BY171" s="4">
        <v>0</v>
      </c>
      <c r="BZ171" s="5">
        <v>0</v>
      </c>
      <c r="CA171" s="8">
        <v>0</v>
      </c>
      <c r="CB171" s="4">
        <v>0</v>
      </c>
      <c r="CC171" s="5">
        <v>0</v>
      </c>
      <c r="CD171" s="8">
        <v>0</v>
      </c>
      <c r="CE171" s="4">
        <f t="shared" si="461"/>
        <v>0</v>
      </c>
      <c r="CF171" s="5">
        <v>2E-3</v>
      </c>
      <c r="CG171" s="8">
        <v>0.02</v>
      </c>
      <c r="CH171" s="4">
        <f t="shared" si="476"/>
        <v>10000</v>
      </c>
      <c r="CI171" s="5">
        <v>0</v>
      </c>
      <c r="CJ171" s="8">
        <v>0</v>
      </c>
      <c r="CK171" s="4">
        <v>0</v>
      </c>
      <c r="CL171" s="5">
        <v>0</v>
      </c>
      <c r="CM171" s="8">
        <v>0</v>
      </c>
      <c r="CN171" s="4">
        <v>0</v>
      </c>
      <c r="CO171" s="5">
        <v>0</v>
      </c>
      <c r="CP171" s="8">
        <v>0</v>
      </c>
      <c r="CQ171" s="4">
        <v>0</v>
      </c>
      <c r="CR171" s="5">
        <v>0</v>
      </c>
      <c r="CS171" s="8">
        <v>0</v>
      </c>
      <c r="CT171" s="4">
        <v>0</v>
      </c>
      <c r="CU171" s="5">
        <v>0</v>
      </c>
      <c r="CV171" s="8">
        <v>0</v>
      </c>
      <c r="CW171" s="4">
        <v>0</v>
      </c>
      <c r="CX171" s="5">
        <v>0</v>
      </c>
      <c r="CY171" s="8">
        <v>0</v>
      </c>
      <c r="CZ171" s="4">
        <v>0</v>
      </c>
      <c r="DA171" s="5">
        <v>0</v>
      </c>
      <c r="DB171" s="8">
        <v>0</v>
      </c>
      <c r="DC171" s="4">
        <v>0</v>
      </c>
      <c r="DD171" s="5">
        <v>0</v>
      </c>
      <c r="DE171" s="8">
        <v>0</v>
      </c>
      <c r="DF171" s="4">
        <v>0</v>
      </c>
      <c r="DG171" s="5">
        <v>0</v>
      </c>
      <c r="DH171" s="8">
        <v>0</v>
      </c>
      <c r="DI171" s="4">
        <f t="shared" si="463"/>
        <v>0</v>
      </c>
      <c r="DJ171" s="5"/>
      <c r="DK171" s="8"/>
      <c r="DL171" s="4"/>
      <c r="DM171" s="5">
        <v>0</v>
      </c>
      <c r="DN171" s="8">
        <v>0</v>
      </c>
      <c r="DO171" s="4">
        <v>0</v>
      </c>
      <c r="DP171" s="5">
        <v>0</v>
      </c>
      <c r="DQ171" s="8">
        <v>0</v>
      </c>
      <c r="DR171" s="4">
        <f t="shared" si="464"/>
        <v>0</v>
      </c>
      <c r="DS171" s="5">
        <v>0</v>
      </c>
      <c r="DT171" s="8">
        <v>0</v>
      </c>
      <c r="DU171" s="4">
        <f t="shared" si="465"/>
        <v>0</v>
      </c>
      <c r="DV171" s="5">
        <v>0</v>
      </c>
      <c r="DW171" s="8">
        <v>0</v>
      </c>
      <c r="DX171" s="4">
        <v>0</v>
      </c>
      <c r="DY171" s="5">
        <v>0</v>
      </c>
      <c r="DZ171" s="8">
        <v>0</v>
      </c>
      <c r="EA171" s="4">
        <v>0</v>
      </c>
      <c r="EB171" s="5"/>
      <c r="EC171" s="8"/>
      <c r="ED171" s="4"/>
      <c r="EE171" s="5">
        <v>0</v>
      </c>
      <c r="EF171" s="8">
        <v>0</v>
      </c>
      <c r="EG171" s="4">
        <f t="shared" si="466"/>
        <v>0</v>
      </c>
      <c r="EH171" s="5">
        <v>0</v>
      </c>
      <c r="EI171" s="8">
        <v>0</v>
      </c>
      <c r="EJ171" s="4">
        <v>0</v>
      </c>
      <c r="EK171" s="5">
        <v>0</v>
      </c>
      <c r="EL171" s="8">
        <v>0</v>
      </c>
      <c r="EM171" s="4">
        <v>0</v>
      </c>
      <c r="EN171" s="5">
        <v>0</v>
      </c>
      <c r="EO171" s="8">
        <v>0</v>
      </c>
      <c r="EP171" s="4">
        <v>0</v>
      </c>
      <c r="EQ171" s="5">
        <v>285.64999999999998</v>
      </c>
      <c r="ER171" s="8">
        <v>1384.48</v>
      </c>
      <c r="ES171" s="4">
        <f t="shared" si="472"/>
        <v>4846.770523367758</v>
      </c>
      <c r="ET171" s="14">
        <v>0</v>
      </c>
      <c r="EU171" s="13">
        <v>0</v>
      </c>
      <c r="EV171" s="15">
        <v>0</v>
      </c>
      <c r="EW171" s="5">
        <v>0</v>
      </c>
      <c r="EX171" s="8">
        <v>0</v>
      </c>
      <c r="EY171" s="4">
        <v>0</v>
      </c>
      <c r="EZ171" s="5"/>
      <c r="FA171" s="8"/>
      <c r="FB171" s="4"/>
      <c r="FC171" s="5">
        <v>0</v>
      </c>
      <c r="FD171" s="8">
        <v>0</v>
      </c>
      <c r="FE171" s="4">
        <v>0</v>
      </c>
      <c r="FF171" s="5">
        <v>2.2210000000000001</v>
      </c>
      <c r="FG171" s="8">
        <v>86.5</v>
      </c>
      <c r="FH171" s="4">
        <f t="shared" si="467"/>
        <v>38946.420531292213</v>
      </c>
      <c r="FI171" s="5">
        <v>0.01</v>
      </c>
      <c r="FJ171" s="8">
        <v>0.01</v>
      </c>
      <c r="FK171" s="4">
        <f t="shared" ref="FK171" si="482">FJ171/FI171*1000</f>
        <v>1000</v>
      </c>
      <c r="FL171" s="5"/>
      <c r="FM171" s="8"/>
      <c r="FN171" s="4"/>
      <c r="FO171" s="5">
        <v>0</v>
      </c>
      <c r="FP171" s="8">
        <v>0</v>
      </c>
      <c r="FQ171" s="4">
        <v>0</v>
      </c>
      <c r="FR171" s="5">
        <f>C171+F171+I171+L171+R171+X171+AA171+AP171+AS171+BB171+BE171+BK171+BN171+BQ171+BT171+CI171+CL171+CO171+CX171+DV171+DY171+EE171+EK171+EN171+FC171+FF171+FO171+BZ171+CF171+CR171+DA171+EQ171+AM171+AV171+FI171+U171+CU171+O171+DM171</f>
        <v>892.11799999999994</v>
      </c>
      <c r="FS171" s="4">
        <f>D171+G171+J171+M171+S171+Y171+AB171+AQ171+AT171+BC171+BF171+BL171+BO171+BR171+BU171+CJ171+CM171+CP171+CY171+DW171+DZ171+EF171+EL171+EO171+FD171+FG171+FP171+CA171+CG171+CS171+DB171+ER171+AN171+AW171+FJ171+V171+CV171+P171+DN171</f>
        <v>5136.2300000000005</v>
      </c>
    </row>
    <row r="172" spans="1:175" x14ac:dyDescent="0.3">
      <c r="A172" s="52">
        <v>2016</v>
      </c>
      <c r="B172" s="53" t="s">
        <v>12</v>
      </c>
      <c r="C172" s="5">
        <v>0</v>
      </c>
      <c r="D172" s="8">
        <v>0</v>
      </c>
      <c r="E172" s="4">
        <v>0</v>
      </c>
      <c r="F172" s="5">
        <v>0</v>
      </c>
      <c r="G172" s="8">
        <v>0</v>
      </c>
      <c r="H172" s="4">
        <v>0</v>
      </c>
      <c r="I172" s="5">
        <v>18</v>
      </c>
      <c r="J172" s="8">
        <v>132.19999999999999</v>
      </c>
      <c r="K172" s="4">
        <f t="shared" si="477"/>
        <v>7344.4444444444443</v>
      </c>
      <c r="L172" s="5">
        <v>0</v>
      </c>
      <c r="M172" s="8">
        <v>0</v>
      </c>
      <c r="N172" s="4">
        <v>0</v>
      </c>
      <c r="O172" s="5">
        <v>0</v>
      </c>
      <c r="P172" s="8">
        <v>0</v>
      </c>
      <c r="Q172" s="4">
        <v>0</v>
      </c>
      <c r="R172" s="5">
        <v>0</v>
      </c>
      <c r="S172" s="8">
        <v>0</v>
      </c>
      <c r="T172" s="4">
        <v>0</v>
      </c>
      <c r="U172" s="5">
        <v>17.675000000000001</v>
      </c>
      <c r="V172" s="8">
        <v>83.82</v>
      </c>
      <c r="W172" s="4">
        <f t="shared" si="474"/>
        <v>4742.2913719943417</v>
      </c>
      <c r="X172" s="5">
        <v>0</v>
      </c>
      <c r="Y172" s="8">
        <v>0</v>
      </c>
      <c r="Z172" s="4">
        <v>0</v>
      </c>
      <c r="AA172" s="5">
        <v>40</v>
      </c>
      <c r="AB172" s="8">
        <v>182.07</v>
      </c>
      <c r="AC172" s="4">
        <f t="shared" si="457"/>
        <v>4551.75</v>
      </c>
      <c r="AD172" s="5">
        <v>0</v>
      </c>
      <c r="AE172" s="8">
        <v>0</v>
      </c>
      <c r="AF172" s="4">
        <v>0</v>
      </c>
      <c r="AG172" s="5">
        <v>0</v>
      </c>
      <c r="AH172" s="8">
        <v>0</v>
      </c>
      <c r="AI172" s="4">
        <v>0</v>
      </c>
      <c r="AJ172" s="5">
        <v>0</v>
      </c>
      <c r="AK172" s="8">
        <v>0</v>
      </c>
      <c r="AL172" s="4">
        <v>0</v>
      </c>
      <c r="AM172" s="5">
        <v>0</v>
      </c>
      <c r="AN172" s="8">
        <v>0</v>
      </c>
      <c r="AO172" s="4">
        <v>0</v>
      </c>
      <c r="AP172" s="5">
        <v>28.75</v>
      </c>
      <c r="AQ172" s="8">
        <v>196.66</v>
      </c>
      <c r="AR172" s="4">
        <f t="shared" si="458"/>
        <v>6840.347826086957</v>
      </c>
      <c r="AS172" s="5">
        <v>7</v>
      </c>
      <c r="AT172" s="8">
        <v>146.4</v>
      </c>
      <c r="AU172" s="4">
        <f t="shared" si="469"/>
        <v>20914.285714285714</v>
      </c>
      <c r="AV172" s="5">
        <v>0</v>
      </c>
      <c r="AW172" s="8">
        <v>0</v>
      </c>
      <c r="AX172" s="4">
        <v>0</v>
      </c>
      <c r="AY172" s="5">
        <v>0</v>
      </c>
      <c r="AZ172" s="8">
        <v>0</v>
      </c>
      <c r="BA172" s="4">
        <v>0</v>
      </c>
      <c r="BB172" s="5">
        <v>0</v>
      </c>
      <c r="BC172" s="8">
        <v>0</v>
      </c>
      <c r="BD172" s="4">
        <v>0</v>
      </c>
      <c r="BE172" s="5">
        <v>74.75</v>
      </c>
      <c r="BF172" s="8">
        <v>364.27</v>
      </c>
      <c r="BG172" s="4">
        <f t="shared" si="459"/>
        <v>4873.1772575250834</v>
      </c>
      <c r="BH172" s="5">
        <v>0</v>
      </c>
      <c r="BI172" s="8">
        <v>0</v>
      </c>
      <c r="BJ172" s="4">
        <v>0</v>
      </c>
      <c r="BK172" s="5">
        <v>0</v>
      </c>
      <c r="BL172" s="8">
        <v>0</v>
      </c>
      <c r="BM172" s="4">
        <v>0</v>
      </c>
      <c r="BN172" s="5">
        <v>0</v>
      </c>
      <c r="BO172" s="8">
        <v>0</v>
      </c>
      <c r="BP172" s="4">
        <v>0</v>
      </c>
      <c r="BQ172" s="5">
        <v>17.5</v>
      </c>
      <c r="BR172" s="8">
        <v>114.04</v>
      </c>
      <c r="BS172" s="4">
        <f t="shared" si="475"/>
        <v>6516.5714285714294</v>
      </c>
      <c r="BT172" s="5">
        <v>0</v>
      </c>
      <c r="BU172" s="8">
        <v>0</v>
      </c>
      <c r="BV172" s="4">
        <v>0</v>
      </c>
      <c r="BW172" s="5">
        <v>0</v>
      </c>
      <c r="BX172" s="8">
        <v>0</v>
      </c>
      <c r="BY172" s="4">
        <v>0</v>
      </c>
      <c r="BZ172" s="5">
        <v>0</v>
      </c>
      <c r="CA172" s="8">
        <v>0</v>
      </c>
      <c r="CB172" s="4">
        <v>0</v>
      </c>
      <c r="CC172" s="5">
        <v>0</v>
      </c>
      <c r="CD172" s="8">
        <v>0</v>
      </c>
      <c r="CE172" s="4">
        <f t="shared" si="461"/>
        <v>0</v>
      </c>
      <c r="CF172" s="5">
        <v>0</v>
      </c>
      <c r="CG172" s="8">
        <v>0</v>
      </c>
      <c r="CH172" s="4">
        <v>0</v>
      </c>
      <c r="CI172" s="5">
        <v>0</v>
      </c>
      <c r="CJ172" s="8">
        <v>0</v>
      </c>
      <c r="CK172" s="4">
        <v>0</v>
      </c>
      <c r="CL172" s="5">
        <v>0</v>
      </c>
      <c r="CM172" s="8">
        <v>0</v>
      </c>
      <c r="CN172" s="4">
        <v>0</v>
      </c>
      <c r="CO172" s="5">
        <v>0</v>
      </c>
      <c r="CP172" s="8">
        <v>0</v>
      </c>
      <c r="CQ172" s="4">
        <v>0</v>
      </c>
      <c r="CR172" s="5">
        <v>0</v>
      </c>
      <c r="CS172" s="8">
        <v>0</v>
      </c>
      <c r="CT172" s="4">
        <v>0</v>
      </c>
      <c r="CU172" s="5">
        <v>0.02</v>
      </c>
      <c r="CV172" s="8">
        <v>0.3</v>
      </c>
      <c r="CW172" s="4">
        <f t="shared" si="470"/>
        <v>15000</v>
      </c>
      <c r="CX172" s="5">
        <v>0</v>
      </c>
      <c r="CY172" s="8">
        <v>0</v>
      </c>
      <c r="CZ172" s="4">
        <v>0</v>
      </c>
      <c r="DA172" s="5">
        <v>0</v>
      </c>
      <c r="DB172" s="8">
        <v>0</v>
      </c>
      <c r="DC172" s="4">
        <v>0</v>
      </c>
      <c r="DD172" s="5">
        <v>17</v>
      </c>
      <c r="DE172" s="8">
        <v>39.799999999999997</v>
      </c>
      <c r="DF172" s="4">
        <f t="shared" ref="DF172" si="483">DE172/DD172*1000</f>
        <v>2341.1764705882351</v>
      </c>
      <c r="DG172" s="5">
        <v>0</v>
      </c>
      <c r="DH172" s="8">
        <v>0</v>
      </c>
      <c r="DI172" s="4">
        <f t="shared" si="463"/>
        <v>0</v>
      </c>
      <c r="DJ172" s="5"/>
      <c r="DK172" s="8"/>
      <c r="DL172" s="4"/>
      <c r="DM172" s="5">
        <v>0</v>
      </c>
      <c r="DN172" s="8">
        <v>0</v>
      </c>
      <c r="DO172" s="4">
        <v>0</v>
      </c>
      <c r="DP172" s="5">
        <v>0</v>
      </c>
      <c r="DQ172" s="8">
        <v>0</v>
      </c>
      <c r="DR172" s="4">
        <f t="shared" si="464"/>
        <v>0</v>
      </c>
      <c r="DS172" s="5">
        <v>0</v>
      </c>
      <c r="DT172" s="8">
        <v>0</v>
      </c>
      <c r="DU172" s="4">
        <f t="shared" si="465"/>
        <v>0</v>
      </c>
      <c r="DV172" s="5">
        <v>0</v>
      </c>
      <c r="DW172" s="8">
        <v>0</v>
      </c>
      <c r="DX172" s="4">
        <v>0</v>
      </c>
      <c r="DY172" s="5">
        <v>0</v>
      </c>
      <c r="DZ172" s="8">
        <v>0</v>
      </c>
      <c r="EA172" s="4">
        <v>0</v>
      </c>
      <c r="EB172" s="5"/>
      <c r="EC172" s="8"/>
      <c r="ED172" s="4"/>
      <c r="EE172" s="5">
        <v>0</v>
      </c>
      <c r="EF172" s="8">
        <v>0</v>
      </c>
      <c r="EG172" s="4">
        <f t="shared" si="466"/>
        <v>0</v>
      </c>
      <c r="EH172" s="5">
        <v>0</v>
      </c>
      <c r="EI172" s="8">
        <v>0</v>
      </c>
      <c r="EJ172" s="4">
        <v>0</v>
      </c>
      <c r="EK172" s="5">
        <v>0</v>
      </c>
      <c r="EL172" s="8">
        <v>0</v>
      </c>
      <c r="EM172" s="4">
        <v>0</v>
      </c>
      <c r="EN172" s="5">
        <v>0</v>
      </c>
      <c r="EO172" s="8">
        <v>0</v>
      </c>
      <c r="EP172" s="4">
        <v>0</v>
      </c>
      <c r="EQ172" s="5">
        <v>295.2</v>
      </c>
      <c r="ER172" s="8">
        <v>1443.65</v>
      </c>
      <c r="ES172" s="4">
        <f t="shared" si="472"/>
        <v>4890.413279132792</v>
      </c>
      <c r="ET172" s="14">
        <v>0</v>
      </c>
      <c r="EU172" s="13">
        <v>0</v>
      </c>
      <c r="EV172" s="15">
        <v>0</v>
      </c>
      <c r="EW172" s="5">
        <v>0</v>
      </c>
      <c r="EX172" s="8">
        <v>0</v>
      </c>
      <c r="EY172" s="4">
        <v>0</v>
      </c>
      <c r="EZ172" s="5"/>
      <c r="FA172" s="8"/>
      <c r="FB172" s="4"/>
      <c r="FC172" s="5">
        <v>0</v>
      </c>
      <c r="FD172" s="8">
        <v>0</v>
      </c>
      <c r="FE172" s="4">
        <v>0</v>
      </c>
      <c r="FF172" s="5">
        <v>2.1459999999999999</v>
      </c>
      <c r="FG172" s="8">
        <v>49.14</v>
      </c>
      <c r="FH172" s="4">
        <f t="shared" si="467"/>
        <v>22898.415657036348</v>
      </c>
      <c r="FI172" s="5">
        <v>0</v>
      </c>
      <c r="FJ172" s="8">
        <v>0</v>
      </c>
      <c r="FK172" s="4">
        <v>0</v>
      </c>
      <c r="FL172" s="5"/>
      <c r="FM172" s="8"/>
      <c r="FN172" s="4"/>
      <c r="FO172" s="5">
        <v>0</v>
      </c>
      <c r="FP172" s="8">
        <v>0</v>
      </c>
      <c r="FQ172" s="4">
        <v>0</v>
      </c>
      <c r="FR172" s="5">
        <f>C172+F172+I172+L172+R172+X172+AA172+AP172+AS172+BB172+BE172+BK172+BN172+BQ172+BT172+CI172+CL172+CO172+CX172+DV172+DY172+EE172+EK172+EN172+FC172+FF172+FO172+BZ172+CF172+CR172+DA172+EQ172+AM172+AV172+FI172+U172+CU172+O172+DM172</f>
        <v>501.041</v>
      </c>
      <c r="FS172" s="4">
        <f>D172+G172+J172+M172+S172+Y172+AB172+AQ172+AT172+BC172+BF172+BL172+BO172+BR172+BU172+CJ172+CM172+CP172+CY172+DW172+DZ172+EF172+EL172+EO172+FD172+FG172+FP172+CA172+CG172+CS172+DB172+ER172+AN172+AW172+FJ172+V172+CV172+P172+DN172</f>
        <v>2712.5500000000006</v>
      </c>
    </row>
    <row r="173" spans="1:175" x14ac:dyDescent="0.3">
      <c r="A173" s="52">
        <v>2016</v>
      </c>
      <c r="B173" s="53" t="s">
        <v>13</v>
      </c>
      <c r="C173" s="5">
        <v>0</v>
      </c>
      <c r="D173" s="8">
        <v>0</v>
      </c>
      <c r="E173" s="4">
        <v>0</v>
      </c>
      <c r="F173" s="5">
        <v>0</v>
      </c>
      <c r="G173" s="8">
        <v>0</v>
      </c>
      <c r="H173" s="4">
        <v>0</v>
      </c>
      <c r="I173" s="5">
        <v>0</v>
      </c>
      <c r="J173" s="8">
        <v>0</v>
      </c>
      <c r="K173" s="4">
        <v>0</v>
      </c>
      <c r="L173" s="5">
        <v>0</v>
      </c>
      <c r="M173" s="8">
        <v>0</v>
      </c>
      <c r="N173" s="4">
        <v>0</v>
      </c>
      <c r="O173" s="5">
        <v>1.5</v>
      </c>
      <c r="P173" s="8">
        <v>2.06</v>
      </c>
      <c r="Q173" s="4">
        <f t="shared" si="468"/>
        <v>1373.3333333333333</v>
      </c>
      <c r="R173" s="5">
        <v>0</v>
      </c>
      <c r="S173" s="8">
        <v>0</v>
      </c>
      <c r="T173" s="4">
        <v>0</v>
      </c>
      <c r="U173" s="5">
        <v>17.5</v>
      </c>
      <c r="V173" s="8">
        <v>83.55</v>
      </c>
      <c r="W173" s="4">
        <f t="shared" si="474"/>
        <v>4774.2857142857138</v>
      </c>
      <c r="X173" s="5">
        <v>0</v>
      </c>
      <c r="Y173" s="8">
        <v>0</v>
      </c>
      <c r="Z173" s="4">
        <v>0</v>
      </c>
      <c r="AA173" s="5">
        <v>0</v>
      </c>
      <c r="AB173" s="8">
        <v>0</v>
      </c>
      <c r="AC173" s="4">
        <v>0</v>
      </c>
      <c r="AD173" s="5">
        <v>0</v>
      </c>
      <c r="AE173" s="8">
        <v>0</v>
      </c>
      <c r="AF173" s="4">
        <v>0</v>
      </c>
      <c r="AG173" s="5">
        <v>0</v>
      </c>
      <c r="AH173" s="8">
        <v>0</v>
      </c>
      <c r="AI173" s="4">
        <v>0</v>
      </c>
      <c r="AJ173" s="5">
        <v>0</v>
      </c>
      <c r="AK173" s="8">
        <v>0</v>
      </c>
      <c r="AL173" s="4">
        <v>0</v>
      </c>
      <c r="AM173" s="5">
        <v>0</v>
      </c>
      <c r="AN173" s="8">
        <v>0</v>
      </c>
      <c r="AO173" s="4">
        <v>0</v>
      </c>
      <c r="AP173" s="5">
        <v>0.15</v>
      </c>
      <c r="AQ173" s="8">
        <v>7.34</v>
      </c>
      <c r="AR173" s="4">
        <f t="shared" si="458"/>
        <v>48933.333333333336</v>
      </c>
      <c r="AS173" s="5">
        <v>7.0019999999999998</v>
      </c>
      <c r="AT173" s="8">
        <v>155.58000000000001</v>
      </c>
      <c r="AU173" s="4">
        <f t="shared" si="469"/>
        <v>22219.365895458443</v>
      </c>
      <c r="AV173" s="5">
        <v>0</v>
      </c>
      <c r="AW173" s="8">
        <v>0</v>
      </c>
      <c r="AX173" s="4">
        <v>0</v>
      </c>
      <c r="AY173" s="5">
        <v>0</v>
      </c>
      <c r="AZ173" s="8">
        <v>0</v>
      </c>
      <c r="BA173" s="4">
        <v>0</v>
      </c>
      <c r="BB173" s="5">
        <v>0</v>
      </c>
      <c r="BC173" s="8">
        <v>0</v>
      </c>
      <c r="BD173" s="4">
        <v>0</v>
      </c>
      <c r="BE173" s="5">
        <v>55.005000000000003</v>
      </c>
      <c r="BF173" s="8">
        <v>380.93</v>
      </c>
      <c r="BG173" s="4">
        <f t="shared" si="459"/>
        <v>6925.3704208708295</v>
      </c>
      <c r="BH173" s="5">
        <v>0</v>
      </c>
      <c r="BI173" s="8">
        <v>0</v>
      </c>
      <c r="BJ173" s="4">
        <v>0</v>
      </c>
      <c r="BK173" s="5">
        <v>0</v>
      </c>
      <c r="BL173" s="8">
        <v>0</v>
      </c>
      <c r="BM173" s="4">
        <v>0</v>
      </c>
      <c r="BN173" s="5">
        <v>0</v>
      </c>
      <c r="BO173" s="8">
        <v>0</v>
      </c>
      <c r="BP173" s="4">
        <v>0</v>
      </c>
      <c r="BQ173" s="5">
        <v>70</v>
      </c>
      <c r="BR173" s="8">
        <v>456.88</v>
      </c>
      <c r="BS173" s="4">
        <f t="shared" si="475"/>
        <v>6526.8571428571431</v>
      </c>
      <c r="BT173" s="5">
        <v>0</v>
      </c>
      <c r="BU173" s="8">
        <v>0</v>
      </c>
      <c r="BV173" s="4">
        <v>0</v>
      </c>
      <c r="BW173" s="5">
        <v>0</v>
      </c>
      <c r="BX173" s="8">
        <v>0</v>
      </c>
      <c r="BY173" s="4">
        <v>0</v>
      </c>
      <c r="BZ173" s="5">
        <v>0</v>
      </c>
      <c r="CA173" s="8">
        <v>0</v>
      </c>
      <c r="CB173" s="4">
        <v>0</v>
      </c>
      <c r="CC173" s="5">
        <v>0</v>
      </c>
      <c r="CD173" s="8">
        <v>0</v>
      </c>
      <c r="CE173" s="4">
        <f t="shared" si="461"/>
        <v>0</v>
      </c>
      <c r="CF173" s="5">
        <v>0</v>
      </c>
      <c r="CG173" s="8">
        <v>0</v>
      </c>
      <c r="CH173" s="4">
        <v>0</v>
      </c>
      <c r="CI173" s="5">
        <v>0</v>
      </c>
      <c r="CJ173" s="8">
        <v>0</v>
      </c>
      <c r="CK173" s="4">
        <v>0</v>
      </c>
      <c r="CL173" s="5">
        <v>0</v>
      </c>
      <c r="CM173" s="8">
        <v>0</v>
      </c>
      <c r="CN173" s="4">
        <v>0</v>
      </c>
      <c r="CO173" s="5">
        <v>0</v>
      </c>
      <c r="CP173" s="8">
        <v>0</v>
      </c>
      <c r="CQ173" s="4">
        <v>0</v>
      </c>
      <c r="CR173" s="5">
        <v>0</v>
      </c>
      <c r="CS173" s="8">
        <v>0</v>
      </c>
      <c r="CT173" s="4">
        <v>0</v>
      </c>
      <c r="CU173" s="5">
        <v>0</v>
      </c>
      <c r="CV173" s="8">
        <v>0</v>
      </c>
      <c r="CW173" s="4">
        <v>0</v>
      </c>
      <c r="CX173" s="5">
        <v>0</v>
      </c>
      <c r="CY173" s="8">
        <v>0</v>
      </c>
      <c r="CZ173" s="4">
        <v>0</v>
      </c>
      <c r="DA173" s="5">
        <v>0</v>
      </c>
      <c r="DB173" s="8">
        <v>0</v>
      </c>
      <c r="DC173" s="4">
        <v>0</v>
      </c>
      <c r="DD173" s="5">
        <v>0</v>
      </c>
      <c r="DE173" s="8">
        <v>0</v>
      </c>
      <c r="DF173" s="4">
        <v>0</v>
      </c>
      <c r="DG173" s="5">
        <v>0</v>
      </c>
      <c r="DH173" s="8">
        <v>0</v>
      </c>
      <c r="DI173" s="4">
        <f t="shared" si="463"/>
        <v>0</v>
      </c>
      <c r="DJ173" s="5"/>
      <c r="DK173" s="8"/>
      <c r="DL173" s="4"/>
      <c r="DM173" s="5">
        <v>0</v>
      </c>
      <c r="DN173" s="8">
        <v>0</v>
      </c>
      <c r="DO173" s="4">
        <v>0</v>
      </c>
      <c r="DP173" s="5">
        <v>0</v>
      </c>
      <c r="DQ173" s="8">
        <v>0</v>
      </c>
      <c r="DR173" s="4">
        <f t="shared" si="464"/>
        <v>0</v>
      </c>
      <c r="DS173" s="5">
        <v>0</v>
      </c>
      <c r="DT173" s="8">
        <v>0</v>
      </c>
      <c r="DU173" s="4">
        <f t="shared" si="465"/>
        <v>0</v>
      </c>
      <c r="DV173" s="5">
        <v>0</v>
      </c>
      <c r="DW173" s="8">
        <v>0</v>
      </c>
      <c r="DX173" s="4">
        <v>0</v>
      </c>
      <c r="DY173" s="5">
        <v>0</v>
      </c>
      <c r="DZ173" s="8">
        <v>0</v>
      </c>
      <c r="EA173" s="4">
        <v>0</v>
      </c>
      <c r="EB173" s="5"/>
      <c r="EC173" s="8"/>
      <c r="ED173" s="4"/>
      <c r="EE173" s="5">
        <v>0</v>
      </c>
      <c r="EF173" s="8">
        <v>0</v>
      </c>
      <c r="EG173" s="4">
        <f t="shared" si="466"/>
        <v>0</v>
      </c>
      <c r="EH173" s="5">
        <v>0</v>
      </c>
      <c r="EI173" s="8">
        <v>0</v>
      </c>
      <c r="EJ173" s="4">
        <v>0</v>
      </c>
      <c r="EK173" s="5">
        <v>0</v>
      </c>
      <c r="EL173" s="8">
        <v>0</v>
      </c>
      <c r="EM173" s="4">
        <v>0</v>
      </c>
      <c r="EN173" s="5">
        <v>0.108</v>
      </c>
      <c r="EO173" s="8">
        <v>0.27</v>
      </c>
      <c r="EP173" s="4">
        <f t="shared" ref="EP173" si="484">EO173/EN173*1000</f>
        <v>2500</v>
      </c>
      <c r="EQ173" s="5">
        <v>255</v>
      </c>
      <c r="ER173" s="8">
        <v>1195.46</v>
      </c>
      <c r="ES173" s="4">
        <f t="shared" si="472"/>
        <v>4688.0784313725489</v>
      </c>
      <c r="ET173" s="14">
        <v>0</v>
      </c>
      <c r="EU173" s="13">
        <v>0</v>
      </c>
      <c r="EV173" s="15">
        <v>0</v>
      </c>
      <c r="EW173" s="5">
        <v>0</v>
      </c>
      <c r="EX173" s="8">
        <v>0</v>
      </c>
      <c r="EY173" s="4">
        <v>0</v>
      </c>
      <c r="EZ173" s="5"/>
      <c r="FA173" s="8"/>
      <c r="FB173" s="4"/>
      <c r="FC173" s="5">
        <v>0</v>
      </c>
      <c r="FD173" s="8">
        <v>0</v>
      </c>
      <c r="FE173" s="4">
        <v>0</v>
      </c>
      <c r="FF173" s="5">
        <v>1.0209999999999999</v>
      </c>
      <c r="FG173" s="8">
        <v>10.96</v>
      </c>
      <c r="FH173" s="4">
        <f t="shared" si="467"/>
        <v>10734.573947110677</v>
      </c>
      <c r="FI173" s="5">
        <v>0</v>
      </c>
      <c r="FJ173" s="8">
        <v>0</v>
      </c>
      <c r="FK173" s="4">
        <v>0</v>
      </c>
      <c r="FL173" s="5"/>
      <c r="FM173" s="8"/>
      <c r="FN173" s="4"/>
      <c r="FO173" s="5">
        <v>0</v>
      </c>
      <c r="FP173" s="8">
        <v>0</v>
      </c>
      <c r="FQ173" s="4">
        <v>0</v>
      </c>
      <c r="FR173" s="5">
        <f>C173+F173+I173+L173+R173+X173+AA173+AP173+AS173+BB173+BE173+BK173+BN173+BQ173+BT173+CI173+CL173+CO173+CX173+DV173+DY173+EE173+EK173+EN173+FC173+FF173+FO173+BZ173+CF173+CR173+DA173+EQ173+AM173+AV173+FI173+U173+CU173+O173+DM173</f>
        <v>407.286</v>
      </c>
      <c r="FS173" s="4">
        <f>D173+G173+J173+M173+S173+Y173+AB173+AQ173+AT173+BC173+BF173+BL173+BO173+BR173+BU173+CJ173+CM173+CP173+CY173+DW173+DZ173+EF173+EL173+EO173+FD173+FG173+FP173+CA173+CG173+CS173+DB173+ER173+AN173+AW173+FJ173+V173+CV173+P173+DN173</f>
        <v>2293.0300000000002</v>
      </c>
    </row>
    <row r="174" spans="1:175" ht="15" thickBot="1" x14ac:dyDescent="0.35">
      <c r="A174" s="54"/>
      <c r="B174" s="55" t="s">
        <v>14</v>
      </c>
      <c r="C174" s="39">
        <f>SUM(C162:C173)</f>
        <v>80</v>
      </c>
      <c r="D174" s="38">
        <f>SUM(D162:D173)</f>
        <v>405.33</v>
      </c>
      <c r="E174" s="40"/>
      <c r="F174" s="39">
        <f>SUM(F162:F173)</f>
        <v>5</v>
      </c>
      <c r="G174" s="38">
        <f>SUM(G162:G173)</f>
        <v>180.25</v>
      </c>
      <c r="H174" s="40"/>
      <c r="I174" s="39">
        <f>SUM(I162:I173)</f>
        <v>90</v>
      </c>
      <c r="J174" s="38">
        <f>SUM(J162:J173)</f>
        <v>705.93999999999983</v>
      </c>
      <c r="K174" s="40"/>
      <c r="L174" s="39">
        <f>SUM(L162:L173)</f>
        <v>0</v>
      </c>
      <c r="M174" s="38">
        <f>SUM(M162:M173)</f>
        <v>0</v>
      </c>
      <c r="N174" s="40"/>
      <c r="O174" s="39">
        <f>SUM(O162:O173)</f>
        <v>1.851</v>
      </c>
      <c r="P174" s="38">
        <f>SUM(P162:P173)</f>
        <v>5.15</v>
      </c>
      <c r="Q174" s="40"/>
      <c r="R174" s="39">
        <f>SUM(R162:R173)</f>
        <v>432</v>
      </c>
      <c r="S174" s="38">
        <f>SUM(S162:S173)</f>
        <v>1950.4</v>
      </c>
      <c r="T174" s="40"/>
      <c r="U174" s="39">
        <f>SUM(U162:U173)</f>
        <v>350.875</v>
      </c>
      <c r="V174" s="38">
        <f>SUM(V162:V173)</f>
        <v>1789.7199999999998</v>
      </c>
      <c r="W174" s="40"/>
      <c r="X174" s="39">
        <f>SUM(X162:X173)</f>
        <v>0</v>
      </c>
      <c r="Y174" s="38">
        <f>SUM(Y162:Y173)</f>
        <v>0</v>
      </c>
      <c r="Z174" s="40"/>
      <c r="AA174" s="39">
        <f>SUM(AA162:AA173)</f>
        <v>338.05</v>
      </c>
      <c r="AB174" s="38">
        <f>SUM(AB162:AB173)</f>
        <v>1644.55</v>
      </c>
      <c r="AC174" s="40"/>
      <c r="AD174" s="39">
        <f>SUM(AD162:AD173)</f>
        <v>0</v>
      </c>
      <c r="AE174" s="38">
        <f>SUM(AE162:AE173)</f>
        <v>0</v>
      </c>
      <c r="AF174" s="40"/>
      <c r="AG174" s="39">
        <f>SUM(AG162:AG173)</f>
        <v>0</v>
      </c>
      <c r="AH174" s="38">
        <f>SUM(AH162:AH173)</f>
        <v>0</v>
      </c>
      <c r="AI174" s="40"/>
      <c r="AJ174" s="39">
        <f>SUM(AJ162:AJ173)</f>
        <v>0</v>
      </c>
      <c r="AK174" s="38">
        <f>SUM(AK162:AK173)</f>
        <v>0</v>
      </c>
      <c r="AL174" s="40"/>
      <c r="AM174" s="39">
        <f>SUM(AM162:AM173)</f>
        <v>0</v>
      </c>
      <c r="AN174" s="38">
        <f>SUM(AN162:AN173)</f>
        <v>0</v>
      </c>
      <c r="AO174" s="40"/>
      <c r="AP174" s="39">
        <f>SUM(AP162:AP173)</f>
        <v>440.22499999999997</v>
      </c>
      <c r="AQ174" s="38">
        <f>SUM(AQ162:AQ173)</f>
        <v>2877.6600000000003</v>
      </c>
      <c r="AR174" s="40"/>
      <c r="AS174" s="39">
        <f>SUM(AS162:AS173)</f>
        <v>87.938999999999993</v>
      </c>
      <c r="AT174" s="38">
        <f>SUM(AT162:AT173)</f>
        <v>1950.9099999999999</v>
      </c>
      <c r="AU174" s="40"/>
      <c r="AV174" s="39">
        <f>SUM(AV162:AV173)</f>
        <v>0</v>
      </c>
      <c r="AW174" s="38">
        <f>SUM(AW162:AW173)</f>
        <v>0</v>
      </c>
      <c r="AX174" s="40"/>
      <c r="AY174" s="39">
        <f>SUM(AY162:AY173)</f>
        <v>0</v>
      </c>
      <c r="AZ174" s="38">
        <f>SUM(AZ162:AZ173)</f>
        <v>0</v>
      </c>
      <c r="BA174" s="40"/>
      <c r="BB174" s="39">
        <f>SUM(BB162:BB173)</f>
        <v>0</v>
      </c>
      <c r="BC174" s="38">
        <f>SUM(BC162:BC173)</f>
        <v>0</v>
      </c>
      <c r="BD174" s="40"/>
      <c r="BE174" s="39">
        <f>SUM(BE162:BE173)</f>
        <v>1076.6970000000001</v>
      </c>
      <c r="BF174" s="38">
        <f>SUM(BF162:BF173)</f>
        <v>6974.1900000000005</v>
      </c>
      <c r="BG174" s="40"/>
      <c r="BH174" s="39">
        <f>SUM(BH162:BH173)</f>
        <v>0</v>
      </c>
      <c r="BI174" s="38">
        <f>SUM(BI162:BI173)</f>
        <v>0</v>
      </c>
      <c r="BJ174" s="40"/>
      <c r="BK174" s="39">
        <f>SUM(BK162:BK173)</f>
        <v>0</v>
      </c>
      <c r="BL174" s="38">
        <f>SUM(BL162:BL173)</f>
        <v>0</v>
      </c>
      <c r="BM174" s="40"/>
      <c r="BN174" s="39">
        <f>SUM(BN162:BN173)</f>
        <v>0</v>
      </c>
      <c r="BO174" s="38">
        <f>SUM(BO162:BO173)</f>
        <v>0</v>
      </c>
      <c r="BP174" s="40"/>
      <c r="BQ174" s="39">
        <f>SUM(BQ162:BQ173)</f>
        <v>280</v>
      </c>
      <c r="BR174" s="38">
        <f>SUM(BR162:BR173)</f>
        <v>1891.12</v>
      </c>
      <c r="BS174" s="40"/>
      <c r="BT174" s="39">
        <f>SUM(BT162:BT173)</f>
        <v>1985.9140000000002</v>
      </c>
      <c r="BU174" s="38">
        <f>SUM(BU162:BU173)</f>
        <v>18755.399999999998</v>
      </c>
      <c r="BV174" s="40"/>
      <c r="BW174" s="39">
        <f>SUM(BW162:BW173)</f>
        <v>0</v>
      </c>
      <c r="BX174" s="38">
        <f>SUM(BX162:BX173)</f>
        <v>0</v>
      </c>
      <c r="BY174" s="40"/>
      <c r="BZ174" s="39">
        <f>SUM(BZ162:BZ173)</f>
        <v>0</v>
      </c>
      <c r="CA174" s="38">
        <f>SUM(CA162:CA173)</f>
        <v>0</v>
      </c>
      <c r="CB174" s="40"/>
      <c r="CC174" s="39">
        <f t="shared" ref="CC174:CD174" si="485">SUM(CC162:CC173)</f>
        <v>0</v>
      </c>
      <c r="CD174" s="38">
        <f t="shared" si="485"/>
        <v>0</v>
      </c>
      <c r="CE174" s="40"/>
      <c r="CF174" s="39">
        <f>SUM(CF162:CF173)</f>
        <v>6.0000000000000001E-3</v>
      </c>
      <c r="CG174" s="38">
        <f>SUM(CG162:CG173)</f>
        <v>0.05</v>
      </c>
      <c r="CH174" s="40"/>
      <c r="CI174" s="39">
        <f>SUM(CI162:CI173)</f>
        <v>0</v>
      </c>
      <c r="CJ174" s="38">
        <f>SUM(CJ162:CJ173)</f>
        <v>0</v>
      </c>
      <c r="CK174" s="40"/>
      <c r="CL174" s="39">
        <f>SUM(CL162:CL173)</f>
        <v>0</v>
      </c>
      <c r="CM174" s="38">
        <f>SUM(CM162:CM173)</f>
        <v>0</v>
      </c>
      <c r="CN174" s="40"/>
      <c r="CO174" s="39">
        <f>SUM(CO162:CO173)</f>
        <v>0</v>
      </c>
      <c r="CP174" s="38">
        <f>SUM(CP162:CP173)</f>
        <v>0</v>
      </c>
      <c r="CQ174" s="40"/>
      <c r="CR174" s="39">
        <f>SUM(CR162:CR173)</f>
        <v>0</v>
      </c>
      <c r="CS174" s="38">
        <f>SUM(CS162:CS173)</f>
        <v>0</v>
      </c>
      <c r="CT174" s="40"/>
      <c r="CU174" s="39">
        <f>SUM(CU162:CU173)</f>
        <v>34.038000000000004</v>
      </c>
      <c r="CV174" s="38">
        <f>SUM(CV162:CV173)</f>
        <v>165.5</v>
      </c>
      <c r="CW174" s="40"/>
      <c r="CX174" s="39">
        <f>SUM(CX162:CX173)</f>
        <v>255.31700000000001</v>
      </c>
      <c r="CY174" s="38">
        <f>SUM(CY162:CY173)</f>
        <v>1772.75</v>
      </c>
      <c r="CZ174" s="40"/>
      <c r="DA174" s="39">
        <f>SUM(DA162:DA173)</f>
        <v>1E-3</v>
      </c>
      <c r="DB174" s="38">
        <f>SUM(DB162:DB173)</f>
        <v>0.08</v>
      </c>
      <c r="DC174" s="40"/>
      <c r="DD174" s="39">
        <f>SUM(DD162:DD173)</f>
        <v>17.149999999999999</v>
      </c>
      <c r="DE174" s="38">
        <f>SUM(DE162:DE173)</f>
        <v>44.309999999999995</v>
      </c>
      <c r="DF174" s="40"/>
      <c r="DG174" s="39">
        <f t="shared" ref="DG174:DH174" si="486">SUM(DG162:DG173)</f>
        <v>0</v>
      </c>
      <c r="DH174" s="38">
        <f t="shared" si="486"/>
        <v>0</v>
      </c>
      <c r="DI174" s="40"/>
      <c r="DJ174" s="39"/>
      <c r="DK174" s="38"/>
      <c r="DL174" s="40"/>
      <c r="DM174" s="39">
        <v>0</v>
      </c>
      <c r="DN174" s="38">
        <v>0</v>
      </c>
      <c r="DO174" s="40"/>
      <c r="DP174" s="39">
        <f t="shared" ref="DP174:DQ174" si="487">SUM(DP162:DP173)</f>
        <v>0</v>
      </c>
      <c r="DQ174" s="38">
        <f t="shared" si="487"/>
        <v>0</v>
      </c>
      <c r="DR174" s="40"/>
      <c r="DS174" s="39">
        <f t="shared" ref="DS174:DT174" si="488">SUM(DS162:DS173)</f>
        <v>0</v>
      </c>
      <c r="DT174" s="38">
        <f t="shared" si="488"/>
        <v>0</v>
      </c>
      <c r="DU174" s="40"/>
      <c r="DV174" s="39">
        <f>SUM(DV162:DV173)</f>
        <v>0</v>
      </c>
      <c r="DW174" s="38">
        <f>SUM(DW162:DW173)</f>
        <v>0</v>
      </c>
      <c r="DX174" s="40"/>
      <c r="DY174" s="39">
        <f>SUM(DY162:DY173)</f>
        <v>0</v>
      </c>
      <c r="DZ174" s="38">
        <f>SUM(DZ162:DZ173)</f>
        <v>0</v>
      </c>
      <c r="EA174" s="40"/>
      <c r="EB174" s="39"/>
      <c r="EC174" s="38"/>
      <c r="ED174" s="40"/>
      <c r="EE174" s="39">
        <f t="shared" ref="EE174:EF174" si="489">SUM(EE162:EE173)</f>
        <v>0</v>
      </c>
      <c r="EF174" s="38">
        <f t="shared" si="489"/>
        <v>0</v>
      </c>
      <c r="EG174" s="40"/>
      <c r="EH174" s="39">
        <f>SUM(EH162:EH173)</f>
        <v>0</v>
      </c>
      <c r="EI174" s="38">
        <f>SUM(EI162:EI173)</f>
        <v>0</v>
      </c>
      <c r="EJ174" s="40"/>
      <c r="EK174" s="39">
        <f>SUM(EK162:EK173)</f>
        <v>0</v>
      </c>
      <c r="EL174" s="38">
        <f>SUM(EL162:EL173)</f>
        <v>0</v>
      </c>
      <c r="EM174" s="40"/>
      <c r="EN174" s="39">
        <f>SUM(EN162:EN173)</f>
        <v>0.108</v>
      </c>
      <c r="EO174" s="38">
        <f>SUM(EO162:EO173)</f>
        <v>0.27</v>
      </c>
      <c r="EP174" s="40"/>
      <c r="EQ174" s="39">
        <f>SUM(EQ162:EQ173)</f>
        <v>1336.85</v>
      </c>
      <c r="ER174" s="38">
        <f>SUM(ER162:ER173)</f>
        <v>6800.9900000000007</v>
      </c>
      <c r="ES174" s="40"/>
      <c r="ET174" s="39">
        <f>SUM(ET162:ET173)</f>
        <v>0</v>
      </c>
      <c r="EU174" s="38">
        <f>SUM(EU162:EU173)</f>
        <v>0</v>
      </c>
      <c r="EV174" s="40"/>
      <c r="EW174" s="39">
        <f>SUM(EW162:EW173)</f>
        <v>0</v>
      </c>
      <c r="EX174" s="38">
        <f>SUM(EX162:EX173)</f>
        <v>0</v>
      </c>
      <c r="EY174" s="40"/>
      <c r="EZ174" s="39"/>
      <c r="FA174" s="38"/>
      <c r="FB174" s="40"/>
      <c r="FC174" s="39">
        <f>SUM(FC162:FC173)</f>
        <v>0</v>
      </c>
      <c r="FD174" s="38">
        <f>SUM(FD162:FD173)</f>
        <v>0</v>
      </c>
      <c r="FE174" s="40"/>
      <c r="FF174" s="39">
        <f>SUM(FF162:FF173)</f>
        <v>24.55</v>
      </c>
      <c r="FG174" s="38">
        <f>SUM(FG162:FG173)</f>
        <v>613.46</v>
      </c>
      <c r="FH174" s="40"/>
      <c r="FI174" s="39">
        <f>SUM(FI162:FI173)</f>
        <v>0.01</v>
      </c>
      <c r="FJ174" s="38">
        <f>SUM(FJ162:FJ173)</f>
        <v>0.01</v>
      </c>
      <c r="FK174" s="40"/>
      <c r="FL174" s="39"/>
      <c r="FM174" s="38"/>
      <c r="FN174" s="40"/>
      <c r="FO174" s="39">
        <f>SUM(FO162:FO173)</f>
        <v>0.1</v>
      </c>
      <c r="FP174" s="38">
        <f>SUM(FP162:FP173)</f>
        <v>1.19</v>
      </c>
      <c r="FQ174" s="40"/>
      <c r="FR174" s="39">
        <f>C174+F174+I174+L174+R174+X174+AA174+AP174+AS174+BB174+BE174+BK174+BN174+BQ174+BT174+CI174+CL174+CO174+CX174+DV174+DY174+EE174+EK174+EN174+FC174+FF174+FO174+BZ174+CF174+CR174+DA174+EQ174+AM174+AV174+FI174+U174+CU174+O174+DM174</f>
        <v>6819.5310000000009</v>
      </c>
      <c r="FS174" s="40">
        <f>D174+G174+J174+M174+S174+Y174+AB174+AQ174+AT174+BC174+BF174+BL174+BO174+BR174+BU174+CJ174+CM174+CP174+CY174+DW174+DZ174+EF174+EL174+EO174+FD174+FG174+FP174+CA174+CG174+CS174+DB174+ER174+AN174+AW174+FJ174+V174+CV174+P174+DN174</f>
        <v>48484.920000000006</v>
      </c>
    </row>
    <row r="175" spans="1:175" x14ac:dyDescent="0.3">
      <c r="A175" s="52">
        <v>2017</v>
      </c>
      <c r="B175" s="53" t="s">
        <v>2</v>
      </c>
      <c r="C175" s="5">
        <v>0</v>
      </c>
      <c r="D175" s="8">
        <v>0</v>
      </c>
      <c r="E175" s="4">
        <v>0</v>
      </c>
      <c r="F175" s="5">
        <v>0</v>
      </c>
      <c r="G175" s="8">
        <v>0</v>
      </c>
      <c r="H175" s="4">
        <v>0</v>
      </c>
      <c r="I175" s="5">
        <v>0</v>
      </c>
      <c r="J175" s="8">
        <v>0</v>
      </c>
      <c r="K175" s="4">
        <v>0</v>
      </c>
      <c r="L175" s="5">
        <v>0</v>
      </c>
      <c r="M175" s="8">
        <v>0</v>
      </c>
      <c r="N175" s="4">
        <v>0</v>
      </c>
      <c r="O175" s="5">
        <v>0</v>
      </c>
      <c r="P175" s="8">
        <v>0</v>
      </c>
      <c r="Q175" s="4">
        <v>0</v>
      </c>
      <c r="R175" s="5">
        <v>0</v>
      </c>
      <c r="S175" s="8">
        <v>0</v>
      </c>
      <c r="T175" s="4">
        <v>0</v>
      </c>
      <c r="U175" s="5">
        <v>17.5</v>
      </c>
      <c r="V175" s="8">
        <v>85.47</v>
      </c>
      <c r="W175" s="4">
        <f t="shared" ref="W175:W182" si="490">V175/U175*1000</f>
        <v>4884</v>
      </c>
      <c r="X175" s="5">
        <v>0</v>
      </c>
      <c r="Y175" s="8">
        <v>0</v>
      </c>
      <c r="Z175" s="4">
        <v>0</v>
      </c>
      <c r="AA175" s="5">
        <v>60.5</v>
      </c>
      <c r="AB175" s="8">
        <v>255.57</v>
      </c>
      <c r="AC175" s="4">
        <f t="shared" ref="AC175:AC186" si="491">AB175/AA175*1000</f>
        <v>4224.2975206611573</v>
      </c>
      <c r="AD175" s="5">
        <v>0</v>
      </c>
      <c r="AE175" s="8">
        <v>0</v>
      </c>
      <c r="AF175" s="4">
        <v>0</v>
      </c>
      <c r="AG175" s="5">
        <v>0</v>
      </c>
      <c r="AH175" s="8">
        <v>0</v>
      </c>
      <c r="AI175" s="4">
        <v>0</v>
      </c>
      <c r="AJ175" s="5">
        <v>0</v>
      </c>
      <c r="AK175" s="8">
        <v>0</v>
      </c>
      <c r="AL175" s="4">
        <v>0</v>
      </c>
      <c r="AM175" s="5">
        <v>0</v>
      </c>
      <c r="AN175" s="8">
        <v>0</v>
      </c>
      <c r="AO175" s="4">
        <v>0</v>
      </c>
      <c r="AP175" s="5">
        <v>0.12</v>
      </c>
      <c r="AQ175" s="8">
        <v>5.48</v>
      </c>
      <c r="AR175" s="4">
        <f t="shared" ref="AR175:AR186" si="492">AQ175/AP175*1000</f>
        <v>45666.666666666672</v>
      </c>
      <c r="AS175" s="5">
        <v>8.0020000000000007</v>
      </c>
      <c r="AT175" s="8">
        <v>159.04</v>
      </c>
      <c r="AU175" s="4">
        <f t="shared" ref="AU175:AU186" si="493">AT175/AS175*1000</f>
        <v>19875.031242189452</v>
      </c>
      <c r="AV175" s="5">
        <v>0</v>
      </c>
      <c r="AW175" s="8">
        <v>0</v>
      </c>
      <c r="AX175" s="4">
        <v>0</v>
      </c>
      <c r="AY175" s="5">
        <v>0</v>
      </c>
      <c r="AZ175" s="8">
        <v>0</v>
      </c>
      <c r="BA175" s="4">
        <v>0</v>
      </c>
      <c r="BB175" s="5">
        <v>0</v>
      </c>
      <c r="BC175" s="8">
        <v>0</v>
      </c>
      <c r="BD175" s="4">
        <v>0</v>
      </c>
      <c r="BE175" s="5">
        <v>114.07599999999999</v>
      </c>
      <c r="BF175" s="8">
        <v>771.9</v>
      </c>
      <c r="BG175" s="4">
        <f t="shared" ref="BG175:BG186" si="494">BF175/BE175*1000</f>
        <v>6766.5416038430521</v>
      </c>
      <c r="BH175" s="5">
        <v>0</v>
      </c>
      <c r="BI175" s="8">
        <v>0</v>
      </c>
      <c r="BJ175" s="4">
        <v>0</v>
      </c>
      <c r="BK175" s="5">
        <v>0</v>
      </c>
      <c r="BL175" s="8">
        <v>0</v>
      </c>
      <c r="BM175" s="4">
        <v>0</v>
      </c>
      <c r="BN175" s="5">
        <v>0</v>
      </c>
      <c r="BO175" s="8">
        <v>0</v>
      </c>
      <c r="BP175" s="4">
        <v>0</v>
      </c>
      <c r="BQ175" s="5">
        <v>0</v>
      </c>
      <c r="BR175" s="8">
        <v>0</v>
      </c>
      <c r="BS175" s="4">
        <v>0</v>
      </c>
      <c r="BT175" s="5">
        <v>309.39999999999998</v>
      </c>
      <c r="BU175" s="8">
        <v>2889.74</v>
      </c>
      <c r="BV175" s="4">
        <f t="shared" ref="BV175:BV185" si="495">BU175/BT175*1000</f>
        <v>9339.8190045248866</v>
      </c>
      <c r="BW175" s="5">
        <v>0</v>
      </c>
      <c r="BX175" s="8">
        <v>0</v>
      </c>
      <c r="BY175" s="4">
        <v>0</v>
      </c>
      <c r="BZ175" s="5">
        <v>0</v>
      </c>
      <c r="CA175" s="8">
        <v>0</v>
      </c>
      <c r="CB175" s="4">
        <v>0</v>
      </c>
      <c r="CC175" s="5">
        <v>0</v>
      </c>
      <c r="CD175" s="8">
        <v>0</v>
      </c>
      <c r="CE175" s="4">
        <f t="shared" ref="CE175:CE186" si="496">IF(CC175=0,0,CD175/CC175*1000)</f>
        <v>0</v>
      </c>
      <c r="CF175" s="5">
        <v>0</v>
      </c>
      <c r="CG175" s="8">
        <v>0</v>
      </c>
      <c r="CH175" s="4">
        <v>0</v>
      </c>
      <c r="CI175" s="5">
        <v>0</v>
      </c>
      <c r="CJ175" s="8">
        <v>0</v>
      </c>
      <c r="CK175" s="4">
        <v>0</v>
      </c>
      <c r="CL175" s="5">
        <v>0</v>
      </c>
      <c r="CM175" s="8">
        <v>0</v>
      </c>
      <c r="CN175" s="4">
        <v>0</v>
      </c>
      <c r="CO175" s="5">
        <v>0</v>
      </c>
      <c r="CP175" s="8">
        <v>0</v>
      </c>
      <c r="CQ175" s="4">
        <v>0</v>
      </c>
      <c r="CR175" s="5">
        <v>0</v>
      </c>
      <c r="CS175" s="8">
        <v>0</v>
      </c>
      <c r="CT175" s="4">
        <v>0</v>
      </c>
      <c r="CU175" s="5">
        <v>0</v>
      </c>
      <c r="CV175" s="8">
        <v>0</v>
      </c>
      <c r="CW175" s="4">
        <v>0</v>
      </c>
      <c r="CX175" s="5">
        <v>0</v>
      </c>
      <c r="CY175" s="8">
        <v>0</v>
      </c>
      <c r="CZ175" s="4">
        <v>0</v>
      </c>
      <c r="DA175" s="5">
        <v>0</v>
      </c>
      <c r="DB175" s="8">
        <v>0</v>
      </c>
      <c r="DC175" s="4">
        <v>0</v>
      </c>
      <c r="DD175" s="5">
        <v>0</v>
      </c>
      <c r="DE175" s="8">
        <v>0</v>
      </c>
      <c r="DF175" s="4">
        <v>0</v>
      </c>
      <c r="DG175" s="5">
        <v>0</v>
      </c>
      <c r="DH175" s="8">
        <v>0</v>
      </c>
      <c r="DI175" s="4">
        <f t="shared" ref="DI175:DI186" si="497">IF(DG175=0,0,DH175/DG175*1000)</f>
        <v>0</v>
      </c>
      <c r="DJ175" s="5"/>
      <c r="DK175" s="8"/>
      <c r="DL175" s="4"/>
      <c r="DM175" s="5">
        <v>0</v>
      </c>
      <c r="DN175" s="8">
        <v>0</v>
      </c>
      <c r="DO175" s="4">
        <v>0</v>
      </c>
      <c r="DP175" s="5">
        <v>0</v>
      </c>
      <c r="DQ175" s="8">
        <v>0</v>
      </c>
      <c r="DR175" s="4">
        <f t="shared" ref="DR175:DR186" si="498">IF(DP175=0,0,DQ175/DP175*1000)</f>
        <v>0</v>
      </c>
      <c r="DS175" s="5">
        <v>0</v>
      </c>
      <c r="DT175" s="8">
        <v>0</v>
      </c>
      <c r="DU175" s="4">
        <f t="shared" ref="DU175:DU186" si="499">IF(DS175=0,0,DT175/DS175*1000)</f>
        <v>0</v>
      </c>
      <c r="DV175" s="5">
        <v>0</v>
      </c>
      <c r="DW175" s="8">
        <v>0</v>
      </c>
      <c r="DX175" s="4">
        <v>0</v>
      </c>
      <c r="DY175" s="5">
        <v>0</v>
      </c>
      <c r="DZ175" s="8">
        <v>0</v>
      </c>
      <c r="EA175" s="4">
        <v>0</v>
      </c>
      <c r="EB175" s="5"/>
      <c r="EC175" s="8"/>
      <c r="ED175" s="4"/>
      <c r="EE175" s="5">
        <v>0</v>
      </c>
      <c r="EF175" s="8">
        <v>0</v>
      </c>
      <c r="EG175" s="4">
        <f t="shared" ref="EG175:EG186" si="500">IF(EE175=0,0,EF175/EE175*1000)</f>
        <v>0</v>
      </c>
      <c r="EH175" s="5">
        <v>0</v>
      </c>
      <c r="EI175" s="8">
        <v>0</v>
      </c>
      <c r="EJ175" s="4">
        <v>0</v>
      </c>
      <c r="EK175" s="5">
        <v>0</v>
      </c>
      <c r="EL175" s="8">
        <v>0</v>
      </c>
      <c r="EM175" s="4">
        <v>0</v>
      </c>
      <c r="EN175" s="5">
        <v>0</v>
      </c>
      <c r="EO175" s="8">
        <v>0</v>
      </c>
      <c r="EP175" s="4">
        <v>0</v>
      </c>
      <c r="EQ175" s="5">
        <v>188.05</v>
      </c>
      <c r="ER175" s="8">
        <v>868.11</v>
      </c>
      <c r="ES175" s="4">
        <f t="shared" ref="ES175:ES186" si="501">ER175/EQ175*1000</f>
        <v>4616.3786227067276</v>
      </c>
      <c r="ET175" s="5">
        <v>0</v>
      </c>
      <c r="EU175" s="8">
        <v>0</v>
      </c>
      <c r="EV175" s="4">
        <v>0</v>
      </c>
      <c r="EW175" s="5">
        <v>0</v>
      </c>
      <c r="EX175" s="8">
        <v>0</v>
      </c>
      <c r="EY175" s="4">
        <v>0</v>
      </c>
      <c r="EZ175" s="5"/>
      <c r="FA175" s="8"/>
      <c r="FB175" s="4"/>
      <c r="FC175" s="5">
        <v>0</v>
      </c>
      <c r="FD175" s="8">
        <v>0</v>
      </c>
      <c r="FE175" s="4">
        <v>0</v>
      </c>
      <c r="FF175" s="5">
        <v>0</v>
      </c>
      <c r="FG175" s="8">
        <v>0</v>
      </c>
      <c r="FH175" s="4">
        <v>0</v>
      </c>
      <c r="FI175" s="5">
        <v>0</v>
      </c>
      <c r="FJ175" s="8">
        <v>0</v>
      </c>
      <c r="FK175" s="4">
        <v>0</v>
      </c>
      <c r="FL175" s="5"/>
      <c r="FM175" s="8"/>
      <c r="FN175" s="4"/>
      <c r="FO175" s="5">
        <v>0</v>
      </c>
      <c r="FP175" s="8">
        <v>0</v>
      </c>
      <c r="FQ175" s="4">
        <v>0</v>
      </c>
      <c r="FR175" s="5">
        <f>C175+F175+I175+L175+R175+X175+AA175+AP175+AS175+BB175+BE175+BK175+BN175+BQ175+BT175+CI175+CL175+CO175+CX175+DV175+DY175+EE175+EK175+EN175+FC175+FF175+FO175+BZ175+CF175+CR175+DA175+EQ175+AM175+AV175+FI175+U175+CU175+O175+DM175+EW175</f>
        <v>697.64799999999991</v>
      </c>
      <c r="FS175" s="4">
        <f>D175+G175+J175+M175+S175+Y175+AB175+AQ175+AT175+BC175+BF175+BL175+BO175+BR175+BU175+CJ175+CM175+CP175+CY175+DW175+DZ175+EF175+EL175+EO175+FD175+FG175+FP175+CA175+CG175+CS175+DB175+ER175+AN175+AW175+FJ175+V175+CV175+P175+DN175+EX175</f>
        <v>5035.3099999999995</v>
      </c>
    </row>
    <row r="176" spans="1:175" x14ac:dyDescent="0.3">
      <c r="A176" s="52">
        <v>2017</v>
      </c>
      <c r="B176" s="53" t="s">
        <v>3</v>
      </c>
      <c r="C176" s="5">
        <v>0</v>
      </c>
      <c r="D176" s="8">
        <v>0</v>
      </c>
      <c r="E176" s="4">
        <v>0</v>
      </c>
      <c r="F176" s="5">
        <v>1</v>
      </c>
      <c r="G176" s="8">
        <v>31.61</v>
      </c>
      <c r="H176" s="4">
        <f t="shared" ref="H176:H185" si="502">G176/F176*1000</f>
        <v>31610</v>
      </c>
      <c r="I176" s="5">
        <v>0</v>
      </c>
      <c r="J176" s="8">
        <v>0</v>
      </c>
      <c r="K176" s="4">
        <v>0</v>
      </c>
      <c r="L176" s="5">
        <v>0</v>
      </c>
      <c r="M176" s="8">
        <v>0</v>
      </c>
      <c r="N176" s="4">
        <v>0</v>
      </c>
      <c r="O176" s="5">
        <v>0</v>
      </c>
      <c r="P176" s="8">
        <v>0</v>
      </c>
      <c r="Q176" s="4">
        <v>0</v>
      </c>
      <c r="R176" s="5">
        <v>0</v>
      </c>
      <c r="S176" s="8">
        <v>0</v>
      </c>
      <c r="T176" s="4">
        <v>0</v>
      </c>
      <c r="U176" s="5">
        <v>25</v>
      </c>
      <c r="V176" s="8">
        <v>114.36</v>
      </c>
      <c r="W176" s="4">
        <f t="shared" si="490"/>
        <v>4574.3999999999996</v>
      </c>
      <c r="X176" s="5">
        <v>0</v>
      </c>
      <c r="Y176" s="8">
        <v>0</v>
      </c>
      <c r="Z176" s="4">
        <v>0</v>
      </c>
      <c r="AA176" s="5">
        <v>40</v>
      </c>
      <c r="AB176" s="8">
        <v>166.59</v>
      </c>
      <c r="AC176" s="4">
        <f t="shared" si="491"/>
        <v>4164.75</v>
      </c>
      <c r="AD176" s="5">
        <v>0</v>
      </c>
      <c r="AE176" s="8">
        <v>0</v>
      </c>
      <c r="AF176" s="4">
        <v>0</v>
      </c>
      <c r="AG176" s="5">
        <v>0</v>
      </c>
      <c r="AH176" s="8">
        <v>0</v>
      </c>
      <c r="AI176" s="4">
        <v>0</v>
      </c>
      <c r="AJ176" s="5">
        <v>0</v>
      </c>
      <c r="AK176" s="8">
        <v>0</v>
      </c>
      <c r="AL176" s="4">
        <v>0</v>
      </c>
      <c r="AM176" s="5">
        <v>0</v>
      </c>
      <c r="AN176" s="8">
        <v>0</v>
      </c>
      <c r="AO176" s="4">
        <v>0</v>
      </c>
      <c r="AP176" s="5">
        <v>3.9750000000000001</v>
      </c>
      <c r="AQ176" s="8">
        <v>27.52</v>
      </c>
      <c r="AR176" s="4">
        <f t="shared" si="492"/>
        <v>6923.2704402515719</v>
      </c>
      <c r="AS176" s="5">
        <v>1.0049999999999999</v>
      </c>
      <c r="AT176" s="8">
        <v>16.52</v>
      </c>
      <c r="AU176" s="4">
        <f t="shared" si="493"/>
        <v>16437.810945273632</v>
      </c>
      <c r="AV176" s="5">
        <v>0</v>
      </c>
      <c r="AW176" s="8">
        <v>0</v>
      </c>
      <c r="AX176" s="4">
        <v>0</v>
      </c>
      <c r="AY176" s="5">
        <v>0</v>
      </c>
      <c r="AZ176" s="8">
        <v>0</v>
      </c>
      <c r="BA176" s="4">
        <v>0</v>
      </c>
      <c r="BB176" s="5">
        <v>0</v>
      </c>
      <c r="BC176" s="8">
        <v>0</v>
      </c>
      <c r="BD176" s="4">
        <v>0</v>
      </c>
      <c r="BE176" s="5">
        <v>38.25</v>
      </c>
      <c r="BF176" s="8">
        <v>221.17</v>
      </c>
      <c r="BG176" s="4">
        <f t="shared" si="494"/>
        <v>5782.2222222222217</v>
      </c>
      <c r="BH176" s="5">
        <v>0</v>
      </c>
      <c r="BI176" s="8">
        <v>0</v>
      </c>
      <c r="BJ176" s="4">
        <v>0</v>
      </c>
      <c r="BK176" s="5">
        <v>0</v>
      </c>
      <c r="BL176" s="8">
        <v>0</v>
      </c>
      <c r="BM176" s="4">
        <v>0</v>
      </c>
      <c r="BN176" s="5">
        <v>0</v>
      </c>
      <c r="BO176" s="8">
        <v>0</v>
      </c>
      <c r="BP176" s="4">
        <v>0</v>
      </c>
      <c r="BQ176" s="5">
        <v>0</v>
      </c>
      <c r="BR176" s="8">
        <v>0</v>
      </c>
      <c r="BS176" s="4">
        <v>0</v>
      </c>
      <c r="BT176" s="5">
        <v>95.2</v>
      </c>
      <c r="BU176" s="8">
        <v>882.68</v>
      </c>
      <c r="BV176" s="4">
        <f t="shared" si="495"/>
        <v>9271.8487394957974</v>
      </c>
      <c r="BW176" s="5">
        <v>0</v>
      </c>
      <c r="BX176" s="8">
        <v>0</v>
      </c>
      <c r="BY176" s="4">
        <v>0</v>
      </c>
      <c r="BZ176" s="5">
        <v>0</v>
      </c>
      <c r="CA176" s="8">
        <v>0</v>
      </c>
      <c r="CB176" s="4">
        <v>0</v>
      </c>
      <c r="CC176" s="5">
        <v>0</v>
      </c>
      <c r="CD176" s="8">
        <v>0</v>
      </c>
      <c r="CE176" s="4">
        <f t="shared" si="496"/>
        <v>0</v>
      </c>
      <c r="CF176" s="5">
        <v>0</v>
      </c>
      <c r="CG176" s="8">
        <v>0</v>
      </c>
      <c r="CH176" s="4">
        <v>0</v>
      </c>
      <c r="CI176" s="5">
        <v>0</v>
      </c>
      <c r="CJ176" s="8">
        <v>0</v>
      </c>
      <c r="CK176" s="4">
        <v>0</v>
      </c>
      <c r="CL176" s="5">
        <v>0</v>
      </c>
      <c r="CM176" s="8">
        <v>0</v>
      </c>
      <c r="CN176" s="4">
        <v>0</v>
      </c>
      <c r="CO176" s="5">
        <v>0</v>
      </c>
      <c r="CP176" s="8">
        <v>0</v>
      </c>
      <c r="CQ176" s="4">
        <v>0</v>
      </c>
      <c r="CR176" s="5">
        <v>0</v>
      </c>
      <c r="CS176" s="8">
        <v>0</v>
      </c>
      <c r="CT176" s="4">
        <v>0</v>
      </c>
      <c r="CU176" s="5">
        <v>0</v>
      </c>
      <c r="CV176" s="8">
        <v>0</v>
      </c>
      <c r="CW176" s="4">
        <v>0</v>
      </c>
      <c r="CX176" s="5">
        <v>105</v>
      </c>
      <c r="CY176" s="8">
        <v>571.32000000000005</v>
      </c>
      <c r="CZ176" s="4">
        <f t="shared" ref="CZ176:CZ184" si="503">CY176/CX176*1000</f>
        <v>5441.1428571428569</v>
      </c>
      <c r="DA176" s="5">
        <v>0</v>
      </c>
      <c r="DB176" s="8">
        <v>0</v>
      </c>
      <c r="DC176" s="4">
        <v>0</v>
      </c>
      <c r="DD176" s="5">
        <v>0</v>
      </c>
      <c r="DE176" s="8">
        <v>0</v>
      </c>
      <c r="DF176" s="4">
        <v>0</v>
      </c>
      <c r="DG176" s="5">
        <v>0</v>
      </c>
      <c r="DH176" s="8">
        <v>0</v>
      </c>
      <c r="DI176" s="4">
        <f t="shared" si="497"/>
        <v>0</v>
      </c>
      <c r="DJ176" s="5"/>
      <c r="DK176" s="8"/>
      <c r="DL176" s="4"/>
      <c r="DM176" s="5">
        <v>0</v>
      </c>
      <c r="DN176" s="8">
        <v>0</v>
      </c>
      <c r="DO176" s="4">
        <v>0</v>
      </c>
      <c r="DP176" s="5">
        <v>0</v>
      </c>
      <c r="DQ176" s="8">
        <v>0</v>
      </c>
      <c r="DR176" s="4">
        <f t="shared" si="498"/>
        <v>0</v>
      </c>
      <c r="DS176" s="5">
        <v>0</v>
      </c>
      <c r="DT176" s="8">
        <v>0</v>
      </c>
      <c r="DU176" s="4">
        <f t="shared" si="499"/>
        <v>0</v>
      </c>
      <c r="DV176" s="5">
        <v>0</v>
      </c>
      <c r="DW176" s="8">
        <v>0</v>
      </c>
      <c r="DX176" s="4">
        <v>0</v>
      </c>
      <c r="DY176" s="5">
        <v>0</v>
      </c>
      <c r="DZ176" s="8">
        <v>0</v>
      </c>
      <c r="EA176" s="4">
        <v>0</v>
      </c>
      <c r="EB176" s="5"/>
      <c r="EC176" s="8"/>
      <c r="ED176" s="4"/>
      <c r="EE176" s="5">
        <v>0</v>
      </c>
      <c r="EF176" s="8">
        <v>0</v>
      </c>
      <c r="EG176" s="4">
        <f t="shared" si="500"/>
        <v>0</v>
      </c>
      <c r="EH176" s="5">
        <v>0</v>
      </c>
      <c r="EI176" s="8">
        <v>0</v>
      </c>
      <c r="EJ176" s="4">
        <v>0</v>
      </c>
      <c r="EK176" s="5">
        <v>0</v>
      </c>
      <c r="EL176" s="8">
        <v>0</v>
      </c>
      <c r="EM176" s="4">
        <v>0</v>
      </c>
      <c r="EN176" s="5">
        <v>0</v>
      </c>
      <c r="EO176" s="8">
        <v>0</v>
      </c>
      <c r="EP176" s="4">
        <v>0</v>
      </c>
      <c r="EQ176" s="5">
        <v>341.2</v>
      </c>
      <c r="ER176" s="8">
        <v>1498.9</v>
      </c>
      <c r="ES176" s="4">
        <f t="shared" si="501"/>
        <v>4393.0246189917943</v>
      </c>
      <c r="ET176" s="5">
        <v>0</v>
      </c>
      <c r="EU176" s="8">
        <v>0</v>
      </c>
      <c r="EV176" s="4">
        <v>0</v>
      </c>
      <c r="EW176" s="5">
        <v>0</v>
      </c>
      <c r="EX176" s="8">
        <v>0</v>
      </c>
      <c r="EY176" s="4">
        <v>0</v>
      </c>
      <c r="EZ176" s="5"/>
      <c r="FA176" s="8"/>
      <c r="FB176" s="4"/>
      <c r="FC176" s="5">
        <v>0</v>
      </c>
      <c r="FD176" s="8">
        <v>0</v>
      </c>
      <c r="FE176" s="4">
        <v>0</v>
      </c>
      <c r="FF176" s="5">
        <v>1.0209999999999999</v>
      </c>
      <c r="FG176" s="8">
        <v>10.55</v>
      </c>
      <c r="FH176" s="4">
        <f t="shared" ref="FH176:FH185" si="504">FG176/FF176*1000</f>
        <v>10333.006856023507</v>
      </c>
      <c r="FI176" s="5">
        <v>1E-3</v>
      </c>
      <c r="FJ176" s="8">
        <v>0.01</v>
      </c>
      <c r="FK176" s="4">
        <f t="shared" ref="FK176:FK185" si="505">FJ176/FI176*1000</f>
        <v>10000</v>
      </c>
      <c r="FL176" s="5"/>
      <c r="FM176" s="8"/>
      <c r="FN176" s="4"/>
      <c r="FO176" s="5">
        <v>0</v>
      </c>
      <c r="FP176" s="8">
        <v>0</v>
      </c>
      <c r="FQ176" s="4">
        <v>0</v>
      </c>
      <c r="FR176" s="5">
        <f>C176+F176+I176+L176+R176+X176+AA176+AP176+AS176+BB176+BE176+BK176+BN176+BQ176+BT176+CI176+CL176+CO176+CX176+DV176+DY176+EE176+EK176+EN176+FC176+FF176+FO176+BZ176+CF176+CR176+DA176+EQ176+AM176+AV176+FI176+U176+CU176+O176+DM176+EW176</f>
        <v>651.65200000000004</v>
      </c>
      <c r="FS176" s="4">
        <f>D176+G176+J176+M176+S176+Y176+AB176+AQ176+AT176+BC176+BF176+BL176+BO176+BR176+BU176+CJ176+CM176+CP176+CY176+DW176+DZ176+EF176+EL176+EO176+FD176+FG176+FP176+CA176+CG176+CS176+DB176+ER176+AN176+AW176+FJ176+V176+CV176+P176+DN176+EX176</f>
        <v>3541.23</v>
      </c>
    </row>
    <row r="177" spans="1:175" x14ac:dyDescent="0.3">
      <c r="A177" s="52">
        <v>2017</v>
      </c>
      <c r="B177" s="53" t="s">
        <v>4</v>
      </c>
      <c r="C177" s="5">
        <v>0</v>
      </c>
      <c r="D177" s="8">
        <v>0</v>
      </c>
      <c r="E177" s="4">
        <v>0</v>
      </c>
      <c r="F177" s="5">
        <v>2</v>
      </c>
      <c r="G177" s="8">
        <v>61.01</v>
      </c>
      <c r="H177" s="4">
        <f t="shared" si="502"/>
        <v>30505</v>
      </c>
      <c r="I177" s="5">
        <v>0</v>
      </c>
      <c r="J177" s="8">
        <v>0</v>
      </c>
      <c r="K177" s="4">
        <v>0</v>
      </c>
      <c r="L177" s="5">
        <v>0</v>
      </c>
      <c r="M177" s="8">
        <v>0</v>
      </c>
      <c r="N177" s="4">
        <v>0</v>
      </c>
      <c r="O177" s="5">
        <v>0</v>
      </c>
      <c r="P177" s="8">
        <v>0</v>
      </c>
      <c r="Q177" s="4">
        <v>0</v>
      </c>
      <c r="R177" s="5">
        <v>0</v>
      </c>
      <c r="S177" s="8">
        <v>0</v>
      </c>
      <c r="T177" s="4">
        <v>0</v>
      </c>
      <c r="U177" s="5">
        <v>50</v>
      </c>
      <c r="V177" s="8">
        <v>221.03</v>
      </c>
      <c r="W177" s="4">
        <f t="shared" si="490"/>
        <v>4420.6000000000004</v>
      </c>
      <c r="X177" s="5">
        <v>0</v>
      </c>
      <c r="Y177" s="8">
        <v>0</v>
      </c>
      <c r="Z177" s="4">
        <v>0</v>
      </c>
      <c r="AA177" s="5">
        <v>0.375</v>
      </c>
      <c r="AB177" s="8">
        <v>1.04</v>
      </c>
      <c r="AC177" s="4">
        <f t="shared" si="491"/>
        <v>2773.3333333333335</v>
      </c>
      <c r="AD177" s="5">
        <v>0</v>
      </c>
      <c r="AE177" s="8">
        <v>0</v>
      </c>
      <c r="AF177" s="4">
        <v>0</v>
      </c>
      <c r="AG177" s="5">
        <v>0</v>
      </c>
      <c r="AH177" s="8">
        <v>0</v>
      </c>
      <c r="AI177" s="4">
        <v>0</v>
      </c>
      <c r="AJ177" s="5">
        <v>0</v>
      </c>
      <c r="AK177" s="8">
        <v>0</v>
      </c>
      <c r="AL177" s="4">
        <v>0</v>
      </c>
      <c r="AM177" s="5">
        <v>0</v>
      </c>
      <c r="AN177" s="8">
        <v>0</v>
      </c>
      <c r="AO177" s="4">
        <v>0</v>
      </c>
      <c r="AP177" s="5">
        <v>0</v>
      </c>
      <c r="AQ177" s="8">
        <v>0</v>
      </c>
      <c r="AR177" s="4">
        <v>0</v>
      </c>
      <c r="AS177" s="5">
        <v>6</v>
      </c>
      <c r="AT177" s="8">
        <v>110.27</v>
      </c>
      <c r="AU177" s="4">
        <f t="shared" si="493"/>
        <v>18378.333333333332</v>
      </c>
      <c r="AV177" s="5">
        <v>0</v>
      </c>
      <c r="AW177" s="8">
        <v>0</v>
      </c>
      <c r="AX177" s="4">
        <v>0</v>
      </c>
      <c r="AY177" s="5">
        <v>0</v>
      </c>
      <c r="AZ177" s="8">
        <v>0</v>
      </c>
      <c r="BA177" s="4">
        <v>0</v>
      </c>
      <c r="BB177" s="5">
        <v>0</v>
      </c>
      <c r="BC177" s="8">
        <v>0</v>
      </c>
      <c r="BD177" s="4">
        <v>0</v>
      </c>
      <c r="BE177" s="5">
        <v>270.41000000000003</v>
      </c>
      <c r="BF177" s="8">
        <v>1509.26</v>
      </c>
      <c r="BG177" s="4">
        <f t="shared" si="494"/>
        <v>5581.376428386523</v>
      </c>
      <c r="BH177" s="5">
        <v>0</v>
      </c>
      <c r="BI177" s="8">
        <v>0</v>
      </c>
      <c r="BJ177" s="4">
        <v>0</v>
      </c>
      <c r="BK177" s="5">
        <v>0</v>
      </c>
      <c r="BL177" s="8">
        <v>0</v>
      </c>
      <c r="BM177" s="4">
        <v>0</v>
      </c>
      <c r="BN177" s="5">
        <v>0</v>
      </c>
      <c r="BO177" s="8">
        <v>0</v>
      </c>
      <c r="BP177" s="4">
        <v>0</v>
      </c>
      <c r="BQ177" s="5">
        <v>70</v>
      </c>
      <c r="BR177" s="8">
        <v>440.91</v>
      </c>
      <c r="BS177" s="4">
        <f t="shared" ref="BS177:BS186" si="506">BR177/BQ177*1000</f>
        <v>6298.7142857142862</v>
      </c>
      <c r="BT177" s="5">
        <v>0.17499999999999999</v>
      </c>
      <c r="BU177" s="8">
        <v>8.2799999999999994</v>
      </c>
      <c r="BV177" s="4">
        <f t="shared" si="495"/>
        <v>47314.285714285717</v>
      </c>
      <c r="BW177" s="5">
        <v>0</v>
      </c>
      <c r="BX177" s="8">
        <v>0</v>
      </c>
      <c r="BY177" s="4">
        <v>0</v>
      </c>
      <c r="BZ177" s="5">
        <v>0</v>
      </c>
      <c r="CA177" s="8">
        <v>0</v>
      </c>
      <c r="CB177" s="4">
        <v>0</v>
      </c>
      <c r="CC177" s="5">
        <v>0</v>
      </c>
      <c r="CD177" s="8">
        <v>0</v>
      </c>
      <c r="CE177" s="4">
        <f t="shared" si="496"/>
        <v>0</v>
      </c>
      <c r="CF177" s="5">
        <v>0</v>
      </c>
      <c r="CG177" s="8">
        <v>0</v>
      </c>
      <c r="CH177" s="4">
        <v>0</v>
      </c>
      <c r="CI177" s="5">
        <v>0</v>
      </c>
      <c r="CJ177" s="8">
        <v>0</v>
      </c>
      <c r="CK177" s="4">
        <v>0</v>
      </c>
      <c r="CL177" s="5">
        <v>0</v>
      </c>
      <c r="CM177" s="8">
        <v>0</v>
      </c>
      <c r="CN177" s="4">
        <v>0</v>
      </c>
      <c r="CO177" s="5">
        <v>0</v>
      </c>
      <c r="CP177" s="8">
        <v>0</v>
      </c>
      <c r="CQ177" s="4">
        <v>0</v>
      </c>
      <c r="CR177" s="5">
        <v>0</v>
      </c>
      <c r="CS177" s="8">
        <v>0</v>
      </c>
      <c r="CT177" s="4">
        <v>0</v>
      </c>
      <c r="CU177" s="5">
        <v>0</v>
      </c>
      <c r="CV177" s="8">
        <v>0</v>
      </c>
      <c r="CW177" s="4">
        <v>0</v>
      </c>
      <c r="CX177" s="5">
        <v>0</v>
      </c>
      <c r="CY177" s="8">
        <v>0</v>
      </c>
      <c r="CZ177" s="4">
        <v>0</v>
      </c>
      <c r="DA177" s="5">
        <v>0</v>
      </c>
      <c r="DB177" s="8">
        <v>0</v>
      </c>
      <c r="DC177" s="4">
        <v>0</v>
      </c>
      <c r="DD177" s="5">
        <v>0</v>
      </c>
      <c r="DE177" s="8">
        <v>0</v>
      </c>
      <c r="DF177" s="4">
        <v>0</v>
      </c>
      <c r="DG177" s="5">
        <v>0</v>
      </c>
      <c r="DH177" s="8">
        <v>0</v>
      </c>
      <c r="DI177" s="4">
        <f t="shared" si="497"/>
        <v>0</v>
      </c>
      <c r="DJ177" s="5"/>
      <c r="DK177" s="8"/>
      <c r="DL177" s="4"/>
      <c r="DM177" s="5">
        <v>0</v>
      </c>
      <c r="DN177" s="8">
        <v>0</v>
      </c>
      <c r="DO177" s="4">
        <v>0</v>
      </c>
      <c r="DP177" s="5">
        <v>0</v>
      </c>
      <c r="DQ177" s="8">
        <v>0</v>
      </c>
      <c r="DR177" s="4">
        <f t="shared" si="498"/>
        <v>0</v>
      </c>
      <c r="DS177" s="5">
        <v>0</v>
      </c>
      <c r="DT177" s="8">
        <v>0</v>
      </c>
      <c r="DU177" s="4">
        <f t="shared" si="499"/>
        <v>0</v>
      </c>
      <c r="DV177" s="5">
        <v>0</v>
      </c>
      <c r="DW177" s="8">
        <v>0</v>
      </c>
      <c r="DX177" s="4">
        <v>0</v>
      </c>
      <c r="DY177" s="5">
        <v>0</v>
      </c>
      <c r="DZ177" s="8">
        <v>0</v>
      </c>
      <c r="EA177" s="4">
        <v>0</v>
      </c>
      <c r="EB177" s="5"/>
      <c r="EC177" s="8"/>
      <c r="ED177" s="4"/>
      <c r="EE177" s="5">
        <v>0</v>
      </c>
      <c r="EF177" s="8">
        <v>0</v>
      </c>
      <c r="EG177" s="4">
        <f t="shared" si="500"/>
        <v>0</v>
      </c>
      <c r="EH177" s="5">
        <v>0</v>
      </c>
      <c r="EI177" s="8">
        <v>0</v>
      </c>
      <c r="EJ177" s="4">
        <v>0</v>
      </c>
      <c r="EK177" s="5">
        <v>0</v>
      </c>
      <c r="EL177" s="8">
        <v>0</v>
      </c>
      <c r="EM177" s="4">
        <v>0</v>
      </c>
      <c r="EN177" s="5">
        <v>0</v>
      </c>
      <c r="EO177" s="8">
        <v>0</v>
      </c>
      <c r="EP177" s="4">
        <v>0</v>
      </c>
      <c r="EQ177" s="5">
        <v>411.95</v>
      </c>
      <c r="ER177" s="8">
        <v>1703.53</v>
      </c>
      <c r="ES177" s="4">
        <f t="shared" si="501"/>
        <v>4135.2834081806041</v>
      </c>
      <c r="ET177" s="5">
        <v>0</v>
      </c>
      <c r="EU177" s="8">
        <v>0</v>
      </c>
      <c r="EV177" s="4">
        <v>0</v>
      </c>
      <c r="EW177" s="5">
        <v>0</v>
      </c>
      <c r="EX177" s="8">
        <v>0</v>
      </c>
      <c r="EY177" s="4">
        <v>0</v>
      </c>
      <c r="EZ177" s="5"/>
      <c r="FA177" s="8"/>
      <c r="FB177" s="4"/>
      <c r="FC177" s="5">
        <v>0</v>
      </c>
      <c r="FD177" s="8">
        <v>0</v>
      </c>
      <c r="FE177" s="4">
        <v>0</v>
      </c>
      <c r="FF177" s="5">
        <v>5.08</v>
      </c>
      <c r="FG177" s="8">
        <v>141.80000000000001</v>
      </c>
      <c r="FH177" s="4">
        <f t="shared" si="504"/>
        <v>27913.385826771657</v>
      </c>
      <c r="FI177" s="5">
        <v>0</v>
      </c>
      <c r="FJ177" s="8">
        <v>0</v>
      </c>
      <c r="FK177" s="4">
        <v>0</v>
      </c>
      <c r="FL177" s="5"/>
      <c r="FM177" s="8"/>
      <c r="FN177" s="4"/>
      <c r="FO177" s="5">
        <v>0</v>
      </c>
      <c r="FP177" s="8">
        <v>0</v>
      </c>
      <c r="FQ177" s="4">
        <v>0</v>
      </c>
      <c r="FR177" s="5">
        <f>C177+F177+I177+L177+R177+X177+AA177+AP177+AS177+BB177+BE177+BK177+BN177+BQ177+BT177+CI177+CL177+CO177+CX177+DV177+DY177+EE177+EK177+EN177+FC177+FF177+FO177+BZ177+CF177+CR177+DA177+EQ177+AM177+AV177+FI177+U177+CU177+O177+DM177+EW177</f>
        <v>815.99</v>
      </c>
      <c r="FS177" s="4">
        <f>D177+G177+J177+M177+S177+Y177+AB177+AQ177+AT177+BC177+BF177+BL177+BO177+BR177+BU177+CJ177+CM177+CP177+CY177+DW177+DZ177+EF177+EL177+EO177+FD177+FG177+FP177+CA177+CG177+CS177+DB177+ER177+AN177+AW177+FJ177+V177+CV177+P177+DN177+EX177</f>
        <v>4197.13</v>
      </c>
    </row>
    <row r="178" spans="1:175" x14ac:dyDescent="0.3">
      <c r="A178" s="52">
        <v>2017</v>
      </c>
      <c r="B178" s="53" t="s">
        <v>5</v>
      </c>
      <c r="C178" s="5">
        <v>0</v>
      </c>
      <c r="D178" s="8">
        <v>0</v>
      </c>
      <c r="E178" s="4">
        <v>0</v>
      </c>
      <c r="F178" s="5">
        <v>0</v>
      </c>
      <c r="G178" s="8">
        <v>0</v>
      </c>
      <c r="H178" s="4">
        <v>0</v>
      </c>
      <c r="I178" s="5">
        <v>0</v>
      </c>
      <c r="J178" s="8">
        <v>0</v>
      </c>
      <c r="K178" s="4">
        <v>0</v>
      </c>
      <c r="L178" s="5">
        <v>0</v>
      </c>
      <c r="M178" s="8">
        <v>0</v>
      </c>
      <c r="N178" s="4">
        <v>0</v>
      </c>
      <c r="O178" s="5">
        <v>0</v>
      </c>
      <c r="P178" s="8">
        <v>0</v>
      </c>
      <c r="Q178" s="4">
        <v>0</v>
      </c>
      <c r="R178" s="5">
        <v>25</v>
      </c>
      <c r="S178" s="8">
        <v>108.55</v>
      </c>
      <c r="T178" s="4">
        <f t="shared" ref="T178" si="507">S178/R178*1000</f>
        <v>4342</v>
      </c>
      <c r="U178" s="5">
        <v>0</v>
      </c>
      <c r="V178" s="8">
        <v>0</v>
      </c>
      <c r="W178" s="4">
        <v>0</v>
      </c>
      <c r="X178" s="5">
        <v>0</v>
      </c>
      <c r="Y178" s="8">
        <v>0</v>
      </c>
      <c r="Z178" s="4">
        <v>0</v>
      </c>
      <c r="AA178" s="5">
        <v>20</v>
      </c>
      <c r="AB178" s="8">
        <v>77.36</v>
      </c>
      <c r="AC178" s="4">
        <f t="shared" si="491"/>
        <v>3868</v>
      </c>
      <c r="AD178" s="5">
        <v>0</v>
      </c>
      <c r="AE178" s="8">
        <v>0</v>
      </c>
      <c r="AF178" s="4">
        <v>0</v>
      </c>
      <c r="AG178" s="5">
        <v>0</v>
      </c>
      <c r="AH178" s="8">
        <v>0</v>
      </c>
      <c r="AI178" s="4">
        <v>0</v>
      </c>
      <c r="AJ178" s="5">
        <v>0</v>
      </c>
      <c r="AK178" s="8">
        <v>0</v>
      </c>
      <c r="AL178" s="4">
        <v>0</v>
      </c>
      <c r="AM178" s="5">
        <v>0</v>
      </c>
      <c r="AN178" s="8">
        <v>0</v>
      </c>
      <c r="AO178" s="4">
        <v>0</v>
      </c>
      <c r="AP178" s="5">
        <v>21.324999999999999</v>
      </c>
      <c r="AQ178" s="8">
        <v>153.13</v>
      </c>
      <c r="AR178" s="4">
        <f t="shared" si="492"/>
        <v>7180.7737397420869</v>
      </c>
      <c r="AS178" s="5">
        <v>1</v>
      </c>
      <c r="AT178" s="8">
        <v>19.149999999999999</v>
      </c>
      <c r="AU178" s="4">
        <f t="shared" si="493"/>
        <v>19150</v>
      </c>
      <c r="AV178" s="5">
        <v>0</v>
      </c>
      <c r="AW178" s="8">
        <v>0</v>
      </c>
      <c r="AX178" s="4">
        <v>0</v>
      </c>
      <c r="AY178" s="5">
        <v>0</v>
      </c>
      <c r="AZ178" s="8">
        <v>0</v>
      </c>
      <c r="BA178" s="4">
        <v>0</v>
      </c>
      <c r="BB178" s="5">
        <v>0</v>
      </c>
      <c r="BC178" s="8">
        <v>0</v>
      </c>
      <c r="BD178" s="4">
        <v>0</v>
      </c>
      <c r="BE178" s="5">
        <v>57.5</v>
      </c>
      <c r="BF178" s="8">
        <v>353.61</v>
      </c>
      <c r="BG178" s="4">
        <f t="shared" si="494"/>
        <v>6149.739130434783</v>
      </c>
      <c r="BH178" s="5">
        <v>0</v>
      </c>
      <c r="BI178" s="8">
        <v>0</v>
      </c>
      <c r="BJ178" s="4">
        <v>0</v>
      </c>
      <c r="BK178" s="5">
        <v>0</v>
      </c>
      <c r="BL178" s="8">
        <v>0</v>
      </c>
      <c r="BM178" s="4">
        <v>0</v>
      </c>
      <c r="BN178" s="5">
        <v>0</v>
      </c>
      <c r="BO178" s="8">
        <v>0</v>
      </c>
      <c r="BP178" s="4">
        <v>0</v>
      </c>
      <c r="BQ178" s="5">
        <v>0</v>
      </c>
      <c r="BR178" s="8">
        <v>0</v>
      </c>
      <c r="BS178" s="4">
        <v>0</v>
      </c>
      <c r="BT178" s="5">
        <v>1</v>
      </c>
      <c r="BU178" s="8">
        <v>43.66</v>
      </c>
      <c r="BV178" s="4">
        <f t="shared" si="495"/>
        <v>43660</v>
      </c>
      <c r="BW178" s="5">
        <v>0</v>
      </c>
      <c r="BX178" s="8">
        <v>0</v>
      </c>
      <c r="BY178" s="4">
        <v>0</v>
      </c>
      <c r="BZ178" s="5">
        <v>0</v>
      </c>
      <c r="CA178" s="8">
        <v>0</v>
      </c>
      <c r="CB178" s="4">
        <v>0</v>
      </c>
      <c r="CC178" s="5">
        <v>0</v>
      </c>
      <c r="CD178" s="8">
        <v>0</v>
      </c>
      <c r="CE178" s="4">
        <f t="shared" si="496"/>
        <v>0</v>
      </c>
      <c r="CF178" s="5">
        <v>0</v>
      </c>
      <c r="CG178" s="8">
        <v>0</v>
      </c>
      <c r="CH178" s="4">
        <v>0</v>
      </c>
      <c r="CI178" s="5">
        <v>0</v>
      </c>
      <c r="CJ178" s="8">
        <v>0</v>
      </c>
      <c r="CK178" s="4">
        <v>0</v>
      </c>
      <c r="CL178" s="5">
        <v>0</v>
      </c>
      <c r="CM178" s="8">
        <v>0</v>
      </c>
      <c r="CN178" s="4">
        <v>0</v>
      </c>
      <c r="CO178" s="5">
        <v>0</v>
      </c>
      <c r="CP178" s="8">
        <v>0</v>
      </c>
      <c r="CQ178" s="4">
        <v>0</v>
      </c>
      <c r="CR178" s="5">
        <v>0</v>
      </c>
      <c r="CS178" s="8">
        <v>0</v>
      </c>
      <c r="CT178" s="4">
        <v>0</v>
      </c>
      <c r="CU178" s="5">
        <v>2E-3</v>
      </c>
      <c r="CV178" s="8">
        <v>0.02</v>
      </c>
      <c r="CW178" s="4">
        <f t="shared" ref="CW178:CW186" si="508">CV178/CU178*1000</f>
        <v>10000</v>
      </c>
      <c r="CX178" s="5">
        <v>0</v>
      </c>
      <c r="CY178" s="8">
        <v>0</v>
      </c>
      <c r="CZ178" s="4">
        <v>0</v>
      </c>
      <c r="DA178" s="5">
        <v>0</v>
      </c>
      <c r="DB178" s="8">
        <v>0</v>
      </c>
      <c r="DC178" s="4">
        <v>0</v>
      </c>
      <c r="DD178" s="5">
        <v>0</v>
      </c>
      <c r="DE178" s="8">
        <v>0</v>
      </c>
      <c r="DF178" s="4">
        <v>0</v>
      </c>
      <c r="DG178" s="5">
        <v>0</v>
      </c>
      <c r="DH178" s="8">
        <v>0</v>
      </c>
      <c r="DI178" s="4">
        <f t="shared" si="497"/>
        <v>0</v>
      </c>
      <c r="DJ178" s="5"/>
      <c r="DK178" s="8"/>
      <c r="DL178" s="4"/>
      <c r="DM178" s="5">
        <v>0</v>
      </c>
      <c r="DN178" s="8">
        <v>0</v>
      </c>
      <c r="DO178" s="4">
        <v>0</v>
      </c>
      <c r="DP178" s="5">
        <v>0</v>
      </c>
      <c r="DQ178" s="8">
        <v>0</v>
      </c>
      <c r="DR178" s="4">
        <f t="shared" si="498"/>
        <v>0</v>
      </c>
      <c r="DS178" s="5">
        <v>0</v>
      </c>
      <c r="DT178" s="8">
        <v>0</v>
      </c>
      <c r="DU178" s="4">
        <f t="shared" si="499"/>
        <v>0</v>
      </c>
      <c r="DV178" s="5">
        <v>0</v>
      </c>
      <c r="DW178" s="8">
        <v>0</v>
      </c>
      <c r="DX178" s="4">
        <v>0</v>
      </c>
      <c r="DY178" s="5">
        <v>0</v>
      </c>
      <c r="DZ178" s="8">
        <v>0</v>
      </c>
      <c r="EA178" s="4">
        <v>0</v>
      </c>
      <c r="EB178" s="5"/>
      <c r="EC178" s="8"/>
      <c r="ED178" s="4"/>
      <c r="EE178" s="5">
        <v>0</v>
      </c>
      <c r="EF178" s="8">
        <v>0</v>
      </c>
      <c r="EG178" s="4">
        <f t="shared" si="500"/>
        <v>0</v>
      </c>
      <c r="EH178" s="5">
        <v>0</v>
      </c>
      <c r="EI178" s="8">
        <v>0</v>
      </c>
      <c r="EJ178" s="4">
        <v>0</v>
      </c>
      <c r="EK178" s="5">
        <v>0</v>
      </c>
      <c r="EL178" s="8">
        <v>0</v>
      </c>
      <c r="EM178" s="4">
        <v>0</v>
      </c>
      <c r="EN178" s="5">
        <v>0</v>
      </c>
      <c r="EO178" s="8">
        <v>0</v>
      </c>
      <c r="EP178" s="4">
        <v>0</v>
      </c>
      <c r="EQ178" s="5">
        <v>328.3</v>
      </c>
      <c r="ER178" s="8">
        <v>1406.28</v>
      </c>
      <c r="ES178" s="4">
        <f t="shared" si="501"/>
        <v>4283.5211696618944</v>
      </c>
      <c r="ET178" s="5">
        <v>0</v>
      </c>
      <c r="EU178" s="8">
        <v>0</v>
      </c>
      <c r="EV178" s="4">
        <v>0</v>
      </c>
      <c r="EW178" s="5">
        <v>0</v>
      </c>
      <c r="EX178" s="8">
        <v>0</v>
      </c>
      <c r="EY178" s="4">
        <v>0</v>
      </c>
      <c r="EZ178" s="5"/>
      <c r="FA178" s="8"/>
      <c r="FB178" s="4"/>
      <c r="FC178" s="5">
        <v>0</v>
      </c>
      <c r="FD178" s="8">
        <v>0</v>
      </c>
      <c r="FE178" s="4">
        <v>0</v>
      </c>
      <c r="FF178" s="5">
        <v>2.0190000000000001</v>
      </c>
      <c r="FG178" s="8">
        <v>20.03</v>
      </c>
      <c r="FH178" s="4">
        <f t="shared" si="504"/>
        <v>9920.7528479445282</v>
      </c>
      <c r="FI178" s="5">
        <v>1E-3</v>
      </c>
      <c r="FJ178" s="8">
        <v>0.01</v>
      </c>
      <c r="FK178" s="4">
        <f t="shared" si="505"/>
        <v>10000</v>
      </c>
      <c r="FL178" s="5"/>
      <c r="FM178" s="8"/>
      <c r="FN178" s="4"/>
      <c r="FO178" s="5">
        <v>0</v>
      </c>
      <c r="FP178" s="8">
        <v>0</v>
      </c>
      <c r="FQ178" s="4">
        <v>0</v>
      </c>
      <c r="FR178" s="5">
        <f>C178+F178+I178+L178+R178+X178+AA178+AP178+AS178+BB178+BE178+BK178+BN178+BQ178+BT178+CI178+CL178+CO178+CX178+DV178+DY178+EE178+EK178+EN178+FC178+FF178+FO178+BZ178+CF178+CR178+DA178+EQ178+AM178+AV178+FI178+U178+CU178+O178+DM178+EW178</f>
        <v>456.14699999999999</v>
      </c>
      <c r="FS178" s="4">
        <f>D178+G178+J178+M178+S178+Y178+AB178+AQ178+AT178+BC178+BF178+BL178+BO178+BR178+BU178+CJ178+CM178+CP178+CY178+DW178+DZ178+EF178+EL178+EO178+FD178+FG178+FP178+CA178+CG178+CS178+DB178+ER178+AN178+AW178+FJ178+V178+CV178+P178+DN178+EX178</f>
        <v>2181.8000000000002</v>
      </c>
    </row>
    <row r="179" spans="1:175" x14ac:dyDescent="0.3">
      <c r="A179" s="52">
        <v>2017</v>
      </c>
      <c r="B179" s="53" t="s">
        <v>6</v>
      </c>
      <c r="C179" s="5">
        <v>0</v>
      </c>
      <c r="D179" s="8">
        <v>0</v>
      </c>
      <c r="E179" s="4">
        <v>0</v>
      </c>
      <c r="F179" s="5">
        <v>0</v>
      </c>
      <c r="G179" s="8">
        <v>0</v>
      </c>
      <c r="H179" s="4">
        <v>0</v>
      </c>
      <c r="I179" s="5">
        <v>0</v>
      </c>
      <c r="J179" s="8">
        <v>0</v>
      </c>
      <c r="K179" s="4">
        <v>0</v>
      </c>
      <c r="L179" s="5">
        <v>0</v>
      </c>
      <c r="M179" s="8">
        <v>0</v>
      </c>
      <c r="N179" s="4">
        <v>0</v>
      </c>
      <c r="O179" s="5">
        <v>0</v>
      </c>
      <c r="P179" s="8">
        <v>0</v>
      </c>
      <c r="Q179" s="4">
        <v>0</v>
      </c>
      <c r="R179" s="5">
        <v>0</v>
      </c>
      <c r="S179" s="8">
        <v>0</v>
      </c>
      <c r="T179" s="4">
        <v>0</v>
      </c>
      <c r="U179" s="5">
        <v>0</v>
      </c>
      <c r="V179" s="8">
        <v>0</v>
      </c>
      <c r="W179" s="4">
        <v>0</v>
      </c>
      <c r="X179" s="5">
        <v>0</v>
      </c>
      <c r="Y179" s="8">
        <v>0</v>
      </c>
      <c r="Z179" s="4">
        <v>0</v>
      </c>
      <c r="AA179" s="5">
        <v>100.387</v>
      </c>
      <c r="AB179" s="8">
        <v>383.67</v>
      </c>
      <c r="AC179" s="4">
        <f t="shared" si="491"/>
        <v>3821.9092113520678</v>
      </c>
      <c r="AD179" s="5">
        <v>0</v>
      </c>
      <c r="AE179" s="8">
        <v>0</v>
      </c>
      <c r="AF179" s="4">
        <v>0</v>
      </c>
      <c r="AG179" s="5">
        <v>0</v>
      </c>
      <c r="AH179" s="8">
        <v>0</v>
      </c>
      <c r="AI179" s="4">
        <v>0</v>
      </c>
      <c r="AJ179" s="5">
        <v>0</v>
      </c>
      <c r="AK179" s="8">
        <v>0</v>
      </c>
      <c r="AL179" s="4">
        <v>0</v>
      </c>
      <c r="AM179" s="5">
        <v>0</v>
      </c>
      <c r="AN179" s="8">
        <v>0</v>
      </c>
      <c r="AO179" s="4">
        <v>0</v>
      </c>
      <c r="AP179" s="5">
        <v>0.28199999999999997</v>
      </c>
      <c r="AQ179" s="8">
        <v>5.45</v>
      </c>
      <c r="AR179" s="4">
        <f t="shared" si="492"/>
        <v>19326.241134751777</v>
      </c>
      <c r="AS179" s="5">
        <v>5.0199999999999996</v>
      </c>
      <c r="AT179" s="8">
        <v>91.97</v>
      </c>
      <c r="AU179" s="4">
        <f t="shared" si="493"/>
        <v>18320.717131474106</v>
      </c>
      <c r="AV179" s="5">
        <v>0</v>
      </c>
      <c r="AW179" s="8">
        <v>0</v>
      </c>
      <c r="AX179" s="4">
        <v>0</v>
      </c>
      <c r="AY179" s="5">
        <v>0</v>
      </c>
      <c r="AZ179" s="8">
        <v>0</v>
      </c>
      <c r="BA179" s="4">
        <v>0</v>
      </c>
      <c r="BB179" s="5">
        <v>0</v>
      </c>
      <c r="BC179" s="8">
        <v>0</v>
      </c>
      <c r="BD179" s="4">
        <v>0</v>
      </c>
      <c r="BE179" s="5">
        <v>19</v>
      </c>
      <c r="BF179" s="8">
        <v>63.44</v>
      </c>
      <c r="BG179" s="4">
        <f t="shared" si="494"/>
        <v>3338.9473684210525</v>
      </c>
      <c r="BH179" s="5">
        <v>0</v>
      </c>
      <c r="BI179" s="8">
        <v>0</v>
      </c>
      <c r="BJ179" s="4">
        <v>0</v>
      </c>
      <c r="BK179" s="5">
        <v>0</v>
      </c>
      <c r="BL179" s="8">
        <v>0</v>
      </c>
      <c r="BM179" s="4">
        <v>0</v>
      </c>
      <c r="BN179" s="5">
        <v>0</v>
      </c>
      <c r="BO179" s="8">
        <v>0</v>
      </c>
      <c r="BP179" s="4">
        <v>0</v>
      </c>
      <c r="BQ179" s="5">
        <v>17.5</v>
      </c>
      <c r="BR179" s="8">
        <v>454.58</v>
      </c>
      <c r="BS179" s="4">
        <f t="shared" si="506"/>
        <v>25976</v>
      </c>
      <c r="BT179" s="5">
        <v>7</v>
      </c>
      <c r="BU179" s="8">
        <v>90.66</v>
      </c>
      <c r="BV179" s="4">
        <f t="shared" si="495"/>
        <v>12951.428571428571</v>
      </c>
      <c r="BW179" s="5">
        <v>0</v>
      </c>
      <c r="BX179" s="8">
        <v>0</v>
      </c>
      <c r="BY179" s="4">
        <v>0</v>
      </c>
      <c r="BZ179" s="5">
        <v>0</v>
      </c>
      <c r="CA179" s="8">
        <v>0</v>
      </c>
      <c r="CB179" s="4">
        <v>0</v>
      </c>
      <c r="CC179" s="5">
        <v>0</v>
      </c>
      <c r="CD179" s="8">
        <v>0</v>
      </c>
      <c r="CE179" s="4">
        <f t="shared" si="496"/>
        <v>0</v>
      </c>
      <c r="CF179" s="5">
        <v>0</v>
      </c>
      <c r="CG179" s="8">
        <v>0</v>
      </c>
      <c r="CH179" s="4">
        <v>0</v>
      </c>
      <c r="CI179" s="5">
        <v>0</v>
      </c>
      <c r="CJ179" s="8">
        <v>0</v>
      </c>
      <c r="CK179" s="4">
        <v>0</v>
      </c>
      <c r="CL179" s="5">
        <v>0</v>
      </c>
      <c r="CM179" s="8">
        <v>0</v>
      </c>
      <c r="CN179" s="4">
        <v>0</v>
      </c>
      <c r="CO179" s="5">
        <v>0</v>
      </c>
      <c r="CP179" s="8">
        <v>0</v>
      </c>
      <c r="CQ179" s="4">
        <v>0</v>
      </c>
      <c r="CR179" s="5">
        <v>0</v>
      </c>
      <c r="CS179" s="8">
        <v>0</v>
      </c>
      <c r="CT179" s="4">
        <v>0</v>
      </c>
      <c r="CU179" s="5">
        <v>0</v>
      </c>
      <c r="CV179" s="8">
        <v>0</v>
      </c>
      <c r="CW179" s="4">
        <v>0</v>
      </c>
      <c r="CX179" s="5">
        <v>0</v>
      </c>
      <c r="CY179" s="8">
        <v>0</v>
      </c>
      <c r="CZ179" s="4">
        <v>0</v>
      </c>
      <c r="DA179" s="5">
        <v>1E-3</v>
      </c>
      <c r="DB179" s="8">
        <v>1.04</v>
      </c>
      <c r="DC179" s="4">
        <f t="shared" ref="DC179:DC186" si="509">DB179/DA179*1000</f>
        <v>1040000</v>
      </c>
      <c r="DD179" s="5">
        <v>0</v>
      </c>
      <c r="DE179" s="8">
        <v>0</v>
      </c>
      <c r="DF179" s="4">
        <v>0</v>
      </c>
      <c r="DG179" s="5">
        <v>0</v>
      </c>
      <c r="DH179" s="8">
        <v>0</v>
      </c>
      <c r="DI179" s="4">
        <f t="shared" si="497"/>
        <v>0</v>
      </c>
      <c r="DJ179" s="5"/>
      <c r="DK179" s="8"/>
      <c r="DL179" s="4"/>
      <c r="DM179" s="5">
        <v>0</v>
      </c>
      <c r="DN179" s="8">
        <v>0</v>
      </c>
      <c r="DO179" s="4">
        <v>0</v>
      </c>
      <c r="DP179" s="5">
        <v>0</v>
      </c>
      <c r="DQ179" s="8">
        <v>0</v>
      </c>
      <c r="DR179" s="4">
        <f t="shared" si="498"/>
        <v>0</v>
      </c>
      <c r="DS179" s="5">
        <v>0</v>
      </c>
      <c r="DT179" s="8">
        <v>0</v>
      </c>
      <c r="DU179" s="4">
        <f t="shared" si="499"/>
        <v>0</v>
      </c>
      <c r="DV179" s="5">
        <v>0</v>
      </c>
      <c r="DW179" s="8">
        <v>0</v>
      </c>
      <c r="DX179" s="4">
        <v>0</v>
      </c>
      <c r="DY179" s="5">
        <v>0</v>
      </c>
      <c r="DZ179" s="8">
        <v>0</v>
      </c>
      <c r="EA179" s="4">
        <v>0</v>
      </c>
      <c r="EB179" s="5"/>
      <c r="EC179" s="8"/>
      <c r="ED179" s="4"/>
      <c r="EE179" s="5">
        <v>0</v>
      </c>
      <c r="EF179" s="8">
        <v>0</v>
      </c>
      <c r="EG179" s="4">
        <f t="shared" si="500"/>
        <v>0</v>
      </c>
      <c r="EH179" s="5">
        <v>0</v>
      </c>
      <c r="EI179" s="8">
        <v>0</v>
      </c>
      <c r="EJ179" s="4">
        <v>0</v>
      </c>
      <c r="EK179" s="5">
        <v>0</v>
      </c>
      <c r="EL179" s="8">
        <v>0</v>
      </c>
      <c r="EM179" s="4">
        <v>0</v>
      </c>
      <c r="EN179" s="5">
        <v>0</v>
      </c>
      <c r="EO179" s="8">
        <v>0</v>
      </c>
      <c r="EP179" s="4">
        <v>0</v>
      </c>
      <c r="EQ179" s="5">
        <v>192.5</v>
      </c>
      <c r="ER179" s="8">
        <v>771.94</v>
      </c>
      <c r="ES179" s="4">
        <f t="shared" si="501"/>
        <v>4010.0779220779223</v>
      </c>
      <c r="ET179" s="5">
        <v>0</v>
      </c>
      <c r="EU179" s="8">
        <v>0</v>
      </c>
      <c r="EV179" s="4">
        <v>0</v>
      </c>
      <c r="EW179" s="5">
        <v>0</v>
      </c>
      <c r="EX179" s="8">
        <v>0</v>
      </c>
      <c r="EY179" s="4">
        <v>0</v>
      </c>
      <c r="EZ179" s="5"/>
      <c r="FA179" s="8"/>
      <c r="FB179" s="4"/>
      <c r="FC179" s="5">
        <v>0</v>
      </c>
      <c r="FD179" s="8">
        <v>0</v>
      </c>
      <c r="FE179" s="4">
        <v>0</v>
      </c>
      <c r="FF179" s="5">
        <v>0</v>
      </c>
      <c r="FG179" s="8">
        <v>0</v>
      </c>
      <c r="FH179" s="4">
        <v>0</v>
      </c>
      <c r="FI179" s="5">
        <v>7.0000000000000001E-3</v>
      </c>
      <c r="FJ179" s="8">
        <v>7.0000000000000007E-2</v>
      </c>
      <c r="FK179" s="4">
        <f t="shared" si="505"/>
        <v>10000</v>
      </c>
      <c r="FL179" s="5"/>
      <c r="FM179" s="8"/>
      <c r="FN179" s="4"/>
      <c r="FO179" s="5">
        <v>0</v>
      </c>
      <c r="FP179" s="8">
        <v>0</v>
      </c>
      <c r="FQ179" s="4">
        <v>0</v>
      </c>
      <c r="FR179" s="5">
        <f>C179+F179+I179+L179+R179+X179+AA179+AP179+AS179+BB179+BE179+BK179+BN179+BQ179+BT179+CI179+CL179+CO179+CX179+DV179+DY179+EE179+EK179+EN179+FC179+FF179+FO179+BZ179+CF179+CR179+DA179+EQ179+AM179+AV179+FI179+U179+CU179+O179+DM179+EW179</f>
        <v>341.697</v>
      </c>
      <c r="FS179" s="4">
        <f>D179+G179+J179+M179+S179+Y179+AB179+AQ179+AT179+BC179+BF179+BL179+BO179+BR179+BU179+CJ179+CM179+CP179+CY179+DW179+DZ179+EF179+EL179+EO179+FD179+FG179+FP179+CA179+CG179+CS179+DB179+ER179+AN179+AW179+FJ179+V179+CV179+P179+DN179+EX179</f>
        <v>1862.82</v>
      </c>
    </row>
    <row r="180" spans="1:175" x14ac:dyDescent="0.3">
      <c r="A180" s="52">
        <v>2017</v>
      </c>
      <c r="B180" s="53" t="s">
        <v>7</v>
      </c>
      <c r="C180" s="5">
        <v>0</v>
      </c>
      <c r="D180" s="8">
        <v>0</v>
      </c>
      <c r="E180" s="4">
        <v>0</v>
      </c>
      <c r="F180" s="5">
        <v>0</v>
      </c>
      <c r="G180" s="8">
        <v>0</v>
      </c>
      <c r="H180" s="4">
        <v>0</v>
      </c>
      <c r="I180" s="5">
        <v>0</v>
      </c>
      <c r="J180" s="8">
        <v>0</v>
      </c>
      <c r="K180" s="4">
        <v>0</v>
      </c>
      <c r="L180" s="5">
        <v>0</v>
      </c>
      <c r="M180" s="8">
        <v>0</v>
      </c>
      <c r="N180" s="4">
        <v>0</v>
      </c>
      <c r="O180" s="5">
        <v>0</v>
      </c>
      <c r="P180" s="8">
        <v>0</v>
      </c>
      <c r="Q180" s="4">
        <v>0</v>
      </c>
      <c r="R180" s="5">
        <v>0</v>
      </c>
      <c r="S180" s="8">
        <v>0</v>
      </c>
      <c r="T180" s="4">
        <v>0</v>
      </c>
      <c r="U180" s="5">
        <v>25</v>
      </c>
      <c r="V180" s="8">
        <v>108.35</v>
      </c>
      <c r="W180" s="4">
        <f t="shared" si="490"/>
        <v>4334</v>
      </c>
      <c r="X180" s="5">
        <v>0</v>
      </c>
      <c r="Y180" s="8">
        <v>0</v>
      </c>
      <c r="Z180" s="4">
        <v>0</v>
      </c>
      <c r="AA180" s="5">
        <v>200.01400000000001</v>
      </c>
      <c r="AB180" s="8">
        <v>769.75</v>
      </c>
      <c r="AC180" s="4">
        <f t="shared" si="491"/>
        <v>3848.4806063575547</v>
      </c>
      <c r="AD180" s="5">
        <v>0</v>
      </c>
      <c r="AE180" s="8">
        <v>0</v>
      </c>
      <c r="AF180" s="4">
        <v>0</v>
      </c>
      <c r="AG180" s="5">
        <v>0</v>
      </c>
      <c r="AH180" s="8">
        <v>0</v>
      </c>
      <c r="AI180" s="4">
        <v>0</v>
      </c>
      <c r="AJ180" s="5">
        <v>0</v>
      </c>
      <c r="AK180" s="8">
        <v>0</v>
      </c>
      <c r="AL180" s="4">
        <v>0</v>
      </c>
      <c r="AM180" s="5">
        <v>0</v>
      </c>
      <c r="AN180" s="8">
        <v>0</v>
      </c>
      <c r="AO180" s="4">
        <v>0</v>
      </c>
      <c r="AP180" s="5">
        <v>40.049999999999997</v>
      </c>
      <c r="AQ180" s="8">
        <v>322.66000000000003</v>
      </c>
      <c r="AR180" s="4">
        <f t="shared" si="492"/>
        <v>8056.4294631710372</v>
      </c>
      <c r="AS180" s="5">
        <v>8</v>
      </c>
      <c r="AT180" s="8">
        <v>165.39</v>
      </c>
      <c r="AU180" s="4">
        <f t="shared" si="493"/>
        <v>20673.75</v>
      </c>
      <c r="AV180" s="5">
        <v>0</v>
      </c>
      <c r="AW180" s="8">
        <v>0</v>
      </c>
      <c r="AX180" s="4">
        <v>0</v>
      </c>
      <c r="AY180" s="5">
        <v>0</v>
      </c>
      <c r="AZ180" s="8">
        <v>0</v>
      </c>
      <c r="BA180" s="4">
        <v>0</v>
      </c>
      <c r="BB180" s="5">
        <v>0</v>
      </c>
      <c r="BC180" s="8">
        <v>0</v>
      </c>
      <c r="BD180" s="4">
        <v>0</v>
      </c>
      <c r="BE180" s="5">
        <v>36.75</v>
      </c>
      <c r="BF180" s="8">
        <v>155.44</v>
      </c>
      <c r="BG180" s="4">
        <f t="shared" si="494"/>
        <v>4229.6598639455779</v>
      </c>
      <c r="BH180" s="5">
        <v>0</v>
      </c>
      <c r="BI180" s="8">
        <v>0</v>
      </c>
      <c r="BJ180" s="4">
        <v>0</v>
      </c>
      <c r="BK180" s="5">
        <v>0</v>
      </c>
      <c r="BL180" s="8">
        <v>0</v>
      </c>
      <c r="BM180" s="4">
        <v>0</v>
      </c>
      <c r="BN180" s="5">
        <v>0</v>
      </c>
      <c r="BO180" s="8">
        <v>0</v>
      </c>
      <c r="BP180" s="4">
        <v>0</v>
      </c>
      <c r="BQ180" s="5">
        <v>0</v>
      </c>
      <c r="BR180" s="8">
        <v>0</v>
      </c>
      <c r="BS180" s="4">
        <v>0</v>
      </c>
      <c r="BT180" s="5">
        <v>0</v>
      </c>
      <c r="BU180" s="8">
        <v>0</v>
      </c>
      <c r="BV180" s="4">
        <v>0</v>
      </c>
      <c r="BW180" s="5">
        <v>0</v>
      </c>
      <c r="BX180" s="8">
        <v>0</v>
      </c>
      <c r="BY180" s="4">
        <v>0</v>
      </c>
      <c r="BZ180" s="5">
        <v>0</v>
      </c>
      <c r="CA180" s="8">
        <v>0</v>
      </c>
      <c r="CB180" s="4">
        <v>0</v>
      </c>
      <c r="CC180" s="5">
        <v>0</v>
      </c>
      <c r="CD180" s="8">
        <v>0</v>
      </c>
      <c r="CE180" s="4">
        <f t="shared" si="496"/>
        <v>0</v>
      </c>
      <c r="CF180" s="5">
        <v>0</v>
      </c>
      <c r="CG180" s="8">
        <v>0</v>
      </c>
      <c r="CH180" s="4">
        <v>0</v>
      </c>
      <c r="CI180" s="5">
        <v>0</v>
      </c>
      <c r="CJ180" s="8">
        <v>0</v>
      </c>
      <c r="CK180" s="4">
        <v>0</v>
      </c>
      <c r="CL180" s="5">
        <v>0</v>
      </c>
      <c r="CM180" s="8">
        <v>0</v>
      </c>
      <c r="CN180" s="4">
        <v>0</v>
      </c>
      <c r="CO180" s="5">
        <v>0</v>
      </c>
      <c r="CP180" s="8">
        <v>0</v>
      </c>
      <c r="CQ180" s="4">
        <v>0</v>
      </c>
      <c r="CR180" s="5">
        <v>0</v>
      </c>
      <c r="CS180" s="8">
        <v>0</v>
      </c>
      <c r="CT180" s="4">
        <v>0</v>
      </c>
      <c r="CU180" s="5">
        <v>0</v>
      </c>
      <c r="CV180" s="8">
        <v>0</v>
      </c>
      <c r="CW180" s="4">
        <v>0</v>
      </c>
      <c r="CX180" s="5">
        <v>0</v>
      </c>
      <c r="CY180" s="8">
        <v>0</v>
      </c>
      <c r="CZ180" s="4">
        <v>0</v>
      </c>
      <c r="DA180" s="5">
        <v>0</v>
      </c>
      <c r="DB180" s="8">
        <v>0</v>
      </c>
      <c r="DC180" s="4">
        <v>0</v>
      </c>
      <c r="DD180" s="5">
        <v>0</v>
      </c>
      <c r="DE180" s="8">
        <v>0</v>
      </c>
      <c r="DF180" s="4">
        <v>0</v>
      </c>
      <c r="DG180" s="5">
        <v>0</v>
      </c>
      <c r="DH180" s="8">
        <v>0</v>
      </c>
      <c r="DI180" s="4">
        <f t="shared" si="497"/>
        <v>0</v>
      </c>
      <c r="DJ180" s="5"/>
      <c r="DK180" s="8"/>
      <c r="DL180" s="4"/>
      <c r="DM180" s="5">
        <v>0</v>
      </c>
      <c r="DN180" s="8">
        <v>0</v>
      </c>
      <c r="DO180" s="4">
        <v>0</v>
      </c>
      <c r="DP180" s="5">
        <v>0</v>
      </c>
      <c r="DQ180" s="8">
        <v>0</v>
      </c>
      <c r="DR180" s="4">
        <f t="shared" si="498"/>
        <v>0</v>
      </c>
      <c r="DS180" s="5">
        <v>0</v>
      </c>
      <c r="DT180" s="8">
        <v>0</v>
      </c>
      <c r="DU180" s="4">
        <f t="shared" si="499"/>
        <v>0</v>
      </c>
      <c r="DV180" s="5">
        <v>0</v>
      </c>
      <c r="DW180" s="8">
        <v>0</v>
      </c>
      <c r="DX180" s="4">
        <v>0</v>
      </c>
      <c r="DY180" s="5">
        <v>0</v>
      </c>
      <c r="DZ180" s="8">
        <v>0</v>
      </c>
      <c r="EA180" s="4">
        <v>0</v>
      </c>
      <c r="EB180" s="5"/>
      <c r="EC180" s="8"/>
      <c r="ED180" s="4"/>
      <c r="EE180" s="5">
        <v>0</v>
      </c>
      <c r="EF180" s="8">
        <v>0</v>
      </c>
      <c r="EG180" s="4">
        <f t="shared" si="500"/>
        <v>0</v>
      </c>
      <c r="EH180" s="5">
        <v>0</v>
      </c>
      <c r="EI180" s="8">
        <v>0</v>
      </c>
      <c r="EJ180" s="4">
        <v>0</v>
      </c>
      <c r="EK180" s="5">
        <v>0</v>
      </c>
      <c r="EL180" s="8">
        <v>0</v>
      </c>
      <c r="EM180" s="4">
        <v>0</v>
      </c>
      <c r="EN180" s="5">
        <v>0</v>
      </c>
      <c r="EO180" s="8">
        <v>0</v>
      </c>
      <c r="EP180" s="4">
        <v>0</v>
      </c>
      <c r="EQ180" s="5">
        <v>97.15</v>
      </c>
      <c r="ER180" s="8">
        <v>455.86</v>
      </c>
      <c r="ES180" s="4">
        <f t="shared" si="501"/>
        <v>4692.3314462171893</v>
      </c>
      <c r="ET180" s="5">
        <v>0</v>
      </c>
      <c r="EU180" s="8">
        <v>0</v>
      </c>
      <c r="EV180" s="4">
        <v>0</v>
      </c>
      <c r="EW180" s="5">
        <v>0</v>
      </c>
      <c r="EX180" s="8">
        <v>0</v>
      </c>
      <c r="EY180" s="4">
        <v>0</v>
      </c>
      <c r="EZ180" s="5"/>
      <c r="FA180" s="8"/>
      <c r="FB180" s="4"/>
      <c r="FC180" s="5">
        <v>0</v>
      </c>
      <c r="FD180" s="8">
        <v>0</v>
      </c>
      <c r="FE180" s="4">
        <v>0</v>
      </c>
      <c r="FF180" s="5">
        <v>0</v>
      </c>
      <c r="FG180" s="8">
        <v>0</v>
      </c>
      <c r="FH180" s="4">
        <v>0</v>
      </c>
      <c r="FI180" s="5">
        <v>0</v>
      </c>
      <c r="FJ180" s="8">
        <v>0</v>
      </c>
      <c r="FK180" s="4">
        <v>0</v>
      </c>
      <c r="FL180" s="5"/>
      <c r="FM180" s="8"/>
      <c r="FN180" s="4"/>
      <c r="FO180" s="5">
        <v>0</v>
      </c>
      <c r="FP180" s="8">
        <v>0</v>
      </c>
      <c r="FQ180" s="4">
        <v>0</v>
      </c>
      <c r="FR180" s="5">
        <f>C180+F180+I180+L180+R180+X180+AA180+AP180+AS180+BB180+BE180+BK180+BN180+BQ180+BT180+CI180+CL180+CO180+CX180+DV180+DY180+EE180+EK180+EN180+FC180+FF180+FO180+BZ180+CF180+CR180+DA180+EQ180+AM180+AV180+FI180+U180+CU180+O180+DM180+EW180</f>
        <v>406.96400000000006</v>
      </c>
      <c r="FS180" s="4">
        <f>D180+G180+J180+M180+S180+Y180+AB180+AQ180+AT180+BC180+BF180+BL180+BO180+BR180+BU180+CJ180+CM180+CP180+CY180+DW180+DZ180+EF180+EL180+EO180+FD180+FG180+FP180+CA180+CG180+CS180+DB180+ER180+AN180+AW180+FJ180+V180+CV180+P180+DN180+EX180</f>
        <v>1977.4500000000003</v>
      </c>
    </row>
    <row r="181" spans="1:175" x14ac:dyDescent="0.3">
      <c r="A181" s="52">
        <v>2017</v>
      </c>
      <c r="B181" s="53" t="s">
        <v>8</v>
      </c>
      <c r="C181" s="5">
        <v>0</v>
      </c>
      <c r="D181" s="8">
        <v>0</v>
      </c>
      <c r="E181" s="4">
        <v>0</v>
      </c>
      <c r="F181" s="5">
        <v>0</v>
      </c>
      <c r="G181" s="8">
        <v>0</v>
      </c>
      <c r="H181" s="4">
        <v>0</v>
      </c>
      <c r="I181" s="5">
        <v>0</v>
      </c>
      <c r="J181" s="8">
        <v>0</v>
      </c>
      <c r="K181" s="4">
        <v>0</v>
      </c>
      <c r="L181" s="5">
        <v>0</v>
      </c>
      <c r="M181" s="8">
        <v>0</v>
      </c>
      <c r="N181" s="4">
        <v>0</v>
      </c>
      <c r="O181" s="5">
        <v>0</v>
      </c>
      <c r="P181" s="8">
        <v>0</v>
      </c>
      <c r="Q181" s="4">
        <v>0</v>
      </c>
      <c r="R181" s="5">
        <v>0</v>
      </c>
      <c r="S181" s="8">
        <v>0</v>
      </c>
      <c r="T181" s="4">
        <v>0</v>
      </c>
      <c r="U181" s="5">
        <v>25</v>
      </c>
      <c r="V181" s="8">
        <v>107.12</v>
      </c>
      <c r="W181" s="4">
        <f t="shared" si="490"/>
        <v>4284.8</v>
      </c>
      <c r="X181" s="5">
        <v>0</v>
      </c>
      <c r="Y181" s="8">
        <v>0</v>
      </c>
      <c r="Z181" s="4">
        <v>0</v>
      </c>
      <c r="AA181" s="5">
        <v>20.338000000000001</v>
      </c>
      <c r="AB181" s="8">
        <v>93.11</v>
      </c>
      <c r="AC181" s="4">
        <f t="shared" si="491"/>
        <v>4578.1296095977968</v>
      </c>
      <c r="AD181" s="5">
        <v>0</v>
      </c>
      <c r="AE181" s="8">
        <v>0</v>
      </c>
      <c r="AF181" s="4">
        <v>0</v>
      </c>
      <c r="AG181" s="5">
        <v>0</v>
      </c>
      <c r="AH181" s="8">
        <v>0</v>
      </c>
      <c r="AI181" s="4">
        <v>0</v>
      </c>
      <c r="AJ181" s="5">
        <v>0</v>
      </c>
      <c r="AK181" s="8">
        <v>0</v>
      </c>
      <c r="AL181" s="4">
        <v>0</v>
      </c>
      <c r="AM181" s="5">
        <v>0</v>
      </c>
      <c r="AN181" s="8">
        <v>0</v>
      </c>
      <c r="AO181" s="4">
        <v>0</v>
      </c>
      <c r="AP181" s="5">
        <v>41.94</v>
      </c>
      <c r="AQ181" s="8">
        <v>301.38</v>
      </c>
      <c r="AR181" s="4">
        <f t="shared" si="492"/>
        <v>7185.9799713876973</v>
      </c>
      <c r="AS181" s="5">
        <v>5</v>
      </c>
      <c r="AT181" s="8">
        <v>117.2</v>
      </c>
      <c r="AU181" s="4">
        <f t="shared" si="493"/>
        <v>23440</v>
      </c>
      <c r="AV181" s="5">
        <v>0</v>
      </c>
      <c r="AW181" s="8">
        <v>0</v>
      </c>
      <c r="AX181" s="4">
        <v>0</v>
      </c>
      <c r="AY181" s="5">
        <v>0</v>
      </c>
      <c r="AZ181" s="8">
        <v>0</v>
      </c>
      <c r="BA181" s="4">
        <v>0</v>
      </c>
      <c r="BB181" s="5">
        <v>0</v>
      </c>
      <c r="BC181" s="8">
        <v>0</v>
      </c>
      <c r="BD181" s="4">
        <v>0</v>
      </c>
      <c r="BE181" s="5">
        <v>56.252000000000002</v>
      </c>
      <c r="BF181" s="8">
        <v>347.4</v>
      </c>
      <c r="BG181" s="4">
        <f t="shared" si="494"/>
        <v>6175.7804166962951</v>
      </c>
      <c r="BH181" s="5">
        <v>0</v>
      </c>
      <c r="BI181" s="8">
        <v>0</v>
      </c>
      <c r="BJ181" s="4">
        <v>0</v>
      </c>
      <c r="BK181" s="5">
        <v>0</v>
      </c>
      <c r="BL181" s="8">
        <v>0</v>
      </c>
      <c r="BM181" s="4">
        <v>0</v>
      </c>
      <c r="BN181" s="5">
        <v>0</v>
      </c>
      <c r="BO181" s="8">
        <v>0</v>
      </c>
      <c r="BP181" s="4">
        <v>0</v>
      </c>
      <c r="BQ181" s="5">
        <v>0</v>
      </c>
      <c r="BR181" s="8">
        <v>0</v>
      </c>
      <c r="BS181" s="4">
        <v>0</v>
      </c>
      <c r="BT181" s="5">
        <v>1</v>
      </c>
      <c r="BU181" s="8">
        <v>22.73</v>
      </c>
      <c r="BV181" s="4">
        <f t="shared" si="495"/>
        <v>22730</v>
      </c>
      <c r="BW181" s="5">
        <v>0</v>
      </c>
      <c r="BX181" s="8">
        <v>0</v>
      </c>
      <c r="BY181" s="4">
        <v>0</v>
      </c>
      <c r="BZ181" s="5">
        <v>0</v>
      </c>
      <c r="CA181" s="8">
        <v>0</v>
      </c>
      <c r="CB181" s="4">
        <v>0</v>
      </c>
      <c r="CC181" s="5">
        <v>0</v>
      </c>
      <c r="CD181" s="8">
        <v>0</v>
      </c>
      <c r="CE181" s="4">
        <f t="shared" si="496"/>
        <v>0</v>
      </c>
      <c r="CF181" s="5">
        <v>0</v>
      </c>
      <c r="CG181" s="8">
        <v>0</v>
      </c>
      <c r="CH181" s="4">
        <v>0</v>
      </c>
      <c r="CI181" s="5">
        <v>0</v>
      </c>
      <c r="CJ181" s="8">
        <v>0</v>
      </c>
      <c r="CK181" s="4">
        <v>0</v>
      </c>
      <c r="CL181" s="5">
        <v>0</v>
      </c>
      <c r="CM181" s="8">
        <v>0</v>
      </c>
      <c r="CN181" s="4">
        <v>0</v>
      </c>
      <c r="CO181" s="5">
        <v>0</v>
      </c>
      <c r="CP181" s="8">
        <v>0</v>
      </c>
      <c r="CQ181" s="4">
        <v>0</v>
      </c>
      <c r="CR181" s="5">
        <v>0</v>
      </c>
      <c r="CS181" s="8">
        <v>0</v>
      </c>
      <c r="CT181" s="4">
        <v>0</v>
      </c>
      <c r="CU181" s="5">
        <v>7.0000000000000001E-3</v>
      </c>
      <c r="CV181" s="8">
        <v>0.14000000000000001</v>
      </c>
      <c r="CW181" s="4">
        <f t="shared" si="508"/>
        <v>20000</v>
      </c>
      <c r="CX181" s="5">
        <v>0</v>
      </c>
      <c r="CY181" s="8">
        <v>0</v>
      </c>
      <c r="CZ181" s="4">
        <v>0</v>
      </c>
      <c r="DA181" s="5">
        <v>0</v>
      </c>
      <c r="DB181" s="8">
        <v>0</v>
      </c>
      <c r="DC181" s="4">
        <v>0</v>
      </c>
      <c r="DD181" s="5">
        <v>0</v>
      </c>
      <c r="DE181" s="8">
        <v>0</v>
      </c>
      <c r="DF181" s="4">
        <v>0</v>
      </c>
      <c r="DG181" s="5">
        <v>0</v>
      </c>
      <c r="DH181" s="8">
        <v>0</v>
      </c>
      <c r="DI181" s="4">
        <f t="shared" si="497"/>
        <v>0</v>
      </c>
      <c r="DJ181" s="5"/>
      <c r="DK181" s="8"/>
      <c r="DL181" s="4"/>
      <c r="DM181" s="5">
        <v>0</v>
      </c>
      <c r="DN181" s="8">
        <v>0</v>
      </c>
      <c r="DO181" s="4">
        <v>0</v>
      </c>
      <c r="DP181" s="5">
        <v>0</v>
      </c>
      <c r="DQ181" s="8">
        <v>0</v>
      </c>
      <c r="DR181" s="4">
        <f t="shared" si="498"/>
        <v>0</v>
      </c>
      <c r="DS181" s="5">
        <v>0</v>
      </c>
      <c r="DT181" s="8">
        <v>0</v>
      </c>
      <c r="DU181" s="4">
        <f t="shared" si="499"/>
        <v>0</v>
      </c>
      <c r="DV181" s="5">
        <v>0</v>
      </c>
      <c r="DW181" s="8">
        <v>0</v>
      </c>
      <c r="DX181" s="4">
        <v>0</v>
      </c>
      <c r="DY181" s="5">
        <v>0</v>
      </c>
      <c r="DZ181" s="8">
        <v>0</v>
      </c>
      <c r="EA181" s="4">
        <v>0</v>
      </c>
      <c r="EB181" s="5"/>
      <c r="EC181" s="8"/>
      <c r="ED181" s="4"/>
      <c r="EE181" s="5">
        <v>0</v>
      </c>
      <c r="EF181" s="8">
        <v>0</v>
      </c>
      <c r="EG181" s="4">
        <f t="shared" si="500"/>
        <v>0</v>
      </c>
      <c r="EH181" s="5">
        <v>0</v>
      </c>
      <c r="EI181" s="8">
        <v>0</v>
      </c>
      <c r="EJ181" s="4">
        <v>0</v>
      </c>
      <c r="EK181" s="5">
        <v>0</v>
      </c>
      <c r="EL181" s="8">
        <v>0</v>
      </c>
      <c r="EM181" s="4">
        <v>0</v>
      </c>
      <c r="EN181" s="5">
        <v>0</v>
      </c>
      <c r="EO181" s="8">
        <v>0</v>
      </c>
      <c r="EP181" s="4">
        <v>0</v>
      </c>
      <c r="EQ181" s="5">
        <v>112.15</v>
      </c>
      <c r="ER181" s="8">
        <v>514.89</v>
      </c>
      <c r="ES181" s="4">
        <f t="shared" si="501"/>
        <v>4591.083370485956</v>
      </c>
      <c r="ET181" s="14">
        <v>0</v>
      </c>
      <c r="EU181" s="13">
        <v>0</v>
      </c>
      <c r="EV181" s="15">
        <v>0</v>
      </c>
      <c r="EW181" s="5">
        <v>28.12</v>
      </c>
      <c r="EX181" s="8">
        <v>115.37</v>
      </c>
      <c r="EY181" s="4">
        <f t="shared" ref="EY181" si="510">EX181/EW181*1000</f>
        <v>4102.7738264580375</v>
      </c>
      <c r="EZ181" s="5"/>
      <c r="FA181" s="8"/>
      <c r="FB181" s="4"/>
      <c r="FC181" s="5">
        <v>0</v>
      </c>
      <c r="FD181" s="8">
        <v>0</v>
      </c>
      <c r="FE181" s="4">
        <v>0</v>
      </c>
      <c r="FF181" s="5">
        <v>0</v>
      </c>
      <c r="FG181" s="8">
        <v>0</v>
      </c>
      <c r="FH181" s="4">
        <v>0</v>
      </c>
      <c r="FI181" s="5">
        <v>0</v>
      </c>
      <c r="FJ181" s="8">
        <v>0</v>
      </c>
      <c r="FK181" s="4">
        <v>0</v>
      </c>
      <c r="FL181" s="5"/>
      <c r="FM181" s="8"/>
      <c r="FN181" s="4"/>
      <c r="FO181" s="5">
        <v>0</v>
      </c>
      <c r="FP181" s="8">
        <v>0</v>
      </c>
      <c r="FQ181" s="4">
        <v>0</v>
      </c>
      <c r="FR181" s="5">
        <f>C181+F181+I181+L181+R181+X181+AA181+AP181+AS181+BB181+BE181+BK181+BN181+BQ181+BT181+CI181+CL181+CO181+CX181+DV181+DY181+EE181+EK181+EN181+FC181+FF181+FO181+BZ181+CF181+CR181+DA181+EQ181+AM181+AV181+FI181+U181+CU181+O181+DM181+EW181</f>
        <v>289.80700000000002</v>
      </c>
      <c r="FS181" s="4">
        <f>D181+G181+J181+M181+S181+Y181+AB181+AQ181+AT181+BC181+BF181+BL181+BO181+BR181+BU181+CJ181+CM181+CP181+CY181+DW181+DZ181+EF181+EL181+EO181+FD181+FG181+FP181+CA181+CG181+CS181+DB181+ER181+AN181+AW181+FJ181+V181+CV181+P181+DN181+EX181</f>
        <v>1619.3400000000001</v>
      </c>
    </row>
    <row r="182" spans="1:175" x14ac:dyDescent="0.3">
      <c r="A182" s="52">
        <v>2017</v>
      </c>
      <c r="B182" s="53" t="s">
        <v>9</v>
      </c>
      <c r="C182" s="5">
        <v>0</v>
      </c>
      <c r="D182" s="8">
        <v>0</v>
      </c>
      <c r="E182" s="4">
        <v>0</v>
      </c>
      <c r="F182" s="5">
        <v>0</v>
      </c>
      <c r="G182" s="8">
        <v>0</v>
      </c>
      <c r="H182" s="4">
        <v>0</v>
      </c>
      <c r="I182" s="5">
        <v>0</v>
      </c>
      <c r="J182" s="8">
        <v>0</v>
      </c>
      <c r="K182" s="4">
        <v>0</v>
      </c>
      <c r="L182" s="5">
        <v>0</v>
      </c>
      <c r="M182" s="8">
        <v>0</v>
      </c>
      <c r="N182" s="4">
        <v>0</v>
      </c>
      <c r="O182" s="5">
        <v>0</v>
      </c>
      <c r="P182" s="8">
        <v>0</v>
      </c>
      <c r="Q182" s="4">
        <v>0</v>
      </c>
      <c r="R182" s="5">
        <v>0</v>
      </c>
      <c r="S182" s="8">
        <v>0</v>
      </c>
      <c r="T182" s="4">
        <v>0</v>
      </c>
      <c r="U182" s="5">
        <v>2.5</v>
      </c>
      <c r="V182" s="8">
        <v>99.76</v>
      </c>
      <c r="W182" s="4">
        <f t="shared" si="490"/>
        <v>39904</v>
      </c>
      <c r="X182" s="5">
        <v>0</v>
      </c>
      <c r="Y182" s="8">
        <v>0</v>
      </c>
      <c r="Z182" s="4">
        <v>0</v>
      </c>
      <c r="AA182" s="5">
        <v>240</v>
      </c>
      <c r="AB182" s="8">
        <v>933.49</v>
      </c>
      <c r="AC182" s="4">
        <f t="shared" si="491"/>
        <v>3889.5416666666665</v>
      </c>
      <c r="AD182" s="5">
        <v>0</v>
      </c>
      <c r="AE182" s="8">
        <v>0</v>
      </c>
      <c r="AF182" s="4">
        <v>0</v>
      </c>
      <c r="AG182" s="5">
        <v>0</v>
      </c>
      <c r="AH182" s="8">
        <v>0</v>
      </c>
      <c r="AI182" s="4">
        <v>0</v>
      </c>
      <c r="AJ182" s="5">
        <v>0</v>
      </c>
      <c r="AK182" s="8">
        <v>0</v>
      </c>
      <c r="AL182" s="4">
        <v>0</v>
      </c>
      <c r="AM182" s="5">
        <v>0</v>
      </c>
      <c r="AN182" s="8">
        <v>0</v>
      </c>
      <c r="AO182" s="4">
        <v>0</v>
      </c>
      <c r="AP182" s="5">
        <v>14.734</v>
      </c>
      <c r="AQ182" s="8">
        <v>14.37</v>
      </c>
      <c r="AR182" s="4">
        <f t="shared" si="492"/>
        <v>975.29523550970544</v>
      </c>
      <c r="AS182" s="5">
        <v>7</v>
      </c>
      <c r="AT182" s="8">
        <v>111.17</v>
      </c>
      <c r="AU182" s="4">
        <f t="shared" si="493"/>
        <v>15881.428571428572</v>
      </c>
      <c r="AV182" s="5">
        <v>0</v>
      </c>
      <c r="AW182" s="8">
        <v>0</v>
      </c>
      <c r="AX182" s="4">
        <v>0</v>
      </c>
      <c r="AY182" s="5">
        <v>0</v>
      </c>
      <c r="AZ182" s="8">
        <v>0</v>
      </c>
      <c r="BA182" s="4">
        <v>0</v>
      </c>
      <c r="BB182" s="5">
        <v>0</v>
      </c>
      <c r="BC182" s="8">
        <v>0</v>
      </c>
      <c r="BD182" s="4">
        <v>0</v>
      </c>
      <c r="BE182" s="5">
        <v>54.252000000000002</v>
      </c>
      <c r="BF182" s="8">
        <v>252.07</v>
      </c>
      <c r="BG182" s="4">
        <f t="shared" si="494"/>
        <v>4646.2803214628029</v>
      </c>
      <c r="BH182" s="5">
        <v>0</v>
      </c>
      <c r="BI182" s="8">
        <v>0</v>
      </c>
      <c r="BJ182" s="4">
        <v>0</v>
      </c>
      <c r="BK182" s="5">
        <v>0</v>
      </c>
      <c r="BL182" s="8">
        <v>0</v>
      </c>
      <c r="BM182" s="4">
        <v>0</v>
      </c>
      <c r="BN182" s="5">
        <v>0</v>
      </c>
      <c r="BO182" s="8">
        <v>0</v>
      </c>
      <c r="BP182" s="4">
        <v>0</v>
      </c>
      <c r="BQ182" s="5">
        <v>0</v>
      </c>
      <c r="BR182" s="8">
        <v>0</v>
      </c>
      <c r="BS182" s="4">
        <v>0</v>
      </c>
      <c r="BT182" s="5">
        <v>8.3710000000000004</v>
      </c>
      <c r="BU182" s="8">
        <v>98.21</v>
      </c>
      <c r="BV182" s="4">
        <f t="shared" si="495"/>
        <v>11732.170588937999</v>
      </c>
      <c r="BW182" s="5">
        <v>0</v>
      </c>
      <c r="BX182" s="8">
        <v>0</v>
      </c>
      <c r="BY182" s="4">
        <v>0</v>
      </c>
      <c r="BZ182" s="5">
        <v>0</v>
      </c>
      <c r="CA182" s="8">
        <v>0</v>
      </c>
      <c r="CB182" s="4">
        <v>0</v>
      </c>
      <c r="CC182" s="5">
        <v>0</v>
      </c>
      <c r="CD182" s="8">
        <v>0</v>
      </c>
      <c r="CE182" s="4">
        <f t="shared" si="496"/>
        <v>0</v>
      </c>
      <c r="CF182" s="5">
        <v>0</v>
      </c>
      <c r="CG182" s="8">
        <v>0</v>
      </c>
      <c r="CH182" s="4">
        <v>0</v>
      </c>
      <c r="CI182" s="5">
        <v>0</v>
      </c>
      <c r="CJ182" s="8">
        <v>0</v>
      </c>
      <c r="CK182" s="4">
        <v>0</v>
      </c>
      <c r="CL182" s="5">
        <v>0</v>
      </c>
      <c r="CM182" s="8">
        <v>0</v>
      </c>
      <c r="CN182" s="4">
        <v>0</v>
      </c>
      <c r="CO182" s="5">
        <v>0</v>
      </c>
      <c r="CP182" s="8">
        <v>0</v>
      </c>
      <c r="CQ182" s="4">
        <v>0</v>
      </c>
      <c r="CR182" s="5">
        <v>0</v>
      </c>
      <c r="CS182" s="8">
        <v>0</v>
      </c>
      <c r="CT182" s="4">
        <v>0</v>
      </c>
      <c r="CU182" s="5">
        <v>0</v>
      </c>
      <c r="CV182" s="8">
        <v>0</v>
      </c>
      <c r="CW182" s="4">
        <v>0</v>
      </c>
      <c r="CX182" s="5">
        <v>0</v>
      </c>
      <c r="CY182" s="8">
        <v>0</v>
      </c>
      <c r="CZ182" s="4">
        <v>0</v>
      </c>
      <c r="DA182" s="5">
        <v>0</v>
      </c>
      <c r="DB182" s="8">
        <v>0</v>
      </c>
      <c r="DC182" s="4">
        <v>0</v>
      </c>
      <c r="DD182" s="5">
        <v>0</v>
      </c>
      <c r="DE182" s="8">
        <v>0</v>
      </c>
      <c r="DF182" s="4">
        <v>0</v>
      </c>
      <c r="DG182" s="5">
        <v>0</v>
      </c>
      <c r="DH182" s="8">
        <v>0</v>
      </c>
      <c r="DI182" s="4">
        <f t="shared" si="497"/>
        <v>0</v>
      </c>
      <c r="DJ182" s="5"/>
      <c r="DK182" s="8"/>
      <c r="DL182" s="4"/>
      <c r="DM182" s="5">
        <v>0</v>
      </c>
      <c r="DN182" s="8">
        <v>0</v>
      </c>
      <c r="DO182" s="4">
        <v>0</v>
      </c>
      <c r="DP182" s="5">
        <v>0</v>
      </c>
      <c r="DQ182" s="8">
        <v>0</v>
      </c>
      <c r="DR182" s="4">
        <f t="shared" si="498"/>
        <v>0</v>
      </c>
      <c r="DS182" s="5">
        <v>0</v>
      </c>
      <c r="DT182" s="8">
        <v>0</v>
      </c>
      <c r="DU182" s="4">
        <f t="shared" si="499"/>
        <v>0</v>
      </c>
      <c r="DV182" s="5">
        <v>0</v>
      </c>
      <c r="DW182" s="8">
        <v>0</v>
      </c>
      <c r="DX182" s="4">
        <v>0</v>
      </c>
      <c r="DY182" s="5">
        <v>0</v>
      </c>
      <c r="DZ182" s="8">
        <v>0</v>
      </c>
      <c r="EA182" s="4">
        <v>0</v>
      </c>
      <c r="EB182" s="5"/>
      <c r="EC182" s="8"/>
      <c r="ED182" s="4"/>
      <c r="EE182" s="5">
        <v>0</v>
      </c>
      <c r="EF182" s="8">
        <v>0</v>
      </c>
      <c r="EG182" s="4">
        <f t="shared" si="500"/>
        <v>0</v>
      </c>
      <c r="EH182" s="5">
        <v>0</v>
      </c>
      <c r="EI182" s="8">
        <v>0</v>
      </c>
      <c r="EJ182" s="4">
        <v>0</v>
      </c>
      <c r="EK182" s="5">
        <v>0</v>
      </c>
      <c r="EL182" s="8">
        <v>0</v>
      </c>
      <c r="EM182" s="4">
        <v>0</v>
      </c>
      <c r="EN182" s="5">
        <v>0</v>
      </c>
      <c r="EO182" s="8">
        <v>0</v>
      </c>
      <c r="EP182" s="4">
        <v>0</v>
      </c>
      <c r="EQ182" s="5">
        <v>294.5</v>
      </c>
      <c r="ER182" s="8">
        <v>1251.57</v>
      </c>
      <c r="ES182" s="4">
        <f t="shared" si="501"/>
        <v>4249.8132427843793</v>
      </c>
      <c r="ET182" s="14">
        <v>0</v>
      </c>
      <c r="EU182" s="13">
        <v>0</v>
      </c>
      <c r="EV182" s="15">
        <v>0</v>
      </c>
      <c r="EW182" s="5">
        <v>0</v>
      </c>
      <c r="EX182" s="8">
        <v>0</v>
      </c>
      <c r="EY182" s="4">
        <v>0</v>
      </c>
      <c r="EZ182" s="5"/>
      <c r="FA182" s="8"/>
      <c r="FB182" s="4"/>
      <c r="FC182" s="5">
        <v>0</v>
      </c>
      <c r="FD182" s="8">
        <v>0</v>
      </c>
      <c r="FE182" s="4">
        <v>0</v>
      </c>
      <c r="FF182" s="5">
        <v>0</v>
      </c>
      <c r="FG182" s="8">
        <v>0</v>
      </c>
      <c r="FH182" s="4">
        <v>0</v>
      </c>
      <c r="FI182" s="5">
        <v>0</v>
      </c>
      <c r="FJ182" s="8">
        <v>0</v>
      </c>
      <c r="FK182" s="4">
        <v>0</v>
      </c>
      <c r="FL182" s="5"/>
      <c r="FM182" s="8"/>
      <c r="FN182" s="4"/>
      <c r="FO182" s="5">
        <v>0</v>
      </c>
      <c r="FP182" s="8">
        <v>0</v>
      </c>
      <c r="FQ182" s="4">
        <v>0</v>
      </c>
      <c r="FR182" s="5">
        <f>C182+F182+I182+L182+R182+X182+AA182+AP182+AS182+BB182+BE182+BK182+BN182+BQ182+BT182+CI182+CL182+CO182+CX182+DV182+DY182+EE182+EK182+EN182+FC182+FF182+FO182+BZ182+CF182+CR182+DA182+EQ182+AM182+AV182+FI182+U182+CU182+O182+DM182+EW182</f>
        <v>621.35699999999997</v>
      </c>
      <c r="FS182" s="4">
        <f>D182+G182+J182+M182+S182+Y182+AB182+AQ182+AT182+BC182+BF182+BL182+BO182+BR182+BU182+CJ182+CM182+CP182+CY182+DW182+DZ182+EF182+EL182+EO182+FD182+FG182+FP182+CA182+CG182+CS182+DB182+ER182+AN182+AW182+FJ182+V182+CV182+P182+DN182+EX182</f>
        <v>2760.6400000000003</v>
      </c>
    </row>
    <row r="183" spans="1:175" x14ac:dyDescent="0.3">
      <c r="A183" s="52">
        <v>2017</v>
      </c>
      <c r="B183" s="53" t="s">
        <v>10</v>
      </c>
      <c r="C183" s="5">
        <v>199</v>
      </c>
      <c r="D183" s="8">
        <v>946.2</v>
      </c>
      <c r="E183" s="4">
        <f t="shared" ref="E183:E184" si="511">D183/C183*1000</f>
        <v>4754.7738693467345</v>
      </c>
      <c r="F183" s="5">
        <v>1</v>
      </c>
      <c r="G183" s="8">
        <v>30.83</v>
      </c>
      <c r="H183" s="4">
        <f t="shared" si="502"/>
        <v>30830</v>
      </c>
      <c r="I183" s="5">
        <v>18</v>
      </c>
      <c r="J183" s="8">
        <v>133.62</v>
      </c>
      <c r="K183" s="4">
        <f t="shared" ref="K183" si="512">J183/I183*1000</f>
        <v>7423.3333333333339</v>
      </c>
      <c r="L183" s="5">
        <v>3.0000000000000001E-3</v>
      </c>
      <c r="M183" s="8">
        <v>0.02</v>
      </c>
      <c r="N183" s="4">
        <f t="shared" ref="N183" si="513">M183/L183*1000</f>
        <v>6666.666666666667</v>
      </c>
      <c r="O183" s="5">
        <v>0</v>
      </c>
      <c r="P183" s="8">
        <v>0</v>
      </c>
      <c r="Q183" s="4">
        <v>0</v>
      </c>
      <c r="R183" s="5">
        <v>0</v>
      </c>
      <c r="S183" s="8">
        <v>0</v>
      </c>
      <c r="T183" s="4">
        <v>0</v>
      </c>
      <c r="U183" s="5">
        <v>0</v>
      </c>
      <c r="V183" s="8">
        <v>0</v>
      </c>
      <c r="W183" s="4">
        <v>0</v>
      </c>
      <c r="X183" s="5">
        <v>0</v>
      </c>
      <c r="Y183" s="8">
        <v>0</v>
      </c>
      <c r="Z183" s="4">
        <v>0</v>
      </c>
      <c r="AA183" s="5">
        <v>11.335000000000001</v>
      </c>
      <c r="AB183" s="8">
        <v>41.25</v>
      </c>
      <c r="AC183" s="4">
        <f t="shared" si="491"/>
        <v>3639.1707101896777</v>
      </c>
      <c r="AD183" s="5">
        <v>0</v>
      </c>
      <c r="AE183" s="8">
        <v>0</v>
      </c>
      <c r="AF183" s="4">
        <v>0</v>
      </c>
      <c r="AG183" s="5">
        <v>0</v>
      </c>
      <c r="AH183" s="8">
        <v>0</v>
      </c>
      <c r="AI183" s="4">
        <v>0</v>
      </c>
      <c r="AJ183" s="5">
        <v>0</v>
      </c>
      <c r="AK183" s="8">
        <v>0</v>
      </c>
      <c r="AL183" s="4">
        <v>0</v>
      </c>
      <c r="AM183" s="5">
        <v>0</v>
      </c>
      <c r="AN183" s="8">
        <v>0</v>
      </c>
      <c r="AO183" s="4">
        <v>0</v>
      </c>
      <c r="AP183" s="5">
        <v>10.29</v>
      </c>
      <c r="AQ183" s="8">
        <v>75.069999999999993</v>
      </c>
      <c r="AR183" s="4">
        <f t="shared" si="492"/>
        <v>7295.4324586977655</v>
      </c>
      <c r="AS183" s="5">
        <v>7</v>
      </c>
      <c r="AT183" s="8">
        <v>112.31</v>
      </c>
      <c r="AU183" s="4">
        <f t="shared" si="493"/>
        <v>16044.285714285714</v>
      </c>
      <c r="AV183" s="5">
        <v>0</v>
      </c>
      <c r="AW183" s="8">
        <v>0</v>
      </c>
      <c r="AX183" s="4">
        <v>0</v>
      </c>
      <c r="AY183" s="5">
        <v>0</v>
      </c>
      <c r="AZ183" s="8">
        <v>0</v>
      </c>
      <c r="BA183" s="4">
        <v>0</v>
      </c>
      <c r="BB183" s="5">
        <v>0</v>
      </c>
      <c r="BC183" s="8">
        <v>0</v>
      </c>
      <c r="BD183" s="4">
        <v>0</v>
      </c>
      <c r="BE183" s="5">
        <v>18.5</v>
      </c>
      <c r="BF183" s="8">
        <v>72.599999999999994</v>
      </c>
      <c r="BG183" s="4">
        <f t="shared" si="494"/>
        <v>3924.3243243243242</v>
      </c>
      <c r="BH183" s="5">
        <v>0</v>
      </c>
      <c r="BI183" s="8">
        <v>0</v>
      </c>
      <c r="BJ183" s="4">
        <v>0</v>
      </c>
      <c r="BK183" s="5">
        <v>0</v>
      </c>
      <c r="BL183" s="8">
        <v>0</v>
      </c>
      <c r="BM183" s="4">
        <v>0</v>
      </c>
      <c r="BN183" s="5">
        <v>0</v>
      </c>
      <c r="BO183" s="8">
        <v>0</v>
      </c>
      <c r="BP183" s="4">
        <v>0</v>
      </c>
      <c r="BQ183" s="5">
        <v>0</v>
      </c>
      <c r="BR183" s="8">
        <v>0</v>
      </c>
      <c r="BS183" s="4">
        <v>0</v>
      </c>
      <c r="BT183" s="5">
        <v>8.2110000000000003</v>
      </c>
      <c r="BU183" s="8">
        <v>127.11</v>
      </c>
      <c r="BV183" s="4">
        <f t="shared" si="495"/>
        <v>15480.453050785531</v>
      </c>
      <c r="BW183" s="5">
        <v>0</v>
      </c>
      <c r="BX183" s="8">
        <v>0</v>
      </c>
      <c r="BY183" s="4">
        <v>0</v>
      </c>
      <c r="BZ183" s="5">
        <v>0</v>
      </c>
      <c r="CA183" s="8">
        <v>0</v>
      </c>
      <c r="CB183" s="4">
        <v>0</v>
      </c>
      <c r="CC183" s="5">
        <v>0</v>
      </c>
      <c r="CD183" s="8">
        <v>0</v>
      </c>
      <c r="CE183" s="4">
        <f t="shared" si="496"/>
        <v>0</v>
      </c>
      <c r="CF183" s="5">
        <v>0</v>
      </c>
      <c r="CG183" s="8">
        <v>0</v>
      </c>
      <c r="CH183" s="4">
        <v>0</v>
      </c>
      <c r="CI183" s="5">
        <v>0</v>
      </c>
      <c r="CJ183" s="8">
        <v>0</v>
      </c>
      <c r="CK183" s="4">
        <v>0</v>
      </c>
      <c r="CL183" s="5">
        <v>0</v>
      </c>
      <c r="CM183" s="8">
        <v>0</v>
      </c>
      <c r="CN183" s="4">
        <v>0</v>
      </c>
      <c r="CO183" s="5">
        <v>0</v>
      </c>
      <c r="CP183" s="8">
        <v>0</v>
      </c>
      <c r="CQ183" s="4">
        <v>0</v>
      </c>
      <c r="CR183" s="5">
        <v>0</v>
      </c>
      <c r="CS183" s="8">
        <v>0</v>
      </c>
      <c r="CT183" s="4">
        <v>0</v>
      </c>
      <c r="CU183" s="5">
        <v>0</v>
      </c>
      <c r="CV183" s="8">
        <v>0</v>
      </c>
      <c r="CW183" s="4">
        <v>0</v>
      </c>
      <c r="CX183" s="5">
        <v>0</v>
      </c>
      <c r="CY183" s="8">
        <v>0</v>
      </c>
      <c r="CZ183" s="4">
        <v>0</v>
      </c>
      <c r="DA183" s="5">
        <v>0.01</v>
      </c>
      <c r="DB183" s="8">
        <v>0.04</v>
      </c>
      <c r="DC183" s="4">
        <f t="shared" si="509"/>
        <v>4000</v>
      </c>
      <c r="DD183" s="5">
        <v>0</v>
      </c>
      <c r="DE183" s="8">
        <v>0</v>
      </c>
      <c r="DF183" s="4">
        <v>0</v>
      </c>
      <c r="DG183" s="5">
        <v>0</v>
      </c>
      <c r="DH183" s="8">
        <v>0</v>
      </c>
      <c r="DI183" s="4">
        <f t="shared" si="497"/>
        <v>0</v>
      </c>
      <c r="DJ183" s="5"/>
      <c r="DK183" s="8"/>
      <c r="DL183" s="4"/>
      <c r="DM183" s="5">
        <v>0</v>
      </c>
      <c r="DN183" s="8">
        <v>0</v>
      </c>
      <c r="DO183" s="4">
        <v>0</v>
      </c>
      <c r="DP183" s="5">
        <v>0</v>
      </c>
      <c r="DQ183" s="8">
        <v>0</v>
      </c>
      <c r="DR183" s="4">
        <f t="shared" si="498"/>
        <v>0</v>
      </c>
      <c r="DS183" s="5">
        <v>0</v>
      </c>
      <c r="DT183" s="8">
        <v>0</v>
      </c>
      <c r="DU183" s="4">
        <f t="shared" si="499"/>
        <v>0</v>
      </c>
      <c r="DV183" s="5">
        <v>0</v>
      </c>
      <c r="DW183" s="8">
        <v>0</v>
      </c>
      <c r="DX183" s="4">
        <v>0</v>
      </c>
      <c r="DY183" s="5">
        <v>0</v>
      </c>
      <c r="DZ183" s="8">
        <v>0</v>
      </c>
      <c r="EA183" s="4">
        <v>0</v>
      </c>
      <c r="EB183" s="5"/>
      <c r="EC183" s="8"/>
      <c r="ED183" s="4"/>
      <c r="EE183" s="5">
        <v>0</v>
      </c>
      <c r="EF183" s="8">
        <v>0</v>
      </c>
      <c r="EG183" s="4">
        <f t="shared" si="500"/>
        <v>0</v>
      </c>
      <c r="EH183" s="5">
        <v>0</v>
      </c>
      <c r="EI183" s="8">
        <v>0</v>
      </c>
      <c r="EJ183" s="4">
        <v>0</v>
      </c>
      <c r="EK183" s="5">
        <v>0</v>
      </c>
      <c r="EL183" s="8">
        <v>0</v>
      </c>
      <c r="EM183" s="4">
        <v>0</v>
      </c>
      <c r="EN183" s="5">
        <v>0</v>
      </c>
      <c r="EO183" s="8">
        <v>0</v>
      </c>
      <c r="EP183" s="4">
        <v>0</v>
      </c>
      <c r="EQ183" s="5">
        <v>105.5</v>
      </c>
      <c r="ER183" s="8">
        <v>442.06</v>
      </c>
      <c r="ES183" s="4">
        <f t="shared" si="501"/>
        <v>4190.1421800947865</v>
      </c>
      <c r="ET183" s="14">
        <v>0</v>
      </c>
      <c r="EU183" s="13">
        <v>0</v>
      </c>
      <c r="EV183" s="15">
        <v>0</v>
      </c>
      <c r="EW183" s="5">
        <v>0</v>
      </c>
      <c r="EX183" s="8">
        <v>0</v>
      </c>
      <c r="EY183" s="4">
        <v>0</v>
      </c>
      <c r="EZ183" s="5"/>
      <c r="FA183" s="8"/>
      <c r="FB183" s="4"/>
      <c r="FC183" s="5">
        <v>0</v>
      </c>
      <c r="FD183" s="8">
        <v>0</v>
      </c>
      <c r="FE183" s="4">
        <v>0</v>
      </c>
      <c r="FF183" s="5">
        <v>2.0409999999999999</v>
      </c>
      <c r="FG183" s="8">
        <v>21.98</v>
      </c>
      <c r="FH183" s="4">
        <f t="shared" si="504"/>
        <v>10769.23076923077</v>
      </c>
      <c r="FI183" s="5">
        <v>0</v>
      </c>
      <c r="FJ183" s="8">
        <v>0</v>
      </c>
      <c r="FK183" s="4">
        <v>0</v>
      </c>
      <c r="FL183" s="5"/>
      <c r="FM183" s="8"/>
      <c r="FN183" s="4"/>
      <c r="FO183" s="5">
        <v>0</v>
      </c>
      <c r="FP183" s="8">
        <v>0</v>
      </c>
      <c r="FQ183" s="4">
        <v>0</v>
      </c>
      <c r="FR183" s="5">
        <f>C183+F183+I183+L183+R183+X183+AA183+AP183+AS183+BB183+BE183+BK183+BN183+BQ183+BT183+CI183+CL183+CO183+CX183+DV183+DY183+EE183+EK183+EN183+FC183+FF183+FO183+BZ183+CF183+CR183+DA183+EQ183+AM183+AV183+FI183+U183+CU183+O183+DM183+EW183</f>
        <v>380.89</v>
      </c>
      <c r="FS183" s="4">
        <f>D183+G183+J183+M183+S183+Y183+AB183+AQ183+AT183+BC183+BF183+BL183+BO183+BR183+BU183+CJ183+CM183+CP183+CY183+DW183+DZ183+EF183+EL183+EO183+FD183+FG183+FP183+CA183+CG183+CS183+DB183+ER183+AN183+AW183+FJ183+V183+CV183+P183+DN183+EX183</f>
        <v>2003.0899999999997</v>
      </c>
    </row>
    <row r="184" spans="1:175" x14ac:dyDescent="0.3">
      <c r="A184" s="52">
        <v>2017</v>
      </c>
      <c r="B184" s="53" t="s">
        <v>11</v>
      </c>
      <c r="C184" s="5">
        <v>36</v>
      </c>
      <c r="D184" s="8">
        <v>178.59</v>
      </c>
      <c r="E184" s="4">
        <f t="shared" si="511"/>
        <v>4960.833333333333</v>
      </c>
      <c r="F184" s="5">
        <v>2</v>
      </c>
      <c r="G184" s="8">
        <v>62.21</v>
      </c>
      <c r="H184" s="4">
        <f t="shared" si="502"/>
        <v>31105</v>
      </c>
      <c r="I184" s="5">
        <v>0</v>
      </c>
      <c r="J184" s="8">
        <v>0</v>
      </c>
      <c r="K184" s="4">
        <v>0</v>
      </c>
      <c r="L184" s="5">
        <v>0</v>
      </c>
      <c r="M184" s="8">
        <v>0</v>
      </c>
      <c r="N184" s="4">
        <v>0</v>
      </c>
      <c r="O184" s="5">
        <v>0</v>
      </c>
      <c r="P184" s="8">
        <v>0</v>
      </c>
      <c r="Q184" s="4">
        <v>0</v>
      </c>
      <c r="R184" s="5">
        <v>0</v>
      </c>
      <c r="S184" s="8">
        <v>0</v>
      </c>
      <c r="T184" s="4">
        <v>0</v>
      </c>
      <c r="U184" s="5">
        <v>0</v>
      </c>
      <c r="V184" s="8">
        <v>0</v>
      </c>
      <c r="W184" s="4">
        <v>0</v>
      </c>
      <c r="X184" s="5">
        <v>0</v>
      </c>
      <c r="Y184" s="8">
        <v>0</v>
      </c>
      <c r="Z184" s="4">
        <v>0</v>
      </c>
      <c r="AA184" s="5">
        <v>0</v>
      </c>
      <c r="AB184" s="8">
        <v>0</v>
      </c>
      <c r="AC184" s="4">
        <v>0</v>
      </c>
      <c r="AD184" s="5">
        <v>0</v>
      </c>
      <c r="AE184" s="8">
        <v>0</v>
      </c>
      <c r="AF184" s="4">
        <v>0</v>
      </c>
      <c r="AG184" s="5">
        <v>0</v>
      </c>
      <c r="AH184" s="8">
        <v>0</v>
      </c>
      <c r="AI184" s="4">
        <v>0</v>
      </c>
      <c r="AJ184" s="5">
        <v>0</v>
      </c>
      <c r="AK184" s="8">
        <v>0</v>
      </c>
      <c r="AL184" s="4">
        <v>0</v>
      </c>
      <c r="AM184" s="5">
        <v>0</v>
      </c>
      <c r="AN184" s="8">
        <v>0</v>
      </c>
      <c r="AO184" s="4">
        <v>0</v>
      </c>
      <c r="AP184" s="5">
        <v>5.1840000000000002</v>
      </c>
      <c r="AQ184" s="8">
        <v>42.6</v>
      </c>
      <c r="AR184" s="4">
        <f t="shared" si="492"/>
        <v>8217.5925925925931</v>
      </c>
      <c r="AS184" s="5">
        <v>8</v>
      </c>
      <c r="AT184" s="8">
        <v>156.49</v>
      </c>
      <c r="AU184" s="4">
        <f t="shared" si="493"/>
        <v>19561.25</v>
      </c>
      <c r="AV184" s="5">
        <v>0</v>
      </c>
      <c r="AW184" s="8">
        <v>0</v>
      </c>
      <c r="AX184" s="4">
        <v>0</v>
      </c>
      <c r="AY184" s="5">
        <v>0</v>
      </c>
      <c r="AZ184" s="8">
        <v>0</v>
      </c>
      <c r="BA184" s="4">
        <v>0</v>
      </c>
      <c r="BB184" s="5">
        <v>0</v>
      </c>
      <c r="BC184" s="8">
        <v>0</v>
      </c>
      <c r="BD184" s="4">
        <v>0</v>
      </c>
      <c r="BE184" s="5">
        <v>35.049999999999997</v>
      </c>
      <c r="BF184" s="8">
        <v>321.61</v>
      </c>
      <c r="BG184" s="4">
        <f t="shared" si="494"/>
        <v>9175.7489300998586</v>
      </c>
      <c r="BH184" s="5">
        <v>0</v>
      </c>
      <c r="BI184" s="8">
        <v>0</v>
      </c>
      <c r="BJ184" s="4">
        <v>0</v>
      </c>
      <c r="BK184" s="5">
        <v>0</v>
      </c>
      <c r="BL184" s="8">
        <v>0</v>
      </c>
      <c r="BM184" s="4">
        <v>0</v>
      </c>
      <c r="BN184" s="5">
        <v>0</v>
      </c>
      <c r="BO184" s="8">
        <v>0</v>
      </c>
      <c r="BP184" s="4">
        <v>0</v>
      </c>
      <c r="BQ184" s="5">
        <v>0</v>
      </c>
      <c r="BR184" s="8">
        <v>0</v>
      </c>
      <c r="BS184" s="4">
        <v>0</v>
      </c>
      <c r="BT184" s="5">
        <v>1.03</v>
      </c>
      <c r="BU184" s="8">
        <v>24.36</v>
      </c>
      <c r="BV184" s="4">
        <f t="shared" si="495"/>
        <v>23650.485436893203</v>
      </c>
      <c r="BW184" s="5">
        <v>0</v>
      </c>
      <c r="BX184" s="8">
        <v>0</v>
      </c>
      <c r="BY184" s="4">
        <v>0</v>
      </c>
      <c r="BZ184" s="5">
        <v>0</v>
      </c>
      <c r="CA184" s="8">
        <v>0</v>
      </c>
      <c r="CB184" s="4">
        <v>0</v>
      </c>
      <c r="CC184" s="5">
        <v>0</v>
      </c>
      <c r="CD184" s="8">
        <v>0</v>
      </c>
      <c r="CE184" s="4">
        <f t="shared" si="496"/>
        <v>0</v>
      </c>
      <c r="CF184" s="5">
        <v>0</v>
      </c>
      <c r="CG184" s="8">
        <v>0</v>
      </c>
      <c r="CH184" s="4">
        <v>0</v>
      </c>
      <c r="CI184" s="5">
        <v>0</v>
      </c>
      <c r="CJ184" s="8">
        <v>0</v>
      </c>
      <c r="CK184" s="4">
        <v>0</v>
      </c>
      <c r="CL184" s="5">
        <v>0</v>
      </c>
      <c r="CM184" s="8">
        <v>0</v>
      </c>
      <c r="CN184" s="4">
        <v>0</v>
      </c>
      <c r="CO184" s="5">
        <v>0</v>
      </c>
      <c r="CP184" s="8">
        <v>0</v>
      </c>
      <c r="CQ184" s="4">
        <v>0</v>
      </c>
      <c r="CR184" s="5">
        <v>0</v>
      </c>
      <c r="CS184" s="8">
        <v>0</v>
      </c>
      <c r="CT184" s="4">
        <v>0</v>
      </c>
      <c r="CU184" s="5">
        <v>5.0000000000000001E-3</v>
      </c>
      <c r="CV184" s="8">
        <v>0.05</v>
      </c>
      <c r="CW184" s="4">
        <f t="shared" si="508"/>
        <v>10000</v>
      </c>
      <c r="CX184" s="5">
        <v>16.478000000000002</v>
      </c>
      <c r="CY184" s="8">
        <v>154.32</v>
      </c>
      <c r="CZ184" s="4">
        <f t="shared" si="503"/>
        <v>9365.2142250273082</v>
      </c>
      <c r="DA184" s="5">
        <v>0</v>
      </c>
      <c r="DB184" s="8">
        <v>0</v>
      </c>
      <c r="DC184" s="4">
        <v>0</v>
      </c>
      <c r="DD184" s="5">
        <v>0</v>
      </c>
      <c r="DE184" s="8">
        <v>0</v>
      </c>
      <c r="DF184" s="4">
        <v>0</v>
      </c>
      <c r="DG184" s="5">
        <v>0</v>
      </c>
      <c r="DH184" s="8">
        <v>0</v>
      </c>
      <c r="DI184" s="4">
        <f t="shared" si="497"/>
        <v>0</v>
      </c>
      <c r="DJ184" s="5"/>
      <c r="DK184" s="8"/>
      <c r="DL184" s="4"/>
      <c r="DM184" s="5">
        <v>0</v>
      </c>
      <c r="DN184" s="8">
        <v>0</v>
      </c>
      <c r="DO184" s="4">
        <v>0</v>
      </c>
      <c r="DP184" s="5">
        <v>0</v>
      </c>
      <c r="DQ184" s="8">
        <v>0</v>
      </c>
      <c r="DR184" s="4">
        <f t="shared" si="498"/>
        <v>0</v>
      </c>
      <c r="DS184" s="5">
        <v>0</v>
      </c>
      <c r="DT184" s="8">
        <v>0</v>
      </c>
      <c r="DU184" s="4">
        <f t="shared" si="499"/>
        <v>0</v>
      </c>
      <c r="DV184" s="5">
        <v>0</v>
      </c>
      <c r="DW184" s="8">
        <v>0</v>
      </c>
      <c r="DX184" s="4">
        <v>0</v>
      </c>
      <c r="DY184" s="5">
        <v>0</v>
      </c>
      <c r="DZ184" s="8">
        <v>0</v>
      </c>
      <c r="EA184" s="4">
        <v>0</v>
      </c>
      <c r="EB184" s="5"/>
      <c r="EC184" s="8"/>
      <c r="ED184" s="4"/>
      <c r="EE184" s="5">
        <v>0</v>
      </c>
      <c r="EF184" s="8">
        <v>0</v>
      </c>
      <c r="EG184" s="4">
        <f t="shared" si="500"/>
        <v>0</v>
      </c>
      <c r="EH184" s="5">
        <v>0</v>
      </c>
      <c r="EI184" s="8">
        <v>0</v>
      </c>
      <c r="EJ184" s="4">
        <v>0</v>
      </c>
      <c r="EK184" s="5">
        <v>0</v>
      </c>
      <c r="EL184" s="8">
        <v>0</v>
      </c>
      <c r="EM184" s="4">
        <v>0</v>
      </c>
      <c r="EN184" s="5">
        <v>0</v>
      </c>
      <c r="EO184" s="8">
        <v>0</v>
      </c>
      <c r="EP184" s="4">
        <v>0</v>
      </c>
      <c r="EQ184" s="5">
        <v>105.5</v>
      </c>
      <c r="ER184" s="8">
        <v>402.82</v>
      </c>
      <c r="ES184" s="4">
        <f t="shared" si="501"/>
        <v>3818.1990521327011</v>
      </c>
      <c r="ET184" s="14">
        <v>0</v>
      </c>
      <c r="EU184" s="13">
        <v>0</v>
      </c>
      <c r="EV184" s="15">
        <v>0</v>
      </c>
      <c r="EW184" s="5">
        <v>0</v>
      </c>
      <c r="EX184" s="8">
        <v>0</v>
      </c>
      <c r="EY184" s="4">
        <v>0</v>
      </c>
      <c r="EZ184" s="5"/>
      <c r="FA184" s="8"/>
      <c r="FB184" s="4"/>
      <c r="FC184" s="5">
        <v>0</v>
      </c>
      <c r="FD184" s="8">
        <v>0</v>
      </c>
      <c r="FE184" s="4">
        <v>0</v>
      </c>
      <c r="FF184" s="5">
        <v>3.9910000000000001</v>
      </c>
      <c r="FG184" s="8">
        <v>41.09</v>
      </c>
      <c r="FH184" s="4">
        <f t="shared" si="504"/>
        <v>10295.665246805313</v>
      </c>
      <c r="FI184" s="5">
        <v>0</v>
      </c>
      <c r="FJ184" s="8">
        <v>0</v>
      </c>
      <c r="FK184" s="4">
        <v>0</v>
      </c>
      <c r="FL184" s="5"/>
      <c r="FM184" s="8"/>
      <c r="FN184" s="4"/>
      <c r="FO184" s="5">
        <v>0</v>
      </c>
      <c r="FP184" s="8">
        <v>0</v>
      </c>
      <c r="FQ184" s="4">
        <v>0</v>
      </c>
      <c r="FR184" s="5">
        <f>C184+F184+I184+L184+R184+X184+AA184+AP184+AS184+BB184+BE184+BK184+BN184+BQ184+BT184+CI184+CL184+CO184+CX184+DV184+DY184+EE184+EK184+EN184+FC184+FF184+FO184+BZ184+CF184+CR184+DA184+EQ184+AM184+AV184+FI184+U184+CU184+O184+DM184+EW184</f>
        <v>213.238</v>
      </c>
      <c r="FS184" s="4">
        <f>D184+G184+J184+M184+S184+Y184+AB184+AQ184+AT184+BC184+BF184+BL184+BO184+BR184+BU184+CJ184+CM184+CP184+CY184+DW184+DZ184+EF184+EL184+EO184+FD184+FG184+FP184+CA184+CG184+CS184+DB184+ER184+AN184+AW184+FJ184+V184+CV184+P184+DN184+EX184</f>
        <v>1384.14</v>
      </c>
    </row>
    <row r="185" spans="1:175" x14ac:dyDescent="0.3">
      <c r="A185" s="52">
        <v>2017</v>
      </c>
      <c r="B185" s="53" t="s">
        <v>12</v>
      </c>
      <c r="C185" s="5">
        <v>0</v>
      </c>
      <c r="D185" s="8">
        <v>0</v>
      </c>
      <c r="E185" s="4">
        <v>0</v>
      </c>
      <c r="F185" s="5">
        <v>1</v>
      </c>
      <c r="G185" s="8">
        <v>34.229999999999997</v>
      </c>
      <c r="H185" s="4">
        <f t="shared" si="502"/>
        <v>34230</v>
      </c>
      <c r="I185" s="5">
        <v>0</v>
      </c>
      <c r="J185" s="8">
        <v>0</v>
      </c>
      <c r="K185" s="4">
        <v>0</v>
      </c>
      <c r="L185" s="5">
        <v>0</v>
      </c>
      <c r="M185" s="8">
        <v>0</v>
      </c>
      <c r="N185" s="4">
        <v>0</v>
      </c>
      <c r="O185" s="5">
        <v>0</v>
      </c>
      <c r="P185" s="8">
        <v>0</v>
      </c>
      <c r="Q185" s="4">
        <v>0</v>
      </c>
      <c r="R185" s="5">
        <v>0</v>
      </c>
      <c r="S185" s="8">
        <v>0</v>
      </c>
      <c r="T185" s="4">
        <v>0</v>
      </c>
      <c r="U185" s="5">
        <v>0</v>
      </c>
      <c r="V185" s="8">
        <v>0</v>
      </c>
      <c r="W185" s="4">
        <v>0</v>
      </c>
      <c r="X185" s="5">
        <v>0</v>
      </c>
      <c r="Y185" s="8">
        <v>0</v>
      </c>
      <c r="Z185" s="4">
        <v>0</v>
      </c>
      <c r="AA185" s="5">
        <v>0</v>
      </c>
      <c r="AB185" s="8">
        <v>0</v>
      </c>
      <c r="AC185" s="4">
        <v>0</v>
      </c>
      <c r="AD185" s="5">
        <v>0</v>
      </c>
      <c r="AE185" s="8">
        <v>0</v>
      </c>
      <c r="AF185" s="4">
        <v>0</v>
      </c>
      <c r="AG185" s="5">
        <v>0</v>
      </c>
      <c r="AH185" s="8">
        <v>0</v>
      </c>
      <c r="AI185" s="4">
        <v>0</v>
      </c>
      <c r="AJ185" s="5">
        <v>0</v>
      </c>
      <c r="AK185" s="8">
        <v>0</v>
      </c>
      <c r="AL185" s="4">
        <v>0</v>
      </c>
      <c r="AM185" s="5">
        <v>0</v>
      </c>
      <c r="AN185" s="8">
        <v>0</v>
      </c>
      <c r="AO185" s="4">
        <v>0</v>
      </c>
      <c r="AP185" s="5">
        <v>3</v>
      </c>
      <c r="AQ185" s="8">
        <v>53.56</v>
      </c>
      <c r="AR185" s="4">
        <f t="shared" si="492"/>
        <v>17853.333333333336</v>
      </c>
      <c r="AS185" s="5">
        <v>7</v>
      </c>
      <c r="AT185" s="8">
        <v>160.56</v>
      </c>
      <c r="AU185" s="4">
        <f t="shared" si="493"/>
        <v>22937.142857142855</v>
      </c>
      <c r="AV185" s="5">
        <v>0</v>
      </c>
      <c r="AW185" s="8">
        <v>0</v>
      </c>
      <c r="AX185" s="4">
        <v>0</v>
      </c>
      <c r="AY185" s="5">
        <v>0</v>
      </c>
      <c r="AZ185" s="8">
        <v>0</v>
      </c>
      <c r="BA185" s="4">
        <v>0</v>
      </c>
      <c r="BB185" s="5">
        <v>0</v>
      </c>
      <c r="BC185" s="8">
        <v>0</v>
      </c>
      <c r="BD185" s="4">
        <v>0</v>
      </c>
      <c r="BE185" s="5">
        <v>221</v>
      </c>
      <c r="BF185" s="8">
        <v>1023.52</v>
      </c>
      <c r="BG185" s="4">
        <f t="shared" si="494"/>
        <v>4631.3122171945706</v>
      </c>
      <c r="BH185" s="5">
        <v>0</v>
      </c>
      <c r="BI185" s="8">
        <v>0</v>
      </c>
      <c r="BJ185" s="4">
        <v>0</v>
      </c>
      <c r="BK185" s="5">
        <v>0</v>
      </c>
      <c r="BL185" s="8">
        <v>0</v>
      </c>
      <c r="BM185" s="4">
        <v>0</v>
      </c>
      <c r="BN185" s="5">
        <v>0</v>
      </c>
      <c r="BO185" s="8">
        <v>0</v>
      </c>
      <c r="BP185" s="4">
        <v>0</v>
      </c>
      <c r="BQ185" s="5">
        <v>0</v>
      </c>
      <c r="BR185" s="8">
        <v>0</v>
      </c>
      <c r="BS185" s="4">
        <v>0</v>
      </c>
      <c r="BT185" s="5">
        <v>1</v>
      </c>
      <c r="BU185" s="8">
        <v>61.43</v>
      </c>
      <c r="BV185" s="4">
        <f t="shared" si="495"/>
        <v>61430</v>
      </c>
      <c r="BW185" s="5">
        <v>0</v>
      </c>
      <c r="BX185" s="8">
        <v>0</v>
      </c>
      <c r="BY185" s="4">
        <v>0</v>
      </c>
      <c r="BZ185" s="5">
        <v>0</v>
      </c>
      <c r="CA185" s="8">
        <v>0</v>
      </c>
      <c r="CB185" s="4">
        <v>0</v>
      </c>
      <c r="CC185" s="5">
        <v>0</v>
      </c>
      <c r="CD185" s="8">
        <v>0</v>
      </c>
      <c r="CE185" s="4">
        <f t="shared" si="496"/>
        <v>0</v>
      </c>
      <c r="CF185" s="5">
        <v>0</v>
      </c>
      <c r="CG185" s="8">
        <v>0</v>
      </c>
      <c r="CH185" s="4">
        <v>0</v>
      </c>
      <c r="CI185" s="5">
        <v>0</v>
      </c>
      <c r="CJ185" s="8">
        <v>0</v>
      </c>
      <c r="CK185" s="4">
        <v>0</v>
      </c>
      <c r="CL185" s="5">
        <v>0</v>
      </c>
      <c r="CM185" s="8">
        <v>0</v>
      </c>
      <c r="CN185" s="4">
        <v>0</v>
      </c>
      <c r="CO185" s="5">
        <v>0</v>
      </c>
      <c r="CP185" s="8">
        <v>0</v>
      </c>
      <c r="CQ185" s="4">
        <v>0</v>
      </c>
      <c r="CR185" s="5">
        <v>0</v>
      </c>
      <c r="CS185" s="8">
        <v>0</v>
      </c>
      <c r="CT185" s="4">
        <v>0</v>
      </c>
      <c r="CU185" s="5">
        <v>0</v>
      </c>
      <c r="CV185" s="8">
        <v>0</v>
      </c>
      <c r="CW185" s="4">
        <v>0</v>
      </c>
      <c r="CX185" s="5">
        <v>0</v>
      </c>
      <c r="CY185" s="8">
        <v>0</v>
      </c>
      <c r="CZ185" s="4">
        <v>0</v>
      </c>
      <c r="DA185" s="5">
        <v>0</v>
      </c>
      <c r="DB185" s="8">
        <v>0</v>
      </c>
      <c r="DC185" s="4">
        <v>0</v>
      </c>
      <c r="DD185" s="5">
        <v>0</v>
      </c>
      <c r="DE185" s="8">
        <v>0</v>
      </c>
      <c r="DF185" s="4">
        <v>0</v>
      </c>
      <c r="DG185" s="5">
        <v>0</v>
      </c>
      <c r="DH185" s="8">
        <v>0</v>
      </c>
      <c r="DI185" s="4">
        <f t="shared" si="497"/>
        <v>0</v>
      </c>
      <c r="DJ185" s="5"/>
      <c r="DK185" s="8"/>
      <c r="DL185" s="4"/>
      <c r="DM185" s="5">
        <v>0</v>
      </c>
      <c r="DN185" s="8">
        <v>0</v>
      </c>
      <c r="DO185" s="4">
        <v>0</v>
      </c>
      <c r="DP185" s="5">
        <v>0</v>
      </c>
      <c r="DQ185" s="8">
        <v>0</v>
      </c>
      <c r="DR185" s="4">
        <f t="shared" si="498"/>
        <v>0</v>
      </c>
      <c r="DS185" s="5">
        <v>0</v>
      </c>
      <c r="DT185" s="8">
        <v>0</v>
      </c>
      <c r="DU185" s="4">
        <f t="shared" si="499"/>
        <v>0</v>
      </c>
      <c r="DV185" s="5">
        <v>0</v>
      </c>
      <c r="DW185" s="8">
        <v>0</v>
      </c>
      <c r="DX185" s="4">
        <v>0</v>
      </c>
      <c r="DY185" s="5">
        <v>0</v>
      </c>
      <c r="DZ185" s="8">
        <v>0</v>
      </c>
      <c r="EA185" s="4">
        <v>0</v>
      </c>
      <c r="EB185" s="5"/>
      <c r="EC185" s="8"/>
      <c r="ED185" s="4"/>
      <c r="EE185" s="5">
        <v>0</v>
      </c>
      <c r="EF185" s="8">
        <v>0</v>
      </c>
      <c r="EG185" s="4">
        <f t="shared" si="500"/>
        <v>0</v>
      </c>
      <c r="EH185" s="5">
        <v>0</v>
      </c>
      <c r="EI185" s="8">
        <v>0</v>
      </c>
      <c r="EJ185" s="4">
        <v>0</v>
      </c>
      <c r="EK185" s="5">
        <v>0</v>
      </c>
      <c r="EL185" s="8">
        <v>0</v>
      </c>
      <c r="EM185" s="4">
        <v>0</v>
      </c>
      <c r="EN185" s="5">
        <v>0.32300000000000001</v>
      </c>
      <c r="EO185" s="8">
        <v>3.42</v>
      </c>
      <c r="EP185" s="4">
        <f t="shared" ref="EP185" si="514">EO185/EN185*1000</f>
        <v>10588.235294117647</v>
      </c>
      <c r="EQ185" s="5">
        <v>168.5</v>
      </c>
      <c r="ER185" s="8">
        <v>688.38</v>
      </c>
      <c r="ES185" s="4">
        <f t="shared" si="501"/>
        <v>4085.3412462908009</v>
      </c>
      <c r="ET185" s="14">
        <v>0</v>
      </c>
      <c r="EU185" s="13">
        <v>0</v>
      </c>
      <c r="EV185" s="15">
        <v>0</v>
      </c>
      <c r="EW185" s="5">
        <v>0</v>
      </c>
      <c r="EX185" s="8">
        <v>0</v>
      </c>
      <c r="EY185" s="4">
        <v>0</v>
      </c>
      <c r="EZ185" s="5"/>
      <c r="FA185" s="8"/>
      <c r="FB185" s="4"/>
      <c r="FC185" s="5">
        <v>0</v>
      </c>
      <c r="FD185" s="8">
        <v>0</v>
      </c>
      <c r="FE185" s="4">
        <v>0</v>
      </c>
      <c r="FF185" s="5">
        <v>1.044</v>
      </c>
      <c r="FG185" s="8">
        <v>26.36</v>
      </c>
      <c r="FH185" s="4">
        <f t="shared" si="504"/>
        <v>25249.04214559387</v>
      </c>
      <c r="FI185" s="5">
        <v>0.5</v>
      </c>
      <c r="FJ185" s="8">
        <v>4.62</v>
      </c>
      <c r="FK185" s="4">
        <f t="shared" si="505"/>
        <v>9240</v>
      </c>
      <c r="FL185" s="5"/>
      <c r="FM185" s="8"/>
      <c r="FN185" s="4"/>
      <c r="FO185" s="5">
        <v>0</v>
      </c>
      <c r="FP185" s="8">
        <v>0</v>
      </c>
      <c r="FQ185" s="4">
        <v>0</v>
      </c>
      <c r="FR185" s="5">
        <f>C185+F185+I185+L185+R185+X185+AA185+AP185+AS185+BB185+BE185+BK185+BN185+BQ185+BT185+CI185+CL185+CO185+CX185+DV185+DY185+EE185+EK185+EN185+FC185+FF185+FO185+BZ185+CF185+CR185+DA185+EQ185+AM185+AV185+FI185+U185+CU185+O185+DM185+EW185</f>
        <v>403.36700000000002</v>
      </c>
      <c r="FS185" s="4">
        <f>D185+G185+J185+M185+S185+Y185+AB185+AQ185+AT185+BC185+BF185+BL185+BO185+BR185+BU185+CJ185+CM185+CP185+CY185+DW185+DZ185+EF185+EL185+EO185+FD185+FG185+FP185+CA185+CG185+CS185+DB185+ER185+AN185+AW185+FJ185+V185+CV185+P185+DN185+EX185</f>
        <v>2056.08</v>
      </c>
    </row>
    <row r="186" spans="1:175" x14ac:dyDescent="0.3">
      <c r="A186" s="52">
        <v>2017</v>
      </c>
      <c r="B186" s="53" t="s">
        <v>13</v>
      </c>
      <c r="C186" s="5">
        <v>0</v>
      </c>
      <c r="D186" s="8">
        <v>0</v>
      </c>
      <c r="E186" s="4">
        <v>0</v>
      </c>
      <c r="F186" s="5">
        <v>0</v>
      </c>
      <c r="G186" s="8">
        <v>0</v>
      </c>
      <c r="H186" s="4">
        <v>0</v>
      </c>
      <c r="I186" s="5">
        <v>0</v>
      </c>
      <c r="J186" s="8">
        <v>0</v>
      </c>
      <c r="K186" s="4">
        <v>0</v>
      </c>
      <c r="L186" s="5">
        <v>0</v>
      </c>
      <c r="M186" s="8">
        <v>0</v>
      </c>
      <c r="N186" s="4">
        <v>0</v>
      </c>
      <c r="O186" s="5">
        <v>0</v>
      </c>
      <c r="P186" s="8">
        <v>0</v>
      </c>
      <c r="Q186" s="4">
        <v>0</v>
      </c>
      <c r="R186" s="5">
        <v>0</v>
      </c>
      <c r="S186" s="8">
        <v>0</v>
      </c>
      <c r="T186" s="4">
        <v>0</v>
      </c>
      <c r="U186" s="5">
        <v>0</v>
      </c>
      <c r="V186" s="8">
        <v>0</v>
      </c>
      <c r="W186" s="4">
        <v>0</v>
      </c>
      <c r="X186" s="5">
        <v>0</v>
      </c>
      <c r="Y186" s="8">
        <v>0</v>
      </c>
      <c r="Z186" s="4">
        <v>0</v>
      </c>
      <c r="AA186" s="5">
        <v>139</v>
      </c>
      <c r="AB186" s="8">
        <v>673.74</v>
      </c>
      <c r="AC186" s="4">
        <f t="shared" si="491"/>
        <v>4847.0503597122297</v>
      </c>
      <c r="AD186" s="5">
        <v>0</v>
      </c>
      <c r="AE186" s="8">
        <v>0</v>
      </c>
      <c r="AF186" s="4">
        <v>0</v>
      </c>
      <c r="AG186" s="5">
        <v>0</v>
      </c>
      <c r="AH186" s="8">
        <v>0</v>
      </c>
      <c r="AI186" s="4">
        <v>0</v>
      </c>
      <c r="AJ186" s="5">
        <v>0</v>
      </c>
      <c r="AK186" s="8">
        <v>0</v>
      </c>
      <c r="AL186" s="4">
        <v>0</v>
      </c>
      <c r="AM186" s="5">
        <v>0</v>
      </c>
      <c r="AN186" s="8">
        <v>0</v>
      </c>
      <c r="AO186" s="4">
        <v>0</v>
      </c>
      <c r="AP186" s="5">
        <v>24.027999999999999</v>
      </c>
      <c r="AQ186" s="8">
        <v>278.88</v>
      </c>
      <c r="AR186" s="4">
        <f t="shared" si="492"/>
        <v>11606.459131013818</v>
      </c>
      <c r="AS186" s="5">
        <v>2E-3</v>
      </c>
      <c r="AT186" s="8">
        <v>0.72</v>
      </c>
      <c r="AU186" s="4">
        <f t="shared" si="493"/>
        <v>360000</v>
      </c>
      <c r="AV186" s="5">
        <v>0</v>
      </c>
      <c r="AW186" s="8">
        <v>0</v>
      </c>
      <c r="AX186" s="4">
        <v>0</v>
      </c>
      <c r="AY186" s="5">
        <v>0</v>
      </c>
      <c r="AZ186" s="8">
        <v>0</v>
      </c>
      <c r="BA186" s="4">
        <v>0</v>
      </c>
      <c r="BB186" s="5">
        <v>0</v>
      </c>
      <c r="BC186" s="8">
        <v>0</v>
      </c>
      <c r="BD186" s="4">
        <v>0</v>
      </c>
      <c r="BE186" s="5">
        <v>18.5</v>
      </c>
      <c r="BF186" s="8">
        <v>78.099999999999994</v>
      </c>
      <c r="BG186" s="4">
        <f t="shared" si="494"/>
        <v>4221.6216216216217</v>
      </c>
      <c r="BH186" s="5">
        <v>0</v>
      </c>
      <c r="BI186" s="8">
        <v>0</v>
      </c>
      <c r="BJ186" s="4">
        <v>0</v>
      </c>
      <c r="BK186" s="5">
        <v>0</v>
      </c>
      <c r="BL186" s="8">
        <v>0</v>
      </c>
      <c r="BM186" s="4">
        <v>0</v>
      </c>
      <c r="BN186" s="5">
        <v>0</v>
      </c>
      <c r="BO186" s="8">
        <v>0</v>
      </c>
      <c r="BP186" s="4">
        <v>0</v>
      </c>
      <c r="BQ186" s="5">
        <v>87.5</v>
      </c>
      <c r="BR186" s="8">
        <v>540.04999999999995</v>
      </c>
      <c r="BS186" s="4">
        <f t="shared" si="506"/>
        <v>6172</v>
      </c>
      <c r="BT186" s="5">
        <v>0</v>
      </c>
      <c r="BU186" s="8">
        <v>0</v>
      </c>
      <c r="BV186" s="4">
        <v>0</v>
      </c>
      <c r="BW186" s="5">
        <v>0</v>
      </c>
      <c r="BX186" s="8">
        <v>0</v>
      </c>
      <c r="BY186" s="4">
        <v>0</v>
      </c>
      <c r="BZ186" s="5">
        <v>0</v>
      </c>
      <c r="CA186" s="8">
        <v>0</v>
      </c>
      <c r="CB186" s="4">
        <v>0</v>
      </c>
      <c r="CC186" s="5">
        <v>0</v>
      </c>
      <c r="CD186" s="8">
        <v>0</v>
      </c>
      <c r="CE186" s="4">
        <f t="shared" si="496"/>
        <v>0</v>
      </c>
      <c r="CF186" s="5">
        <v>0</v>
      </c>
      <c r="CG186" s="8">
        <v>0</v>
      </c>
      <c r="CH186" s="4">
        <v>0</v>
      </c>
      <c r="CI186" s="5">
        <v>0</v>
      </c>
      <c r="CJ186" s="8">
        <v>0</v>
      </c>
      <c r="CK186" s="4">
        <v>0</v>
      </c>
      <c r="CL186" s="5">
        <v>0</v>
      </c>
      <c r="CM186" s="8">
        <v>0</v>
      </c>
      <c r="CN186" s="4">
        <v>0</v>
      </c>
      <c r="CO186" s="5">
        <v>0</v>
      </c>
      <c r="CP186" s="8">
        <v>0</v>
      </c>
      <c r="CQ186" s="4">
        <v>0</v>
      </c>
      <c r="CR186" s="5">
        <v>0</v>
      </c>
      <c r="CS186" s="8">
        <v>0</v>
      </c>
      <c r="CT186" s="4">
        <v>0</v>
      </c>
      <c r="CU186" s="5">
        <v>0.02</v>
      </c>
      <c r="CV186" s="8">
        <v>0.21</v>
      </c>
      <c r="CW186" s="4">
        <f t="shared" si="508"/>
        <v>10500</v>
      </c>
      <c r="CX186" s="5">
        <v>0</v>
      </c>
      <c r="CY186" s="8">
        <v>0</v>
      </c>
      <c r="CZ186" s="4">
        <v>0</v>
      </c>
      <c r="DA186" s="5">
        <v>0.01</v>
      </c>
      <c r="DB186" s="8">
        <v>0.05</v>
      </c>
      <c r="DC186" s="4">
        <f t="shared" si="509"/>
        <v>5000</v>
      </c>
      <c r="DD186" s="5">
        <v>0</v>
      </c>
      <c r="DE186" s="8">
        <v>0</v>
      </c>
      <c r="DF186" s="4">
        <v>0</v>
      </c>
      <c r="DG186" s="5">
        <v>0</v>
      </c>
      <c r="DH186" s="8">
        <v>0</v>
      </c>
      <c r="DI186" s="4">
        <f t="shared" si="497"/>
        <v>0</v>
      </c>
      <c r="DJ186" s="5"/>
      <c r="DK186" s="8"/>
      <c r="DL186" s="4"/>
      <c r="DM186" s="5">
        <v>0</v>
      </c>
      <c r="DN186" s="8">
        <v>0</v>
      </c>
      <c r="DO186" s="4">
        <v>0</v>
      </c>
      <c r="DP186" s="5">
        <v>0</v>
      </c>
      <c r="DQ186" s="8">
        <v>0</v>
      </c>
      <c r="DR186" s="4">
        <f t="shared" si="498"/>
        <v>0</v>
      </c>
      <c r="DS186" s="5">
        <v>0</v>
      </c>
      <c r="DT186" s="8">
        <v>0</v>
      </c>
      <c r="DU186" s="4">
        <f t="shared" si="499"/>
        <v>0</v>
      </c>
      <c r="DV186" s="5">
        <v>0</v>
      </c>
      <c r="DW186" s="8">
        <v>0</v>
      </c>
      <c r="DX186" s="4">
        <v>0</v>
      </c>
      <c r="DY186" s="5">
        <v>0</v>
      </c>
      <c r="DZ186" s="8">
        <v>0</v>
      </c>
      <c r="EA186" s="4">
        <v>0</v>
      </c>
      <c r="EB186" s="5"/>
      <c r="EC186" s="8"/>
      <c r="ED186" s="4"/>
      <c r="EE186" s="5">
        <v>0</v>
      </c>
      <c r="EF186" s="8">
        <v>0</v>
      </c>
      <c r="EG186" s="4">
        <f t="shared" si="500"/>
        <v>0</v>
      </c>
      <c r="EH186" s="5">
        <v>0</v>
      </c>
      <c r="EI186" s="8">
        <v>0</v>
      </c>
      <c r="EJ186" s="4">
        <v>0</v>
      </c>
      <c r="EK186" s="5">
        <v>0</v>
      </c>
      <c r="EL186" s="8">
        <v>0</v>
      </c>
      <c r="EM186" s="4">
        <v>0</v>
      </c>
      <c r="EN186" s="5">
        <v>0</v>
      </c>
      <c r="EO186" s="8">
        <v>0</v>
      </c>
      <c r="EP186" s="4">
        <v>0</v>
      </c>
      <c r="EQ186" s="5">
        <v>252</v>
      </c>
      <c r="ER186" s="8">
        <v>1165.5</v>
      </c>
      <c r="ES186" s="4">
        <f t="shared" si="501"/>
        <v>4625</v>
      </c>
      <c r="ET186" s="14">
        <v>0</v>
      </c>
      <c r="EU186" s="13">
        <v>0</v>
      </c>
      <c r="EV186" s="15">
        <v>0</v>
      </c>
      <c r="EW186" s="5">
        <v>0</v>
      </c>
      <c r="EX186" s="8">
        <v>0</v>
      </c>
      <c r="EY186" s="4">
        <v>0</v>
      </c>
      <c r="EZ186" s="5"/>
      <c r="FA186" s="8"/>
      <c r="FB186" s="4"/>
      <c r="FC186" s="5">
        <v>0</v>
      </c>
      <c r="FD186" s="8">
        <v>0</v>
      </c>
      <c r="FE186" s="4">
        <v>0</v>
      </c>
      <c r="FF186" s="5">
        <v>0</v>
      </c>
      <c r="FG186" s="8">
        <v>0</v>
      </c>
      <c r="FH186" s="4">
        <v>0</v>
      </c>
      <c r="FI186" s="5">
        <v>0</v>
      </c>
      <c r="FJ186" s="8">
        <v>0</v>
      </c>
      <c r="FK186" s="4">
        <v>0</v>
      </c>
      <c r="FL186" s="5"/>
      <c r="FM186" s="8"/>
      <c r="FN186" s="4"/>
      <c r="FO186" s="5">
        <v>0</v>
      </c>
      <c r="FP186" s="8">
        <v>0</v>
      </c>
      <c r="FQ186" s="4">
        <v>0</v>
      </c>
      <c r="FR186" s="5">
        <f>C186+F186+I186+L186+R186+X186+AA186+AP186+AS186+BB186+BE186+BK186+BN186+BQ186+BT186+CI186+CL186+CO186+CX186+DV186+DY186+EE186+EK186+EN186+FC186+FF186+FO186+BZ186+CF186+CR186+DA186+EQ186+AM186+AV186+FI186+U186+CU186+O186+DM186+EW186</f>
        <v>521.05999999999995</v>
      </c>
      <c r="FS186" s="4">
        <f>D186+G186+J186+M186+S186+Y186+AB186+AQ186+AT186+BC186+BF186+BL186+BO186+BR186+BU186+CJ186+CM186+CP186+CY186+DW186+DZ186+EF186+EL186+EO186+FD186+FG186+FP186+CA186+CG186+CS186+DB186+ER186+AN186+AW186+FJ186+V186+CV186+P186+DN186+EX186</f>
        <v>2737.25</v>
      </c>
    </row>
    <row r="187" spans="1:175" ht="15" thickBot="1" x14ac:dyDescent="0.35">
      <c r="A187" s="54"/>
      <c r="B187" s="55" t="s">
        <v>14</v>
      </c>
      <c r="C187" s="39">
        <f>SUM(C175:C186)</f>
        <v>235</v>
      </c>
      <c r="D187" s="38">
        <f>SUM(D175:D186)</f>
        <v>1124.79</v>
      </c>
      <c r="E187" s="40"/>
      <c r="F187" s="39">
        <f>SUM(F175:F186)</f>
        <v>7</v>
      </c>
      <c r="G187" s="38">
        <f>SUM(G175:G186)</f>
        <v>219.89</v>
      </c>
      <c r="H187" s="40"/>
      <c r="I187" s="39">
        <f>SUM(I175:I186)</f>
        <v>18</v>
      </c>
      <c r="J187" s="38">
        <f>SUM(J175:J186)</f>
        <v>133.62</v>
      </c>
      <c r="K187" s="40"/>
      <c r="L187" s="39">
        <f>SUM(L175:L186)</f>
        <v>3.0000000000000001E-3</v>
      </c>
      <c r="M187" s="38">
        <f>SUM(M175:M186)</f>
        <v>0.02</v>
      </c>
      <c r="N187" s="40"/>
      <c r="O187" s="39">
        <f>SUM(O175:O186)</f>
        <v>0</v>
      </c>
      <c r="P187" s="38">
        <f>SUM(P175:P186)</f>
        <v>0</v>
      </c>
      <c r="Q187" s="40"/>
      <c r="R187" s="39">
        <f>SUM(R175:R186)</f>
        <v>25</v>
      </c>
      <c r="S187" s="38">
        <f>SUM(S175:S186)</f>
        <v>108.55</v>
      </c>
      <c r="T187" s="40"/>
      <c r="U187" s="39">
        <f>SUM(U175:U186)</f>
        <v>145</v>
      </c>
      <c r="V187" s="38">
        <f>SUM(V175:V186)</f>
        <v>736.09</v>
      </c>
      <c r="W187" s="40"/>
      <c r="X187" s="39">
        <f>SUM(X175:X186)</f>
        <v>0</v>
      </c>
      <c r="Y187" s="38">
        <f>SUM(Y175:Y186)</f>
        <v>0</v>
      </c>
      <c r="Z187" s="40"/>
      <c r="AA187" s="39">
        <f>SUM(AA175:AA186)</f>
        <v>831.94900000000007</v>
      </c>
      <c r="AB187" s="38">
        <f>SUM(AB175:AB186)</f>
        <v>3395.5699999999997</v>
      </c>
      <c r="AC187" s="40"/>
      <c r="AD187" s="39">
        <f>SUM(AD175:AD186)</f>
        <v>0</v>
      </c>
      <c r="AE187" s="38">
        <f>SUM(AE175:AE186)</f>
        <v>0</v>
      </c>
      <c r="AF187" s="40"/>
      <c r="AG187" s="39">
        <f>SUM(AG175:AG186)</f>
        <v>0</v>
      </c>
      <c r="AH187" s="38">
        <f>SUM(AH175:AH186)</f>
        <v>0</v>
      </c>
      <c r="AI187" s="40"/>
      <c r="AJ187" s="39">
        <f>SUM(AJ175:AJ186)</f>
        <v>0</v>
      </c>
      <c r="AK187" s="38">
        <f>SUM(AK175:AK186)</f>
        <v>0</v>
      </c>
      <c r="AL187" s="40"/>
      <c r="AM187" s="39">
        <f>SUM(AM175:AM186)</f>
        <v>0</v>
      </c>
      <c r="AN187" s="38">
        <f>SUM(AN175:AN186)</f>
        <v>0</v>
      </c>
      <c r="AO187" s="40"/>
      <c r="AP187" s="39">
        <f>SUM(AP175:AP186)</f>
        <v>164.92799999999997</v>
      </c>
      <c r="AQ187" s="38">
        <f>SUM(AQ175:AQ186)</f>
        <v>1280.0999999999999</v>
      </c>
      <c r="AR187" s="40"/>
      <c r="AS187" s="39">
        <f>SUM(AS175:AS186)</f>
        <v>63.029000000000003</v>
      </c>
      <c r="AT187" s="38">
        <f>SUM(AT175:AT186)</f>
        <v>1220.79</v>
      </c>
      <c r="AU187" s="40"/>
      <c r="AV187" s="39">
        <f>SUM(AV175:AV186)</f>
        <v>0</v>
      </c>
      <c r="AW187" s="38">
        <f>SUM(AW175:AW186)</f>
        <v>0</v>
      </c>
      <c r="AX187" s="40"/>
      <c r="AY187" s="39">
        <f>SUM(AY175:AY186)</f>
        <v>0</v>
      </c>
      <c r="AZ187" s="38">
        <f>SUM(AZ175:AZ186)</f>
        <v>0</v>
      </c>
      <c r="BA187" s="40"/>
      <c r="BB187" s="39">
        <f>SUM(BB175:BB186)</f>
        <v>0</v>
      </c>
      <c r="BC187" s="38">
        <f>SUM(BC175:BC186)</f>
        <v>0</v>
      </c>
      <c r="BD187" s="40"/>
      <c r="BE187" s="39">
        <f>SUM(BE175:BE186)</f>
        <v>939.53999999999985</v>
      </c>
      <c r="BF187" s="38">
        <f>SUM(BF175:BF186)</f>
        <v>5170.1200000000008</v>
      </c>
      <c r="BG187" s="40"/>
      <c r="BH187" s="39">
        <f>SUM(BH175:BH186)</f>
        <v>0</v>
      </c>
      <c r="BI187" s="38">
        <f>SUM(BI175:BI186)</f>
        <v>0</v>
      </c>
      <c r="BJ187" s="40"/>
      <c r="BK187" s="39">
        <f>SUM(BK175:BK186)</f>
        <v>0</v>
      </c>
      <c r="BL187" s="38">
        <f>SUM(BL175:BL186)</f>
        <v>0</v>
      </c>
      <c r="BM187" s="40"/>
      <c r="BN187" s="39">
        <f>SUM(BN175:BN186)</f>
        <v>0</v>
      </c>
      <c r="BO187" s="38">
        <f>SUM(BO175:BO186)</f>
        <v>0</v>
      </c>
      <c r="BP187" s="40"/>
      <c r="BQ187" s="39">
        <f>SUM(BQ175:BQ186)</f>
        <v>175</v>
      </c>
      <c r="BR187" s="38">
        <f>SUM(BR175:BR186)</f>
        <v>1435.54</v>
      </c>
      <c r="BS187" s="40"/>
      <c r="BT187" s="39">
        <f>SUM(BT175:BT186)</f>
        <v>432.38699999999994</v>
      </c>
      <c r="BU187" s="38">
        <f>SUM(BU175:BU186)</f>
        <v>4248.8599999999997</v>
      </c>
      <c r="BV187" s="40"/>
      <c r="BW187" s="39">
        <f>SUM(BW175:BW186)</f>
        <v>0</v>
      </c>
      <c r="BX187" s="38">
        <f>SUM(BX175:BX186)</f>
        <v>0</v>
      </c>
      <c r="BY187" s="40"/>
      <c r="BZ187" s="39">
        <f>SUM(BZ175:BZ186)</f>
        <v>0</v>
      </c>
      <c r="CA187" s="38">
        <f>SUM(CA175:CA186)</f>
        <v>0</v>
      </c>
      <c r="CB187" s="40"/>
      <c r="CC187" s="39">
        <f t="shared" ref="CC187:CD187" si="515">SUM(CC175:CC186)</f>
        <v>0</v>
      </c>
      <c r="CD187" s="38">
        <f t="shared" si="515"/>
        <v>0</v>
      </c>
      <c r="CE187" s="40"/>
      <c r="CF187" s="39">
        <f>SUM(CF175:CF186)</f>
        <v>0</v>
      </c>
      <c r="CG187" s="38">
        <f>SUM(CG175:CG186)</f>
        <v>0</v>
      </c>
      <c r="CH187" s="40"/>
      <c r="CI187" s="39">
        <f>SUM(CI175:CI186)</f>
        <v>0</v>
      </c>
      <c r="CJ187" s="38">
        <f>SUM(CJ175:CJ186)</f>
        <v>0</v>
      </c>
      <c r="CK187" s="40"/>
      <c r="CL187" s="39">
        <f>SUM(CL175:CL186)</f>
        <v>0</v>
      </c>
      <c r="CM187" s="38">
        <f>SUM(CM175:CM186)</f>
        <v>0</v>
      </c>
      <c r="CN187" s="40"/>
      <c r="CO187" s="39">
        <f>SUM(CO175:CO186)</f>
        <v>0</v>
      </c>
      <c r="CP187" s="38">
        <f>SUM(CP175:CP186)</f>
        <v>0</v>
      </c>
      <c r="CQ187" s="40"/>
      <c r="CR187" s="39">
        <f>SUM(CR175:CR186)</f>
        <v>0</v>
      </c>
      <c r="CS187" s="38">
        <f>SUM(CS175:CS186)</f>
        <v>0</v>
      </c>
      <c r="CT187" s="40"/>
      <c r="CU187" s="39">
        <f>SUM(CU175:CU186)</f>
        <v>3.4000000000000002E-2</v>
      </c>
      <c r="CV187" s="38">
        <f>SUM(CV175:CV186)</f>
        <v>0.42000000000000004</v>
      </c>
      <c r="CW187" s="40"/>
      <c r="CX187" s="39">
        <f>SUM(CX175:CX186)</f>
        <v>121.47800000000001</v>
      </c>
      <c r="CY187" s="38">
        <f>SUM(CY175:CY186)</f>
        <v>725.6400000000001</v>
      </c>
      <c r="CZ187" s="40"/>
      <c r="DA187" s="39">
        <f>SUM(DA175:DA186)</f>
        <v>2.0999999999999998E-2</v>
      </c>
      <c r="DB187" s="38">
        <f>SUM(DB175:DB186)</f>
        <v>1.1300000000000001</v>
      </c>
      <c r="DC187" s="40"/>
      <c r="DD187" s="39">
        <f>SUM(DD175:DD186)</f>
        <v>0</v>
      </c>
      <c r="DE187" s="38">
        <f>SUM(DE175:DE186)</f>
        <v>0</v>
      </c>
      <c r="DF187" s="40"/>
      <c r="DG187" s="39">
        <f t="shared" ref="DG187:DH187" si="516">SUM(DG175:DG186)</f>
        <v>0</v>
      </c>
      <c r="DH187" s="38">
        <f t="shared" si="516"/>
        <v>0</v>
      </c>
      <c r="DI187" s="40"/>
      <c r="DJ187" s="39"/>
      <c r="DK187" s="38"/>
      <c r="DL187" s="40"/>
      <c r="DM187" s="39">
        <v>0</v>
      </c>
      <c r="DN187" s="38">
        <v>0</v>
      </c>
      <c r="DO187" s="40"/>
      <c r="DP187" s="39">
        <f t="shared" ref="DP187:DQ187" si="517">SUM(DP175:DP186)</f>
        <v>0</v>
      </c>
      <c r="DQ187" s="38">
        <f t="shared" si="517"/>
        <v>0</v>
      </c>
      <c r="DR187" s="40"/>
      <c r="DS187" s="39">
        <f t="shared" ref="DS187:DT187" si="518">SUM(DS175:DS186)</f>
        <v>0</v>
      </c>
      <c r="DT187" s="38">
        <f t="shared" si="518"/>
        <v>0</v>
      </c>
      <c r="DU187" s="40"/>
      <c r="DV187" s="39">
        <f>SUM(DV175:DV186)</f>
        <v>0</v>
      </c>
      <c r="DW187" s="38">
        <f>SUM(DW175:DW186)</f>
        <v>0</v>
      </c>
      <c r="DX187" s="40"/>
      <c r="DY187" s="39">
        <f>SUM(DY175:DY186)</f>
        <v>0</v>
      </c>
      <c r="DZ187" s="38">
        <f>SUM(DZ175:DZ186)</f>
        <v>0</v>
      </c>
      <c r="EA187" s="40"/>
      <c r="EB187" s="39"/>
      <c r="EC187" s="38"/>
      <c r="ED187" s="40"/>
      <c r="EE187" s="39">
        <f t="shared" ref="EE187:EF187" si="519">SUM(EE175:EE186)</f>
        <v>0</v>
      </c>
      <c r="EF187" s="38">
        <f t="shared" si="519"/>
        <v>0</v>
      </c>
      <c r="EG187" s="40"/>
      <c r="EH187" s="39">
        <f>SUM(EH175:EH186)</f>
        <v>0</v>
      </c>
      <c r="EI187" s="38">
        <f>SUM(EI175:EI186)</f>
        <v>0</v>
      </c>
      <c r="EJ187" s="40"/>
      <c r="EK187" s="39">
        <f>SUM(EK175:EK186)</f>
        <v>0</v>
      </c>
      <c r="EL187" s="38">
        <f>SUM(EL175:EL186)</f>
        <v>0</v>
      </c>
      <c r="EM187" s="40"/>
      <c r="EN187" s="39">
        <f>SUM(EN175:EN186)</f>
        <v>0.32300000000000001</v>
      </c>
      <c r="EO187" s="38">
        <f>SUM(EO175:EO186)</f>
        <v>3.42</v>
      </c>
      <c r="EP187" s="40"/>
      <c r="EQ187" s="39">
        <f>SUM(EQ175:EQ186)</f>
        <v>2597.3000000000002</v>
      </c>
      <c r="ER187" s="38">
        <f>SUM(ER175:ER186)</f>
        <v>11169.839999999998</v>
      </c>
      <c r="ES187" s="40"/>
      <c r="ET187" s="39">
        <f>SUM(ET175:ET186)</f>
        <v>0</v>
      </c>
      <c r="EU187" s="38">
        <f>SUM(EU175:EU186)</f>
        <v>0</v>
      </c>
      <c r="EV187" s="40"/>
      <c r="EW187" s="39">
        <f>SUM(EW175:EW186)</f>
        <v>28.12</v>
      </c>
      <c r="EX187" s="38">
        <f>SUM(EX175:EX186)</f>
        <v>115.37</v>
      </c>
      <c r="EY187" s="40"/>
      <c r="EZ187" s="39"/>
      <c r="FA187" s="38"/>
      <c r="FB187" s="40"/>
      <c r="FC187" s="39">
        <f>SUM(FC175:FC186)</f>
        <v>0</v>
      </c>
      <c r="FD187" s="38">
        <f>SUM(FD175:FD186)</f>
        <v>0</v>
      </c>
      <c r="FE187" s="40"/>
      <c r="FF187" s="39">
        <f>SUM(FF175:FF186)</f>
        <v>15.196000000000002</v>
      </c>
      <c r="FG187" s="38">
        <f>SUM(FG175:FG186)</f>
        <v>261.81</v>
      </c>
      <c r="FH187" s="40"/>
      <c r="FI187" s="39">
        <f>SUM(FI175:FI186)</f>
        <v>0.50900000000000001</v>
      </c>
      <c r="FJ187" s="38">
        <f>SUM(FJ175:FJ186)</f>
        <v>4.71</v>
      </c>
      <c r="FK187" s="40"/>
      <c r="FL187" s="39"/>
      <c r="FM187" s="38"/>
      <c r="FN187" s="40"/>
      <c r="FO187" s="39">
        <f>SUM(FO175:FO186)</f>
        <v>0</v>
      </c>
      <c r="FP187" s="38">
        <f>SUM(FP175:FP186)</f>
        <v>0</v>
      </c>
      <c r="FQ187" s="40"/>
      <c r="FR187" s="39">
        <f>C187+F187+I187+L187+R187+X187+AA187+AP187+AS187+BB187+BE187+BK187+BN187+BQ187+BT187+CI187+CL187+CO187+CX187+DV187+DY187+EE187+EK187+EN187+FC187+FF187+FO187+BZ187+CF187+CR187+DA187+EQ187+AM187+AV187+FI187+U187+CU187+O187+DM187+EW187</f>
        <v>5799.8169999999991</v>
      </c>
      <c r="FS187" s="40">
        <f>D187+G187+J187+M187+S187+Y187+AB187+AQ187+AT187+BC187+BF187+BL187+BO187+BR187+BU187+CJ187+CM187+CP187+CY187+DW187+DZ187+EF187+EL187+EO187+FD187+FG187+FP187+CA187+CG187+CS187+DB187+ER187+AN187+AW187+FJ187+V187+CV187+P187+DN187+EX187</f>
        <v>31356.28</v>
      </c>
    </row>
    <row r="188" spans="1:175" x14ac:dyDescent="0.3">
      <c r="A188" s="52">
        <v>2018</v>
      </c>
      <c r="B188" s="53" t="s">
        <v>2</v>
      </c>
      <c r="C188" s="5">
        <v>0</v>
      </c>
      <c r="D188" s="8">
        <v>0</v>
      </c>
      <c r="E188" s="4">
        <v>0</v>
      </c>
      <c r="F188" s="5">
        <v>0</v>
      </c>
      <c r="G188" s="8">
        <v>0</v>
      </c>
      <c r="H188" s="4">
        <v>0</v>
      </c>
      <c r="I188" s="5">
        <v>18</v>
      </c>
      <c r="J188" s="8">
        <v>145.32</v>
      </c>
      <c r="K188" s="4">
        <f t="shared" ref="K188:K195" si="520">J188/I188*1000</f>
        <v>8073.3333333333321</v>
      </c>
      <c r="L188" s="5">
        <v>0</v>
      </c>
      <c r="M188" s="8">
        <v>0</v>
      </c>
      <c r="N188" s="4">
        <v>0</v>
      </c>
      <c r="O188" s="5">
        <v>0</v>
      </c>
      <c r="P188" s="8">
        <v>0</v>
      </c>
      <c r="Q188" s="4">
        <v>0</v>
      </c>
      <c r="R188" s="5">
        <v>0</v>
      </c>
      <c r="S188" s="8">
        <v>0</v>
      </c>
      <c r="T188" s="4">
        <v>0</v>
      </c>
      <c r="U188" s="5">
        <v>0</v>
      </c>
      <c r="V188" s="8">
        <v>0</v>
      </c>
      <c r="W188" s="4">
        <v>0</v>
      </c>
      <c r="X188" s="5">
        <v>0</v>
      </c>
      <c r="Y188" s="8">
        <v>0</v>
      </c>
      <c r="Z188" s="4">
        <v>0</v>
      </c>
      <c r="AA188" s="5">
        <v>0.94699999999999995</v>
      </c>
      <c r="AB188" s="8">
        <v>4.09</v>
      </c>
      <c r="AC188" s="4">
        <f t="shared" ref="AC188:AC199" si="521">AB188/AA188*1000</f>
        <v>4318.9017951425558</v>
      </c>
      <c r="AD188" s="5">
        <v>0</v>
      </c>
      <c r="AE188" s="8">
        <v>0</v>
      </c>
      <c r="AF188" s="4">
        <v>0</v>
      </c>
      <c r="AG188" s="5">
        <v>0</v>
      </c>
      <c r="AH188" s="8">
        <v>0</v>
      </c>
      <c r="AI188" s="4">
        <v>0</v>
      </c>
      <c r="AJ188" s="5">
        <v>0</v>
      </c>
      <c r="AK188" s="8">
        <v>0</v>
      </c>
      <c r="AL188" s="4">
        <v>0</v>
      </c>
      <c r="AM188" s="5">
        <v>0</v>
      </c>
      <c r="AN188" s="8">
        <v>0</v>
      </c>
      <c r="AO188" s="4">
        <v>0</v>
      </c>
      <c r="AP188" s="5">
        <v>28.623000000000001</v>
      </c>
      <c r="AQ188" s="8">
        <v>218.19</v>
      </c>
      <c r="AR188" s="4">
        <f t="shared" ref="AR188:AR199" si="522">AQ188/AP188*1000</f>
        <v>7622.8906823184152</v>
      </c>
      <c r="AS188" s="5">
        <v>18.149999999999999</v>
      </c>
      <c r="AT188" s="8">
        <v>374.49</v>
      </c>
      <c r="AU188" s="4">
        <f t="shared" ref="AU188:AU199" si="523">AT188/AS188*1000</f>
        <v>20633.057851239671</v>
      </c>
      <c r="AV188" s="5">
        <v>0</v>
      </c>
      <c r="AW188" s="8">
        <v>0</v>
      </c>
      <c r="AX188" s="4">
        <v>0</v>
      </c>
      <c r="AY188" s="5">
        <v>0</v>
      </c>
      <c r="AZ188" s="8">
        <v>0</v>
      </c>
      <c r="BA188" s="4">
        <v>0</v>
      </c>
      <c r="BB188" s="5">
        <v>0</v>
      </c>
      <c r="BC188" s="8">
        <v>0</v>
      </c>
      <c r="BD188" s="4">
        <v>0</v>
      </c>
      <c r="BE188" s="5">
        <v>39.200000000000003</v>
      </c>
      <c r="BF188" s="8">
        <v>312.63</v>
      </c>
      <c r="BG188" s="4">
        <f t="shared" ref="BG188:BG199" si="524">BF188/BE188*1000</f>
        <v>7975.2551020408155</v>
      </c>
      <c r="BH188" s="5">
        <v>0</v>
      </c>
      <c r="BI188" s="8">
        <v>0</v>
      </c>
      <c r="BJ188" s="4">
        <v>0</v>
      </c>
      <c r="BK188" s="5">
        <v>0</v>
      </c>
      <c r="BL188" s="8">
        <v>0</v>
      </c>
      <c r="BM188" s="4">
        <v>0</v>
      </c>
      <c r="BN188" s="5">
        <v>0</v>
      </c>
      <c r="BO188" s="8">
        <v>0</v>
      </c>
      <c r="BP188" s="4">
        <v>0</v>
      </c>
      <c r="BQ188" s="5">
        <v>34.950000000000003</v>
      </c>
      <c r="BR188" s="8">
        <v>217.58</v>
      </c>
      <c r="BS188" s="4">
        <f t="shared" ref="BS188:BS199" si="525">BR188/BQ188*1000</f>
        <v>6225.4649499284687</v>
      </c>
      <c r="BT188" s="5">
        <v>0</v>
      </c>
      <c r="BU188" s="8">
        <v>0</v>
      </c>
      <c r="BV188" s="4">
        <v>0</v>
      </c>
      <c r="BW188" s="5">
        <v>0</v>
      </c>
      <c r="BX188" s="8">
        <v>0</v>
      </c>
      <c r="BY188" s="4">
        <v>0</v>
      </c>
      <c r="BZ188" s="5">
        <v>0</v>
      </c>
      <c r="CA188" s="8">
        <v>0</v>
      </c>
      <c r="CB188" s="4">
        <v>0</v>
      </c>
      <c r="CC188" s="5">
        <v>0</v>
      </c>
      <c r="CD188" s="8">
        <v>0</v>
      </c>
      <c r="CE188" s="4">
        <f t="shared" ref="CE188:CE199" si="526">IF(CC188=0,0,CD188/CC188*1000)</f>
        <v>0</v>
      </c>
      <c r="CF188" s="5">
        <v>0</v>
      </c>
      <c r="CG188" s="8">
        <v>0</v>
      </c>
      <c r="CH188" s="4">
        <v>0</v>
      </c>
      <c r="CI188" s="5">
        <v>0</v>
      </c>
      <c r="CJ188" s="8">
        <v>0</v>
      </c>
      <c r="CK188" s="4">
        <v>0</v>
      </c>
      <c r="CL188" s="5">
        <v>0</v>
      </c>
      <c r="CM188" s="8">
        <v>0</v>
      </c>
      <c r="CN188" s="4">
        <v>0</v>
      </c>
      <c r="CO188" s="5">
        <v>0</v>
      </c>
      <c r="CP188" s="8">
        <v>0</v>
      </c>
      <c r="CQ188" s="4">
        <v>0</v>
      </c>
      <c r="CR188" s="5">
        <v>0</v>
      </c>
      <c r="CS188" s="8">
        <v>0</v>
      </c>
      <c r="CT188" s="4">
        <v>0</v>
      </c>
      <c r="CU188" s="5">
        <v>0.02</v>
      </c>
      <c r="CV188" s="8">
        <v>0.21</v>
      </c>
      <c r="CW188" s="4">
        <f t="shared" ref="CW188" si="527">CV188/CU188*1000</f>
        <v>10500</v>
      </c>
      <c r="CX188" s="5">
        <v>0</v>
      </c>
      <c r="CY188" s="8">
        <v>0</v>
      </c>
      <c r="CZ188" s="4">
        <v>0</v>
      </c>
      <c r="DA188" s="5">
        <v>0</v>
      </c>
      <c r="DB188" s="8">
        <v>0</v>
      </c>
      <c r="DC188" s="4">
        <v>0</v>
      </c>
      <c r="DD188" s="5">
        <v>0</v>
      </c>
      <c r="DE188" s="8">
        <v>0</v>
      </c>
      <c r="DF188" s="4">
        <v>0</v>
      </c>
      <c r="DG188" s="5">
        <v>0</v>
      </c>
      <c r="DH188" s="8">
        <v>0</v>
      </c>
      <c r="DI188" s="4">
        <f t="shared" ref="DI188:DI199" si="528">IF(DG188=0,0,DH188/DG188*1000)</f>
        <v>0</v>
      </c>
      <c r="DJ188" s="5"/>
      <c r="DK188" s="8"/>
      <c r="DL188" s="4"/>
      <c r="DM188" s="5">
        <v>0</v>
      </c>
      <c r="DN188" s="8">
        <v>0</v>
      </c>
      <c r="DO188" s="4">
        <v>0</v>
      </c>
      <c r="DP188" s="5">
        <v>0</v>
      </c>
      <c r="DQ188" s="8">
        <v>0</v>
      </c>
      <c r="DR188" s="4">
        <f t="shared" ref="DR188:DR199" si="529">IF(DP188=0,0,DQ188/DP188*1000)</f>
        <v>0</v>
      </c>
      <c r="DS188" s="5">
        <v>0</v>
      </c>
      <c r="DT188" s="8">
        <v>0</v>
      </c>
      <c r="DU188" s="4">
        <f t="shared" ref="DU188:DU199" si="530">IF(DS188=0,0,DT188/DS188*1000)</f>
        <v>0</v>
      </c>
      <c r="DV188" s="5">
        <v>0</v>
      </c>
      <c r="DW188" s="8">
        <v>0</v>
      </c>
      <c r="DX188" s="4">
        <v>0</v>
      </c>
      <c r="DY188" s="5">
        <v>0</v>
      </c>
      <c r="DZ188" s="8">
        <v>0</v>
      </c>
      <c r="EA188" s="4">
        <v>0</v>
      </c>
      <c r="EB188" s="5"/>
      <c r="EC188" s="8"/>
      <c r="ED188" s="4"/>
      <c r="EE188" s="5">
        <v>0</v>
      </c>
      <c r="EF188" s="8">
        <v>0</v>
      </c>
      <c r="EG188" s="4">
        <f t="shared" ref="EG188:EG199" si="531">IF(EE188=0,0,EF188/EE188*1000)</f>
        <v>0</v>
      </c>
      <c r="EH188" s="5">
        <v>0</v>
      </c>
      <c r="EI188" s="8">
        <v>0</v>
      </c>
      <c r="EJ188" s="4">
        <v>0</v>
      </c>
      <c r="EK188" s="5">
        <v>0</v>
      </c>
      <c r="EL188" s="8">
        <v>0</v>
      </c>
      <c r="EM188" s="4">
        <v>0</v>
      </c>
      <c r="EN188" s="5">
        <v>0</v>
      </c>
      <c r="EO188" s="8">
        <v>0</v>
      </c>
      <c r="EP188" s="4">
        <v>0</v>
      </c>
      <c r="EQ188" s="5">
        <v>564</v>
      </c>
      <c r="ER188" s="8">
        <v>2453.08</v>
      </c>
      <c r="ES188" s="4">
        <f t="shared" ref="ES188:ES199" si="532">ER188/EQ188*1000</f>
        <v>4349.432624113475</v>
      </c>
      <c r="ET188" s="5">
        <v>0</v>
      </c>
      <c r="EU188" s="8">
        <v>0</v>
      </c>
      <c r="EV188" s="4">
        <v>0</v>
      </c>
      <c r="EW188" s="5">
        <v>1E-3</v>
      </c>
      <c r="EX188" s="8">
        <v>0.03</v>
      </c>
      <c r="EY188" s="4">
        <f t="shared" ref="EY188:EY199" si="533">EX188/EW188*1000</f>
        <v>30000</v>
      </c>
      <c r="EZ188" s="5"/>
      <c r="FA188" s="8"/>
      <c r="FB188" s="4"/>
      <c r="FC188" s="5">
        <v>0</v>
      </c>
      <c r="FD188" s="8">
        <v>0</v>
      </c>
      <c r="FE188" s="4">
        <v>0</v>
      </c>
      <c r="FF188" s="5">
        <v>0</v>
      </c>
      <c r="FG188" s="8">
        <v>0</v>
      </c>
      <c r="FH188" s="4">
        <v>0</v>
      </c>
      <c r="FI188" s="5">
        <v>0.373</v>
      </c>
      <c r="FJ188" s="8">
        <v>1.1000000000000001</v>
      </c>
      <c r="FK188" s="4">
        <f t="shared" ref="FK188:FK193" si="534">FJ188/FI188*1000</f>
        <v>2949.0616621983918</v>
      </c>
      <c r="FL188" s="5"/>
      <c r="FM188" s="8"/>
      <c r="FN188" s="4"/>
      <c r="FO188" s="5">
        <v>0</v>
      </c>
      <c r="FP188" s="8">
        <v>0</v>
      </c>
      <c r="FQ188" s="4">
        <v>0</v>
      </c>
      <c r="FR188" s="5">
        <f>C188+F188+I188+L188+R188+X188+AA188+AP188+AS188+BB188+BE188+BK188+BN188+BQ188+BT188+CI188+CL188+CO188+CX188+DV188+DY188+EE188+EK188+EN188+FC188+FF188+FO188+BZ188+CF188+CR188+DA188+EQ188+AM188+AV188+FI188+U188+CU188+O188+DM188+EW188</f>
        <v>704.26400000000001</v>
      </c>
      <c r="FS188" s="4">
        <f>D188+G188+J188+M188+S188+Y188+AB188+AQ188+AT188+BC188+BF188+BL188+BO188+BR188+BU188+CJ188+CM188+CP188+CY188+DW188+DZ188+EF188+EL188+EO188+FD188+FG188+FP188+CA188+CG188+CS188+DB188+ER188+AN188+AW188+FJ188+V188+CV188+P188+DN188+EX188</f>
        <v>3726.7200000000003</v>
      </c>
    </row>
    <row r="189" spans="1:175" x14ac:dyDescent="0.3">
      <c r="A189" s="52">
        <v>2018</v>
      </c>
      <c r="B189" s="53" t="s">
        <v>3</v>
      </c>
      <c r="C189" s="5">
        <v>0</v>
      </c>
      <c r="D189" s="8">
        <v>0</v>
      </c>
      <c r="E189" s="4">
        <v>0</v>
      </c>
      <c r="F189" s="5">
        <v>2</v>
      </c>
      <c r="G189" s="8">
        <v>63.45</v>
      </c>
      <c r="H189" s="4">
        <f t="shared" ref="H189:H198" si="535">G189/F189*1000</f>
        <v>31725</v>
      </c>
      <c r="I189" s="5">
        <v>0</v>
      </c>
      <c r="J189" s="8">
        <v>0</v>
      </c>
      <c r="K189" s="4">
        <v>0</v>
      </c>
      <c r="L189" s="5">
        <v>0</v>
      </c>
      <c r="M189" s="8">
        <v>0</v>
      </c>
      <c r="N189" s="4">
        <v>0</v>
      </c>
      <c r="O189" s="5">
        <v>0</v>
      </c>
      <c r="P189" s="8">
        <v>0</v>
      </c>
      <c r="Q189" s="4">
        <v>0</v>
      </c>
      <c r="R189" s="5">
        <v>0</v>
      </c>
      <c r="S189" s="8">
        <v>0</v>
      </c>
      <c r="T189" s="4">
        <v>0</v>
      </c>
      <c r="U189" s="5">
        <v>0</v>
      </c>
      <c r="V189" s="8">
        <v>0</v>
      </c>
      <c r="W189" s="4">
        <v>0</v>
      </c>
      <c r="X189" s="5">
        <v>0</v>
      </c>
      <c r="Y189" s="8">
        <v>0</v>
      </c>
      <c r="Z189" s="4">
        <v>0</v>
      </c>
      <c r="AA189" s="5">
        <v>139</v>
      </c>
      <c r="AB189" s="8">
        <v>632.89</v>
      </c>
      <c r="AC189" s="4">
        <f t="shared" si="521"/>
        <v>4553.1654676258986</v>
      </c>
      <c r="AD189" s="5">
        <v>0</v>
      </c>
      <c r="AE189" s="8">
        <v>0</v>
      </c>
      <c r="AF189" s="4">
        <v>0</v>
      </c>
      <c r="AG189" s="5">
        <v>0</v>
      </c>
      <c r="AH189" s="8">
        <v>0</v>
      </c>
      <c r="AI189" s="4">
        <v>0</v>
      </c>
      <c r="AJ189" s="5">
        <v>0</v>
      </c>
      <c r="AK189" s="8">
        <v>0</v>
      </c>
      <c r="AL189" s="4">
        <v>0</v>
      </c>
      <c r="AM189" s="5">
        <v>0</v>
      </c>
      <c r="AN189" s="8">
        <v>0</v>
      </c>
      <c r="AO189" s="4">
        <v>0</v>
      </c>
      <c r="AP189" s="5">
        <v>1.2</v>
      </c>
      <c r="AQ189" s="8">
        <v>25.34</v>
      </c>
      <c r="AR189" s="4">
        <f t="shared" si="522"/>
        <v>21116.666666666668</v>
      </c>
      <c r="AS189" s="5">
        <v>0</v>
      </c>
      <c r="AT189" s="8">
        <v>0</v>
      </c>
      <c r="AU189" s="4">
        <v>0</v>
      </c>
      <c r="AV189" s="5">
        <v>0</v>
      </c>
      <c r="AW189" s="8">
        <v>0</v>
      </c>
      <c r="AX189" s="4">
        <v>0</v>
      </c>
      <c r="AY189" s="5">
        <v>0</v>
      </c>
      <c r="AZ189" s="8">
        <v>0</v>
      </c>
      <c r="BA189" s="4">
        <v>0</v>
      </c>
      <c r="BB189" s="5">
        <v>0</v>
      </c>
      <c r="BC189" s="8">
        <v>0</v>
      </c>
      <c r="BD189" s="4">
        <v>0</v>
      </c>
      <c r="BE189" s="5">
        <v>55.5</v>
      </c>
      <c r="BF189" s="8">
        <v>302.79000000000002</v>
      </c>
      <c r="BG189" s="4">
        <f t="shared" si="524"/>
        <v>5455.6756756756758</v>
      </c>
      <c r="BH189" s="5">
        <v>0</v>
      </c>
      <c r="BI189" s="8">
        <v>0</v>
      </c>
      <c r="BJ189" s="4">
        <v>0</v>
      </c>
      <c r="BK189" s="5">
        <v>0</v>
      </c>
      <c r="BL189" s="8">
        <v>0</v>
      </c>
      <c r="BM189" s="4">
        <v>0</v>
      </c>
      <c r="BN189" s="5">
        <v>0</v>
      </c>
      <c r="BO189" s="8">
        <v>0</v>
      </c>
      <c r="BP189" s="4">
        <v>0</v>
      </c>
      <c r="BQ189" s="5">
        <v>17.5</v>
      </c>
      <c r="BR189" s="8">
        <v>111.55</v>
      </c>
      <c r="BS189" s="4">
        <f t="shared" si="525"/>
        <v>6374.2857142857147</v>
      </c>
      <c r="BT189" s="5">
        <v>0</v>
      </c>
      <c r="BU189" s="8">
        <v>0</v>
      </c>
      <c r="BV189" s="4">
        <v>0</v>
      </c>
      <c r="BW189" s="5">
        <v>0</v>
      </c>
      <c r="BX189" s="8">
        <v>0</v>
      </c>
      <c r="BY189" s="4">
        <v>0</v>
      </c>
      <c r="BZ189" s="5">
        <v>0</v>
      </c>
      <c r="CA189" s="8">
        <v>0</v>
      </c>
      <c r="CB189" s="4">
        <v>0</v>
      </c>
      <c r="CC189" s="5">
        <v>0</v>
      </c>
      <c r="CD189" s="8">
        <v>0</v>
      </c>
      <c r="CE189" s="4">
        <f t="shared" si="526"/>
        <v>0</v>
      </c>
      <c r="CF189" s="5">
        <v>0</v>
      </c>
      <c r="CG189" s="8">
        <v>0</v>
      </c>
      <c r="CH189" s="4">
        <v>0</v>
      </c>
      <c r="CI189" s="5">
        <v>0</v>
      </c>
      <c r="CJ189" s="8">
        <v>0</v>
      </c>
      <c r="CK189" s="4">
        <v>0</v>
      </c>
      <c r="CL189" s="5">
        <v>0</v>
      </c>
      <c r="CM189" s="8">
        <v>0</v>
      </c>
      <c r="CN189" s="4">
        <v>0</v>
      </c>
      <c r="CO189" s="5">
        <v>0</v>
      </c>
      <c r="CP189" s="8">
        <v>0</v>
      </c>
      <c r="CQ189" s="4">
        <v>0</v>
      </c>
      <c r="CR189" s="5">
        <v>0</v>
      </c>
      <c r="CS189" s="8">
        <v>0</v>
      </c>
      <c r="CT189" s="4">
        <v>0</v>
      </c>
      <c r="CU189" s="5">
        <v>0</v>
      </c>
      <c r="CV189" s="8">
        <v>0</v>
      </c>
      <c r="CW189" s="4">
        <v>0</v>
      </c>
      <c r="CX189" s="5">
        <v>0</v>
      </c>
      <c r="CY189" s="8">
        <v>0</v>
      </c>
      <c r="CZ189" s="4">
        <v>0</v>
      </c>
      <c r="DA189" s="5">
        <v>0</v>
      </c>
      <c r="DB189" s="8">
        <v>0</v>
      </c>
      <c r="DC189" s="4">
        <v>0</v>
      </c>
      <c r="DD189" s="5">
        <v>0</v>
      </c>
      <c r="DE189" s="8">
        <v>0</v>
      </c>
      <c r="DF189" s="4">
        <v>0</v>
      </c>
      <c r="DG189" s="5">
        <v>0</v>
      </c>
      <c r="DH189" s="8">
        <v>0</v>
      </c>
      <c r="DI189" s="4">
        <f t="shared" si="528"/>
        <v>0</v>
      </c>
      <c r="DJ189" s="5"/>
      <c r="DK189" s="8"/>
      <c r="DL189" s="4"/>
      <c r="DM189" s="5">
        <v>0</v>
      </c>
      <c r="DN189" s="8">
        <v>0</v>
      </c>
      <c r="DO189" s="4">
        <v>0</v>
      </c>
      <c r="DP189" s="5">
        <v>0</v>
      </c>
      <c r="DQ189" s="8">
        <v>0</v>
      </c>
      <c r="DR189" s="4">
        <f t="shared" si="529"/>
        <v>0</v>
      </c>
      <c r="DS189" s="5">
        <v>0</v>
      </c>
      <c r="DT189" s="8">
        <v>0</v>
      </c>
      <c r="DU189" s="4">
        <f t="shared" si="530"/>
        <v>0</v>
      </c>
      <c r="DV189" s="5">
        <v>0</v>
      </c>
      <c r="DW189" s="8">
        <v>0</v>
      </c>
      <c r="DX189" s="4">
        <v>0</v>
      </c>
      <c r="DY189" s="5">
        <v>0</v>
      </c>
      <c r="DZ189" s="8">
        <v>0</v>
      </c>
      <c r="EA189" s="4">
        <v>0</v>
      </c>
      <c r="EB189" s="5"/>
      <c r="EC189" s="8"/>
      <c r="ED189" s="4"/>
      <c r="EE189" s="5">
        <v>0</v>
      </c>
      <c r="EF189" s="8">
        <v>0</v>
      </c>
      <c r="EG189" s="4">
        <f t="shared" si="531"/>
        <v>0</v>
      </c>
      <c r="EH189" s="5">
        <v>0</v>
      </c>
      <c r="EI189" s="8">
        <v>0</v>
      </c>
      <c r="EJ189" s="4">
        <v>0</v>
      </c>
      <c r="EK189" s="5">
        <v>0</v>
      </c>
      <c r="EL189" s="8">
        <v>0</v>
      </c>
      <c r="EM189" s="4">
        <v>0</v>
      </c>
      <c r="EN189" s="5">
        <v>0</v>
      </c>
      <c r="EO189" s="8">
        <v>0</v>
      </c>
      <c r="EP189" s="4">
        <v>0</v>
      </c>
      <c r="EQ189" s="5">
        <v>438</v>
      </c>
      <c r="ER189" s="8">
        <v>1791.62</v>
      </c>
      <c r="ES189" s="4">
        <f t="shared" si="532"/>
        <v>4090.4566210045655</v>
      </c>
      <c r="ET189" s="5">
        <v>0</v>
      </c>
      <c r="EU189" s="8">
        <v>0</v>
      </c>
      <c r="EV189" s="4">
        <v>0</v>
      </c>
      <c r="EW189" s="5">
        <v>0</v>
      </c>
      <c r="EX189" s="8">
        <v>0</v>
      </c>
      <c r="EY189" s="4">
        <v>0</v>
      </c>
      <c r="EZ189" s="5"/>
      <c r="FA189" s="8"/>
      <c r="FB189" s="4"/>
      <c r="FC189" s="5">
        <v>0</v>
      </c>
      <c r="FD189" s="8">
        <v>0</v>
      </c>
      <c r="FE189" s="4">
        <v>0</v>
      </c>
      <c r="FF189" s="5">
        <v>2.0409999999999999</v>
      </c>
      <c r="FG189" s="8">
        <v>19.91</v>
      </c>
      <c r="FH189" s="4">
        <f t="shared" ref="FH189:FH199" si="536">FG189/FF189*1000</f>
        <v>9755.0220480156786</v>
      </c>
      <c r="FI189" s="5">
        <v>0</v>
      </c>
      <c r="FJ189" s="8">
        <v>0</v>
      </c>
      <c r="FK189" s="4">
        <v>0</v>
      </c>
      <c r="FL189" s="5"/>
      <c r="FM189" s="8"/>
      <c r="FN189" s="4"/>
      <c r="FO189" s="5">
        <v>0</v>
      </c>
      <c r="FP189" s="8">
        <v>0</v>
      </c>
      <c r="FQ189" s="4">
        <v>0</v>
      </c>
      <c r="FR189" s="5">
        <f>C189+F189+I189+L189+R189+X189+AA189+AP189+AS189+BB189+BE189+BK189+BN189+BQ189+BT189+CI189+CL189+CO189+CX189+DV189+DY189+EE189+EK189+EN189+FC189+FF189+FO189+BZ189+CF189+CR189+DA189+EQ189+AM189+AV189+FI189+U189+CU189+O189+DM189+EW189</f>
        <v>655.24099999999999</v>
      </c>
      <c r="FS189" s="4">
        <f>D189+G189+J189+M189+S189+Y189+AB189+AQ189+AT189+BC189+BF189+BL189+BO189+BR189+BU189+CJ189+CM189+CP189+CY189+DW189+DZ189+EF189+EL189+EO189+FD189+FG189+FP189+CA189+CG189+CS189+DB189+ER189+AN189+AW189+FJ189+V189+CV189+P189+DN189+EX189</f>
        <v>2947.55</v>
      </c>
    </row>
    <row r="190" spans="1:175" x14ac:dyDescent="0.3">
      <c r="A190" s="52">
        <v>2018</v>
      </c>
      <c r="B190" s="53" t="s">
        <v>4</v>
      </c>
      <c r="C190" s="5">
        <v>0</v>
      </c>
      <c r="D190" s="8">
        <v>0</v>
      </c>
      <c r="E190" s="4">
        <v>0</v>
      </c>
      <c r="F190" s="5">
        <v>0</v>
      </c>
      <c r="G190" s="8">
        <v>0</v>
      </c>
      <c r="H190" s="4">
        <v>0</v>
      </c>
      <c r="I190" s="5">
        <v>0</v>
      </c>
      <c r="J190" s="8">
        <v>0</v>
      </c>
      <c r="K190" s="4">
        <v>0</v>
      </c>
      <c r="L190" s="5">
        <v>0</v>
      </c>
      <c r="M190" s="8">
        <v>0</v>
      </c>
      <c r="N190" s="4">
        <v>0</v>
      </c>
      <c r="O190" s="5">
        <v>0</v>
      </c>
      <c r="P190" s="8">
        <v>0</v>
      </c>
      <c r="Q190" s="4">
        <v>0</v>
      </c>
      <c r="R190" s="5">
        <v>0</v>
      </c>
      <c r="S190" s="8">
        <v>0</v>
      </c>
      <c r="T190" s="4">
        <v>0</v>
      </c>
      <c r="U190" s="5">
        <v>50</v>
      </c>
      <c r="V190" s="8">
        <v>229</v>
      </c>
      <c r="W190" s="4">
        <f t="shared" ref="W190:W192" si="537">V190/U190*1000</f>
        <v>4580</v>
      </c>
      <c r="X190" s="5">
        <v>0</v>
      </c>
      <c r="Y190" s="8">
        <v>0</v>
      </c>
      <c r="Z190" s="4">
        <v>0</v>
      </c>
      <c r="AA190" s="5">
        <v>0</v>
      </c>
      <c r="AB190" s="8">
        <v>0</v>
      </c>
      <c r="AC190" s="4">
        <v>0</v>
      </c>
      <c r="AD190" s="5">
        <v>0</v>
      </c>
      <c r="AE190" s="8">
        <v>0</v>
      </c>
      <c r="AF190" s="4">
        <v>0</v>
      </c>
      <c r="AG190" s="5">
        <v>0</v>
      </c>
      <c r="AH190" s="8">
        <v>0</v>
      </c>
      <c r="AI190" s="4">
        <v>0</v>
      </c>
      <c r="AJ190" s="5">
        <v>0</v>
      </c>
      <c r="AK190" s="8">
        <v>0</v>
      </c>
      <c r="AL190" s="4">
        <v>0</v>
      </c>
      <c r="AM190" s="5">
        <v>0</v>
      </c>
      <c r="AN190" s="8">
        <v>0</v>
      </c>
      <c r="AO190" s="4">
        <v>0</v>
      </c>
      <c r="AP190" s="5">
        <v>15.31</v>
      </c>
      <c r="AQ190" s="8">
        <v>163.46</v>
      </c>
      <c r="AR190" s="4">
        <f t="shared" si="522"/>
        <v>10676.681907250164</v>
      </c>
      <c r="AS190" s="5">
        <v>0</v>
      </c>
      <c r="AT190" s="8">
        <v>0</v>
      </c>
      <c r="AU190" s="4">
        <v>0</v>
      </c>
      <c r="AV190" s="5">
        <v>0</v>
      </c>
      <c r="AW190" s="8">
        <v>0</v>
      </c>
      <c r="AX190" s="4">
        <v>0</v>
      </c>
      <c r="AY190" s="5">
        <v>0</v>
      </c>
      <c r="AZ190" s="8">
        <v>0</v>
      </c>
      <c r="BA190" s="4">
        <v>0</v>
      </c>
      <c r="BB190" s="5">
        <v>0</v>
      </c>
      <c r="BC190" s="8">
        <v>0</v>
      </c>
      <c r="BD190" s="4">
        <v>0</v>
      </c>
      <c r="BE190" s="5">
        <v>195.084</v>
      </c>
      <c r="BF190" s="8">
        <v>993.08</v>
      </c>
      <c r="BG190" s="4">
        <f t="shared" si="524"/>
        <v>5090.5251071333369</v>
      </c>
      <c r="BH190" s="5">
        <v>0</v>
      </c>
      <c r="BI190" s="8">
        <v>0</v>
      </c>
      <c r="BJ190" s="4">
        <v>0</v>
      </c>
      <c r="BK190" s="5">
        <v>0</v>
      </c>
      <c r="BL190" s="8">
        <v>0</v>
      </c>
      <c r="BM190" s="4">
        <v>0</v>
      </c>
      <c r="BN190" s="5">
        <v>0</v>
      </c>
      <c r="BO190" s="8">
        <v>0</v>
      </c>
      <c r="BP190" s="4">
        <v>0</v>
      </c>
      <c r="BQ190" s="5">
        <v>17.5</v>
      </c>
      <c r="BR190" s="8">
        <v>99.51</v>
      </c>
      <c r="BS190" s="4">
        <f t="shared" si="525"/>
        <v>5686.2857142857147</v>
      </c>
      <c r="BT190" s="5">
        <v>0</v>
      </c>
      <c r="BU190" s="8">
        <v>0</v>
      </c>
      <c r="BV190" s="4">
        <v>0</v>
      </c>
      <c r="BW190" s="5">
        <v>0</v>
      </c>
      <c r="BX190" s="8">
        <v>0</v>
      </c>
      <c r="BY190" s="4">
        <v>0</v>
      </c>
      <c r="BZ190" s="5">
        <v>0</v>
      </c>
      <c r="CA190" s="8">
        <v>0</v>
      </c>
      <c r="CB190" s="4">
        <v>0</v>
      </c>
      <c r="CC190" s="5">
        <v>0</v>
      </c>
      <c r="CD190" s="8">
        <v>0</v>
      </c>
      <c r="CE190" s="4">
        <f t="shared" si="526"/>
        <v>0</v>
      </c>
      <c r="CF190" s="5">
        <v>0</v>
      </c>
      <c r="CG190" s="8">
        <v>0</v>
      </c>
      <c r="CH190" s="4">
        <v>0</v>
      </c>
      <c r="CI190" s="5">
        <v>0</v>
      </c>
      <c r="CJ190" s="8">
        <v>0</v>
      </c>
      <c r="CK190" s="4">
        <v>0</v>
      </c>
      <c r="CL190" s="5">
        <v>0</v>
      </c>
      <c r="CM190" s="8">
        <v>0</v>
      </c>
      <c r="CN190" s="4">
        <v>0</v>
      </c>
      <c r="CO190" s="5">
        <v>0</v>
      </c>
      <c r="CP190" s="8">
        <v>0</v>
      </c>
      <c r="CQ190" s="4">
        <v>0</v>
      </c>
      <c r="CR190" s="5">
        <v>0</v>
      </c>
      <c r="CS190" s="8">
        <v>0</v>
      </c>
      <c r="CT190" s="4">
        <v>0</v>
      </c>
      <c r="CU190" s="5">
        <v>0</v>
      </c>
      <c r="CV190" s="8">
        <v>0</v>
      </c>
      <c r="CW190" s="4">
        <v>0</v>
      </c>
      <c r="CX190" s="5">
        <v>0</v>
      </c>
      <c r="CY190" s="8">
        <v>0</v>
      </c>
      <c r="CZ190" s="4">
        <v>0</v>
      </c>
      <c r="DA190" s="5">
        <v>0</v>
      </c>
      <c r="DB190" s="8">
        <v>0</v>
      </c>
      <c r="DC190" s="4">
        <v>0</v>
      </c>
      <c r="DD190" s="5">
        <v>0</v>
      </c>
      <c r="DE190" s="8">
        <v>0</v>
      </c>
      <c r="DF190" s="4">
        <v>0</v>
      </c>
      <c r="DG190" s="5">
        <v>0</v>
      </c>
      <c r="DH190" s="8">
        <v>0</v>
      </c>
      <c r="DI190" s="4">
        <f t="shared" si="528"/>
        <v>0</v>
      </c>
      <c r="DJ190" s="5"/>
      <c r="DK190" s="8"/>
      <c r="DL190" s="4"/>
      <c r="DM190" s="5">
        <v>0</v>
      </c>
      <c r="DN190" s="8">
        <v>0</v>
      </c>
      <c r="DO190" s="4">
        <v>0</v>
      </c>
      <c r="DP190" s="5">
        <v>0</v>
      </c>
      <c r="DQ190" s="8">
        <v>0</v>
      </c>
      <c r="DR190" s="4">
        <f t="shared" si="529"/>
        <v>0</v>
      </c>
      <c r="DS190" s="5">
        <v>0</v>
      </c>
      <c r="DT190" s="8">
        <v>0</v>
      </c>
      <c r="DU190" s="4">
        <f t="shared" si="530"/>
        <v>0</v>
      </c>
      <c r="DV190" s="5">
        <v>0</v>
      </c>
      <c r="DW190" s="8">
        <v>0</v>
      </c>
      <c r="DX190" s="4">
        <v>0</v>
      </c>
      <c r="DY190" s="5">
        <v>0</v>
      </c>
      <c r="DZ190" s="8">
        <v>0</v>
      </c>
      <c r="EA190" s="4">
        <v>0</v>
      </c>
      <c r="EB190" s="5"/>
      <c r="EC190" s="8"/>
      <c r="ED190" s="4"/>
      <c r="EE190" s="5">
        <v>0</v>
      </c>
      <c r="EF190" s="8">
        <v>0</v>
      </c>
      <c r="EG190" s="4">
        <f t="shared" si="531"/>
        <v>0</v>
      </c>
      <c r="EH190" s="5">
        <v>0</v>
      </c>
      <c r="EI190" s="8">
        <v>0</v>
      </c>
      <c r="EJ190" s="4">
        <v>0</v>
      </c>
      <c r="EK190" s="5">
        <v>0</v>
      </c>
      <c r="EL190" s="8">
        <v>0</v>
      </c>
      <c r="EM190" s="4">
        <v>0</v>
      </c>
      <c r="EN190" s="5">
        <v>0</v>
      </c>
      <c r="EO190" s="8">
        <v>0</v>
      </c>
      <c r="EP190" s="4">
        <v>0</v>
      </c>
      <c r="EQ190" s="5">
        <v>597.5</v>
      </c>
      <c r="ER190" s="8">
        <v>2350.88</v>
      </c>
      <c r="ES190" s="4">
        <f t="shared" si="532"/>
        <v>3934.5271966527198</v>
      </c>
      <c r="ET190" s="5">
        <v>0</v>
      </c>
      <c r="EU190" s="8">
        <v>0</v>
      </c>
      <c r="EV190" s="4">
        <v>0</v>
      </c>
      <c r="EW190" s="5">
        <v>0</v>
      </c>
      <c r="EX190" s="8">
        <v>0</v>
      </c>
      <c r="EY190" s="4">
        <v>0</v>
      </c>
      <c r="EZ190" s="5"/>
      <c r="FA190" s="8"/>
      <c r="FB190" s="4"/>
      <c r="FC190" s="5">
        <v>0</v>
      </c>
      <c r="FD190" s="8">
        <v>0</v>
      </c>
      <c r="FE190" s="4">
        <v>0</v>
      </c>
      <c r="FF190" s="5">
        <v>0.52200000000000002</v>
      </c>
      <c r="FG190" s="8">
        <v>32.229999999999997</v>
      </c>
      <c r="FH190" s="4">
        <f t="shared" si="536"/>
        <v>61743.295019157078</v>
      </c>
      <c r="FI190" s="5">
        <v>1E-3</v>
      </c>
      <c r="FJ190" s="8">
        <v>0.03</v>
      </c>
      <c r="FK190" s="4">
        <f t="shared" si="534"/>
        <v>30000</v>
      </c>
      <c r="FL190" s="5"/>
      <c r="FM190" s="8"/>
      <c r="FN190" s="4"/>
      <c r="FO190" s="5">
        <v>0</v>
      </c>
      <c r="FP190" s="8">
        <v>0</v>
      </c>
      <c r="FQ190" s="4">
        <v>0</v>
      </c>
      <c r="FR190" s="5">
        <f>C190+F190+I190+L190+R190+X190+AA190+AP190+AS190+BB190+BE190+BK190+BN190+BQ190+BT190+CI190+CL190+CO190+CX190+DV190+DY190+EE190+EK190+EN190+FC190+FF190+FO190+BZ190+CF190+CR190+DA190+EQ190+AM190+AV190+FI190+U190+CU190+O190+DM190+EW190</f>
        <v>875.91699999999992</v>
      </c>
      <c r="FS190" s="4">
        <f>D190+G190+J190+M190+S190+Y190+AB190+AQ190+AT190+BC190+BF190+BL190+BO190+BR190+BU190+CJ190+CM190+CP190+CY190+DW190+DZ190+EF190+EL190+EO190+FD190+FG190+FP190+CA190+CG190+CS190+DB190+ER190+AN190+AW190+FJ190+V190+CV190+P190+DN190+EX190</f>
        <v>3868.19</v>
      </c>
    </row>
    <row r="191" spans="1:175" x14ac:dyDescent="0.3">
      <c r="A191" s="52">
        <v>2018</v>
      </c>
      <c r="B191" s="53" t="s">
        <v>5</v>
      </c>
      <c r="C191" s="5">
        <v>63</v>
      </c>
      <c r="D191" s="8">
        <v>299.26</v>
      </c>
      <c r="E191" s="4">
        <f t="shared" ref="E191:E198" si="538">D191/C191*1000</f>
        <v>4750.1587301587297</v>
      </c>
      <c r="F191" s="5">
        <v>0</v>
      </c>
      <c r="G191" s="8">
        <v>0</v>
      </c>
      <c r="H191" s="4">
        <v>0</v>
      </c>
      <c r="I191" s="5">
        <v>0</v>
      </c>
      <c r="J191" s="8">
        <v>0</v>
      </c>
      <c r="K191" s="4">
        <v>0</v>
      </c>
      <c r="L191" s="5">
        <v>0.04</v>
      </c>
      <c r="M191" s="8">
        <v>11.3</v>
      </c>
      <c r="N191" s="4">
        <f t="shared" ref="N191:N193" si="539">M191/L191*1000</f>
        <v>282500</v>
      </c>
      <c r="O191" s="5">
        <v>0</v>
      </c>
      <c r="P191" s="8">
        <v>0</v>
      </c>
      <c r="Q191" s="4">
        <v>0</v>
      </c>
      <c r="R191" s="5">
        <v>0</v>
      </c>
      <c r="S191" s="8">
        <v>0</v>
      </c>
      <c r="T191" s="4">
        <v>0</v>
      </c>
      <c r="U191" s="5">
        <v>25</v>
      </c>
      <c r="V191" s="8">
        <v>114.24</v>
      </c>
      <c r="W191" s="4">
        <f t="shared" si="537"/>
        <v>4569.5999999999995</v>
      </c>
      <c r="X191" s="5">
        <v>0</v>
      </c>
      <c r="Y191" s="8">
        <v>0</v>
      </c>
      <c r="Z191" s="4">
        <v>0</v>
      </c>
      <c r="AA191" s="5">
        <v>0</v>
      </c>
      <c r="AB191" s="8">
        <v>0</v>
      </c>
      <c r="AC191" s="4">
        <v>0</v>
      </c>
      <c r="AD191" s="5">
        <v>0</v>
      </c>
      <c r="AE191" s="8">
        <v>0</v>
      </c>
      <c r="AF191" s="4">
        <v>0</v>
      </c>
      <c r="AG191" s="5">
        <v>0</v>
      </c>
      <c r="AH191" s="8">
        <v>0</v>
      </c>
      <c r="AI191" s="4">
        <v>0</v>
      </c>
      <c r="AJ191" s="5">
        <v>0</v>
      </c>
      <c r="AK191" s="8">
        <v>0</v>
      </c>
      <c r="AL191" s="4">
        <v>0</v>
      </c>
      <c r="AM191" s="5">
        <v>0</v>
      </c>
      <c r="AN191" s="8">
        <v>0</v>
      </c>
      <c r="AO191" s="4">
        <v>0</v>
      </c>
      <c r="AP191" s="5">
        <v>34.817</v>
      </c>
      <c r="AQ191" s="8">
        <v>268.14</v>
      </c>
      <c r="AR191" s="4">
        <f t="shared" si="522"/>
        <v>7701.4102306344603</v>
      </c>
      <c r="AS191" s="5">
        <v>4.8040000000000003</v>
      </c>
      <c r="AT191" s="8">
        <v>173.65</v>
      </c>
      <c r="AU191" s="4">
        <f t="shared" si="523"/>
        <v>36146.960865945046</v>
      </c>
      <c r="AV191" s="5">
        <v>0</v>
      </c>
      <c r="AW191" s="8">
        <v>0</v>
      </c>
      <c r="AX191" s="4">
        <v>0</v>
      </c>
      <c r="AY191" s="5">
        <v>0</v>
      </c>
      <c r="AZ191" s="8">
        <v>0</v>
      </c>
      <c r="BA191" s="4">
        <v>0</v>
      </c>
      <c r="BB191" s="5">
        <v>0</v>
      </c>
      <c r="BC191" s="8">
        <v>0</v>
      </c>
      <c r="BD191" s="4">
        <v>0</v>
      </c>
      <c r="BE191" s="5">
        <v>19.125</v>
      </c>
      <c r="BF191" s="8">
        <v>75.81</v>
      </c>
      <c r="BG191" s="4">
        <f t="shared" si="524"/>
        <v>3963.9215686274511</v>
      </c>
      <c r="BH191" s="5">
        <v>0</v>
      </c>
      <c r="BI191" s="8">
        <v>0</v>
      </c>
      <c r="BJ191" s="4">
        <v>0</v>
      </c>
      <c r="BK191" s="5">
        <v>0</v>
      </c>
      <c r="BL191" s="8">
        <v>0</v>
      </c>
      <c r="BM191" s="4">
        <v>0</v>
      </c>
      <c r="BN191" s="5">
        <v>0</v>
      </c>
      <c r="BO191" s="8">
        <v>0</v>
      </c>
      <c r="BP191" s="4">
        <v>0</v>
      </c>
      <c r="BQ191" s="5">
        <v>0</v>
      </c>
      <c r="BR191" s="8">
        <v>0</v>
      </c>
      <c r="BS191" s="4">
        <v>0</v>
      </c>
      <c r="BT191" s="5">
        <v>0</v>
      </c>
      <c r="BU191" s="8">
        <v>0</v>
      </c>
      <c r="BV191" s="4">
        <v>0</v>
      </c>
      <c r="BW191" s="5">
        <v>0</v>
      </c>
      <c r="BX191" s="8">
        <v>0</v>
      </c>
      <c r="BY191" s="4">
        <v>0</v>
      </c>
      <c r="BZ191" s="5">
        <v>0</v>
      </c>
      <c r="CA191" s="8">
        <v>0</v>
      </c>
      <c r="CB191" s="4">
        <v>0</v>
      </c>
      <c r="CC191" s="5">
        <v>0</v>
      </c>
      <c r="CD191" s="8">
        <v>0</v>
      </c>
      <c r="CE191" s="4">
        <f t="shared" si="526"/>
        <v>0</v>
      </c>
      <c r="CF191" s="5">
        <v>0</v>
      </c>
      <c r="CG191" s="8">
        <v>0</v>
      </c>
      <c r="CH191" s="4">
        <v>0</v>
      </c>
      <c r="CI191" s="5">
        <v>0</v>
      </c>
      <c r="CJ191" s="8">
        <v>0</v>
      </c>
      <c r="CK191" s="4">
        <v>0</v>
      </c>
      <c r="CL191" s="5">
        <v>0</v>
      </c>
      <c r="CM191" s="8">
        <v>0</v>
      </c>
      <c r="CN191" s="4">
        <v>0</v>
      </c>
      <c r="CO191" s="5">
        <v>0</v>
      </c>
      <c r="CP191" s="8">
        <v>0</v>
      </c>
      <c r="CQ191" s="4">
        <v>0</v>
      </c>
      <c r="CR191" s="5">
        <v>0</v>
      </c>
      <c r="CS191" s="8">
        <v>0</v>
      </c>
      <c r="CT191" s="4">
        <v>0</v>
      </c>
      <c r="CU191" s="5">
        <v>0</v>
      </c>
      <c r="CV191" s="8">
        <v>0</v>
      </c>
      <c r="CW191" s="4">
        <v>0</v>
      </c>
      <c r="CX191" s="5">
        <v>0</v>
      </c>
      <c r="CY191" s="8">
        <v>0</v>
      </c>
      <c r="CZ191" s="4">
        <v>0</v>
      </c>
      <c r="DA191" s="5">
        <v>0</v>
      </c>
      <c r="DB191" s="8">
        <v>0</v>
      </c>
      <c r="DC191" s="4">
        <v>0</v>
      </c>
      <c r="DD191" s="5">
        <v>0</v>
      </c>
      <c r="DE191" s="8">
        <v>0</v>
      </c>
      <c r="DF191" s="4">
        <v>0</v>
      </c>
      <c r="DG191" s="5">
        <v>0</v>
      </c>
      <c r="DH191" s="8">
        <v>0</v>
      </c>
      <c r="DI191" s="4">
        <f t="shared" si="528"/>
        <v>0</v>
      </c>
      <c r="DJ191" s="5"/>
      <c r="DK191" s="8"/>
      <c r="DL191" s="4"/>
      <c r="DM191" s="5">
        <v>0</v>
      </c>
      <c r="DN191" s="8">
        <v>0</v>
      </c>
      <c r="DO191" s="4">
        <v>0</v>
      </c>
      <c r="DP191" s="5">
        <v>0</v>
      </c>
      <c r="DQ191" s="8">
        <v>0</v>
      </c>
      <c r="DR191" s="4">
        <f t="shared" si="529"/>
        <v>0</v>
      </c>
      <c r="DS191" s="5">
        <v>0</v>
      </c>
      <c r="DT191" s="8">
        <v>0</v>
      </c>
      <c r="DU191" s="4">
        <f t="shared" si="530"/>
        <v>0</v>
      </c>
      <c r="DV191" s="5">
        <v>0</v>
      </c>
      <c r="DW191" s="8">
        <v>0</v>
      </c>
      <c r="DX191" s="4">
        <v>0</v>
      </c>
      <c r="DY191" s="5">
        <v>0</v>
      </c>
      <c r="DZ191" s="8">
        <v>0</v>
      </c>
      <c r="EA191" s="4">
        <v>0</v>
      </c>
      <c r="EB191" s="5"/>
      <c r="EC191" s="8"/>
      <c r="ED191" s="4"/>
      <c r="EE191" s="5">
        <v>0</v>
      </c>
      <c r="EF191" s="8">
        <v>0</v>
      </c>
      <c r="EG191" s="4">
        <f t="shared" si="531"/>
        <v>0</v>
      </c>
      <c r="EH191" s="5">
        <v>0</v>
      </c>
      <c r="EI191" s="8">
        <v>0</v>
      </c>
      <c r="EJ191" s="4">
        <v>0</v>
      </c>
      <c r="EK191" s="5">
        <v>0</v>
      </c>
      <c r="EL191" s="8">
        <v>0</v>
      </c>
      <c r="EM191" s="4">
        <v>0</v>
      </c>
      <c r="EN191" s="5">
        <v>0</v>
      </c>
      <c r="EO191" s="8">
        <v>0</v>
      </c>
      <c r="EP191" s="4">
        <v>0</v>
      </c>
      <c r="EQ191" s="5">
        <v>126</v>
      </c>
      <c r="ER191" s="8">
        <v>533.15</v>
      </c>
      <c r="ES191" s="4">
        <f t="shared" si="532"/>
        <v>4231.3492063492058</v>
      </c>
      <c r="ET191" s="5">
        <v>0</v>
      </c>
      <c r="EU191" s="8">
        <v>0</v>
      </c>
      <c r="EV191" s="4">
        <v>0</v>
      </c>
      <c r="EW191" s="5">
        <v>0</v>
      </c>
      <c r="EX191" s="8">
        <v>0</v>
      </c>
      <c r="EY191" s="4">
        <v>0</v>
      </c>
      <c r="EZ191" s="5"/>
      <c r="FA191" s="8"/>
      <c r="FB191" s="4"/>
      <c r="FC191" s="5">
        <v>0</v>
      </c>
      <c r="FD191" s="8">
        <v>0</v>
      </c>
      <c r="FE191" s="4">
        <v>0</v>
      </c>
      <c r="FF191" s="5">
        <v>0.75600000000000001</v>
      </c>
      <c r="FG191" s="8">
        <v>40.020000000000003</v>
      </c>
      <c r="FH191" s="4">
        <f t="shared" si="536"/>
        <v>52936.507936507936</v>
      </c>
      <c r="FI191" s="5">
        <v>0</v>
      </c>
      <c r="FJ191" s="8">
        <v>0</v>
      </c>
      <c r="FK191" s="4">
        <v>0</v>
      </c>
      <c r="FL191" s="5"/>
      <c r="FM191" s="8"/>
      <c r="FN191" s="4"/>
      <c r="FO191" s="5">
        <v>0</v>
      </c>
      <c r="FP191" s="8">
        <v>0</v>
      </c>
      <c r="FQ191" s="4">
        <v>0</v>
      </c>
      <c r="FR191" s="5">
        <f>C191+F191+I191+L191+R191+X191+AA191+AP191+AS191+BB191+BE191+BK191+BN191+BQ191+BT191+CI191+CL191+CO191+CX191+DV191+DY191+EE191+EK191+EN191+FC191+FF191+FO191+BZ191+CF191+CR191+DA191+EQ191+AM191+AV191+FI191+U191+CU191+O191+DM191+EW191</f>
        <v>273.54200000000003</v>
      </c>
      <c r="FS191" s="4">
        <f>D191+G191+J191+M191+S191+Y191+AB191+AQ191+AT191+BC191+BF191+BL191+BO191+BR191+BU191+CJ191+CM191+CP191+CY191+DW191+DZ191+EF191+EL191+EO191+FD191+FG191+FP191+CA191+CG191+CS191+DB191+ER191+AN191+AW191+FJ191+V191+CV191+P191+DN191+EX191</f>
        <v>1515.57</v>
      </c>
    </row>
    <row r="192" spans="1:175" s="16" customFormat="1" x14ac:dyDescent="0.3">
      <c r="A192" s="52">
        <v>2018</v>
      </c>
      <c r="B192" s="56" t="s">
        <v>6</v>
      </c>
      <c r="C192" s="14">
        <v>183.66800000000001</v>
      </c>
      <c r="D192" s="13">
        <v>812.99</v>
      </c>
      <c r="E192" s="15">
        <f t="shared" si="538"/>
        <v>4426.4106975629938</v>
      </c>
      <c r="F192" s="14">
        <v>0</v>
      </c>
      <c r="G192" s="13">
        <v>0</v>
      </c>
      <c r="H192" s="15">
        <v>0</v>
      </c>
      <c r="I192" s="14">
        <v>18</v>
      </c>
      <c r="J192" s="13">
        <v>181.02</v>
      </c>
      <c r="K192" s="15">
        <f t="shared" si="520"/>
        <v>10056.666666666666</v>
      </c>
      <c r="L192" s="14">
        <v>0</v>
      </c>
      <c r="M192" s="13">
        <v>0</v>
      </c>
      <c r="N192" s="15">
        <v>0</v>
      </c>
      <c r="O192" s="14">
        <v>0</v>
      </c>
      <c r="P192" s="13">
        <v>0</v>
      </c>
      <c r="Q192" s="15">
        <v>0</v>
      </c>
      <c r="R192" s="14">
        <v>200</v>
      </c>
      <c r="S192" s="13">
        <v>784.68</v>
      </c>
      <c r="T192" s="15">
        <f t="shared" ref="T192:T199" si="540">S192/R192*1000</f>
        <v>3923.3999999999996</v>
      </c>
      <c r="U192" s="14">
        <v>25</v>
      </c>
      <c r="V192" s="13">
        <v>129.28</v>
      </c>
      <c r="W192" s="15">
        <f t="shared" si="537"/>
        <v>5171.2</v>
      </c>
      <c r="X192" s="14">
        <v>0</v>
      </c>
      <c r="Y192" s="13">
        <v>0</v>
      </c>
      <c r="Z192" s="15">
        <v>0</v>
      </c>
      <c r="AA192" s="14">
        <v>0</v>
      </c>
      <c r="AB192" s="13">
        <v>0</v>
      </c>
      <c r="AC192" s="15">
        <v>0</v>
      </c>
      <c r="AD192" s="14">
        <v>0</v>
      </c>
      <c r="AE192" s="13">
        <v>0</v>
      </c>
      <c r="AF192" s="15">
        <v>0</v>
      </c>
      <c r="AG192" s="14">
        <v>0</v>
      </c>
      <c r="AH192" s="13">
        <v>0</v>
      </c>
      <c r="AI192" s="15">
        <v>0</v>
      </c>
      <c r="AJ192" s="14">
        <v>0</v>
      </c>
      <c r="AK192" s="13">
        <v>0</v>
      </c>
      <c r="AL192" s="15">
        <v>0</v>
      </c>
      <c r="AM192" s="14">
        <v>0</v>
      </c>
      <c r="AN192" s="13">
        <v>0</v>
      </c>
      <c r="AO192" s="15">
        <v>0</v>
      </c>
      <c r="AP192" s="14">
        <v>32.298000000000002</v>
      </c>
      <c r="AQ192" s="13">
        <v>343.57</v>
      </c>
      <c r="AR192" s="15">
        <f t="shared" si="522"/>
        <v>10637.500774041735</v>
      </c>
      <c r="AS192" s="14">
        <v>12</v>
      </c>
      <c r="AT192" s="13">
        <v>228.74</v>
      </c>
      <c r="AU192" s="15">
        <f t="shared" si="523"/>
        <v>19061.666666666668</v>
      </c>
      <c r="AV192" s="14">
        <v>0</v>
      </c>
      <c r="AW192" s="13">
        <v>0</v>
      </c>
      <c r="AX192" s="15">
        <v>0</v>
      </c>
      <c r="AY192" s="14">
        <v>0</v>
      </c>
      <c r="AZ192" s="13">
        <v>0</v>
      </c>
      <c r="BA192" s="15">
        <v>0</v>
      </c>
      <c r="BB192" s="14">
        <v>0</v>
      </c>
      <c r="BC192" s="13">
        <v>0</v>
      </c>
      <c r="BD192" s="15">
        <v>0</v>
      </c>
      <c r="BE192" s="14">
        <v>56.25</v>
      </c>
      <c r="BF192" s="13">
        <v>242.54</v>
      </c>
      <c r="BG192" s="15">
        <f t="shared" si="524"/>
        <v>4311.8222222222221</v>
      </c>
      <c r="BH192" s="14">
        <v>0</v>
      </c>
      <c r="BI192" s="13">
        <v>0</v>
      </c>
      <c r="BJ192" s="15">
        <v>0</v>
      </c>
      <c r="BK192" s="14">
        <v>0</v>
      </c>
      <c r="BL192" s="13">
        <v>0</v>
      </c>
      <c r="BM192" s="15">
        <v>0</v>
      </c>
      <c r="BN192" s="14">
        <v>0</v>
      </c>
      <c r="BO192" s="13">
        <v>0</v>
      </c>
      <c r="BP192" s="15">
        <v>0</v>
      </c>
      <c r="BQ192" s="14">
        <v>0</v>
      </c>
      <c r="BR192" s="13">
        <v>0</v>
      </c>
      <c r="BS192" s="15">
        <v>0</v>
      </c>
      <c r="BT192" s="14">
        <v>0</v>
      </c>
      <c r="BU192" s="13">
        <v>0</v>
      </c>
      <c r="BV192" s="15">
        <v>0</v>
      </c>
      <c r="BW192" s="14">
        <v>0</v>
      </c>
      <c r="BX192" s="13">
        <v>0</v>
      </c>
      <c r="BY192" s="15">
        <v>0</v>
      </c>
      <c r="BZ192" s="14">
        <v>0</v>
      </c>
      <c r="CA192" s="13">
        <v>0</v>
      </c>
      <c r="CB192" s="15">
        <v>0</v>
      </c>
      <c r="CC192" s="14">
        <v>0</v>
      </c>
      <c r="CD192" s="13">
        <v>0</v>
      </c>
      <c r="CE192" s="15">
        <f t="shared" si="526"/>
        <v>0</v>
      </c>
      <c r="CF192" s="14">
        <v>0</v>
      </c>
      <c r="CG192" s="13">
        <v>0</v>
      </c>
      <c r="CH192" s="15">
        <v>0</v>
      </c>
      <c r="CI192" s="14">
        <v>0</v>
      </c>
      <c r="CJ192" s="13">
        <v>0</v>
      </c>
      <c r="CK192" s="15">
        <v>0</v>
      </c>
      <c r="CL192" s="14">
        <v>0</v>
      </c>
      <c r="CM192" s="13">
        <v>0</v>
      </c>
      <c r="CN192" s="15">
        <v>0</v>
      </c>
      <c r="CO192" s="14">
        <v>0</v>
      </c>
      <c r="CP192" s="13">
        <v>0</v>
      </c>
      <c r="CQ192" s="15">
        <v>0</v>
      </c>
      <c r="CR192" s="14">
        <v>0</v>
      </c>
      <c r="CS192" s="13">
        <v>0</v>
      </c>
      <c r="CT192" s="15">
        <v>0</v>
      </c>
      <c r="CU192" s="14">
        <v>0</v>
      </c>
      <c r="CV192" s="13">
        <v>0</v>
      </c>
      <c r="CW192" s="15">
        <v>0</v>
      </c>
      <c r="CX192" s="14">
        <v>0</v>
      </c>
      <c r="CY192" s="13">
        <v>0</v>
      </c>
      <c r="CZ192" s="15">
        <v>0</v>
      </c>
      <c r="DA192" s="14">
        <v>0</v>
      </c>
      <c r="DB192" s="13">
        <v>0</v>
      </c>
      <c r="DC192" s="15">
        <v>0</v>
      </c>
      <c r="DD192" s="14">
        <v>1E-3</v>
      </c>
      <c r="DE192" s="13">
        <v>0.01</v>
      </c>
      <c r="DF192" s="15">
        <f t="shared" ref="DF192" si="541">DE192/DD192*1000</f>
        <v>10000</v>
      </c>
      <c r="DG192" s="14">
        <v>0</v>
      </c>
      <c r="DH192" s="13">
        <v>0</v>
      </c>
      <c r="DI192" s="15">
        <f t="shared" si="528"/>
        <v>0</v>
      </c>
      <c r="DJ192" s="14"/>
      <c r="DK192" s="13"/>
      <c r="DL192" s="15"/>
      <c r="DM192" s="14">
        <v>0</v>
      </c>
      <c r="DN192" s="13">
        <v>0</v>
      </c>
      <c r="DO192" s="15">
        <v>0</v>
      </c>
      <c r="DP192" s="14">
        <v>0</v>
      </c>
      <c r="DQ192" s="13">
        <v>0</v>
      </c>
      <c r="DR192" s="15">
        <f t="shared" si="529"/>
        <v>0</v>
      </c>
      <c r="DS192" s="14">
        <v>0</v>
      </c>
      <c r="DT192" s="13">
        <v>0</v>
      </c>
      <c r="DU192" s="15">
        <f t="shared" si="530"/>
        <v>0</v>
      </c>
      <c r="DV192" s="14">
        <v>0</v>
      </c>
      <c r="DW192" s="13">
        <v>0</v>
      </c>
      <c r="DX192" s="15">
        <v>0</v>
      </c>
      <c r="DY192" s="14">
        <v>0</v>
      </c>
      <c r="DZ192" s="13">
        <v>0</v>
      </c>
      <c r="EA192" s="15">
        <v>0</v>
      </c>
      <c r="EB192" s="14"/>
      <c r="EC192" s="13"/>
      <c r="ED192" s="15"/>
      <c r="EE192" s="14">
        <v>0</v>
      </c>
      <c r="EF192" s="13">
        <v>0</v>
      </c>
      <c r="EG192" s="15">
        <f t="shared" si="531"/>
        <v>0</v>
      </c>
      <c r="EH192" s="14">
        <v>0</v>
      </c>
      <c r="EI192" s="13">
        <v>0</v>
      </c>
      <c r="EJ192" s="15">
        <v>0</v>
      </c>
      <c r="EK192" s="14">
        <v>0</v>
      </c>
      <c r="EL192" s="13">
        <v>0</v>
      </c>
      <c r="EM192" s="15">
        <v>0</v>
      </c>
      <c r="EN192" s="14">
        <v>0</v>
      </c>
      <c r="EO192" s="13">
        <v>0</v>
      </c>
      <c r="EP192" s="15">
        <v>0</v>
      </c>
      <c r="EQ192" s="14">
        <v>248.8</v>
      </c>
      <c r="ER192" s="13">
        <v>1065.96</v>
      </c>
      <c r="ES192" s="15">
        <f t="shared" si="532"/>
        <v>4284.4051446945341</v>
      </c>
      <c r="ET192" s="5">
        <v>0</v>
      </c>
      <c r="EU192" s="8">
        <v>0</v>
      </c>
      <c r="EV192" s="4">
        <v>0</v>
      </c>
      <c r="EW192" s="14">
        <v>55.62</v>
      </c>
      <c r="EX192" s="13">
        <v>238.78</v>
      </c>
      <c r="EY192" s="15">
        <f t="shared" si="533"/>
        <v>4293.0600503416044</v>
      </c>
      <c r="EZ192" s="14"/>
      <c r="FA192" s="13"/>
      <c r="FB192" s="15"/>
      <c r="FC192" s="14">
        <v>0</v>
      </c>
      <c r="FD192" s="13">
        <v>0</v>
      </c>
      <c r="FE192" s="15">
        <v>0</v>
      </c>
      <c r="FF192" s="14">
        <v>4.0819999999999999</v>
      </c>
      <c r="FG192" s="13">
        <v>36.090000000000003</v>
      </c>
      <c r="FH192" s="15">
        <f t="shared" si="536"/>
        <v>8841.2542871141613</v>
      </c>
      <c r="FI192" s="14">
        <v>1E-3</v>
      </c>
      <c r="FJ192" s="13">
        <v>0.01</v>
      </c>
      <c r="FK192" s="15">
        <f t="shared" si="534"/>
        <v>10000</v>
      </c>
      <c r="FL192" s="14"/>
      <c r="FM192" s="13"/>
      <c r="FN192" s="15"/>
      <c r="FO192" s="14">
        <v>0</v>
      </c>
      <c r="FP192" s="13">
        <v>0</v>
      </c>
      <c r="FQ192" s="15">
        <v>0</v>
      </c>
      <c r="FR192" s="14">
        <f>C192+F192+I192+L192+R192+X192+AA192+AP192+AS192+BB192+BE192+BK192+BN192+BQ192+BT192+CI192+CL192+CO192+CX192+DV192+DY192+EE192+EK192+EN192+FC192+FF192+FO192+BZ192+CF192+CR192+DA192+EQ192+AM192+AV192+FI192+U192+CU192+O192+DM192+EW192</f>
        <v>835.71899999999994</v>
      </c>
      <c r="FS192" s="15">
        <f>D192+G192+J192+M192+S192+Y192+AB192+AQ192+AT192+BC192+BF192+BL192+BO192+BR192+BU192+CJ192+CM192+CP192+CY192+DW192+DZ192+EF192+EL192+EO192+FD192+FG192+FP192+CA192+CG192+CS192+DB192+ER192+AN192+AW192+FJ192+V192+CV192+P192+DN192+EX192</f>
        <v>4063.6600000000008</v>
      </c>
    </row>
    <row r="193" spans="1:175" x14ac:dyDescent="0.3">
      <c r="A193" s="52">
        <v>2018</v>
      </c>
      <c r="B193" s="53" t="s">
        <v>7</v>
      </c>
      <c r="C193" s="14">
        <v>0</v>
      </c>
      <c r="D193" s="13">
        <v>0</v>
      </c>
      <c r="E193" s="15">
        <v>0</v>
      </c>
      <c r="F193" s="14">
        <v>0</v>
      </c>
      <c r="G193" s="13">
        <v>0</v>
      </c>
      <c r="H193" s="15">
        <v>0</v>
      </c>
      <c r="I193" s="14">
        <v>0</v>
      </c>
      <c r="J193" s="13">
        <v>0</v>
      </c>
      <c r="K193" s="15">
        <v>0</v>
      </c>
      <c r="L193" s="5">
        <v>1</v>
      </c>
      <c r="M193" s="8">
        <v>19.207999999999998</v>
      </c>
      <c r="N193" s="4">
        <f t="shared" si="539"/>
        <v>19208</v>
      </c>
      <c r="O193" s="14">
        <v>0</v>
      </c>
      <c r="P193" s="13">
        <v>0</v>
      </c>
      <c r="Q193" s="15">
        <v>0</v>
      </c>
      <c r="R193" s="14">
        <v>0</v>
      </c>
      <c r="S193" s="13">
        <v>0</v>
      </c>
      <c r="T193" s="15">
        <v>0</v>
      </c>
      <c r="U193" s="14">
        <v>0</v>
      </c>
      <c r="V193" s="13">
        <v>0</v>
      </c>
      <c r="W193" s="15">
        <v>0</v>
      </c>
      <c r="X193" s="14">
        <v>0</v>
      </c>
      <c r="Y193" s="13">
        <v>0</v>
      </c>
      <c r="Z193" s="15">
        <v>0</v>
      </c>
      <c r="AA193" s="14">
        <v>0</v>
      </c>
      <c r="AB193" s="13">
        <v>0</v>
      </c>
      <c r="AC193" s="15">
        <v>0</v>
      </c>
      <c r="AD193" s="14">
        <v>0</v>
      </c>
      <c r="AE193" s="13">
        <v>0</v>
      </c>
      <c r="AF193" s="15">
        <v>0</v>
      </c>
      <c r="AG193" s="14">
        <v>0</v>
      </c>
      <c r="AH193" s="13">
        <v>0</v>
      </c>
      <c r="AI193" s="15">
        <v>0</v>
      </c>
      <c r="AJ193" s="14">
        <v>0</v>
      </c>
      <c r="AK193" s="13">
        <v>0</v>
      </c>
      <c r="AL193" s="15">
        <v>0</v>
      </c>
      <c r="AM193" s="14">
        <v>0</v>
      </c>
      <c r="AN193" s="13">
        <v>0</v>
      </c>
      <c r="AO193" s="15">
        <v>0</v>
      </c>
      <c r="AP193" s="14">
        <v>0</v>
      </c>
      <c r="AQ193" s="13">
        <v>0</v>
      </c>
      <c r="AR193" s="15">
        <v>0</v>
      </c>
      <c r="AS193" s="5">
        <v>2</v>
      </c>
      <c r="AT193" s="8">
        <v>63.795999999999999</v>
      </c>
      <c r="AU193" s="4">
        <f t="shared" si="523"/>
        <v>31898</v>
      </c>
      <c r="AV193" s="14">
        <v>0</v>
      </c>
      <c r="AW193" s="13">
        <v>0</v>
      </c>
      <c r="AX193" s="15">
        <v>0</v>
      </c>
      <c r="AY193" s="14">
        <v>0</v>
      </c>
      <c r="AZ193" s="13">
        <v>0</v>
      </c>
      <c r="BA193" s="15">
        <v>0</v>
      </c>
      <c r="BB193" s="14">
        <v>0</v>
      </c>
      <c r="BC193" s="13">
        <v>0</v>
      </c>
      <c r="BD193" s="15">
        <v>0</v>
      </c>
      <c r="BE193" s="5">
        <v>19.25</v>
      </c>
      <c r="BF193" s="8">
        <v>89.393000000000001</v>
      </c>
      <c r="BG193" s="4">
        <f t="shared" si="524"/>
        <v>4643.7922077922076</v>
      </c>
      <c r="BH193" s="14">
        <v>0</v>
      </c>
      <c r="BI193" s="13">
        <v>0</v>
      </c>
      <c r="BJ193" s="15">
        <v>0</v>
      </c>
      <c r="BK193" s="14">
        <v>0</v>
      </c>
      <c r="BL193" s="13">
        <v>0</v>
      </c>
      <c r="BM193" s="15">
        <v>0</v>
      </c>
      <c r="BN193" s="14">
        <v>0</v>
      </c>
      <c r="BO193" s="13">
        <v>0</v>
      </c>
      <c r="BP193" s="15">
        <v>0</v>
      </c>
      <c r="BQ193" s="14">
        <v>0</v>
      </c>
      <c r="BR193" s="13">
        <v>0</v>
      </c>
      <c r="BS193" s="15">
        <v>0</v>
      </c>
      <c r="BT193" s="5">
        <v>1.03</v>
      </c>
      <c r="BU193" s="8">
        <v>23.428000000000001</v>
      </c>
      <c r="BV193" s="4">
        <f t="shared" ref="BV193:BV197" si="542">BU193/BT193*1000</f>
        <v>22745.631067961167</v>
      </c>
      <c r="BW193" s="14">
        <v>0</v>
      </c>
      <c r="BX193" s="13">
        <v>0</v>
      </c>
      <c r="BY193" s="15">
        <v>0</v>
      </c>
      <c r="BZ193" s="14">
        <v>0</v>
      </c>
      <c r="CA193" s="13">
        <v>0</v>
      </c>
      <c r="CB193" s="15">
        <v>0</v>
      </c>
      <c r="CC193" s="14">
        <v>0</v>
      </c>
      <c r="CD193" s="13">
        <v>0</v>
      </c>
      <c r="CE193" s="15">
        <f t="shared" si="526"/>
        <v>0</v>
      </c>
      <c r="CF193" s="14">
        <v>0</v>
      </c>
      <c r="CG193" s="13">
        <v>0</v>
      </c>
      <c r="CH193" s="15">
        <v>0</v>
      </c>
      <c r="CI193" s="14">
        <v>0</v>
      </c>
      <c r="CJ193" s="13">
        <v>0</v>
      </c>
      <c r="CK193" s="15">
        <v>0</v>
      </c>
      <c r="CL193" s="14">
        <v>0</v>
      </c>
      <c r="CM193" s="13">
        <v>0</v>
      </c>
      <c r="CN193" s="15">
        <v>0</v>
      </c>
      <c r="CO193" s="14">
        <v>0</v>
      </c>
      <c r="CP193" s="13">
        <v>0</v>
      </c>
      <c r="CQ193" s="15">
        <v>0</v>
      </c>
      <c r="CR193" s="14">
        <v>0</v>
      </c>
      <c r="CS193" s="13">
        <v>0</v>
      </c>
      <c r="CT193" s="15">
        <v>0</v>
      </c>
      <c r="CU193" s="14">
        <v>0</v>
      </c>
      <c r="CV193" s="13">
        <v>0</v>
      </c>
      <c r="CW193" s="15">
        <v>0</v>
      </c>
      <c r="CX193" s="14">
        <v>0</v>
      </c>
      <c r="CY193" s="13">
        <v>0</v>
      </c>
      <c r="CZ193" s="15">
        <v>0</v>
      </c>
      <c r="DA193" s="14">
        <v>0</v>
      </c>
      <c r="DB193" s="13">
        <v>0</v>
      </c>
      <c r="DC193" s="15">
        <v>0</v>
      </c>
      <c r="DD193" s="14">
        <v>0</v>
      </c>
      <c r="DE193" s="13">
        <v>0</v>
      </c>
      <c r="DF193" s="15">
        <v>0</v>
      </c>
      <c r="DG193" s="14">
        <v>0</v>
      </c>
      <c r="DH193" s="13">
        <v>0</v>
      </c>
      <c r="DI193" s="15">
        <f t="shared" si="528"/>
        <v>0</v>
      </c>
      <c r="DJ193" s="14"/>
      <c r="DK193" s="13"/>
      <c r="DL193" s="15"/>
      <c r="DM193" s="14">
        <v>0</v>
      </c>
      <c r="DN193" s="13">
        <v>0</v>
      </c>
      <c r="DO193" s="15">
        <v>0</v>
      </c>
      <c r="DP193" s="14">
        <v>0</v>
      </c>
      <c r="DQ193" s="13">
        <v>0</v>
      </c>
      <c r="DR193" s="15">
        <f t="shared" si="529"/>
        <v>0</v>
      </c>
      <c r="DS193" s="14">
        <v>0</v>
      </c>
      <c r="DT193" s="13">
        <v>0</v>
      </c>
      <c r="DU193" s="15">
        <f t="shared" si="530"/>
        <v>0</v>
      </c>
      <c r="DV193" s="14">
        <v>0</v>
      </c>
      <c r="DW193" s="13">
        <v>0</v>
      </c>
      <c r="DX193" s="15">
        <v>0</v>
      </c>
      <c r="DY193" s="14">
        <v>0</v>
      </c>
      <c r="DZ193" s="13">
        <v>0</v>
      </c>
      <c r="EA193" s="15">
        <v>0</v>
      </c>
      <c r="EB193" s="14"/>
      <c r="EC193" s="13"/>
      <c r="ED193" s="15"/>
      <c r="EE193" s="14">
        <v>0</v>
      </c>
      <c r="EF193" s="13">
        <v>0</v>
      </c>
      <c r="EG193" s="15">
        <f t="shared" si="531"/>
        <v>0</v>
      </c>
      <c r="EH193" s="14">
        <v>0</v>
      </c>
      <c r="EI193" s="13">
        <v>0</v>
      </c>
      <c r="EJ193" s="15">
        <v>0</v>
      </c>
      <c r="EK193" s="14">
        <v>0</v>
      </c>
      <c r="EL193" s="13">
        <v>0</v>
      </c>
      <c r="EM193" s="15">
        <v>0</v>
      </c>
      <c r="EN193" s="14">
        <v>0</v>
      </c>
      <c r="EO193" s="13">
        <v>0</v>
      </c>
      <c r="EP193" s="15">
        <v>0</v>
      </c>
      <c r="EQ193" s="5">
        <v>42.5</v>
      </c>
      <c r="ER193" s="8">
        <v>134.584</v>
      </c>
      <c r="ES193" s="4">
        <f t="shared" si="532"/>
        <v>3166.6823529411763</v>
      </c>
      <c r="ET193" s="5">
        <v>0</v>
      </c>
      <c r="EU193" s="8">
        <v>0</v>
      </c>
      <c r="EV193" s="4">
        <v>0</v>
      </c>
      <c r="EW193" s="14">
        <v>0</v>
      </c>
      <c r="EX193" s="13">
        <v>0</v>
      </c>
      <c r="EY193" s="15">
        <v>0</v>
      </c>
      <c r="EZ193" s="14"/>
      <c r="FA193" s="13"/>
      <c r="FB193" s="15"/>
      <c r="FC193" s="14">
        <v>0</v>
      </c>
      <c r="FD193" s="13">
        <v>0</v>
      </c>
      <c r="FE193" s="15">
        <v>0</v>
      </c>
      <c r="FF193" s="14">
        <v>9.0719999999999995E-2</v>
      </c>
      <c r="FG193" s="13">
        <v>11.564</v>
      </c>
      <c r="FH193" s="15">
        <v>0</v>
      </c>
      <c r="FI193" s="5">
        <v>0.66661000000000004</v>
      </c>
      <c r="FJ193" s="8">
        <v>1.69</v>
      </c>
      <c r="FK193" s="4">
        <f t="shared" si="534"/>
        <v>2535.2154933169318</v>
      </c>
      <c r="FL193" s="14"/>
      <c r="FM193" s="13"/>
      <c r="FN193" s="15"/>
      <c r="FO193" s="14">
        <v>0</v>
      </c>
      <c r="FP193" s="13">
        <v>0</v>
      </c>
      <c r="FQ193" s="15">
        <v>0</v>
      </c>
      <c r="FR193" s="5">
        <f>C193+F193+I193+L193+R193+X193+AA193+AP193+AS193+BB193+BE193+BK193+BN193+BQ193+BT193+CI193+CL193+CO193+CX193+DV193+DY193+EE193+EK193+EN193+FC193+FF193+FO193+BZ193+CF193+CR193+DA193+EQ193+AM193+AV193+FI193+U193+CU193+O193+DM193+EW193</f>
        <v>66.537330000000011</v>
      </c>
      <c r="FS193" s="4">
        <f>D193+G193+J193+M193+S193+Y193+AB193+AQ193+AT193+BC193+BF193+BL193+BO193+BR193+BU193+CJ193+CM193+CP193+CY193+DW193+DZ193+EF193+EL193+EO193+FD193+FG193+FP193+CA193+CG193+CS193+DB193+ER193+AN193+AW193+FJ193+V193+CV193+P193+DN193+EX193</f>
        <v>343.66299999999995</v>
      </c>
    </row>
    <row r="194" spans="1:175" x14ac:dyDescent="0.3">
      <c r="A194" s="52">
        <v>2018</v>
      </c>
      <c r="B194" s="53" t="s">
        <v>8</v>
      </c>
      <c r="C194" s="5">
        <v>73.584000000000003</v>
      </c>
      <c r="D194" s="8">
        <v>341.625</v>
      </c>
      <c r="E194" s="4">
        <f t="shared" si="538"/>
        <v>4642.6532941943897</v>
      </c>
      <c r="F194" s="14">
        <v>0</v>
      </c>
      <c r="G194" s="13">
        <v>0</v>
      </c>
      <c r="H194" s="15">
        <v>0</v>
      </c>
      <c r="I194" s="14">
        <v>0</v>
      </c>
      <c r="J194" s="13">
        <v>0</v>
      </c>
      <c r="K194" s="15">
        <v>0</v>
      </c>
      <c r="L194" s="14">
        <v>0</v>
      </c>
      <c r="M194" s="13">
        <v>0</v>
      </c>
      <c r="N194" s="15">
        <v>0</v>
      </c>
      <c r="O194" s="14">
        <v>0</v>
      </c>
      <c r="P194" s="13">
        <v>0</v>
      </c>
      <c r="Q194" s="15">
        <v>0</v>
      </c>
      <c r="R194" s="14">
        <v>0</v>
      </c>
      <c r="S194" s="13">
        <v>0</v>
      </c>
      <c r="T194" s="15">
        <v>0</v>
      </c>
      <c r="U194" s="14">
        <v>0</v>
      </c>
      <c r="V194" s="13">
        <v>0</v>
      </c>
      <c r="W194" s="15">
        <v>0</v>
      </c>
      <c r="X194" s="14">
        <v>0</v>
      </c>
      <c r="Y194" s="13">
        <v>0</v>
      </c>
      <c r="Z194" s="15">
        <v>0</v>
      </c>
      <c r="AA194" s="5">
        <v>9.6699999999999998E-3</v>
      </c>
      <c r="AB194" s="8">
        <v>0.73099999999999998</v>
      </c>
      <c r="AC194" s="4">
        <f t="shared" si="521"/>
        <v>75594.622543950361</v>
      </c>
      <c r="AD194" s="14">
        <v>0</v>
      </c>
      <c r="AE194" s="13">
        <v>0</v>
      </c>
      <c r="AF194" s="15">
        <v>0</v>
      </c>
      <c r="AG194" s="14">
        <v>0</v>
      </c>
      <c r="AH194" s="13">
        <v>0</v>
      </c>
      <c r="AI194" s="15">
        <v>0</v>
      </c>
      <c r="AJ194" s="14">
        <v>0</v>
      </c>
      <c r="AK194" s="13">
        <v>0</v>
      </c>
      <c r="AL194" s="15">
        <v>0</v>
      </c>
      <c r="AM194" s="14">
        <v>0</v>
      </c>
      <c r="AN194" s="13">
        <v>0</v>
      </c>
      <c r="AO194" s="15">
        <v>0</v>
      </c>
      <c r="AP194" s="5">
        <v>15.3</v>
      </c>
      <c r="AQ194" s="8">
        <v>124.925</v>
      </c>
      <c r="AR194" s="4">
        <f t="shared" si="522"/>
        <v>8165.0326797385624</v>
      </c>
      <c r="AS194" s="5">
        <v>3</v>
      </c>
      <c r="AT194" s="8">
        <v>54.228000000000002</v>
      </c>
      <c r="AU194" s="4">
        <f t="shared" si="523"/>
        <v>18076</v>
      </c>
      <c r="AV194" s="14">
        <v>0</v>
      </c>
      <c r="AW194" s="13">
        <v>0</v>
      </c>
      <c r="AX194" s="15">
        <v>0</v>
      </c>
      <c r="AY194" s="14">
        <v>0</v>
      </c>
      <c r="AZ194" s="13">
        <v>0</v>
      </c>
      <c r="BA194" s="15">
        <v>0</v>
      </c>
      <c r="BB194" s="14">
        <v>0</v>
      </c>
      <c r="BC194" s="13">
        <v>0</v>
      </c>
      <c r="BD194" s="15">
        <v>0</v>
      </c>
      <c r="BE194" s="5">
        <v>37.25</v>
      </c>
      <c r="BF194" s="8">
        <v>332.33499999999998</v>
      </c>
      <c r="BG194" s="4">
        <f t="shared" si="524"/>
        <v>8921.7449664429532</v>
      </c>
      <c r="BH194" s="14">
        <v>0</v>
      </c>
      <c r="BI194" s="13">
        <v>0</v>
      </c>
      <c r="BJ194" s="15">
        <v>0</v>
      </c>
      <c r="BK194" s="14">
        <v>0</v>
      </c>
      <c r="BL194" s="13">
        <v>0</v>
      </c>
      <c r="BM194" s="15">
        <v>0</v>
      </c>
      <c r="BN194" s="14">
        <v>0</v>
      </c>
      <c r="BO194" s="13">
        <v>0</v>
      </c>
      <c r="BP194" s="15">
        <v>0</v>
      </c>
      <c r="BQ194" s="14">
        <v>0</v>
      </c>
      <c r="BR194" s="13">
        <v>0</v>
      </c>
      <c r="BS194" s="15">
        <v>0</v>
      </c>
      <c r="BT194" s="14">
        <v>0</v>
      </c>
      <c r="BU194" s="13">
        <v>0</v>
      </c>
      <c r="BV194" s="15">
        <v>0</v>
      </c>
      <c r="BW194" s="14">
        <v>0</v>
      </c>
      <c r="BX194" s="13">
        <v>0</v>
      </c>
      <c r="BY194" s="15">
        <v>0</v>
      </c>
      <c r="BZ194" s="14">
        <v>0</v>
      </c>
      <c r="CA194" s="13">
        <v>0</v>
      </c>
      <c r="CB194" s="15">
        <v>0</v>
      </c>
      <c r="CC194" s="14">
        <v>0</v>
      </c>
      <c r="CD194" s="13">
        <v>0</v>
      </c>
      <c r="CE194" s="15">
        <f t="shared" si="526"/>
        <v>0</v>
      </c>
      <c r="CF194" s="14">
        <v>0</v>
      </c>
      <c r="CG194" s="13">
        <v>0</v>
      </c>
      <c r="CH194" s="15">
        <v>0</v>
      </c>
      <c r="CI194" s="14">
        <v>0</v>
      </c>
      <c r="CJ194" s="13">
        <v>0</v>
      </c>
      <c r="CK194" s="15">
        <v>0</v>
      </c>
      <c r="CL194" s="14">
        <v>0</v>
      </c>
      <c r="CM194" s="13">
        <v>0</v>
      </c>
      <c r="CN194" s="15">
        <v>0</v>
      </c>
      <c r="CO194" s="14">
        <v>0</v>
      </c>
      <c r="CP194" s="13">
        <v>0</v>
      </c>
      <c r="CQ194" s="15">
        <v>0</v>
      </c>
      <c r="CR194" s="14">
        <v>0</v>
      </c>
      <c r="CS194" s="13">
        <v>0</v>
      </c>
      <c r="CT194" s="15">
        <v>0</v>
      </c>
      <c r="CU194" s="14">
        <v>0</v>
      </c>
      <c r="CV194" s="13">
        <v>0</v>
      </c>
      <c r="CW194" s="15">
        <v>0</v>
      </c>
      <c r="CX194" s="14">
        <v>0</v>
      </c>
      <c r="CY194" s="13">
        <v>0</v>
      </c>
      <c r="CZ194" s="15">
        <v>0</v>
      </c>
      <c r="DA194" s="14">
        <v>0</v>
      </c>
      <c r="DB194" s="13">
        <v>0</v>
      </c>
      <c r="DC194" s="15">
        <v>0</v>
      </c>
      <c r="DD194" s="14">
        <v>0</v>
      </c>
      <c r="DE194" s="13">
        <v>0</v>
      </c>
      <c r="DF194" s="15">
        <v>0</v>
      </c>
      <c r="DG194" s="14">
        <v>0</v>
      </c>
      <c r="DH194" s="13">
        <v>0</v>
      </c>
      <c r="DI194" s="15">
        <f t="shared" si="528"/>
        <v>0</v>
      </c>
      <c r="DJ194" s="14"/>
      <c r="DK194" s="13"/>
      <c r="DL194" s="15"/>
      <c r="DM194" s="14">
        <v>0</v>
      </c>
      <c r="DN194" s="13">
        <v>0</v>
      </c>
      <c r="DO194" s="15">
        <v>0</v>
      </c>
      <c r="DP194" s="14">
        <v>0</v>
      </c>
      <c r="DQ194" s="13">
        <v>0</v>
      </c>
      <c r="DR194" s="15">
        <f t="shared" si="529"/>
        <v>0</v>
      </c>
      <c r="DS194" s="14">
        <v>0</v>
      </c>
      <c r="DT194" s="13">
        <v>0</v>
      </c>
      <c r="DU194" s="15">
        <f t="shared" si="530"/>
        <v>0</v>
      </c>
      <c r="DV194" s="14">
        <v>0</v>
      </c>
      <c r="DW194" s="13">
        <v>0</v>
      </c>
      <c r="DX194" s="15">
        <v>0</v>
      </c>
      <c r="DY194" s="14">
        <v>0</v>
      </c>
      <c r="DZ194" s="13">
        <v>0</v>
      </c>
      <c r="EA194" s="15">
        <v>0</v>
      </c>
      <c r="EB194" s="14"/>
      <c r="EC194" s="13"/>
      <c r="ED194" s="15"/>
      <c r="EE194" s="14">
        <v>0</v>
      </c>
      <c r="EF194" s="13">
        <v>0</v>
      </c>
      <c r="EG194" s="15">
        <f t="shared" si="531"/>
        <v>0</v>
      </c>
      <c r="EH194" s="14">
        <v>0</v>
      </c>
      <c r="EI194" s="13">
        <v>0</v>
      </c>
      <c r="EJ194" s="15">
        <v>0</v>
      </c>
      <c r="EK194" s="14">
        <v>0</v>
      </c>
      <c r="EL194" s="13">
        <v>0</v>
      </c>
      <c r="EM194" s="15">
        <v>0</v>
      </c>
      <c r="EN194" s="14">
        <v>0</v>
      </c>
      <c r="EO194" s="13">
        <v>0</v>
      </c>
      <c r="EP194" s="15">
        <v>0</v>
      </c>
      <c r="EQ194" s="5">
        <v>21</v>
      </c>
      <c r="ER194" s="8">
        <v>93.981999999999999</v>
      </c>
      <c r="ES194" s="4">
        <f t="shared" si="532"/>
        <v>4475.333333333333</v>
      </c>
      <c r="ET194" s="14">
        <v>0</v>
      </c>
      <c r="EU194" s="13">
        <v>0</v>
      </c>
      <c r="EV194" s="15">
        <v>0</v>
      </c>
      <c r="EW194" s="5">
        <v>55</v>
      </c>
      <c r="EX194" s="8">
        <v>295.69400000000002</v>
      </c>
      <c r="EY194" s="4">
        <f t="shared" si="533"/>
        <v>5376.2545454545461</v>
      </c>
      <c r="EZ194" s="14"/>
      <c r="FA194" s="13"/>
      <c r="FB194" s="15"/>
      <c r="FC194" s="14">
        <v>0</v>
      </c>
      <c r="FD194" s="13">
        <v>0</v>
      </c>
      <c r="FE194" s="15">
        <v>0</v>
      </c>
      <c r="FF194" s="5">
        <v>2.0409999999999999</v>
      </c>
      <c r="FG194" s="8">
        <v>18.965</v>
      </c>
      <c r="FH194" s="4">
        <f t="shared" si="536"/>
        <v>9292.0137187653108</v>
      </c>
      <c r="FI194" s="14">
        <v>0</v>
      </c>
      <c r="FJ194" s="13">
        <v>0</v>
      </c>
      <c r="FK194" s="15">
        <v>0</v>
      </c>
      <c r="FL194" s="14"/>
      <c r="FM194" s="13"/>
      <c r="FN194" s="15"/>
      <c r="FO194" s="14">
        <v>0</v>
      </c>
      <c r="FP194" s="13">
        <v>0</v>
      </c>
      <c r="FQ194" s="15">
        <v>0</v>
      </c>
      <c r="FR194" s="5">
        <f>C194+F194+I194+L194+R194+X194+AA194+AP194+AS194+BB194+BE194+BK194+BN194+BQ194+BT194+CI194+CL194+CO194+CX194+DV194+DY194+EE194+EK194+EN194+FC194+FF194+FO194+BZ194+CF194+CR194+DA194+EQ194+AM194+AV194+FI194+U194+CU194+O194+DM194+EW194</f>
        <v>207.18466999999998</v>
      </c>
      <c r="FS194" s="4">
        <f>D194+G194+J194+M194+S194+Y194+AB194+AQ194+AT194+BC194+BF194+BL194+BO194+BR194+BU194+CJ194+CM194+CP194+CY194+DW194+DZ194+EF194+EL194+EO194+FD194+FG194+FP194+CA194+CG194+CS194+DB194+ER194+AN194+AW194+FJ194+V194+CV194+P194+DN194+EX194</f>
        <v>1262.4850000000001</v>
      </c>
    </row>
    <row r="195" spans="1:175" x14ac:dyDescent="0.3">
      <c r="A195" s="52">
        <v>2018</v>
      </c>
      <c r="B195" s="53" t="s">
        <v>9</v>
      </c>
      <c r="C195" s="5">
        <v>55.944000000000003</v>
      </c>
      <c r="D195" s="8">
        <v>260.00900000000001</v>
      </c>
      <c r="E195" s="4">
        <f t="shared" si="538"/>
        <v>4647.6655226655221</v>
      </c>
      <c r="F195" s="5">
        <v>2</v>
      </c>
      <c r="G195" s="8">
        <v>74.704999999999998</v>
      </c>
      <c r="H195" s="4">
        <f t="shared" si="535"/>
        <v>37352.5</v>
      </c>
      <c r="I195" s="5">
        <v>18</v>
      </c>
      <c r="J195" s="8">
        <v>154.33500000000001</v>
      </c>
      <c r="K195" s="4">
        <f t="shared" si="520"/>
        <v>8574.1666666666661</v>
      </c>
      <c r="L195" s="14">
        <v>0</v>
      </c>
      <c r="M195" s="13">
        <v>0</v>
      </c>
      <c r="N195" s="15">
        <v>0</v>
      </c>
      <c r="O195" s="14">
        <v>0</v>
      </c>
      <c r="P195" s="13">
        <v>0</v>
      </c>
      <c r="Q195" s="15">
        <v>0</v>
      </c>
      <c r="R195" s="5">
        <v>100</v>
      </c>
      <c r="S195" s="8">
        <v>559.96500000000003</v>
      </c>
      <c r="T195" s="4">
        <f t="shared" si="540"/>
        <v>5599.6500000000005</v>
      </c>
      <c r="U195" s="14">
        <v>0</v>
      </c>
      <c r="V195" s="13">
        <v>0</v>
      </c>
      <c r="W195" s="15">
        <v>0</v>
      </c>
      <c r="X195" s="14">
        <v>0</v>
      </c>
      <c r="Y195" s="13">
        <v>0</v>
      </c>
      <c r="Z195" s="15">
        <v>0</v>
      </c>
      <c r="AA195" s="14">
        <v>0</v>
      </c>
      <c r="AB195" s="13">
        <v>0</v>
      </c>
      <c r="AC195" s="15">
        <v>0</v>
      </c>
      <c r="AD195" s="14">
        <v>0</v>
      </c>
      <c r="AE195" s="13">
        <v>0</v>
      </c>
      <c r="AF195" s="15">
        <v>0</v>
      </c>
      <c r="AG195" s="14">
        <v>0</v>
      </c>
      <c r="AH195" s="13">
        <v>0</v>
      </c>
      <c r="AI195" s="15">
        <v>0</v>
      </c>
      <c r="AJ195" s="14">
        <v>0</v>
      </c>
      <c r="AK195" s="13">
        <v>0</v>
      </c>
      <c r="AL195" s="15">
        <v>0</v>
      </c>
      <c r="AM195" s="14">
        <v>0</v>
      </c>
      <c r="AN195" s="13">
        <v>0</v>
      </c>
      <c r="AO195" s="15">
        <v>0</v>
      </c>
      <c r="AP195" s="14">
        <v>0</v>
      </c>
      <c r="AQ195" s="13">
        <v>0</v>
      </c>
      <c r="AR195" s="15">
        <v>0</v>
      </c>
      <c r="AS195" s="5">
        <v>11</v>
      </c>
      <c r="AT195" s="8">
        <v>224.846</v>
      </c>
      <c r="AU195" s="4">
        <f t="shared" si="523"/>
        <v>20440.545454545452</v>
      </c>
      <c r="AV195" s="14">
        <v>0</v>
      </c>
      <c r="AW195" s="13">
        <v>0</v>
      </c>
      <c r="AX195" s="15">
        <v>0</v>
      </c>
      <c r="AY195" s="14">
        <v>0</v>
      </c>
      <c r="AZ195" s="13">
        <v>0</v>
      </c>
      <c r="BA195" s="15">
        <v>0</v>
      </c>
      <c r="BB195" s="14">
        <v>0</v>
      </c>
      <c r="BC195" s="13">
        <v>0</v>
      </c>
      <c r="BD195" s="15">
        <v>0</v>
      </c>
      <c r="BE195" s="5">
        <v>119</v>
      </c>
      <c r="BF195" s="8">
        <v>546.24800000000005</v>
      </c>
      <c r="BG195" s="4">
        <f t="shared" si="524"/>
        <v>4590.3193277310929</v>
      </c>
      <c r="BH195" s="14">
        <v>0</v>
      </c>
      <c r="BI195" s="13">
        <v>0</v>
      </c>
      <c r="BJ195" s="15">
        <v>0</v>
      </c>
      <c r="BK195" s="14">
        <v>0</v>
      </c>
      <c r="BL195" s="13">
        <v>0</v>
      </c>
      <c r="BM195" s="15">
        <v>0</v>
      </c>
      <c r="BN195" s="14">
        <v>0</v>
      </c>
      <c r="BO195" s="13">
        <v>0</v>
      </c>
      <c r="BP195" s="15">
        <v>0</v>
      </c>
      <c r="BQ195" s="5">
        <v>105</v>
      </c>
      <c r="BR195" s="8">
        <v>736.16300000000001</v>
      </c>
      <c r="BS195" s="4">
        <f t="shared" si="525"/>
        <v>7011.0761904761903</v>
      </c>
      <c r="BT195" s="14">
        <v>0</v>
      </c>
      <c r="BU195" s="13">
        <v>0</v>
      </c>
      <c r="BV195" s="15">
        <v>0</v>
      </c>
      <c r="BW195" s="14">
        <v>0</v>
      </c>
      <c r="BX195" s="13">
        <v>0</v>
      </c>
      <c r="BY195" s="15">
        <v>0</v>
      </c>
      <c r="BZ195" s="14">
        <v>0</v>
      </c>
      <c r="CA195" s="13">
        <v>0</v>
      </c>
      <c r="CB195" s="15">
        <v>0</v>
      </c>
      <c r="CC195" s="14">
        <v>0</v>
      </c>
      <c r="CD195" s="13">
        <v>0</v>
      </c>
      <c r="CE195" s="15">
        <f t="shared" si="526"/>
        <v>0</v>
      </c>
      <c r="CF195" s="14">
        <v>0</v>
      </c>
      <c r="CG195" s="13">
        <v>0</v>
      </c>
      <c r="CH195" s="15">
        <v>0</v>
      </c>
      <c r="CI195" s="14">
        <v>0</v>
      </c>
      <c r="CJ195" s="13">
        <v>0</v>
      </c>
      <c r="CK195" s="15">
        <v>0</v>
      </c>
      <c r="CL195" s="14">
        <v>0</v>
      </c>
      <c r="CM195" s="13">
        <v>0</v>
      </c>
      <c r="CN195" s="15">
        <v>0</v>
      </c>
      <c r="CO195" s="14">
        <v>0</v>
      </c>
      <c r="CP195" s="13">
        <v>0</v>
      </c>
      <c r="CQ195" s="15">
        <v>0</v>
      </c>
      <c r="CR195" s="14">
        <v>0</v>
      </c>
      <c r="CS195" s="13">
        <v>0</v>
      </c>
      <c r="CT195" s="15">
        <v>0</v>
      </c>
      <c r="CU195" s="14">
        <v>0</v>
      </c>
      <c r="CV195" s="13">
        <v>0</v>
      </c>
      <c r="CW195" s="15">
        <v>0</v>
      </c>
      <c r="CX195" s="14">
        <v>0</v>
      </c>
      <c r="CY195" s="13">
        <v>0</v>
      </c>
      <c r="CZ195" s="15">
        <v>0</v>
      </c>
      <c r="DA195" s="14">
        <v>0</v>
      </c>
      <c r="DB195" s="13">
        <v>0</v>
      </c>
      <c r="DC195" s="15">
        <v>0</v>
      </c>
      <c r="DD195" s="14">
        <v>0</v>
      </c>
      <c r="DE195" s="13">
        <v>0</v>
      </c>
      <c r="DF195" s="15">
        <v>0</v>
      </c>
      <c r="DG195" s="14">
        <v>0</v>
      </c>
      <c r="DH195" s="13">
        <v>0</v>
      </c>
      <c r="DI195" s="15">
        <f t="shared" si="528"/>
        <v>0</v>
      </c>
      <c r="DJ195" s="14"/>
      <c r="DK195" s="13"/>
      <c r="DL195" s="15"/>
      <c r="DM195" s="14">
        <v>0</v>
      </c>
      <c r="DN195" s="13">
        <v>0</v>
      </c>
      <c r="DO195" s="15">
        <v>0</v>
      </c>
      <c r="DP195" s="14">
        <v>0</v>
      </c>
      <c r="DQ195" s="13">
        <v>0</v>
      </c>
      <c r="DR195" s="15">
        <f t="shared" si="529"/>
        <v>0</v>
      </c>
      <c r="DS195" s="14">
        <v>0</v>
      </c>
      <c r="DT195" s="13">
        <v>0</v>
      </c>
      <c r="DU195" s="15">
        <f t="shared" si="530"/>
        <v>0</v>
      </c>
      <c r="DV195" s="14">
        <v>0</v>
      </c>
      <c r="DW195" s="13">
        <v>0</v>
      </c>
      <c r="DX195" s="15">
        <v>0</v>
      </c>
      <c r="DY195" s="14">
        <v>0</v>
      </c>
      <c r="DZ195" s="13">
        <v>0</v>
      </c>
      <c r="EA195" s="15">
        <v>0</v>
      </c>
      <c r="EB195" s="14"/>
      <c r="EC195" s="13"/>
      <c r="ED195" s="15"/>
      <c r="EE195" s="14">
        <v>0</v>
      </c>
      <c r="EF195" s="13">
        <v>0</v>
      </c>
      <c r="EG195" s="15">
        <f t="shared" si="531"/>
        <v>0</v>
      </c>
      <c r="EH195" s="14">
        <v>0</v>
      </c>
      <c r="EI195" s="13">
        <v>0</v>
      </c>
      <c r="EJ195" s="15">
        <v>0</v>
      </c>
      <c r="EK195" s="14">
        <v>0</v>
      </c>
      <c r="EL195" s="13">
        <v>0</v>
      </c>
      <c r="EM195" s="15">
        <v>0</v>
      </c>
      <c r="EN195" s="14">
        <v>0</v>
      </c>
      <c r="EO195" s="13">
        <v>0</v>
      </c>
      <c r="EP195" s="15">
        <v>0</v>
      </c>
      <c r="EQ195" s="5">
        <v>63</v>
      </c>
      <c r="ER195" s="8">
        <v>315.75</v>
      </c>
      <c r="ES195" s="4">
        <f t="shared" si="532"/>
        <v>5011.9047619047615</v>
      </c>
      <c r="ET195" s="14">
        <v>0</v>
      </c>
      <c r="EU195" s="13">
        <v>0</v>
      </c>
      <c r="EV195" s="15">
        <v>0</v>
      </c>
      <c r="EW195" s="5">
        <v>112.48</v>
      </c>
      <c r="EX195" s="8">
        <v>552.702</v>
      </c>
      <c r="EY195" s="4">
        <f t="shared" si="533"/>
        <v>4913.7802275960166</v>
      </c>
      <c r="EZ195" s="14"/>
      <c r="FA195" s="13"/>
      <c r="FB195" s="15"/>
      <c r="FC195" s="14">
        <v>0</v>
      </c>
      <c r="FD195" s="13">
        <v>0</v>
      </c>
      <c r="FE195" s="15">
        <v>0</v>
      </c>
      <c r="FF195" s="14">
        <v>0</v>
      </c>
      <c r="FG195" s="13">
        <v>0</v>
      </c>
      <c r="FH195" s="15">
        <v>0</v>
      </c>
      <c r="FI195" s="14">
        <v>0</v>
      </c>
      <c r="FJ195" s="13">
        <v>0</v>
      </c>
      <c r="FK195" s="15">
        <v>0</v>
      </c>
      <c r="FL195" s="14"/>
      <c r="FM195" s="13"/>
      <c r="FN195" s="15"/>
      <c r="FO195" s="14">
        <v>0</v>
      </c>
      <c r="FP195" s="13">
        <v>0</v>
      </c>
      <c r="FQ195" s="15">
        <v>0</v>
      </c>
      <c r="FR195" s="5">
        <f>C195+F195+I195+L195+R195+X195+AA195+AP195+AS195+BB195+BE195+BK195+BN195+BQ195+BT195+CI195+CL195+CO195+CX195+DV195+DY195+EE195+EK195+EN195+FC195+FF195+FO195+BZ195+CF195+CR195+DA195+EQ195+AM195+AV195+FI195+U195+CU195+O195+DM195+EW195</f>
        <v>586.42399999999998</v>
      </c>
      <c r="FS195" s="4">
        <f>D195+G195+J195+M195+S195+Y195+AB195+AQ195+AT195+BC195+BF195+BL195+BO195+BR195+BU195+CJ195+CM195+CP195+CY195+DW195+DZ195+EF195+EL195+EO195+FD195+FG195+FP195+CA195+CG195+CS195+DB195+ER195+AN195+AW195+FJ195+V195+CV195+P195+DN195+EX195</f>
        <v>3424.723</v>
      </c>
    </row>
    <row r="196" spans="1:175" x14ac:dyDescent="0.3">
      <c r="A196" s="52">
        <v>2018</v>
      </c>
      <c r="B196" s="53" t="s">
        <v>10</v>
      </c>
      <c r="C196" s="14">
        <v>0</v>
      </c>
      <c r="D196" s="13">
        <v>0</v>
      </c>
      <c r="E196" s="15">
        <v>0</v>
      </c>
      <c r="F196" s="14">
        <v>0</v>
      </c>
      <c r="G196" s="13">
        <v>0</v>
      </c>
      <c r="H196" s="15">
        <v>0</v>
      </c>
      <c r="I196" s="14">
        <v>0</v>
      </c>
      <c r="J196" s="13">
        <v>0</v>
      </c>
      <c r="K196" s="15">
        <v>0</v>
      </c>
      <c r="L196" s="14">
        <v>0</v>
      </c>
      <c r="M196" s="13">
        <v>0</v>
      </c>
      <c r="N196" s="15">
        <v>0</v>
      </c>
      <c r="O196" s="14">
        <v>0</v>
      </c>
      <c r="P196" s="13">
        <v>0</v>
      </c>
      <c r="Q196" s="15">
        <v>0</v>
      </c>
      <c r="R196" s="5">
        <v>150</v>
      </c>
      <c r="S196" s="8">
        <v>738.26499999999999</v>
      </c>
      <c r="T196" s="4">
        <f t="shared" si="540"/>
        <v>4921.7666666666664</v>
      </c>
      <c r="U196" s="14">
        <v>0</v>
      </c>
      <c r="V196" s="13">
        <v>0</v>
      </c>
      <c r="W196" s="15">
        <v>0</v>
      </c>
      <c r="X196" s="14">
        <v>0</v>
      </c>
      <c r="Y196" s="13">
        <v>0</v>
      </c>
      <c r="Z196" s="15">
        <v>0</v>
      </c>
      <c r="AA196" s="14">
        <v>0</v>
      </c>
      <c r="AB196" s="13">
        <v>0</v>
      </c>
      <c r="AC196" s="15">
        <v>0</v>
      </c>
      <c r="AD196" s="14">
        <v>0</v>
      </c>
      <c r="AE196" s="13">
        <v>0</v>
      </c>
      <c r="AF196" s="15">
        <v>0</v>
      </c>
      <c r="AG196" s="14">
        <v>0</v>
      </c>
      <c r="AH196" s="13">
        <v>0</v>
      </c>
      <c r="AI196" s="15">
        <v>0</v>
      </c>
      <c r="AJ196" s="14">
        <v>0</v>
      </c>
      <c r="AK196" s="13">
        <v>0</v>
      </c>
      <c r="AL196" s="15">
        <v>0</v>
      </c>
      <c r="AM196" s="14">
        <v>0</v>
      </c>
      <c r="AN196" s="13">
        <v>0</v>
      </c>
      <c r="AO196" s="15">
        <v>0</v>
      </c>
      <c r="AP196" s="5">
        <v>0.5</v>
      </c>
      <c r="AQ196" s="8">
        <v>15.135999999999999</v>
      </c>
      <c r="AR196" s="4">
        <f t="shared" si="522"/>
        <v>30272</v>
      </c>
      <c r="AS196" s="5">
        <v>8</v>
      </c>
      <c r="AT196" s="8">
        <v>168.29300000000001</v>
      </c>
      <c r="AU196" s="4">
        <f t="shared" si="523"/>
        <v>21036.625</v>
      </c>
      <c r="AV196" s="14">
        <v>0</v>
      </c>
      <c r="AW196" s="13">
        <v>0</v>
      </c>
      <c r="AX196" s="15">
        <v>0</v>
      </c>
      <c r="AY196" s="14">
        <v>0</v>
      </c>
      <c r="AZ196" s="13">
        <v>0</v>
      </c>
      <c r="BA196" s="15">
        <v>0</v>
      </c>
      <c r="BB196" s="14">
        <v>0</v>
      </c>
      <c r="BC196" s="13">
        <v>0</v>
      </c>
      <c r="BD196" s="15">
        <v>0</v>
      </c>
      <c r="BE196" s="14">
        <v>0</v>
      </c>
      <c r="BF196" s="13">
        <v>0</v>
      </c>
      <c r="BG196" s="15">
        <v>0</v>
      </c>
      <c r="BH196" s="14">
        <v>0</v>
      </c>
      <c r="BI196" s="13">
        <v>0</v>
      </c>
      <c r="BJ196" s="15">
        <v>0</v>
      </c>
      <c r="BK196" s="14">
        <v>0</v>
      </c>
      <c r="BL196" s="13">
        <v>0</v>
      </c>
      <c r="BM196" s="15">
        <v>0</v>
      </c>
      <c r="BN196" s="14">
        <v>0</v>
      </c>
      <c r="BO196" s="13">
        <v>0</v>
      </c>
      <c r="BP196" s="15">
        <v>0</v>
      </c>
      <c r="BQ196" s="5">
        <v>52.475000000000001</v>
      </c>
      <c r="BR196" s="8">
        <v>371.07900000000001</v>
      </c>
      <c r="BS196" s="4">
        <f t="shared" si="525"/>
        <v>7071.5388280133402</v>
      </c>
      <c r="BT196" s="5">
        <v>7.66127</v>
      </c>
      <c r="BU196" s="8">
        <v>123.771</v>
      </c>
      <c r="BV196" s="4">
        <f t="shared" si="542"/>
        <v>16155.415485944235</v>
      </c>
      <c r="BW196" s="14">
        <v>0</v>
      </c>
      <c r="BX196" s="13">
        <v>0</v>
      </c>
      <c r="BY196" s="15">
        <v>0</v>
      </c>
      <c r="BZ196" s="14">
        <v>0</v>
      </c>
      <c r="CA196" s="13">
        <v>0</v>
      </c>
      <c r="CB196" s="15">
        <v>0</v>
      </c>
      <c r="CC196" s="14">
        <v>0</v>
      </c>
      <c r="CD196" s="13">
        <v>0</v>
      </c>
      <c r="CE196" s="15">
        <f t="shared" si="526"/>
        <v>0</v>
      </c>
      <c r="CF196" s="14">
        <v>0</v>
      </c>
      <c r="CG196" s="13">
        <v>0</v>
      </c>
      <c r="CH196" s="15">
        <v>0</v>
      </c>
      <c r="CI196" s="14">
        <v>0</v>
      </c>
      <c r="CJ196" s="13">
        <v>0</v>
      </c>
      <c r="CK196" s="15">
        <v>0</v>
      </c>
      <c r="CL196" s="14">
        <v>0</v>
      </c>
      <c r="CM196" s="13">
        <v>0</v>
      </c>
      <c r="CN196" s="15">
        <v>0</v>
      </c>
      <c r="CO196" s="14">
        <v>0</v>
      </c>
      <c r="CP196" s="13">
        <v>0</v>
      </c>
      <c r="CQ196" s="15">
        <v>0</v>
      </c>
      <c r="CR196" s="14">
        <v>0</v>
      </c>
      <c r="CS196" s="13">
        <v>0</v>
      </c>
      <c r="CT196" s="15">
        <v>0</v>
      </c>
      <c r="CU196" s="14">
        <v>0</v>
      </c>
      <c r="CV196" s="13">
        <v>0</v>
      </c>
      <c r="CW196" s="15">
        <v>0</v>
      </c>
      <c r="CX196" s="14">
        <v>0</v>
      </c>
      <c r="CY196" s="13">
        <v>0</v>
      </c>
      <c r="CZ196" s="15">
        <v>0</v>
      </c>
      <c r="DA196" s="14">
        <v>0</v>
      </c>
      <c r="DB196" s="13">
        <v>0</v>
      </c>
      <c r="DC196" s="15">
        <v>0</v>
      </c>
      <c r="DD196" s="14">
        <v>0</v>
      </c>
      <c r="DE196" s="13">
        <v>0</v>
      </c>
      <c r="DF196" s="15">
        <v>0</v>
      </c>
      <c r="DG196" s="14">
        <v>0</v>
      </c>
      <c r="DH196" s="13">
        <v>0</v>
      </c>
      <c r="DI196" s="15">
        <f t="shared" si="528"/>
        <v>0</v>
      </c>
      <c r="DJ196" s="14"/>
      <c r="DK196" s="13"/>
      <c r="DL196" s="15"/>
      <c r="DM196" s="14">
        <v>0</v>
      </c>
      <c r="DN196" s="13">
        <v>0</v>
      </c>
      <c r="DO196" s="15">
        <v>0</v>
      </c>
      <c r="DP196" s="14">
        <v>0</v>
      </c>
      <c r="DQ196" s="13">
        <v>0</v>
      </c>
      <c r="DR196" s="15">
        <f t="shared" si="529"/>
        <v>0</v>
      </c>
      <c r="DS196" s="14">
        <v>0</v>
      </c>
      <c r="DT196" s="13">
        <v>0</v>
      </c>
      <c r="DU196" s="15">
        <f t="shared" si="530"/>
        <v>0</v>
      </c>
      <c r="DV196" s="14">
        <v>0</v>
      </c>
      <c r="DW196" s="13">
        <v>0</v>
      </c>
      <c r="DX196" s="15">
        <v>0</v>
      </c>
      <c r="DY196" s="14">
        <v>0</v>
      </c>
      <c r="DZ196" s="13">
        <v>0</v>
      </c>
      <c r="EA196" s="15">
        <v>0</v>
      </c>
      <c r="EB196" s="14"/>
      <c r="EC196" s="13"/>
      <c r="ED196" s="15"/>
      <c r="EE196" s="14">
        <v>0</v>
      </c>
      <c r="EF196" s="13">
        <v>0</v>
      </c>
      <c r="EG196" s="15">
        <f t="shared" si="531"/>
        <v>0</v>
      </c>
      <c r="EH196" s="14">
        <v>0</v>
      </c>
      <c r="EI196" s="13">
        <v>0</v>
      </c>
      <c r="EJ196" s="15">
        <v>0</v>
      </c>
      <c r="EK196" s="14">
        <v>0</v>
      </c>
      <c r="EL196" s="13">
        <v>0</v>
      </c>
      <c r="EM196" s="15">
        <v>0</v>
      </c>
      <c r="EN196" s="14">
        <v>0</v>
      </c>
      <c r="EO196" s="13">
        <v>0</v>
      </c>
      <c r="EP196" s="15">
        <v>0</v>
      </c>
      <c r="EQ196" s="5">
        <v>252</v>
      </c>
      <c r="ER196" s="8">
        <v>1227.153</v>
      </c>
      <c r="ES196" s="4">
        <f t="shared" si="532"/>
        <v>4869.6547619047624</v>
      </c>
      <c r="ET196" s="14">
        <v>0</v>
      </c>
      <c r="EU196" s="13">
        <v>0</v>
      </c>
      <c r="EV196" s="15">
        <v>0</v>
      </c>
      <c r="EW196" s="14">
        <v>0</v>
      </c>
      <c r="EX196" s="13">
        <v>0</v>
      </c>
      <c r="EY196" s="15">
        <v>0</v>
      </c>
      <c r="EZ196" s="14"/>
      <c r="FA196" s="13"/>
      <c r="FB196" s="15"/>
      <c r="FC196" s="14">
        <v>0</v>
      </c>
      <c r="FD196" s="13">
        <v>0</v>
      </c>
      <c r="FE196" s="15">
        <v>0</v>
      </c>
      <c r="FF196" s="14">
        <v>0</v>
      </c>
      <c r="FG196" s="13">
        <v>0</v>
      </c>
      <c r="FH196" s="15">
        <v>0</v>
      </c>
      <c r="FI196" s="14">
        <v>0</v>
      </c>
      <c r="FJ196" s="13">
        <v>0</v>
      </c>
      <c r="FK196" s="15">
        <v>0</v>
      </c>
      <c r="FL196" s="14"/>
      <c r="FM196" s="13"/>
      <c r="FN196" s="15"/>
      <c r="FO196" s="14">
        <v>0</v>
      </c>
      <c r="FP196" s="13">
        <v>0</v>
      </c>
      <c r="FQ196" s="15">
        <v>0</v>
      </c>
      <c r="FR196" s="5">
        <f>C196+F196+I196+L196+R196+X196+AA196+AP196+AS196+BB196+BE196+BK196+BN196+BQ196+BT196+CI196+CL196+CO196+CX196+DV196+DY196+EE196+EK196+EN196+FC196+FF196+FO196+BZ196+CF196+CR196+DA196+EQ196+AM196+AV196+FI196+U196+CU196+O196+DM196+EW196</f>
        <v>470.63626999999997</v>
      </c>
      <c r="FS196" s="4">
        <f>D196+G196+J196+M196+S196+Y196+AB196+AQ196+AT196+BC196+BF196+BL196+BO196+BR196+BU196+CJ196+CM196+CP196+CY196+DW196+DZ196+EF196+EL196+EO196+FD196+FG196+FP196+CA196+CG196+CS196+DB196+ER196+AN196+AW196+FJ196+V196+CV196+P196+DN196+EX196</f>
        <v>2643.6970000000001</v>
      </c>
    </row>
    <row r="197" spans="1:175" x14ac:dyDescent="0.3">
      <c r="A197" s="52">
        <v>2018</v>
      </c>
      <c r="B197" s="53" t="s">
        <v>11</v>
      </c>
      <c r="C197" s="14">
        <v>0</v>
      </c>
      <c r="D197" s="13">
        <v>0</v>
      </c>
      <c r="E197" s="15">
        <v>0</v>
      </c>
      <c r="F197" s="5">
        <v>1</v>
      </c>
      <c r="G197" s="8">
        <v>42.045000000000002</v>
      </c>
      <c r="H197" s="4">
        <f t="shared" si="535"/>
        <v>42045</v>
      </c>
      <c r="I197" s="14">
        <v>0</v>
      </c>
      <c r="J197" s="13">
        <v>0</v>
      </c>
      <c r="K197" s="15">
        <v>0</v>
      </c>
      <c r="L197" s="14">
        <v>0</v>
      </c>
      <c r="M197" s="13">
        <v>0</v>
      </c>
      <c r="N197" s="15">
        <v>0</v>
      </c>
      <c r="O197" s="14">
        <v>0</v>
      </c>
      <c r="P197" s="13">
        <v>0</v>
      </c>
      <c r="Q197" s="15">
        <v>0</v>
      </c>
      <c r="R197" s="5">
        <v>125</v>
      </c>
      <c r="S197" s="8">
        <v>578.35599999999999</v>
      </c>
      <c r="T197" s="4">
        <f t="shared" si="540"/>
        <v>4626.848</v>
      </c>
      <c r="U197" s="14">
        <v>0</v>
      </c>
      <c r="V197" s="13">
        <v>0</v>
      </c>
      <c r="W197" s="15">
        <v>0</v>
      </c>
      <c r="X197" s="14">
        <v>0</v>
      </c>
      <c r="Y197" s="13">
        <v>0</v>
      </c>
      <c r="Z197" s="15">
        <v>0</v>
      </c>
      <c r="AA197" s="14">
        <v>0</v>
      </c>
      <c r="AB197" s="13">
        <v>0</v>
      </c>
      <c r="AC197" s="15">
        <v>0</v>
      </c>
      <c r="AD197" s="14">
        <v>0</v>
      </c>
      <c r="AE197" s="13">
        <v>0</v>
      </c>
      <c r="AF197" s="15">
        <v>0</v>
      </c>
      <c r="AG197" s="14">
        <v>0</v>
      </c>
      <c r="AH197" s="13">
        <v>0</v>
      </c>
      <c r="AI197" s="15">
        <v>0</v>
      </c>
      <c r="AJ197" s="14">
        <v>0</v>
      </c>
      <c r="AK197" s="13">
        <v>0</v>
      </c>
      <c r="AL197" s="15">
        <v>0</v>
      </c>
      <c r="AM197" s="14">
        <v>0</v>
      </c>
      <c r="AN197" s="13">
        <v>0</v>
      </c>
      <c r="AO197" s="15">
        <v>0</v>
      </c>
      <c r="AP197" s="5">
        <v>15.025</v>
      </c>
      <c r="AQ197" s="8">
        <v>139.494</v>
      </c>
      <c r="AR197" s="4">
        <f t="shared" si="522"/>
        <v>9284.1264559068222</v>
      </c>
      <c r="AS197" s="5">
        <v>11</v>
      </c>
      <c r="AT197" s="8">
        <v>229.26900000000001</v>
      </c>
      <c r="AU197" s="4">
        <f t="shared" si="523"/>
        <v>20842.636363636364</v>
      </c>
      <c r="AV197" s="14">
        <v>0</v>
      </c>
      <c r="AW197" s="13">
        <v>0</v>
      </c>
      <c r="AX197" s="15">
        <v>0</v>
      </c>
      <c r="AY197" s="14">
        <v>0</v>
      </c>
      <c r="AZ197" s="13">
        <v>0</v>
      </c>
      <c r="BA197" s="15">
        <v>0</v>
      </c>
      <c r="BB197" s="14">
        <v>0</v>
      </c>
      <c r="BC197" s="13">
        <v>0</v>
      </c>
      <c r="BD197" s="15">
        <v>0</v>
      </c>
      <c r="BE197" s="5">
        <v>37.5</v>
      </c>
      <c r="BF197" s="8">
        <v>309.09399999999999</v>
      </c>
      <c r="BG197" s="4">
        <f t="shared" si="524"/>
        <v>8242.506666666668</v>
      </c>
      <c r="BH197" s="14">
        <v>0</v>
      </c>
      <c r="BI197" s="13">
        <v>0</v>
      </c>
      <c r="BJ197" s="15">
        <v>0</v>
      </c>
      <c r="BK197" s="14">
        <v>0</v>
      </c>
      <c r="BL197" s="13">
        <v>0</v>
      </c>
      <c r="BM197" s="15">
        <v>0</v>
      </c>
      <c r="BN197" s="14">
        <v>0</v>
      </c>
      <c r="BO197" s="13">
        <v>0</v>
      </c>
      <c r="BP197" s="15">
        <v>0</v>
      </c>
      <c r="BQ197" s="14">
        <v>0</v>
      </c>
      <c r="BR197" s="13">
        <v>0</v>
      </c>
      <c r="BS197" s="15">
        <v>0</v>
      </c>
      <c r="BT197" s="5">
        <v>12.307</v>
      </c>
      <c r="BU197" s="8">
        <v>203.85300000000001</v>
      </c>
      <c r="BV197" s="4">
        <f t="shared" si="542"/>
        <v>16563.987974323558</v>
      </c>
      <c r="BW197" s="14">
        <v>0</v>
      </c>
      <c r="BX197" s="13">
        <v>0</v>
      </c>
      <c r="BY197" s="15">
        <v>0</v>
      </c>
      <c r="BZ197" s="14">
        <v>0</v>
      </c>
      <c r="CA197" s="13">
        <v>0</v>
      </c>
      <c r="CB197" s="15">
        <v>0</v>
      </c>
      <c r="CC197" s="14">
        <v>0</v>
      </c>
      <c r="CD197" s="13">
        <v>0</v>
      </c>
      <c r="CE197" s="15">
        <f t="shared" si="526"/>
        <v>0</v>
      </c>
      <c r="CF197" s="14">
        <v>0</v>
      </c>
      <c r="CG197" s="13">
        <v>0</v>
      </c>
      <c r="CH197" s="15">
        <v>0</v>
      </c>
      <c r="CI197" s="14">
        <v>0</v>
      </c>
      <c r="CJ197" s="13">
        <v>0</v>
      </c>
      <c r="CK197" s="15">
        <v>0</v>
      </c>
      <c r="CL197" s="14">
        <v>0</v>
      </c>
      <c r="CM197" s="13">
        <v>0</v>
      </c>
      <c r="CN197" s="15">
        <v>0</v>
      </c>
      <c r="CO197" s="14">
        <v>0</v>
      </c>
      <c r="CP197" s="13">
        <v>0</v>
      </c>
      <c r="CQ197" s="15">
        <v>0</v>
      </c>
      <c r="CR197" s="14">
        <v>0</v>
      </c>
      <c r="CS197" s="13">
        <v>0</v>
      </c>
      <c r="CT197" s="15">
        <v>0</v>
      </c>
      <c r="CU197" s="14">
        <v>0</v>
      </c>
      <c r="CV197" s="13">
        <v>0</v>
      </c>
      <c r="CW197" s="15">
        <v>0</v>
      </c>
      <c r="CX197" s="14">
        <v>0</v>
      </c>
      <c r="CY197" s="13">
        <v>0</v>
      </c>
      <c r="CZ197" s="15">
        <v>0</v>
      </c>
      <c r="DA197" s="14">
        <v>0</v>
      </c>
      <c r="DB197" s="13">
        <v>0</v>
      </c>
      <c r="DC197" s="15">
        <v>0</v>
      </c>
      <c r="DD197" s="14">
        <v>0</v>
      </c>
      <c r="DE197" s="13">
        <v>0</v>
      </c>
      <c r="DF197" s="15">
        <v>0</v>
      </c>
      <c r="DG197" s="14">
        <v>0</v>
      </c>
      <c r="DH197" s="13">
        <v>0</v>
      </c>
      <c r="DI197" s="15">
        <f t="shared" si="528"/>
        <v>0</v>
      </c>
      <c r="DJ197" s="14"/>
      <c r="DK197" s="13"/>
      <c r="DL197" s="15"/>
      <c r="DM197" s="14">
        <v>0</v>
      </c>
      <c r="DN197" s="13">
        <v>0</v>
      </c>
      <c r="DO197" s="15">
        <v>0</v>
      </c>
      <c r="DP197" s="14">
        <v>0</v>
      </c>
      <c r="DQ197" s="13">
        <v>0</v>
      </c>
      <c r="DR197" s="15">
        <f t="shared" si="529"/>
        <v>0</v>
      </c>
      <c r="DS197" s="14">
        <v>0</v>
      </c>
      <c r="DT197" s="13">
        <v>0</v>
      </c>
      <c r="DU197" s="15">
        <f t="shared" si="530"/>
        <v>0</v>
      </c>
      <c r="DV197" s="14">
        <v>0</v>
      </c>
      <c r="DW197" s="13">
        <v>0</v>
      </c>
      <c r="DX197" s="15">
        <v>0</v>
      </c>
      <c r="DY197" s="14">
        <v>0</v>
      </c>
      <c r="DZ197" s="13">
        <v>0</v>
      </c>
      <c r="EA197" s="15">
        <v>0</v>
      </c>
      <c r="EB197" s="14"/>
      <c r="EC197" s="13"/>
      <c r="ED197" s="15"/>
      <c r="EE197" s="14">
        <v>0</v>
      </c>
      <c r="EF197" s="13">
        <v>0</v>
      </c>
      <c r="EG197" s="15">
        <f t="shared" si="531"/>
        <v>0</v>
      </c>
      <c r="EH197" s="14">
        <v>0</v>
      </c>
      <c r="EI197" s="13">
        <v>0</v>
      </c>
      <c r="EJ197" s="15">
        <v>0</v>
      </c>
      <c r="EK197" s="14">
        <v>0</v>
      </c>
      <c r="EL197" s="13">
        <v>0</v>
      </c>
      <c r="EM197" s="15">
        <v>0</v>
      </c>
      <c r="EN197" s="14">
        <v>0</v>
      </c>
      <c r="EO197" s="13">
        <v>0</v>
      </c>
      <c r="EP197" s="15">
        <v>0</v>
      </c>
      <c r="EQ197" s="5">
        <v>63</v>
      </c>
      <c r="ER197" s="8">
        <v>324.57299999999998</v>
      </c>
      <c r="ES197" s="4">
        <f t="shared" si="532"/>
        <v>5151.9523809523807</v>
      </c>
      <c r="ET197" s="14">
        <v>0</v>
      </c>
      <c r="EU197" s="13">
        <v>0</v>
      </c>
      <c r="EV197" s="15">
        <v>0</v>
      </c>
      <c r="EW197" s="14">
        <v>0</v>
      </c>
      <c r="EX197" s="13">
        <v>0</v>
      </c>
      <c r="EY197" s="15">
        <v>0</v>
      </c>
      <c r="EZ197" s="14"/>
      <c r="FA197" s="13"/>
      <c r="FB197" s="15"/>
      <c r="FC197" s="14">
        <v>0</v>
      </c>
      <c r="FD197" s="13">
        <v>0</v>
      </c>
      <c r="FE197" s="15">
        <v>0</v>
      </c>
      <c r="FF197" s="5">
        <v>10.102399999999999</v>
      </c>
      <c r="FG197" s="8">
        <v>262.351</v>
      </c>
      <c r="FH197" s="4">
        <f t="shared" si="536"/>
        <v>25969.175641431739</v>
      </c>
      <c r="FI197" s="14">
        <v>0</v>
      </c>
      <c r="FJ197" s="13">
        <v>0</v>
      </c>
      <c r="FK197" s="15">
        <v>0</v>
      </c>
      <c r="FL197" s="14"/>
      <c r="FM197" s="13"/>
      <c r="FN197" s="15"/>
      <c r="FO197" s="14">
        <v>0</v>
      </c>
      <c r="FP197" s="13">
        <v>0</v>
      </c>
      <c r="FQ197" s="15">
        <v>0</v>
      </c>
      <c r="FR197" s="5">
        <f>C197+F197+I197+L197+R197+X197+AA197+AP197+AS197+BB197+BE197+BK197+BN197+BQ197+BT197+CI197+CL197+CO197+CX197+DV197+DY197+EE197+EK197+EN197+FC197+FF197+FO197+BZ197+CF197+CR197+DA197+EQ197+AM197+AV197+FI197+U197+CU197+O197+DM197+EW197</f>
        <v>274.93439999999998</v>
      </c>
      <c r="FS197" s="4">
        <f>D197+G197+J197+M197+S197+Y197+AB197+AQ197+AT197+BC197+BF197+BL197+BO197+BR197+BU197+CJ197+CM197+CP197+CY197+DW197+DZ197+EF197+EL197+EO197+FD197+FG197+FP197+CA197+CG197+CS197+DB197+ER197+AN197+AW197+FJ197+V197+CV197+P197+DN197+EX197</f>
        <v>2089.0349999999999</v>
      </c>
    </row>
    <row r="198" spans="1:175" x14ac:dyDescent="0.3">
      <c r="A198" s="52">
        <v>2018</v>
      </c>
      <c r="B198" s="53" t="s">
        <v>12</v>
      </c>
      <c r="C198" s="5">
        <v>38.304000000000002</v>
      </c>
      <c r="D198" s="8">
        <v>186.506</v>
      </c>
      <c r="E198" s="4">
        <f t="shared" si="538"/>
        <v>4869.0998329156218</v>
      </c>
      <c r="F198" s="5">
        <v>3</v>
      </c>
      <c r="G198" s="8">
        <v>119.249</v>
      </c>
      <c r="H198" s="4">
        <f t="shared" si="535"/>
        <v>39749.666666666664</v>
      </c>
      <c r="I198" s="14">
        <v>0</v>
      </c>
      <c r="J198" s="13">
        <v>0</v>
      </c>
      <c r="K198" s="15">
        <v>0</v>
      </c>
      <c r="L198" s="14">
        <v>0</v>
      </c>
      <c r="M198" s="13">
        <v>0</v>
      </c>
      <c r="N198" s="15">
        <v>0</v>
      </c>
      <c r="O198" s="14">
        <v>0</v>
      </c>
      <c r="P198" s="13">
        <v>0</v>
      </c>
      <c r="Q198" s="15">
        <v>0</v>
      </c>
      <c r="R198" s="5">
        <v>50</v>
      </c>
      <c r="S198" s="8">
        <v>194.65100000000001</v>
      </c>
      <c r="T198" s="4">
        <f t="shared" si="540"/>
        <v>3893.0200000000004</v>
      </c>
      <c r="U198" s="14">
        <v>0</v>
      </c>
      <c r="V198" s="13">
        <v>0</v>
      </c>
      <c r="W198" s="15">
        <v>0</v>
      </c>
      <c r="X198" s="14">
        <v>0</v>
      </c>
      <c r="Y198" s="13">
        <v>0</v>
      </c>
      <c r="Z198" s="15">
        <v>0</v>
      </c>
      <c r="AA198" s="5">
        <v>4.5750000000000002</v>
      </c>
      <c r="AB198" s="8">
        <v>20.803999999999998</v>
      </c>
      <c r="AC198" s="4">
        <f t="shared" si="521"/>
        <v>4547.3224043715845</v>
      </c>
      <c r="AD198" s="14">
        <v>0</v>
      </c>
      <c r="AE198" s="13">
        <v>0</v>
      </c>
      <c r="AF198" s="15">
        <v>0</v>
      </c>
      <c r="AG198" s="14">
        <v>0</v>
      </c>
      <c r="AH198" s="13">
        <v>0</v>
      </c>
      <c r="AI198" s="15">
        <v>0</v>
      </c>
      <c r="AJ198" s="14">
        <v>0</v>
      </c>
      <c r="AK198" s="13">
        <v>0</v>
      </c>
      <c r="AL198" s="15">
        <v>0</v>
      </c>
      <c r="AM198" s="14">
        <v>0</v>
      </c>
      <c r="AN198" s="13">
        <v>0</v>
      </c>
      <c r="AO198" s="15">
        <v>0</v>
      </c>
      <c r="AP198" s="5">
        <v>26.566520000000001</v>
      </c>
      <c r="AQ198" s="8">
        <v>254.23400000000001</v>
      </c>
      <c r="AR198" s="4">
        <f t="shared" si="522"/>
        <v>9569.7140611566738</v>
      </c>
      <c r="AS198" s="5">
        <v>7.1</v>
      </c>
      <c r="AT198" s="8">
        <v>166.03200000000001</v>
      </c>
      <c r="AU198" s="4">
        <f t="shared" si="523"/>
        <v>23384.788732394369</v>
      </c>
      <c r="AV198" s="14">
        <v>0</v>
      </c>
      <c r="AW198" s="13">
        <v>0</v>
      </c>
      <c r="AX198" s="15">
        <v>0</v>
      </c>
      <c r="AY198" s="14">
        <v>0</v>
      </c>
      <c r="AZ198" s="13">
        <v>0</v>
      </c>
      <c r="BA198" s="15">
        <v>0</v>
      </c>
      <c r="BB198" s="14">
        <v>0</v>
      </c>
      <c r="BC198" s="13">
        <v>0</v>
      </c>
      <c r="BD198" s="15">
        <v>0</v>
      </c>
      <c r="BE198" s="5">
        <v>134.65199999999999</v>
      </c>
      <c r="BF198" s="8">
        <v>661.54</v>
      </c>
      <c r="BG198" s="4">
        <f t="shared" si="524"/>
        <v>4912.9608175147796</v>
      </c>
      <c r="BH198" s="14">
        <v>0</v>
      </c>
      <c r="BI198" s="13">
        <v>0</v>
      </c>
      <c r="BJ198" s="15">
        <v>0</v>
      </c>
      <c r="BK198" s="14">
        <v>0</v>
      </c>
      <c r="BL198" s="13">
        <v>0</v>
      </c>
      <c r="BM198" s="15">
        <v>0</v>
      </c>
      <c r="BN198" s="14">
        <v>0</v>
      </c>
      <c r="BO198" s="13">
        <v>0</v>
      </c>
      <c r="BP198" s="15">
        <v>0</v>
      </c>
      <c r="BQ198" s="5">
        <v>70</v>
      </c>
      <c r="BR198" s="8">
        <v>522.77599999999995</v>
      </c>
      <c r="BS198" s="4">
        <f t="shared" si="525"/>
        <v>7468.2285714285708</v>
      </c>
      <c r="BT198" s="14">
        <v>0</v>
      </c>
      <c r="BU198" s="13">
        <v>0</v>
      </c>
      <c r="BV198" s="15">
        <v>0</v>
      </c>
      <c r="BW198" s="14">
        <v>0</v>
      </c>
      <c r="BX198" s="13">
        <v>0</v>
      </c>
      <c r="BY198" s="15">
        <v>0</v>
      </c>
      <c r="BZ198" s="14">
        <v>0</v>
      </c>
      <c r="CA198" s="13">
        <v>0</v>
      </c>
      <c r="CB198" s="15">
        <v>0</v>
      </c>
      <c r="CC198" s="14">
        <v>0</v>
      </c>
      <c r="CD198" s="13">
        <v>0</v>
      </c>
      <c r="CE198" s="15">
        <f t="shared" si="526"/>
        <v>0</v>
      </c>
      <c r="CF198" s="14">
        <v>0</v>
      </c>
      <c r="CG198" s="13">
        <v>0</v>
      </c>
      <c r="CH198" s="15">
        <v>0</v>
      </c>
      <c r="CI198" s="14">
        <v>0</v>
      </c>
      <c r="CJ198" s="13">
        <v>0</v>
      </c>
      <c r="CK198" s="15">
        <v>0</v>
      </c>
      <c r="CL198" s="14">
        <v>0</v>
      </c>
      <c r="CM198" s="13">
        <v>0</v>
      </c>
      <c r="CN198" s="15">
        <v>0</v>
      </c>
      <c r="CO198" s="14">
        <v>0</v>
      </c>
      <c r="CP198" s="13">
        <v>0</v>
      </c>
      <c r="CQ198" s="15">
        <v>0</v>
      </c>
      <c r="CR198" s="14">
        <v>0</v>
      </c>
      <c r="CS198" s="13">
        <v>0</v>
      </c>
      <c r="CT198" s="15">
        <v>0</v>
      </c>
      <c r="CU198" s="14">
        <v>0</v>
      </c>
      <c r="CV198" s="13">
        <v>0</v>
      </c>
      <c r="CW198" s="15">
        <v>0</v>
      </c>
      <c r="CX198" s="5">
        <v>1</v>
      </c>
      <c r="CY198" s="8">
        <v>18.861999999999998</v>
      </c>
      <c r="CZ198" s="4">
        <f t="shared" ref="CZ198" si="543">CY198/CX198*1000</f>
        <v>18862</v>
      </c>
      <c r="DA198" s="14">
        <v>0</v>
      </c>
      <c r="DB198" s="13">
        <v>0</v>
      </c>
      <c r="DC198" s="15">
        <v>0</v>
      </c>
      <c r="DD198" s="14">
        <v>0</v>
      </c>
      <c r="DE198" s="13">
        <v>0</v>
      </c>
      <c r="DF198" s="15">
        <v>0</v>
      </c>
      <c r="DG198" s="14">
        <v>0</v>
      </c>
      <c r="DH198" s="13">
        <v>0</v>
      </c>
      <c r="DI198" s="15">
        <f t="shared" si="528"/>
        <v>0</v>
      </c>
      <c r="DJ198" s="14"/>
      <c r="DK198" s="13"/>
      <c r="DL198" s="15"/>
      <c r="DM198" s="14">
        <v>0</v>
      </c>
      <c r="DN198" s="13">
        <v>0</v>
      </c>
      <c r="DO198" s="15">
        <v>0</v>
      </c>
      <c r="DP198" s="14">
        <v>0</v>
      </c>
      <c r="DQ198" s="13">
        <v>0</v>
      </c>
      <c r="DR198" s="15">
        <f t="shared" si="529"/>
        <v>0</v>
      </c>
      <c r="DS198" s="14">
        <v>0</v>
      </c>
      <c r="DT198" s="13">
        <v>0</v>
      </c>
      <c r="DU198" s="15">
        <f t="shared" si="530"/>
        <v>0</v>
      </c>
      <c r="DV198" s="14">
        <v>0</v>
      </c>
      <c r="DW198" s="13">
        <v>0</v>
      </c>
      <c r="DX198" s="15">
        <v>0</v>
      </c>
      <c r="DY198" s="14">
        <v>0</v>
      </c>
      <c r="DZ198" s="13">
        <v>0</v>
      </c>
      <c r="EA198" s="15">
        <v>0</v>
      </c>
      <c r="EB198" s="14"/>
      <c r="EC198" s="13"/>
      <c r="ED198" s="15"/>
      <c r="EE198" s="14">
        <v>0</v>
      </c>
      <c r="EF198" s="13">
        <v>0</v>
      </c>
      <c r="EG198" s="15">
        <f t="shared" si="531"/>
        <v>0</v>
      </c>
      <c r="EH198" s="14">
        <v>0</v>
      </c>
      <c r="EI198" s="13">
        <v>0</v>
      </c>
      <c r="EJ198" s="15">
        <v>0</v>
      </c>
      <c r="EK198" s="14">
        <v>0</v>
      </c>
      <c r="EL198" s="13">
        <v>0</v>
      </c>
      <c r="EM198" s="15">
        <v>0</v>
      </c>
      <c r="EN198" s="14">
        <v>0</v>
      </c>
      <c r="EO198" s="13">
        <v>0</v>
      </c>
      <c r="EP198" s="15">
        <v>0</v>
      </c>
      <c r="EQ198" s="5">
        <v>197</v>
      </c>
      <c r="ER198" s="8">
        <v>927.09500000000003</v>
      </c>
      <c r="ES198" s="4">
        <f t="shared" si="532"/>
        <v>4706.0659898477152</v>
      </c>
      <c r="ET198" s="14">
        <v>0</v>
      </c>
      <c r="EU198" s="13">
        <v>0</v>
      </c>
      <c r="EV198" s="15">
        <v>0</v>
      </c>
      <c r="EW198" s="5">
        <v>55</v>
      </c>
      <c r="EX198" s="8">
        <v>273.67899999999997</v>
      </c>
      <c r="EY198" s="4">
        <f t="shared" si="533"/>
        <v>4975.9818181818173</v>
      </c>
      <c r="EZ198" s="14"/>
      <c r="FA198" s="13"/>
      <c r="FB198" s="15"/>
      <c r="FC198" s="14">
        <v>0</v>
      </c>
      <c r="FD198" s="13">
        <v>0</v>
      </c>
      <c r="FE198" s="15">
        <v>0</v>
      </c>
      <c r="FF198" s="5">
        <v>9.572E-2</v>
      </c>
      <c r="FG198" s="8">
        <v>6.931</v>
      </c>
      <c r="FH198" s="4">
        <f t="shared" si="536"/>
        <v>72409.109903886332</v>
      </c>
      <c r="FI198" s="14">
        <v>0</v>
      </c>
      <c r="FJ198" s="13">
        <v>0</v>
      </c>
      <c r="FK198" s="15">
        <v>0</v>
      </c>
      <c r="FL198" s="14"/>
      <c r="FM198" s="13"/>
      <c r="FN198" s="15"/>
      <c r="FO198" s="14">
        <v>0</v>
      </c>
      <c r="FP198" s="13">
        <v>0</v>
      </c>
      <c r="FQ198" s="15">
        <v>0</v>
      </c>
      <c r="FR198" s="5">
        <f>C198+F198+I198+L198+R198+X198+AA198+AP198+AS198+BB198+BE198+BK198+BN198+BQ198+BT198+CI198+CL198+CO198+CX198+DV198+DY198+EE198+EK198+EN198+FC198+FF198+FO198+BZ198+CF198+CR198+DA198+EQ198+AM198+AV198+FI198+U198+CU198+O198+DM198+EW198</f>
        <v>587.29323999999997</v>
      </c>
      <c r="FS198" s="4">
        <f>D198+G198+J198+M198+S198+Y198+AB198+AQ198+AT198+BC198+BF198+BL198+BO198+BR198+BU198+CJ198+CM198+CP198+CY198+DW198+DZ198+EF198+EL198+EO198+FD198+FG198+FP198+CA198+CG198+CS198+DB198+ER198+AN198+AW198+FJ198+V198+CV198+P198+DN198+EX198</f>
        <v>3352.3590000000004</v>
      </c>
    </row>
    <row r="199" spans="1:175" x14ac:dyDescent="0.3">
      <c r="A199" s="52">
        <v>2018</v>
      </c>
      <c r="B199" s="53" t="s">
        <v>13</v>
      </c>
      <c r="C199" s="14">
        <v>0</v>
      </c>
      <c r="D199" s="13">
        <v>0</v>
      </c>
      <c r="E199" s="15">
        <v>0</v>
      </c>
      <c r="F199" s="14">
        <v>0</v>
      </c>
      <c r="G199" s="13">
        <v>0</v>
      </c>
      <c r="H199" s="15">
        <v>0</v>
      </c>
      <c r="I199" s="14">
        <v>0</v>
      </c>
      <c r="J199" s="13">
        <v>0</v>
      </c>
      <c r="K199" s="15">
        <v>0</v>
      </c>
      <c r="L199" s="14">
        <v>0</v>
      </c>
      <c r="M199" s="13">
        <v>0</v>
      </c>
      <c r="N199" s="15">
        <v>0</v>
      </c>
      <c r="O199" s="14">
        <v>0</v>
      </c>
      <c r="P199" s="13">
        <v>0</v>
      </c>
      <c r="Q199" s="15">
        <v>0</v>
      </c>
      <c r="R199" s="5">
        <v>75</v>
      </c>
      <c r="S199" s="8">
        <v>303.75299999999999</v>
      </c>
      <c r="T199" s="4">
        <f t="shared" si="540"/>
        <v>4050.04</v>
      </c>
      <c r="U199" s="14">
        <v>0</v>
      </c>
      <c r="V199" s="13">
        <v>0</v>
      </c>
      <c r="W199" s="15">
        <v>0</v>
      </c>
      <c r="X199" s="14">
        <v>0</v>
      </c>
      <c r="Y199" s="13">
        <v>0</v>
      </c>
      <c r="Z199" s="15">
        <v>0</v>
      </c>
      <c r="AA199" s="5">
        <v>19</v>
      </c>
      <c r="AB199" s="8">
        <v>93.286000000000001</v>
      </c>
      <c r="AC199" s="4">
        <f t="shared" si="521"/>
        <v>4909.7894736842109</v>
      </c>
      <c r="AD199" s="14">
        <v>0</v>
      </c>
      <c r="AE199" s="13">
        <v>0</v>
      </c>
      <c r="AF199" s="15">
        <v>0</v>
      </c>
      <c r="AG199" s="14">
        <v>0</v>
      </c>
      <c r="AH199" s="13">
        <v>0</v>
      </c>
      <c r="AI199" s="15">
        <v>0</v>
      </c>
      <c r="AJ199" s="14">
        <v>0</v>
      </c>
      <c r="AK199" s="13">
        <v>0</v>
      </c>
      <c r="AL199" s="15">
        <v>0</v>
      </c>
      <c r="AM199" s="14">
        <v>0</v>
      </c>
      <c r="AN199" s="13">
        <v>0</v>
      </c>
      <c r="AO199" s="15">
        <v>0</v>
      </c>
      <c r="AP199" s="5">
        <v>1.25204</v>
      </c>
      <c r="AQ199" s="8">
        <v>24.588000000000001</v>
      </c>
      <c r="AR199" s="4">
        <f t="shared" si="522"/>
        <v>19638.350212453275</v>
      </c>
      <c r="AS199" s="5">
        <v>11.275</v>
      </c>
      <c r="AT199" s="8">
        <v>213.43299999999999</v>
      </c>
      <c r="AU199" s="4">
        <f t="shared" si="523"/>
        <v>18929.756097560974</v>
      </c>
      <c r="AV199" s="14">
        <v>0</v>
      </c>
      <c r="AW199" s="13">
        <v>0</v>
      </c>
      <c r="AX199" s="15">
        <v>0</v>
      </c>
      <c r="AY199" s="14">
        <v>0</v>
      </c>
      <c r="AZ199" s="13">
        <v>0</v>
      </c>
      <c r="BA199" s="15">
        <v>0</v>
      </c>
      <c r="BB199" s="14">
        <v>0</v>
      </c>
      <c r="BC199" s="13">
        <v>0</v>
      </c>
      <c r="BD199" s="15">
        <v>0</v>
      </c>
      <c r="BE199" s="5">
        <v>39</v>
      </c>
      <c r="BF199" s="8">
        <v>217.28700000000001</v>
      </c>
      <c r="BG199" s="4">
        <f t="shared" si="524"/>
        <v>5571.461538461539</v>
      </c>
      <c r="BH199" s="14">
        <v>0</v>
      </c>
      <c r="BI199" s="13">
        <v>0</v>
      </c>
      <c r="BJ199" s="15">
        <v>0</v>
      </c>
      <c r="BK199" s="14">
        <v>0</v>
      </c>
      <c r="BL199" s="13">
        <v>0</v>
      </c>
      <c r="BM199" s="15">
        <v>0</v>
      </c>
      <c r="BN199" s="14">
        <v>0</v>
      </c>
      <c r="BO199" s="13">
        <v>0</v>
      </c>
      <c r="BP199" s="15">
        <v>0</v>
      </c>
      <c r="BQ199" s="5">
        <v>104.97499999999999</v>
      </c>
      <c r="BR199" s="8">
        <v>809.36099999999999</v>
      </c>
      <c r="BS199" s="4">
        <f t="shared" si="525"/>
        <v>7710.0357227911409</v>
      </c>
      <c r="BT199" s="14">
        <v>0</v>
      </c>
      <c r="BU199" s="13">
        <v>0</v>
      </c>
      <c r="BV199" s="15">
        <v>0</v>
      </c>
      <c r="BW199" s="14">
        <v>0</v>
      </c>
      <c r="BX199" s="13">
        <v>0</v>
      </c>
      <c r="BY199" s="15">
        <v>0</v>
      </c>
      <c r="BZ199" s="14">
        <v>0</v>
      </c>
      <c r="CA199" s="13">
        <v>0</v>
      </c>
      <c r="CB199" s="15">
        <v>0</v>
      </c>
      <c r="CC199" s="14">
        <v>0</v>
      </c>
      <c r="CD199" s="13">
        <v>0</v>
      </c>
      <c r="CE199" s="15">
        <f t="shared" si="526"/>
        <v>0</v>
      </c>
      <c r="CF199" s="14">
        <v>0</v>
      </c>
      <c r="CG199" s="13">
        <v>0</v>
      </c>
      <c r="CH199" s="15">
        <v>0</v>
      </c>
      <c r="CI199" s="14">
        <v>0</v>
      </c>
      <c r="CJ199" s="13">
        <v>0</v>
      </c>
      <c r="CK199" s="15">
        <v>0</v>
      </c>
      <c r="CL199" s="14">
        <v>0</v>
      </c>
      <c r="CM199" s="13">
        <v>0</v>
      </c>
      <c r="CN199" s="15">
        <v>0</v>
      </c>
      <c r="CO199" s="14">
        <v>0</v>
      </c>
      <c r="CP199" s="13">
        <v>0</v>
      </c>
      <c r="CQ199" s="15">
        <v>0</v>
      </c>
      <c r="CR199" s="14">
        <v>0</v>
      </c>
      <c r="CS199" s="13">
        <v>0</v>
      </c>
      <c r="CT199" s="15">
        <v>0</v>
      </c>
      <c r="CU199" s="14">
        <v>0</v>
      </c>
      <c r="CV199" s="13">
        <v>0</v>
      </c>
      <c r="CW199" s="15">
        <v>0</v>
      </c>
      <c r="CX199" s="14">
        <v>0</v>
      </c>
      <c r="CY199" s="13">
        <v>0</v>
      </c>
      <c r="CZ199" s="15">
        <v>0</v>
      </c>
      <c r="DA199" s="5">
        <v>0.05</v>
      </c>
      <c r="DB199" s="8">
        <v>0.60799999999999998</v>
      </c>
      <c r="DC199" s="4">
        <f t="shared" ref="DC199" si="544">DB199/DA199*1000</f>
        <v>12159.999999999998</v>
      </c>
      <c r="DD199" s="14">
        <v>0</v>
      </c>
      <c r="DE199" s="13">
        <v>0</v>
      </c>
      <c r="DF199" s="15">
        <v>0</v>
      </c>
      <c r="DG199" s="14">
        <v>0</v>
      </c>
      <c r="DH199" s="13">
        <v>0</v>
      </c>
      <c r="DI199" s="15">
        <f t="shared" si="528"/>
        <v>0</v>
      </c>
      <c r="DJ199" s="14"/>
      <c r="DK199" s="13"/>
      <c r="DL199" s="15"/>
      <c r="DM199" s="14">
        <v>0</v>
      </c>
      <c r="DN199" s="13">
        <v>0</v>
      </c>
      <c r="DO199" s="15">
        <v>0</v>
      </c>
      <c r="DP199" s="14">
        <v>0</v>
      </c>
      <c r="DQ199" s="13">
        <v>0</v>
      </c>
      <c r="DR199" s="15">
        <f t="shared" si="529"/>
        <v>0</v>
      </c>
      <c r="DS199" s="14">
        <v>0</v>
      </c>
      <c r="DT199" s="13">
        <v>0</v>
      </c>
      <c r="DU199" s="15">
        <f t="shared" si="530"/>
        <v>0</v>
      </c>
      <c r="DV199" s="14">
        <v>0</v>
      </c>
      <c r="DW199" s="13">
        <v>0</v>
      </c>
      <c r="DX199" s="15">
        <v>0</v>
      </c>
      <c r="DY199" s="14">
        <v>0</v>
      </c>
      <c r="DZ199" s="13">
        <v>0</v>
      </c>
      <c r="EA199" s="15">
        <v>0</v>
      </c>
      <c r="EB199" s="14"/>
      <c r="EC199" s="13"/>
      <c r="ED199" s="15"/>
      <c r="EE199" s="14">
        <v>0</v>
      </c>
      <c r="EF199" s="13">
        <v>0</v>
      </c>
      <c r="EG199" s="15">
        <f t="shared" si="531"/>
        <v>0</v>
      </c>
      <c r="EH199" s="14">
        <v>0</v>
      </c>
      <c r="EI199" s="13">
        <v>0</v>
      </c>
      <c r="EJ199" s="15">
        <v>0</v>
      </c>
      <c r="EK199" s="14">
        <v>0</v>
      </c>
      <c r="EL199" s="13">
        <v>0</v>
      </c>
      <c r="EM199" s="15">
        <v>0</v>
      </c>
      <c r="EN199" s="14">
        <v>0</v>
      </c>
      <c r="EO199" s="13">
        <v>0</v>
      </c>
      <c r="EP199" s="15">
        <v>0</v>
      </c>
      <c r="EQ199" s="5">
        <v>64</v>
      </c>
      <c r="ER199" s="8">
        <v>378.63900000000001</v>
      </c>
      <c r="ES199" s="4">
        <f t="shared" si="532"/>
        <v>5916.234375</v>
      </c>
      <c r="ET199" s="14">
        <v>0</v>
      </c>
      <c r="EU199" s="13">
        <v>0</v>
      </c>
      <c r="EV199" s="15">
        <v>0</v>
      </c>
      <c r="EW199" s="5">
        <v>83.74</v>
      </c>
      <c r="EX199" s="8">
        <v>380.98200000000003</v>
      </c>
      <c r="EY199" s="4">
        <f t="shared" si="533"/>
        <v>4549.5820396465251</v>
      </c>
      <c r="EZ199" s="14"/>
      <c r="FA199" s="13"/>
      <c r="FB199" s="15"/>
      <c r="FC199" s="14">
        <v>0</v>
      </c>
      <c r="FD199" s="13">
        <v>0</v>
      </c>
      <c r="FE199" s="15">
        <v>0</v>
      </c>
      <c r="FF199" s="5">
        <v>1.4982</v>
      </c>
      <c r="FG199" s="8">
        <v>106.727</v>
      </c>
      <c r="FH199" s="4">
        <f t="shared" si="536"/>
        <v>71236.817514350565</v>
      </c>
      <c r="FI199" s="14">
        <v>0</v>
      </c>
      <c r="FJ199" s="13">
        <v>0</v>
      </c>
      <c r="FK199" s="15">
        <v>0</v>
      </c>
      <c r="FL199" s="14"/>
      <c r="FM199" s="13"/>
      <c r="FN199" s="15"/>
      <c r="FO199" s="14">
        <v>0</v>
      </c>
      <c r="FP199" s="13">
        <v>0</v>
      </c>
      <c r="FQ199" s="15">
        <v>0</v>
      </c>
      <c r="FR199" s="5">
        <f>C199+F199+I199+L199+R199+X199+AA199+AP199+AS199+BB199+BE199+BK199+BN199+BQ199+BT199+CI199+CL199+CO199+CX199+DV199+DY199+EE199+EK199+EN199+FC199+FF199+FO199+BZ199+CF199+CR199+DA199+EQ199+AM199+AV199+FI199+U199+CU199+O199+DM199+EW199</f>
        <v>399.79024000000004</v>
      </c>
      <c r="FS199" s="4">
        <f>D199+G199+J199+M199+S199+Y199+AB199+AQ199+AT199+BC199+BF199+BL199+BO199+BR199+BU199+CJ199+CM199+CP199+CY199+DW199+DZ199+EF199+EL199+EO199+FD199+FG199+FP199+CA199+CG199+CS199+DB199+ER199+AN199+AW199+FJ199+V199+CV199+P199+DN199+EX199</f>
        <v>2528.6640000000002</v>
      </c>
    </row>
    <row r="200" spans="1:175" ht="15" thickBot="1" x14ac:dyDescent="0.35">
      <c r="A200" s="54"/>
      <c r="B200" s="55" t="s">
        <v>14</v>
      </c>
      <c r="C200" s="39">
        <f>SUM(C188:C199)</f>
        <v>414.5</v>
      </c>
      <c r="D200" s="38">
        <f>SUM(D188:D199)</f>
        <v>1900.39</v>
      </c>
      <c r="E200" s="40"/>
      <c r="F200" s="39">
        <f>SUM(F188:F199)</f>
        <v>8</v>
      </c>
      <c r="G200" s="38">
        <f>SUM(G188:G199)</f>
        <v>299.44899999999996</v>
      </c>
      <c r="H200" s="40"/>
      <c r="I200" s="39">
        <f>SUM(I188:I199)</f>
        <v>54</v>
      </c>
      <c r="J200" s="38">
        <f>SUM(J188:J199)</f>
        <v>480.67500000000007</v>
      </c>
      <c r="K200" s="40"/>
      <c r="L200" s="39">
        <f>SUM(L188:L199)</f>
        <v>1.04</v>
      </c>
      <c r="M200" s="38">
        <f>SUM(M188:M199)</f>
        <v>30.507999999999999</v>
      </c>
      <c r="N200" s="40"/>
      <c r="O200" s="39">
        <f>SUM(O188:O199)</f>
        <v>0</v>
      </c>
      <c r="P200" s="38">
        <f>SUM(P188:P199)</f>
        <v>0</v>
      </c>
      <c r="Q200" s="40"/>
      <c r="R200" s="39">
        <f>SUM(R188:R199)</f>
        <v>700</v>
      </c>
      <c r="S200" s="38">
        <f>SUM(S188:S199)</f>
        <v>3159.6699999999996</v>
      </c>
      <c r="T200" s="40"/>
      <c r="U200" s="39">
        <f>SUM(U188:U199)</f>
        <v>100</v>
      </c>
      <c r="V200" s="38">
        <f>SUM(V188:V199)</f>
        <v>472.52</v>
      </c>
      <c r="W200" s="40"/>
      <c r="X200" s="39">
        <f>SUM(X188:X199)</f>
        <v>0</v>
      </c>
      <c r="Y200" s="38">
        <f>SUM(Y188:Y199)</f>
        <v>0</v>
      </c>
      <c r="Z200" s="40"/>
      <c r="AA200" s="39">
        <f>SUM(AA188:AA199)</f>
        <v>163.53166999999999</v>
      </c>
      <c r="AB200" s="38">
        <f>SUM(AB188:AB199)</f>
        <v>751.80099999999993</v>
      </c>
      <c r="AC200" s="40"/>
      <c r="AD200" s="39">
        <f>SUM(AD188:AD199)</f>
        <v>0</v>
      </c>
      <c r="AE200" s="38">
        <f>SUM(AE188:AE199)</f>
        <v>0</v>
      </c>
      <c r="AF200" s="40"/>
      <c r="AG200" s="39">
        <f>SUM(AG188:AG199)</f>
        <v>0</v>
      </c>
      <c r="AH200" s="38">
        <f>SUM(AH188:AH199)</f>
        <v>0</v>
      </c>
      <c r="AI200" s="40"/>
      <c r="AJ200" s="39">
        <f>SUM(AJ188:AJ199)</f>
        <v>0</v>
      </c>
      <c r="AK200" s="38">
        <f>SUM(AK188:AK199)</f>
        <v>0</v>
      </c>
      <c r="AL200" s="40"/>
      <c r="AM200" s="39">
        <f>SUM(AM188:AM199)</f>
        <v>0</v>
      </c>
      <c r="AN200" s="38">
        <f>SUM(AN188:AN199)</f>
        <v>0</v>
      </c>
      <c r="AO200" s="40"/>
      <c r="AP200" s="39">
        <f>SUM(AP188:AP199)</f>
        <v>170.89156</v>
      </c>
      <c r="AQ200" s="38">
        <f>SUM(AQ188:AQ199)</f>
        <v>1577.0769999999998</v>
      </c>
      <c r="AR200" s="40"/>
      <c r="AS200" s="39">
        <f>SUM(AS188:AS199)</f>
        <v>88.329000000000008</v>
      </c>
      <c r="AT200" s="38">
        <f>SUM(AT188:AT199)</f>
        <v>1896.777</v>
      </c>
      <c r="AU200" s="40"/>
      <c r="AV200" s="39">
        <f>SUM(AV188:AV199)</f>
        <v>0</v>
      </c>
      <c r="AW200" s="38">
        <f>SUM(AW188:AW199)</f>
        <v>0</v>
      </c>
      <c r="AX200" s="40"/>
      <c r="AY200" s="39">
        <f>SUM(AY188:AY199)</f>
        <v>0</v>
      </c>
      <c r="AZ200" s="38">
        <f>SUM(AZ188:AZ199)</f>
        <v>0</v>
      </c>
      <c r="BA200" s="40"/>
      <c r="BB200" s="39">
        <f>SUM(BB188:BB199)</f>
        <v>0</v>
      </c>
      <c r="BC200" s="38">
        <f>SUM(BC188:BC199)</f>
        <v>0</v>
      </c>
      <c r="BD200" s="40"/>
      <c r="BE200" s="39">
        <f>SUM(BE188:BE199)</f>
        <v>751.81099999999992</v>
      </c>
      <c r="BF200" s="38">
        <f>SUM(BF188:BF199)</f>
        <v>4082.7469999999998</v>
      </c>
      <c r="BG200" s="40"/>
      <c r="BH200" s="39">
        <f>SUM(BH188:BH199)</f>
        <v>0</v>
      </c>
      <c r="BI200" s="38">
        <f>SUM(BI188:BI199)</f>
        <v>0</v>
      </c>
      <c r="BJ200" s="40"/>
      <c r="BK200" s="39">
        <f>SUM(BK188:BK199)</f>
        <v>0</v>
      </c>
      <c r="BL200" s="38">
        <f>SUM(BL188:BL199)</f>
        <v>0</v>
      </c>
      <c r="BM200" s="40"/>
      <c r="BN200" s="39">
        <f>SUM(BN188:BN199)</f>
        <v>0</v>
      </c>
      <c r="BO200" s="38">
        <f>SUM(BO188:BO199)</f>
        <v>0</v>
      </c>
      <c r="BP200" s="40"/>
      <c r="BQ200" s="39">
        <f>SUM(BQ188:BQ199)</f>
        <v>402.4</v>
      </c>
      <c r="BR200" s="38">
        <f>SUM(BR188:BR199)</f>
        <v>2868.0189999999998</v>
      </c>
      <c r="BS200" s="40"/>
      <c r="BT200" s="39">
        <f>SUM(BT188:BT199)</f>
        <v>20.998269999999998</v>
      </c>
      <c r="BU200" s="38">
        <f>SUM(BU188:BU199)</f>
        <v>351.05200000000002</v>
      </c>
      <c r="BV200" s="40"/>
      <c r="BW200" s="39">
        <f>SUM(BW188:BW199)</f>
        <v>0</v>
      </c>
      <c r="BX200" s="38">
        <f>SUM(BX188:BX199)</f>
        <v>0</v>
      </c>
      <c r="BY200" s="40"/>
      <c r="BZ200" s="39">
        <f>SUM(BZ188:BZ199)</f>
        <v>0</v>
      </c>
      <c r="CA200" s="38">
        <f>SUM(CA188:CA199)</f>
        <v>0</v>
      </c>
      <c r="CB200" s="40"/>
      <c r="CC200" s="39">
        <f t="shared" ref="CC200:CD200" si="545">SUM(CC188:CC199)</f>
        <v>0</v>
      </c>
      <c r="CD200" s="38">
        <f t="shared" si="545"/>
        <v>0</v>
      </c>
      <c r="CE200" s="40"/>
      <c r="CF200" s="39">
        <f>SUM(CF188:CF199)</f>
        <v>0</v>
      </c>
      <c r="CG200" s="38">
        <f>SUM(CG188:CG199)</f>
        <v>0</v>
      </c>
      <c r="CH200" s="40"/>
      <c r="CI200" s="39">
        <f>SUM(CI188:CI199)</f>
        <v>0</v>
      </c>
      <c r="CJ200" s="38">
        <f>SUM(CJ188:CJ199)</f>
        <v>0</v>
      </c>
      <c r="CK200" s="40"/>
      <c r="CL200" s="39">
        <f>SUM(CL188:CL199)</f>
        <v>0</v>
      </c>
      <c r="CM200" s="38">
        <f>SUM(CM188:CM199)</f>
        <v>0</v>
      </c>
      <c r="CN200" s="40"/>
      <c r="CO200" s="39">
        <f>SUM(CO188:CO199)</f>
        <v>0</v>
      </c>
      <c r="CP200" s="38">
        <f>SUM(CP188:CP199)</f>
        <v>0</v>
      </c>
      <c r="CQ200" s="40"/>
      <c r="CR200" s="39">
        <f>SUM(CR188:CR199)</f>
        <v>0</v>
      </c>
      <c r="CS200" s="38">
        <f>SUM(CS188:CS199)</f>
        <v>0</v>
      </c>
      <c r="CT200" s="40"/>
      <c r="CU200" s="39">
        <f>SUM(CU188:CU199)</f>
        <v>0.02</v>
      </c>
      <c r="CV200" s="38">
        <f>SUM(CV188:CV199)</f>
        <v>0.21</v>
      </c>
      <c r="CW200" s="40"/>
      <c r="CX200" s="39">
        <f>SUM(CX188:CX199)</f>
        <v>1</v>
      </c>
      <c r="CY200" s="38">
        <f>SUM(CY188:CY199)</f>
        <v>18.861999999999998</v>
      </c>
      <c r="CZ200" s="40"/>
      <c r="DA200" s="39">
        <f>SUM(DA188:DA199)</f>
        <v>0.05</v>
      </c>
      <c r="DB200" s="38">
        <f>SUM(DB188:DB199)</f>
        <v>0.60799999999999998</v>
      </c>
      <c r="DC200" s="40"/>
      <c r="DD200" s="39">
        <f>SUM(DD188:DD199)</f>
        <v>1E-3</v>
      </c>
      <c r="DE200" s="38">
        <f>SUM(DE188:DE199)</f>
        <v>0.01</v>
      </c>
      <c r="DF200" s="40"/>
      <c r="DG200" s="39">
        <f t="shared" ref="DG200:DH200" si="546">SUM(DG188:DG199)</f>
        <v>0</v>
      </c>
      <c r="DH200" s="38">
        <f t="shared" si="546"/>
        <v>0</v>
      </c>
      <c r="DI200" s="40"/>
      <c r="DJ200" s="39"/>
      <c r="DK200" s="38"/>
      <c r="DL200" s="40"/>
      <c r="DM200" s="39">
        <v>0</v>
      </c>
      <c r="DN200" s="38">
        <v>0</v>
      </c>
      <c r="DO200" s="40"/>
      <c r="DP200" s="39">
        <f t="shared" ref="DP200:DQ200" si="547">SUM(DP188:DP199)</f>
        <v>0</v>
      </c>
      <c r="DQ200" s="38">
        <f t="shared" si="547"/>
        <v>0</v>
      </c>
      <c r="DR200" s="40"/>
      <c r="DS200" s="39">
        <f t="shared" ref="DS200:DT200" si="548">SUM(DS188:DS199)</f>
        <v>0</v>
      </c>
      <c r="DT200" s="38">
        <f t="shared" si="548"/>
        <v>0</v>
      </c>
      <c r="DU200" s="40"/>
      <c r="DV200" s="39">
        <f>SUM(DV188:DV199)</f>
        <v>0</v>
      </c>
      <c r="DW200" s="38">
        <f>SUM(DW188:DW199)</f>
        <v>0</v>
      </c>
      <c r="DX200" s="40"/>
      <c r="DY200" s="39">
        <f>SUM(DY188:DY199)</f>
        <v>0</v>
      </c>
      <c r="DZ200" s="38">
        <f>SUM(DZ188:DZ199)</f>
        <v>0</v>
      </c>
      <c r="EA200" s="40"/>
      <c r="EB200" s="39"/>
      <c r="EC200" s="38"/>
      <c r="ED200" s="40"/>
      <c r="EE200" s="39">
        <f t="shared" ref="EE200:EF200" si="549">SUM(EE188:EE199)</f>
        <v>0</v>
      </c>
      <c r="EF200" s="38">
        <f t="shared" si="549"/>
        <v>0</v>
      </c>
      <c r="EG200" s="40"/>
      <c r="EH200" s="39">
        <f>SUM(EH188:EH199)</f>
        <v>0</v>
      </c>
      <c r="EI200" s="38">
        <f>SUM(EI188:EI199)</f>
        <v>0</v>
      </c>
      <c r="EJ200" s="40"/>
      <c r="EK200" s="39">
        <f>SUM(EK188:EK199)</f>
        <v>0</v>
      </c>
      <c r="EL200" s="38">
        <f>SUM(EL188:EL199)</f>
        <v>0</v>
      </c>
      <c r="EM200" s="40"/>
      <c r="EN200" s="39">
        <f>SUM(EN188:EN199)</f>
        <v>0</v>
      </c>
      <c r="EO200" s="38">
        <f>SUM(EO188:EO199)</f>
        <v>0</v>
      </c>
      <c r="EP200" s="40"/>
      <c r="EQ200" s="39">
        <f>SUM(EQ188:EQ199)</f>
        <v>2676.8</v>
      </c>
      <c r="ER200" s="38">
        <f>SUM(ER188:ER199)</f>
        <v>11596.465999999999</v>
      </c>
      <c r="ES200" s="40"/>
      <c r="ET200" s="39">
        <f>SUM(ET188:ET199)</f>
        <v>0</v>
      </c>
      <c r="EU200" s="38">
        <f>SUM(EU188:EU199)</f>
        <v>0</v>
      </c>
      <c r="EV200" s="40"/>
      <c r="EW200" s="39">
        <f>SUM(EW188:EW199)</f>
        <v>361.84100000000001</v>
      </c>
      <c r="EX200" s="38">
        <f>SUM(EX188:EX199)</f>
        <v>1741.8670000000002</v>
      </c>
      <c r="EY200" s="40"/>
      <c r="EZ200" s="39"/>
      <c r="FA200" s="38"/>
      <c r="FB200" s="40"/>
      <c r="FC200" s="39">
        <f>SUM(FC188:FC199)</f>
        <v>0</v>
      </c>
      <c r="FD200" s="38">
        <f>SUM(FD188:FD199)</f>
        <v>0</v>
      </c>
      <c r="FE200" s="40"/>
      <c r="FF200" s="39">
        <f>SUM(FF188:FF199)</f>
        <v>21.229040000000001</v>
      </c>
      <c r="FG200" s="38">
        <f>SUM(FG188:FG199)</f>
        <v>534.78800000000001</v>
      </c>
      <c r="FH200" s="40"/>
      <c r="FI200" s="39">
        <f>SUM(FI188:FI199)</f>
        <v>1.0416099999999999</v>
      </c>
      <c r="FJ200" s="38">
        <f>SUM(FJ188:FJ199)</f>
        <v>2.83</v>
      </c>
      <c r="FK200" s="40"/>
      <c r="FL200" s="39"/>
      <c r="FM200" s="38"/>
      <c r="FN200" s="40"/>
      <c r="FO200" s="39">
        <f>SUM(FO188:FO199)</f>
        <v>0</v>
      </c>
      <c r="FP200" s="38">
        <f>SUM(FP188:FP199)</f>
        <v>0</v>
      </c>
      <c r="FQ200" s="40"/>
      <c r="FR200" s="39">
        <f>C200+F200+I200+L200+R200+X200+AA200+AP200+AS200+BB200+BE200+BK200+BN200+BQ200+BT200+CI200+CL200+CO200+CX200+DV200+DY200+EE200+EK200+EN200+FC200+FF200+FO200+BZ200+CF200+CR200+DA200+EQ200+AM200+AV200+FI200+U200+CU200+O200+DM200+EW200</f>
        <v>5937.4831500000018</v>
      </c>
      <c r="FS200" s="40">
        <f>D200+G200+J200+M200+S200+Y200+AB200+AQ200+AT200+BC200+BF200+BL200+BO200+BR200+BU200+CJ200+CM200+CP200+CY200+DW200+DZ200+EF200+EL200+EO200+FD200+FG200+FP200+CA200+CG200+CS200+DB200+ER200+AN200+AW200+FJ200+V200+CV200+P200+DN200+EX200</f>
        <v>31766.315999999999</v>
      </c>
    </row>
    <row r="201" spans="1:175" x14ac:dyDescent="0.3">
      <c r="A201" s="52">
        <v>2019</v>
      </c>
      <c r="B201" s="53" t="s">
        <v>2</v>
      </c>
      <c r="C201" s="14">
        <v>0</v>
      </c>
      <c r="D201" s="13">
        <v>0</v>
      </c>
      <c r="E201" s="15">
        <v>0</v>
      </c>
      <c r="F201" s="5">
        <v>2</v>
      </c>
      <c r="G201" s="8">
        <v>77.072999999999993</v>
      </c>
      <c r="H201" s="4">
        <f t="shared" ref="H201" si="550">G201/F201*1000</f>
        <v>38536.5</v>
      </c>
      <c r="I201" s="5">
        <v>18</v>
      </c>
      <c r="J201" s="8">
        <v>160.423</v>
      </c>
      <c r="K201" s="4">
        <f t="shared" ref="K201:K206" si="551">J201/I201*1000</f>
        <v>8912.3888888888887</v>
      </c>
      <c r="L201" s="14">
        <v>0</v>
      </c>
      <c r="M201" s="13">
        <v>0</v>
      </c>
      <c r="N201" s="15">
        <v>0</v>
      </c>
      <c r="O201" s="14">
        <v>0</v>
      </c>
      <c r="P201" s="13">
        <v>0</v>
      </c>
      <c r="Q201" s="15">
        <v>0</v>
      </c>
      <c r="R201" s="5">
        <v>125</v>
      </c>
      <c r="S201" s="8">
        <v>587.32000000000005</v>
      </c>
      <c r="T201" s="4">
        <f t="shared" ref="T201:T212" si="552">S201/R201*1000</f>
        <v>4698.5600000000004</v>
      </c>
      <c r="U201" s="14">
        <v>0</v>
      </c>
      <c r="V201" s="13">
        <v>0</v>
      </c>
      <c r="W201" s="15">
        <v>0</v>
      </c>
      <c r="X201" s="14">
        <v>0</v>
      </c>
      <c r="Y201" s="13">
        <v>0</v>
      </c>
      <c r="Z201" s="15">
        <v>0</v>
      </c>
      <c r="AA201" s="5">
        <v>99</v>
      </c>
      <c r="AB201" s="8">
        <v>476.82499999999999</v>
      </c>
      <c r="AC201" s="4">
        <f t="shared" ref="AC201:AC212" si="553">AB201/AA201*1000</f>
        <v>4816.4141414141413</v>
      </c>
      <c r="AD201" s="14">
        <v>0</v>
      </c>
      <c r="AE201" s="13">
        <v>0</v>
      </c>
      <c r="AF201" s="15">
        <v>0</v>
      </c>
      <c r="AG201" s="14">
        <v>0</v>
      </c>
      <c r="AH201" s="13">
        <v>0</v>
      </c>
      <c r="AI201" s="15">
        <v>0</v>
      </c>
      <c r="AJ201" s="14">
        <v>0</v>
      </c>
      <c r="AK201" s="13">
        <v>0</v>
      </c>
      <c r="AL201" s="15">
        <v>0</v>
      </c>
      <c r="AM201" s="14">
        <v>0</v>
      </c>
      <c r="AN201" s="13">
        <v>0</v>
      </c>
      <c r="AO201" s="15">
        <v>0</v>
      </c>
      <c r="AP201" s="5">
        <v>5.4470000000000001</v>
      </c>
      <c r="AQ201" s="8">
        <v>44.804000000000002</v>
      </c>
      <c r="AR201" s="4">
        <f t="shared" ref="AR201:AR212" si="554">AQ201/AP201*1000</f>
        <v>8225.4451991922178</v>
      </c>
      <c r="AS201" s="5">
        <v>2</v>
      </c>
      <c r="AT201" s="8">
        <v>35.811</v>
      </c>
      <c r="AU201" s="4">
        <f t="shared" ref="AU201:AU212" si="555">AT201/AS201*1000</f>
        <v>17905.5</v>
      </c>
      <c r="AV201" s="14">
        <v>0</v>
      </c>
      <c r="AW201" s="13">
        <v>0</v>
      </c>
      <c r="AX201" s="15">
        <v>0</v>
      </c>
      <c r="AY201" s="14">
        <v>0</v>
      </c>
      <c r="AZ201" s="13">
        <v>0</v>
      </c>
      <c r="BA201" s="15">
        <v>0</v>
      </c>
      <c r="BB201" s="14">
        <v>0</v>
      </c>
      <c r="BC201" s="13">
        <v>0</v>
      </c>
      <c r="BD201" s="15">
        <v>0</v>
      </c>
      <c r="BE201" s="5">
        <v>57</v>
      </c>
      <c r="BF201" s="8">
        <v>314.697</v>
      </c>
      <c r="BG201" s="4">
        <f t="shared" ref="BG201:BG212" si="556">BF201/BE201*1000</f>
        <v>5521</v>
      </c>
      <c r="BH201" s="14">
        <v>0</v>
      </c>
      <c r="BI201" s="13">
        <v>0</v>
      </c>
      <c r="BJ201" s="15">
        <v>0</v>
      </c>
      <c r="BK201" s="14">
        <v>0</v>
      </c>
      <c r="BL201" s="13">
        <v>0</v>
      </c>
      <c r="BM201" s="15">
        <v>0</v>
      </c>
      <c r="BN201" s="14">
        <v>0</v>
      </c>
      <c r="BO201" s="13">
        <v>0</v>
      </c>
      <c r="BP201" s="15">
        <v>0</v>
      </c>
      <c r="BQ201" s="5">
        <v>35</v>
      </c>
      <c r="BR201" s="8">
        <v>259.03800000000001</v>
      </c>
      <c r="BS201" s="4">
        <f t="shared" ref="BS201:BS211" si="557">BR201/BQ201*1000</f>
        <v>7401.0857142857139</v>
      </c>
      <c r="BT201" s="14">
        <v>0</v>
      </c>
      <c r="BU201" s="13">
        <v>0</v>
      </c>
      <c r="BV201" s="15">
        <v>0</v>
      </c>
      <c r="BW201" s="14">
        <v>0</v>
      </c>
      <c r="BX201" s="13">
        <v>0</v>
      </c>
      <c r="BY201" s="15">
        <v>0</v>
      </c>
      <c r="BZ201" s="14">
        <v>0</v>
      </c>
      <c r="CA201" s="13">
        <v>0</v>
      </c>
      <c r="CB201" s="15">
        <v>0</v>
      </c>
      <c r="CC201" s="14">
        <v>0</v>
      </c>
      <c r="CD201" s="13">
        <v>0</v>
      </c>
      <c r="CE201" s="15">
        <f t="shared" ref="CE201:CE212" si="558">IF(CC201=0,0,CD201/CC201*1000)</f>
        <v>0</v>
      </c>
      <c r="CF201" s="14">
        <v>0</v>
      </c>
      <c r="CG201" s="13">
        <v>0</v>
      </c>
      <c r="CH201" s="15">
        <v>0</v>
      </c>
      <c r="CI201" s="14">
        <v>0</v>
      </c>
      <c r="CJ201" s="13">
        <v>0</v>
      </c>
      <c r="CK201" s="15">
        <v>0</v>
      </c>
      <c r="CL201" s="14">
        <v>0</v>
      </c>
      <c r="CM201" s="13">
        <v>0</v>
      </c>
      <c r="CN201" s="15">
        <v>0</v>
      </c>
      <c r="CO201" s="14">
        <v>0</v>
      </c>
      <c r="CP201" s="13">
        <v>0</v>
      </c>
      <c r="CQ201" s="15">
        <v>0</v>
      </c>
      <c r="CR201" s="14">
        <v>0</v>
      </c>
      <c r="CS201" s="13">
        <v>0</v>
      </c>
      <c r="CT201" s="15">
        <v>0</v>
      </c>
      <c r="CU201" s="14">
        <v>0</v>
      </c>
      <c r="CV201" s="13">
        <v>0</v>
      </c>
      <c r="CW201" s="15">
        <v>0</v>
      </c>
      <c r="CX201" s="14">
        <v>0</v>
      </c>
      <c r="CY201" s="13">
        <v>0</v>
      </c>
      <c r="CZ201" s="15">
        <v>0</v>
      </c>
      <c r="DA201" s="14">
        <v>0</v>
      </c>
      <c r="DB201" s="13">
        <v>0</v>
      </c>
      <c r="DC201" s="15">
        <v>0</v>
      </c>
      <c r="DD201" s="14">
        <v>0</v>
      </c>
      <c r="DE201" s="13">
        <v>0</v>
      </c>
      <c r="DF201" s="15">
        <v>0</v>
      </c>
      <c r="DG201" s="14">
        <v>0</v>
      </c>
      <c r="DH201" s="13">
        <v>0</v>
      </c>
      <c r="DI201" s="15">
        <f t="shared" ref="DI201:DI212" si="559">IF(DG201=0,0,DH201/DG201*1000)</f>
        <v>0</v>
      </c>
      <c r="DJ201" s="14"/>
      <c r="DK201" s="13"/>
      <c r="DL201" s="15"/>
      <c r="DM201" s="14">
        <v>0</v>
      </c>
      <c r="DN201" s="13">
        <v>0</v>
      </c>
      <c r="DO201" s="15">
        <v>0</v>
      </c>
      <c r="DP201" s="14">
        <v>0</v>
      </c>
      <c r="DQ201" s="13">
        <v>0</v>
      </c>
      <c r="DR201" s="15">
        <f t="shared" ref="DR201:DR212" si="560">IF(DP201=0,0,DQ201/DP201*1000)</f>
        <v>0</v>
      </c>
      <c r="DS201" s="14">
        <v>0</v>
      </c>
      <c r="DT201" s="13">
        <v>0</v>
      </c>
      <c r="DU201" s="15">
        <f t="shared" ref="DU201:DU212" si="561">IF(DS201=0,0,DT201/DS201*1000)</f>
        <v>0</v>
      </c>
      <c r="DV201" s="14">
        <v>0</v>
      </c>
      <c r="DW201" s="13">
        <v>0</v>
      </c>
      <c r="DX201" s="15">
        <v>0</v>
      </c>
      <c r="DY201" s="14">
        <v>0</v>
      </c>
      <c r="DZ201" s="13">
        <v>0</v>
      </c>
      <c r="EA201" s="15">
        <v>0</v>
      </c>
      <c r="EB201" s="14"/>
      <c r="EC201" s="13"/>
      <c r="ED201" s="15"/>
      <c r="EE201" s="14">
        <v>0</v>
      </c>
      <c r="EF201" s="13">
        <v>0</v>
      </c>
      <c r="EG201" s="15">
        <f t="shared" ref="EG201:EG212" si="562">IF(EE201=0,0,EF201/EE201*1000)</f>
        <v>0</v>
      </c>
      <c r="EH201" s="14">
        <v>0</v>
      </c>
      <c r="EI201" s="13">
        <v>0</v>
      </c>
      <c r="EJ201" s="15">
        <v>0</v>
      </c>
      <c r="EK201" s="14">
        <v>0</v>
      </c>
      <c r="EL201" s="13">
        <v>0</v>
      </c>
      <c r="EM201" s="15">
        <v>0</v>
      </c>
      <c r="EN201" s="14">
        <v>0</v>
      </c>
      <c r="EO201" s="13">
        <v>0</v>
      </c>
      <c r="EP201" s="15">
        <v>0</v>
      </c>
      <c r="EQ201" s="5">
        <v>294</v>
      </c>
      <c r="ER201" s="8">
        <v>1422.0239999999999</v>
      </c>
      <c r="ES201" s="4">
        <f t="shared" ref="ES201:ES212" si="563">ER201/EQ201*1000</f>
        <v>4836.8163265306121</v>
      </c>
      <c r="ET201" s="14">
        <v>0</v>
      </c>
      <c r="EU201" s="13">
        <v>0</v>
      </c>
      <c r="EV201" s="15">
        <v>0</v>
      </c>
      <c r="EW201" s="14">
        <v>0</v>
      </c>
      <c r="EX201" s="13">
        <v>0</v>
      </c>
      <c r="EY201" s="15">
        <v>0</v>
      </c>
      <c r="EZ201" s="14"/>
      <c r="FA201" s="13"/>
      <c r="FB201" s="15"/>
      <c r="FC201" s="14">
        <v>0</v>
      </c>
      <c r="FD201" s="13">
        <v>0</v>
      </c>
      <c r="FE201" s="15">
        <v>0</v>
      </c>
      <c r="FF201" s="5">
        <v>9.0719999999999995E-2</v>
      </c>
      <c r="FG201" s="8">
        <v>6.4260000000000002</v>
      </c>
      <c r="FH201" s="4">
        <f t="shared" ref="FH201:FH212" si="564">FG201/FF201*1000</f>
        <v>70833.333333333343</v>
      </c>
      <c r="FI201" s="14">
        <v>0</v>
      </c>
      <c r="FJ201" s="13">
        <v>0</v>
      </c>
      <c r="FK201" s="15">
        <v>0</v>
      </c>
      <c r="FL201" s="14"/>
      <c r="FM201" s="13"/>
      <c r="FN201" s="15"/>
      <c r="FO201" s="14">
        <v>0</v>
      </c>
      <c r="FP201" s="13">
        <v>0</v>
      </c>
      <c r="FQ201" s="15">
        <v>0</v>
      </c>
      <c r="FR201" s="5">
        <f>C201+F201+I201+L201+R201+X201+AA201+AP201+AS201+BB201+BE201+BK201+BN201+BQ201+BT201+CI201+CL201+CO201+CX201+DV201+DY201+EE201+EK201+EN201+FC201+FF201+FO201+BZ201+CF201+CR201+DA201+EQ201+AM201+AV201+FI201+U201+CU201+O201+DM201+EW201+AG201+BW201+ET201+AJ201</f>
        <v>637.53772000000004</v>
      </c>
      <c r="FS201" s="4">
        <f>D201+G201+J201+M201+S201+Y201+AB201+AQ201+AT201+BC201+BF201+BL201+BO201+BR201+BU201+CJ201+CM201+CP201+CY201+DW201+DZ201+EF201+EL201+EO201+FD201+FG201+FP201+CA201+CG201+CS201+DB201+ER201+AN201+AW201+FJ201+V201+CV201+P201+DN201+EX201+AH201+BX201+EU201+AK201</f>
        <v>3384.4409999999998</v>
      </c>
    </row>
    <row r="202" spans="1:175" x14ac:dyDescent="0.3">
      <c r="A202" s="52">
        <v>2019</v>
      </c>
      <c r="B202" s="53" t="s">
        <v>3</v>
      </c>
      <c r="C202" s="14">
        <v>0</v>
      </c>
      <c r="D202" s="13">
        <v>0</v>
      </c>
      <c r="E202" s="15">
        <v>0</v>
      </c>
      <c r="F202" s="14">
        <v>0</v>
      </c>
      <c r="G202" s="13">
        <v>0</v>
      </c>
      <c r="H202" s="15">
        <v>0</v>
      </c>
      <c r="I202" s="14">
        <v>0</v>
      </c>
      <c r="J202" s="13">
        <v>0</v>
      </c>
      <c r="K202" s="15">
        <v>0</v>
      </c>
      <c r="L202" s="14">
        <v>0</v>
      </c>
      <c r="M202" s="13">
        <v>0</v>
      </c>
      <c r="N202" s="15">
        <v>0</v>
      </c>
      <c r="O202" s="14">
        <v>0</v>
      </c>
      <c r="P202" s="13">
        <v>0</v>
      </c>
      <c r="Q202" s="15">
        <v>0</v>
      </c>
      <c r="R202" s="5">
        <v>50</v>
      </c>
      <c r="S202" s="8">
        <v>208.398</v>
      </c>
      <c r="T202" s="4">
        <f t="shared" si="552"/>
        <v>4167.96</v>
      </c>
      <c r="U202" s="14">
        <v>0</v>
      </c>
      <c r="V202" s="13">
        <v>0</v>
      </c>
      <c r="W202" s="15">
        <v>0</v>
      </c>
      <c r="X202" s="14">
        <v>0</v>
      </c>
      <c r="Y202" s="13">
        <v>0</v>
      </c>
      <c r="Z202" s="15">
        <v>0</v>
      </c>
      <c r="AA202" s="5">
        <v>20</v>
      </c>
      <c r="AB202" s="8">
        <v>83.197999999999993</v>
      </c>
      <c r="AC202" s="4">
        <f t="shared" si="553"/>
        <v>4159.8999999999996</v>
      </c>
      <c r="AD202" s="14">
        <v>0</v>
      </c>
      <c r="AE202" s="13">
        <v>0</v>
      </c>
      <c r="AF202" s="15">
        <v>0</v>
      </c>
      <c r="AG202" s="14">
        <v>0</v>
      </c>
      <c r="AH202" s="13">
        <v>0</v>
      </c>
      <c r="AI202" s="15">
        <v>0</v>
      </c>
      <c r="AJ202" s="14">
        <v>0</v>
      </c>
      <c r="AK202" s="13">
        <v>0</v>
      </c>
      <c r="AL202" s="15">
        <v>0</v>
      </c>
      <c r="AM202" s="14">
        <v>0</v>
      </c>
      <c r="AN202" s="13">
        <v>0</v>
      </c>
      <c r="AO202" s="15">
        <v>0</v>
      </c>
      <c r="AP202" s="5">
        <v>2.4629599999999998</v>
      </c>
      <c r="AQ202" s="8">
        <v>24.213999999999999</v>
      </c>
      <c r="AR202" s="4">
        <f t="shared" si="554"/>
        <v>9831.2599473803893</v>
      </c>
      <c r="AS202" s="5">
        <v>3</v>
      </c>
      <c r="AT202" s="8">
        <v>53.933</v>
      </c>
      <c r="AU202" s="4">
        <f t="shared" si="555"/>
        <v>17977.666666666668</v>
      </c>
      <c r="AV202" s="14">
        <v>0</v>
      </c>
      <c r="AW202" s="13">
        <v>0</v>
      </c>
      <c r="AX202" s="15">
        <v>0</v>
      </c>
      <c r="AY202" s="14">
        <v>0</v>
      </c>
      <c r="AZ202" s="13">
        <v>0</v>
      </c>
      <c r="BA202" s="15">
        <v>0</v>
      </c>
      <c r="BB202" s="14">
        <v>0</v>
      </c>
      <c r="BC202" s="13">
        <v>0</v>
      </c>
      <c r="BD202" s="15">
        <v>0</v>
      </c>
      <c r="BE202" s="5">
        <v>135.47800000000001</v>
      </c>
      <c r="BF202" s="8">
        <v>817.32799999999997</v>
      </c>
      <c r="BG202" s="4">
        <f t="shared" si="556"/>
        <v>6032.9204741729282</v>
      </c>
      <c r="BH202" s="14">
        <v>0</v>
      </c>
      <c r="BI202" s="13">
        <v>0</v>
      </c>
      <c r="BJ202" s="15">
        <v>0</v>
      </c>
      <c r="BK202" s="14">
        <v>0</v>
      </c>
      <c r="BL202" s="13">
        <v>0</v>
      </c>
      <c r="BM202" s="15">
        <v>0</v>
      </c>
      <c r="BN202" s="14">
        <v>0</v>
      </c>
      <c r="BO202" s="13">
        <v>0</v>
      </c>
      <c r="BP202" s="15">
        <v>0</v>
      </c>
      <c r="BQ202" s="5">
        <v>35</v>
      </c>
      <c r="BR202" s="8">
        <v>239.49299999999999</v>
      </c>
      <c r="BS202" s="4">
        <f t="shared" si="557"/>
        <v>6842.6571428571433</v>
      </c>
      <c r="BT202" s="5">
        <v>1.03</v>
      </c>
      <c r="BU202" s="8">
        <v>26.113</v>
      </c>
      <c r="BV202" s="4">
        <f t="shared" ref="BV202:BV211" si="565">BU202/BT202*1000</f>
        <v>25352.427184466022</v>
      </c>
      <c r="BW202" s="14">
        <v>0</v>
      </c>
      <c r="BX202" s="13">
        <v>0</v>
      </c>
      <c r="BY202" s="15">
        <v>0</v>
      </c>
      <c r="BZ202" s="14">
        <v>0</v>
      </c>
      <c r="CA202" s="13">
        <v>0</v>
      </c>
      <c r="CB202" s="15">
        <v>0</v>
      </c>
      <c r="CC202" s="14">
        <v>0</v>
      </c>
      <c r="CD202" s="13">
        <v>0</v>
      </c>
      <c r="CE202" s="15">
        <f t="shared" si="558"/>
        <v>0</v>
      </c>
      <c r="CF202" s="14">
        <v>0</v>
      </c>
      <c r="CG202" s="13">
        <v>0</v>
      </c>
      <c r="CH202" s="15">
        <v>0</v>
      </c>
      <c r="CI202" s="14">
        <v>0</v>
      </c>
      <c r="CJ202" s="13">
        <v>0</v>
      </c>
      <c r="CK202" s="15">
        <v>0</v>
      </c>
      <c r="CL202" s="14">
        <v>0</v>
      </c>
      <c r="CM202" s="13">
        <v>0</v>
      </c>
      <c r="CN202" s="15">
        <v>0</v>
      </c>
      <c r="CO202" s="14">
        <v>0</v>
      </c>
      <c r="CP202" s="13">
        <v>0</v>
      </c>
      <c r="CQ202" s="15">
        <v>0</v>
      </c>
      <c r="CR202" s="14">
        <v>0</v>
      </c>
      <c r="CS202" s="13">
        <v>0</v>
      </c>
      <c r="CT202" s="15">
        <v>0</v>
      </c>
      <c r="CU202" s="14">
        <v>0</v>
      </c>
      <c r="CV202" s="13">
        <v>0</v>
      </c>
      <c r="CW202" s="15">
        <v>0</v>
      </c>
      <c r="CX202" s="5">
        <v>22.295999999999999</v>
      </c>
      <c r="CY202" s="8">
        <v>163.012</v>
      </c>
      <c r="CZ202" s="4">
        <f t="shared" ref="CZ202" si="566">CY202/CX202*1000</f>
        <v>7311.266594904916</v>
      </c>
      <c r="DA202" s="14">
        <v>0</v>
      </c>
      <c r="DB202" s="13">
        <v>0</v>
      </c>
      <c r="DC202" s="15">
        <v>0</v>
      </c>
      <c r="DD202" s="14">
        <v>0</v>
      </c>
      <c r="DE202" s="13">
        <v>0</v>
      </c>
      <c r="DF202" s="15">
        <v>0</v>
      </c>
      <c r="DG202" s="14">
        <v>0</v>
      </c>
      <c r="DH202" s="13">
        <v>0</v>
      </c>
      <c r="DI202" s="15">
        <f t="shared" si="559"/>
        <v>0</v>
      </c>
      <c r="DJ202" s="14"/>
      <c r="DK202" s="13"/>
      <c r="DL202" s="15"/>
      <c r="DM202" s="14">
        <v>0</v>
      </c>
      <c r="DN202" s="13">
        <v>0</v>
      </c>
      <c r="DO202" s="15">
        <v>0</v>
      </c>
      <c r="DP202" s="14">
        <v>0</v>
      </c>
      <c r="DQ202" s="13">
        <v>0</v>
      </c>
      <c r="DR202" s="15">
        <f t="shared" si="560"/>
        <v>0</v>
      </c>
      <c r="DS202" s="14">
        <v>0</v>
      </c>
      <c r="DT202" s="13">
        <v>0</v>
      </c>
      <c r="DU202" s="15">
        <f t="shared" si="561"/>
        <v>0</v>
      </c>
      <c r="DV202" s="14">
        <v>0</v>
      </c>
      <c r="DW202" s="13">
        <v>0</v>
      </c>
      <c r="DX202" s="15">
        <v>0</v>
      </c>
      <c r="DY202" s="14">
        <v>0</v>
      </c>
      <c r="DZ202" s="13">
        <v>0</v>
      </c>
      <c r="EA202" s="15">
        <v>0</v>
      </c>
      <c r="EB202" s="14"/>
      <c r="EC202" s="13"/>
      <c r="ED202" s="15"/>
      <c r="EE202" s="14">
        <v>0</v>
      </c>
      <c r="EF202" s="13">
        <v>0</v>
      </c>
      <c r="EG202" s="15">
        <f t="shared" si="562"/>
        <v>0</v>
      </c>
      <c r="EH202" s="14">
        <v>0</v>
      </c>
      <c r="EI202" s="13">
        <v>0</v>
      </c>
      <c r="EJ202" s="15">
        <v>0</v>
      </c>
      <c r="EK202" s="14">
        <v>0</v>
      </c>
      <c r="EL202" s="13">
        <v>0</v>
      </c>
      <c r="EM202" s="15">
        <v>0</v>
      </c>
      <c r="EN202" s="14">
        <v>0</v>
      </c>
      <c r="EO202" s="13">
        <v>0</v>
      </c>
      <c r="EP202" s="15">
        <v>0</v>
      </c>
      <c r="EQ202" s="5">
        <v>206.446</v>
      </c>
      <c r="ER202" s="8">
        <v>964.66800000000001</v>
      </c>
      <c r="ES202" s="4">
        <f t="shared" si="563"/>
        <v>4672.7376650552687</v>
      </c>
      <c r="ET202" s="14">
        <v>0</v>
      </c>
      <c r="EU202" s="13">
        <v>0</v>
      </c>
      <c r="EV202" s="15">
        <v>0</v>
      </c>
      <c r="EW202" s="14">
        <v>0</v>
      </c>
      <c r="EX202" s="13">
        <v>0</v>
      </c>
      <c r="EY202" s="15">
        <v>0</v>
      </c>
      <c r="EZ202" s="14"/>
      <c r="FA202" s="13"/>
      <c r="FB202" s="15"/>
      <c r="FC202" s="14">
        <v>0</v>
      </c>
      <c r="FD202" s="13">
        <v>0</v>
      </c>
      <c r="FE202" s="15">
        <v>0</v>
      </c>
      <c r="FF202" s="5">
        <v>6.1239999999999997</v>
      </c>
      <c r="FG202" s="8">
        <v>65.346000000000004</v>
      </c>
      <c r="FH202" s="4">
        <f t="shared" si="564"/>
        <v>10670.476812540825</v>
      </c>
      <c r="FI202" s="14">
        <v>0</v>
      </c>
      <c r="FJ202" s="13">
        <v>0</v>
      </c>
      <c r="FK202" s="15">
        <v>0</v>
      </c>
      <c r="FL202" s="14"/>
      <c r="FM202" s="13"/>
      <c r="FN202" s="15"/>
      <c r="FO202" s="14">
        <v>0</v>
      </c>
      <c r="FP202" s="13">
        <v>0</v>
      </c>
      <c r="FQ202" s="15">
        <v>0</v>
      </c>
      <c r="FR202" s="5">
        <f>C202+F202+I202+L202+R202+X202+AA202+AP202+AS202+BB202+BE202+BK202+BN202+BQ202+BT202+CI202+CL202+CO202+CX202+DV202+DY202+EE202+EK202+EN202+FC202+FF202+FO202+BZ202+CF202+CR202+DA202+EQ202+AM202+AV202+FI202+U202+CU202+O202+DM202+EW202+AG202+BW202+ET202+AJ202</f>
        <v>481.83696000000009</v>
      </c>
      <c r="FS202" s="4">
        <f>D202+G202+J202+M202+S202+Y202+AB202+AQ202+AT202+BC202+BF202+BL202+BO202+BR202+BU202+CJ202+CM202+CP202+CY202+DW202+DZ202+EF202+EL202+EO202+FD202+FG202+FP202+CA202+CG202+CS202+DB202+ER202+AN202+AW202+FJ202+V202+CV202+P202+DN202+EX202+AH202+BX202+EU202+AK202</f>
        <v>2645.703</v>
      </c>
    </row>
    <row r="203" spans="1:175" x14ac:dyDescent="0.3">
      <c r="A203" s="52">
        <v>2019</v>
      </c>
      <c r="B203" s="53" t="s">
        <v>4</v>
      </c>
      <c r="C203" s="14">
        <v>0</v>
      </c>
      <c r="D203" s="13">
        <v>0</v>
      </c>
      <c r="E203" s="15">
        <v>0</v>
      </c>
      <c r="F203" s="14">
        <v>0</v>
      </c>
      <c r="G203" s="13">
        <v>0</v>
      </c>
      <c r="H203" s="15">
        <v>0</v>
      </c>
      <c r="I203" s="14">
        <v>0</v>
      </c>
      <c r="J203" s="13">
        <v>0</v>
      </c>
      <c r="K203" s="15">
        <v>0</v>
      </c>
      <c r="L203" s="14">
        <v>0</v>
      </c>
      <c r="M203" s="13">
        <v>0</v>
      </c>
      <c r="N203" s="15">
        <v>0</v>
      </c>
      <c r="O203" s="14">
        <v>0</v>
      </c>
      <c r="P203" s="13">
        <v>0</v>
      </c>
      <c r="Q203" s="15">
        <v>0</v>
      </c>
      <c r="R203" s="5">
        <v>125</v>
      </c>
      <c r="S203" s="8">
        <v>598.93600000000004</v>
      </c>
      <c r="T203" s="4">
        <f t="shared" si="552"/>
        <v>4791.4880000000003</v>
      </c>
      <c r="U203" s="14">
        <v>0</v>
      </c>
      <c r="V203" s="13">
        <v>0</v>
      </c>
      <c r="W203" s="15">
        <v>0</v>
      </c>
      <c r="X203" s="14">
        <v>0</v>
      </c>
      <c r="Y203" s="13">
        <v>0</v>
      </c>
      <c r="Z203" s="15">
        <v>0</v>
      </c>
      <c r="AA203" s="14">
        <v>0</v>
      </c>
      <c r="AB203" s="13">
        <v>0</v>
      </c>
      <c r="AC203" s="15">
        <v>0</v>
      </c>
      <c r="AD203" s="14">
        <v>0</v>
      </c>
      <c r="AE203" s="13">
        <v>0</v>
      </c>
      <c r="AF203" s="15">
        <v>0</v>
      </c>
      <c r="AG203" s="14">
        <v>0</v>
      </c>
      <c r="AH203" s="13">
        <v>0</v>
      </c>
      <c r="AI203" s="15">
        <v>0</v>
      </c>
      <c r="AJ203" s="14">
        <v>0</v>
      </c>
      <c r="AK203" s="13">
        <v>0</v>
      </c>
      <c r="AL203" s="15">
        <v>0</v>
      </c>
      <c r="AM203" s="14">
        <v>0</v>
      </c>
      <c r="AN203" s="13">
        <v>0</v>
      </c>
      <c r="AO203" s="15">
        <v>0</v>
      </c>
      <c r="AP203" s="14">
        <v>0</v>
      </c>
      <c r="AQ203" s="13">
        <v>0</v>
      </c>
      <c r="AR203" s="15">
        <v>0</v>
      </c>
      <c r="AS203" s="14">
        <v>0</v>
      </c>
      <c r="AT203" s="13">
        <v>0</v>
      </c>
      <c r="AU203" s="15">
        <v>0</v>
      </c>
      <c r="AV203" s="14">
        <v>0</v>
      </c>
      <c r="AW203" s="13">
        <v>0</v>
      </c>
      <c r="AX203" s="15">
        <v>0</v>
      </c>
      <c r="AY203" s="14">
        <v>0</v>
      </c>
      <c r="AZ203" s="13">
        <v>0</v>
      </c>
      <c r="BA203" s="15">
        <v>0</v>
      </c>
      <c r="BB203" s="14">
        <v>0</v>
      </c>
      <c r="BC203" s="13">
        <v>0</v>
      </c>
      <c r="BD203" s="15">
        <v>0</v>
      </c>
      <c r="BE203" s="5">
        <v>95.887</v>
      </c>
      <c r="BF203" s="8">
        <v>513.03800000000001</v>
      </c>
      <c r="BG203" s="4">
        <f t="shared" si="556"/>
        <v>5350.4437514991614</v>
      </c>
      <c r="BH203" s="14">
        <v>0</v>
      </c>
      <c r="BI203" s="13">
        <v>0</v>
      </c>
      <c r="BJ203" s="15">
        <v>0</v>
      </c>
      <c r="BK203" s="14">
        <v>0</v>
      </c>
      <c r="BL203" s="13">
        <v>0</v>
      </c>
      <c r="BM203" s="15">
        <v>0</v>
      </c>
      <c r="BN203" s="14">
        <v>0</v>
      </c>
      <c r="BO203" s="13">
        <v>0</v>
      </c>
      <c r="BP203" s="15">
        <v>0</v>
      </c>
      <c r="BQ203" s="14">
        <v>0</v>
      </c>
      <c r="BR203" s="13">
        <v>0</v>
      </c>
      <c r="BS203" s="15">
        <v>0</v>
      </c>
      <c r="BT203" s="5">
        <v>17.321999999999999</v>
      </c>
      <c r="BU203" s="8">
        <v>290.63499999999999</v>
      </c>
      <c r="BV203" s="4">
        <f t="shared" si="565"/>
        <v>16778.374321671861</v>
      </c>
      <c r="BW203" s="14">
        <v>0</v>
      </c>
      <c r="BX203" s="13">
        <v>0</v>
      </c>
      <c r="BY203" s="15">
        <v>0</v>
      </c>
      <c r="BZ203" s="14">
        <v>0</v>
      </c>
      <c r="CA203" s="13">
        <v>0</v>
      </c>
      <c r="CB203" s="15">
        <v>0</v>
      </c>
      <c r="CC203" s="14">
        <v>0</v>
      </c>
      <c r="CD203" s="13">
        <v>0</v>
      </c>
      <c r="CE203" s="15">
        <f t="shared" si="558"/>
        <v>0</v>
      </c>
      <c r="CF203" s="14">
        <v>0</v>
      </c>
      <c r="CG203" s="13">
        <v>0</v>
      </c>
      <c r="CH203" s="15">
        <v>0</v>
      </c>
      <c r="CI203" s="14">
        <v>0</v>
      </c>
      <c r="CJ203" s="13">
        <v>0</v>
      </c>
      <c r="CK203" s="15">
        <v>0</v>
      </c>
      <c r="CL203" s="14">
        <v>0</v>
      </c>
      <c r="CM203" s="13">
        <v>0</v>
      </c>
      <c r="CN203" s="15">
        <v>0</v>
      </c>
      <c r="CO203" s="14">
        <v>0</v>
      </c>
      <c r="CP203" s="13">
        <v>0</v>
      </c>
      <c r="CQ203" s="15">
        <v>0</v>
      </c>
      <c r="CR203" s="14">
        <v>0</v>
      </c>
      <c r="CS203" s="13">
        <v>0</v>
      </c>
      <c r="CT203" s="15">
        <v>0</v>
      </c>
      <c r="CU203" s="14">
        <v>0</v>
      </c>
      <c r="CV203" s="13">
        <v>0</v>
      </c>
      <c r="CW203" s="15">
        <v>0</v>
      </c>
      <c r="CX203" s="14">
        <v>0</v>
      </c>
      <c r="CY203" s="13">
        <v>0</v>
      </c>
      <c r="CZ203" s="15">
        <v>0</v>
      </c>
      <c r="DA203" s="14">
        <v>0</v>
      </c>
      <c r="DB203" s="13">
        <v>0</v>
      </c>
      <c r="DC203" s="15">
        <v>0</v>
      </c>
      <c r="DD203" s="14">
        <v>0</v>
      </c>
      <c r="DE203" s="13">
        <v>0</v>
      </c>
      <c r="DF203" s="15">
        <v>0</v>
      </c>
      <c r="DG203" s="14">
        <v>0</v>
      </c>
      <c r="DH203" s="13">
        <v>0</v>
      </c>
      <c r="DI203" s="15">
        <f t="shared" si="559"/>
        <v>0</v>
      </c>
      <c r="DJ203" s="14"/>
      <c r="DK203" s="13"/>
      <c r="DL203" s="15"/>
      <c r="DM203" s="14">
        <v>0</v>
      </c>
      <c r="DN203" s="13">
        <v>0</v>
      </c>
      <c r="DO203" s="15">
        <v>0</v>
      </c>
      <c r="DP203" s="14">
        <v>0</v>
      </c>
      <c r="DQ203" s="13">
        <v>0</v>
      </c>
      <c r="DR203" s="15">
        <f t="shared" si="560"/>
        <v>0</v>
      </c>
      <c r="DS203" s="14">
        <v>0</v>
      </c>
      <c r="DT203" s="13">
        <v>0</v>
      </c>
      <c r="DU203" s="15">
        <f t="shared" si="561"/>
        <v>0</v>
      </c>
      <c r="DV203" s="14">
        <v>0</v>
      </c>
      <c r="DW203" s="13">
        <v>0</v>
      </c>
      <c r="DX203" s="15">
        <v>0</v>
      </c>
      <c r="DY203" s="14">
        <v>0</v>
      </c>
      <c r="DZ203" s="13">
        <v>0</v>
      </c>
      <c r="EA203" s="15">
        <v>0</v>
      </c>
      <c r="EB203" s="14"/>
      <c r="EC203" s="13"/>
      <c r="ED203" s="15"/>
      <c r="EE203" s="14">
        <v>0</v>
      </c>
      <c r="EF203" s="13">
        <v>0</v>
      </c>
      <c r="EG203" s="15">
        <f t="shared" si="562"/>
        <v>0</v>
      </c>
      <c r="EH203" s="14">
        <v>0</v>
      </c>
      <c r="EI203" s="13">
        <v>0</v>
      </c>
      <c r="EJ203" s="15">
        <v>0</v>
      </c>
      <c r="EK203" s="14">
        <v>0</v>
      </c>
      <c r="EL203" s="13">
        <v>0</v>
      </c>
      <c r="EM203" s="15">
        <v>0</v>
      </c>
      <c r="EN203" s="14">
        <v>0</v>
      </c>
      <c r="EO203" s="13">
        <v>0</v>
      </c>
      <c r="EP203" s="15">
        <v>0</v>
      </c>
      <c r="EQ203" s="5">
        <v>40.15</v>
      </c>
      <c r="ER203" s="8">
        <v>187.53800000000001</v>
      </c>
      <c r="ES203" s="4">
        <f t="shared" si="563"/>
        <v>4670.9339975093408</v>
      </c>
      <c r="ET203" s="14">
        <v>0</v>
      </c>
      <c r="EU203" s="13">
        <v>0</v>
      </c>
      <c r="EV203" s="15">
        <v>0</v>
      </c>
      <c r="EW203" s="14">
        <v>0</v>
      </c>
      <c r="EX203" s="13">
        <v>0</v>
      </c>
      <c r="EY203" s="15">
        <v>0</v>
      </c>
      <c r="EZ203" s="14"/>
      <c r="FA203" s="13"/>
      <c r="FB203" s="15"/>
      <c r="FC203" s="14">
        <v>0</v>
      </c>
      <c r="FD203" s="13">
        <v>0</v>
      </c>
      <c r="FE203" s="15">
        <v>0</v>
      </c>
      <c r="FF203" s="14">
        <v>0</v>
      </c>
      <c r="FG203" s="13">
        <v>0</v>
      </c>
      <c r="FH203" s="15">
        <v>0</v>
      </c>
      <c r="FI203" s="14">
        <v>0</v>
      </c>
      <c r="FJ203" s="13">
        <v>0</v>
      </c>
      <c r="FK203" s="15">
        <v>0</v>
      </c>
      <c r="FL203" s="14"/>
      <c r="FM203" s="13"/>
      <c r="FN203" s="15"/>
      <c r="FO203" s="14">
        <v>0</v>
      </c>
      <c r="FP203" s="13">
        <v>0</v>
      </c>
      <c r="FQ203" s="15">
        <v>0</v>
      </c>
      <c r="FR203" s="5">
        <f>C203+F203+I203+L203+R203+X203+AA203+AP203+AS203+BB203+BE203+BK203+BN203+BQ203+BT203+CI203+CL203+CO203+CX203+DV203+DY203+EE203+EK203+EN203+FC203+FF203+FO203+BZ203+CF203+CR203+DA203+EQ203+AM203+AV203+FI203+U203+CU203+O203+DM203+EW203+AG203+BW203+ET203+AJ203</f>
        <v>278.35899999999998</v>
      </c>
      <c r="FS203" s="4">
        <f>D203+G203+J203+M203+S203+Y203+AB203+AQ203+AT203+BC203+BF203+BL203+BO203+BR203+BU203+CJ203+CM203+CP203+CY203+DW203+DZ203+EF203+EL203+EO203+FD203+FG203+FP203+CA203+CG203+CS203+DB203+ER203+AN203+AW203+FJ203+V203+CV203+P203+DN203+EX203+AH203+BX203+EU203+AK203</f>
        <v>1590.1470000000002</v>
      </c>
    </row>
    <row r="204" spans="1:175" x14ac:dyDescent="0.3">
      <c r="A204" s="52">
        <v>2019</v>
      </c>
      <c r="B204" s="53" t="s">
        <v>5</v>
      </c>
      <c r="C204" s="5">
        <v>42.503999999999998</v>
      </c>
      <c r="D204" s="8">
        <v>252.274</v>
      </c>
      <c r="E204" s="4">
        <f t="shared" ref="E204" si="567">D204/C204*1000</f>
        <v>5935.3002070393377</v>
      </c>
      <c r="F204" s="14">
        <v>0</v>
      </c>
      <c r="G204" s="13">
        <v>0</v>
      </c>
      <c r="H204" s="15">
        <v>0</v>
      </c>
      <c r="I204" s="14">
        <v>0</v>
      </c>
      <c r="J204" s="13">
        <v>0</v>
      </c>
      <c r="K204" s="15">
        <v>0</v>
      </c>
      <c r="L204" s="14">
        <v>0</v>
      </c>
      <c r="M204" s="13">
        <v>0</v>
      </c>
      <c r="N204" s="15">
        <v>0</v>
      </c>
      <c r="O204" s="14">
        <v>0</v>
      </c>
      <c r="P204" s="13">
        <v>0</v>
      </c>
      <c r="Q204" s="15">
        <v>0</v>
      </c>
      <c r="R204" s="5">
        <v>25</v>
      </c>
      <c r="S204" s="8">
        <v>116.026</v>
      </c>
      <c r="T204" s="4">
        <f t="shared" si="552"/>
        <v>4641.04</v>
      </c>
      <c r="U204" s="14">
        <v>0</v>
      </c>
      <c r="V204" s="13">
        <v>0</v>
      </c>
      <c r="W204" s="15">
        <v>0</v>
      </c>
      <c r="X204" s="14">
        <v>0</v>
      </c>
      <c r="Y204" s="13">
        <v>0</v>
      </c>
      <c r="Z204" s="15">
        <v>0</v>
      </c>
      <c r="AA204" s="5">
        <v>20</v>
      </c>
      <c r="AB204" s="8">
        <v>95.078999999999994</v>
      </c>
      <c r="AC204" s="4">
        <f t="shared" si="553"/>
        <v>4753.95</v>
      </c>
      <c r="AD204" s="14">
        <v>0</v>
      </c>
      <c r="AE204" s="13">
        <v>0</v>
      </c>
      <c r="AF204" s="15">
        <v>0</v>
      </c>
      <c r="AG204" s="14">
        <v>0</v>
      </c>
      <c r="AH204" s="13">
        <v>0</v>
      </c>
      <c r="AI204" s="15">
        <v>0</v>
      </c>
      <c r="AJ204" s="14">
        <v>0</v>
      </c>
      <c r="AK204" s="13">
        <v>0</v>
      </c>
      <c r="AL204" s="15">
        <v>0</v>
      </c>
      <c r="AM204" s="14">
        <v>0</v>
      </c>
      <c r="AN204" s="13">
        <v>0</v>
      </c>
      <c r="AO204" s="15">
        <v>0</v>
      </c>
      <c r="AP204" s="5">
        <v>74.87</v>
      </c>
      <c r="AQ204" s="8">
        <v>710.47</v>
      </c>
      <c r="AR204" s="4">
        <f t="shared" si="554"/>
        <v>9489.3815947642579</v>
      </c>
      <c r="AS204" s="5">
        <v>5.5</v>
      </c>
      <c r="AT204" s="8">
        <v>109.845</v>
      </c>
      <c r="AU204" s="4">
        <f t="shared" si="555"/>
        <v>19971.818181818184</v>
      </c>
      <c r="AV204" s="14">
        <v>0</v>
      </c>
      <c r="AW204" s="13">
        <v>0</v>
      </c>
      <c r="AX204" s="15">
        <v>0</v>
      </c>
      <c r="AY204" s="14">
        <v>0</v>
      </c>
      <c r="AZ204" s="13">
        <v>0</v>
      </c>
      <c r="BA204" s="15">
        <v>0</v>
      </c>
      <c r="BB204" s="14">
        <v>0</v>
      </c>
      <c r="BC204" s="13">
        <v>0</v>
      </c>
      <c r="BD204" s="15">
        <v>0</v>
      </c>
      <c r="BE204" s="5">
        <v>58.01153</v>
      </c>
      <c r="BF204" s="8">
        <v>464.32900000000001</v>
      </c>
      <c r="BG204" s="4">
        <f t="shared" si="556"/>
        <v>8004.0812576396456</v>
      </c>
      <c r="BH204" s="14">
        <v>0</v>
      </c>
      <c r="BI204" s="13">
        <v>0</v>
      </c>
      <c r="BJ204" s="15">
        <v>0</v>
      </c>
      <c r="BK204" s="14">
        <v>0</v>
      </c>
      <c r="BL204" s="13">
        <v>0</v>
      </c>
      <c r="BM204" s="15">
        <v>0</v>
      </c>
      <c r="BN204" s="14">
        <v>0</v>
      </c>
      <c r="BO204" s="13">
        <v>0</v>
      </c>
      <c r="BP204" s="15">
        <v>0</v>
      </c>
      <c r="BQ204" s="14">
        <v>0</v>
      </c>
      <c r="BR204" s="13">
        <v>0</v>
      </c>
      <c r="BS204" s="15">
        <v>0</v>
      </c>
      <c r="BT204" s="5">
        <v>16.446999999999999</v>
      </c>
      <c r="BU204" s="8">
        <v>256.55799999999999</v>
      </c>
      <c r="BV204" s="4">
        <f t="shared" si="565"/>
        <v>15599.075819298352</v>
      </c>
      <c r="BW204" s="14">
        <v>0</v>
      </c>
      <c r="BX204" s="13">
        <v>0</v>
      </c>
      <c r="BY204" s="15">
        <v>0</v>
      </c>
      <c r="BZ204" s="14">
        <v>0</v>
      </c>
      <c r="CA204" s="13">
        <v>0</v>
      </c>
      <c r="CB204" s="15">
        <v>0</v>
      </c>
      <c r="CC204" s="14">
        <v>0</v>
      </c>
      <c r="CD204" s="13">
        <v>0</v>
      </c>
      <c r="CE204" s="15">
        <f t="shared" si="558"/>
        <v>0</v>
      </c>
      <c r="CF204" s="14">
        <v>0</v>
      </c>
      <c r="CG204" s="13">
        <v>0</v>
      </c>
      <c r="CH204" s="15">
        <v>0</v>
      </c>
      <c r="CI204" s="14">
        <v>0</v>
      </c>
      <c r="CJ204" s="13">
        <v>0</v>
      </c>
      <c r="CK204" s="15">
        <v>0</v>
      </c>
      <c r="CL204" s="14">
        <v>0</v>
      </c>
      <c r="CM204" s="13">
        <v>0</v>
      </c>
      <c r="CN204" s="15">
        <v>0</v>
      </c>
      <c r="CO204" s="14">
        <v>0</v>
      </c>
      <c r="CP204" s="13">
        <v>0</v>
      </c>
      <c r="CQ204" s="15">
        <v>0</v>
      </c>
      <c r="CR204" s="14">
        <v>0</v>
      </c>
      <c r="CS204" s="13">
        <v>0</v>
      </c>
      <c r="CT204" s="15">
        <v>0</v>
      </c>
      <c r="CU204" s="5">
        <v>34</v>
      </c>
      <c r="CV204" s="8">
        <v>251.52199999999999</v>
      </c>
      <c r="CW204" s="4">
        <f t="shared" ref="CW204" si="568">CV204/CU204*1000</f>
        <v>7397.7058823529414</v>
      </c>
      <c r="CX204" s="14">
        <v>0</v>
      </c>
      <c r="CY204" s="13">
        <v>0</v>
      </c>
      <c r="CZ204" s="15">
        <v>0</v>
      </c>
      <c r="DA204" s="14">
        <v>0</v>
      </c>
      <c r="DB204" s="13">
        <v>0</v>
      </c>
      <c r="DC204" s="15">
        <v>0</v>
      </c>
      <c r="DD204" s="14">
        <v>0</v>
      </c>
      <c r="DE204" s="13">
        <v>0</v>
      </c>
      <c r="DF204" s="15">
        <v>0</v>
      </c>
      <c r="DG204" s="14">
        <v>0</v>
      </c>
      <c r="DH204" s="13">
        <v>0</v>
      </c>
      <c r="DI204" s="15">
        <f t="shared" si="559"/>
        <v>0</v>
      </c>
      <c r="DJ204" s="14"/>
      <c r="DK204" s="13"/>
      <c r="DL204" s="15"/>
      <c r="DM204" s="14">
        <v>0</v>
      </c>
      <c r="DN204" s="13">
        <v>0</v>
      </c>
      <c r="DO204" s="15">
        <v>0</v>
      </c>
      <c r="DP204" s="14">
        <v>0</v>
      </c>
      <c r="DQ204" s="13">
        <v>0</v>
      </c>
      <c r="DR204" s="15">
        <f t="shared" si="560"/>
        <v>0</v>
      </c>
      <c r="DS204" s="14">
        <v>0</v>
      </c>
      <c r="DT204" s="13">
        <v>0</v>
      </c>
      <c r="DU204" s="15">
        <f t="shared" si="561"/>
        <v>0</v>
      </c>
      <c r="DV204" s="14">
        <v>0</v>
      </c>
      <c r="DW204" s="13">
        <v>0</v>
      </c>
      <c r="DX204" s="15">
        <v>0</v>
      </c>
      <c r="DY204" s="14">
        <v>0</v>
      </c>
      <c r="DZ204" s="13">
        <v>0</v>
      </c>
      <c r="EA204" s="15">
        <v>0</v>
      </c>
      <c r="EB204" s="14"/>
      <c r="EC204" s="13"/>
      <c r="ED204" s="15"/>
      <c r="EE204" s="14">
        <v>0</v>
      </c>
      <c r="EF204" s="13">
        <v>0</v>
      </c>
      <c r="EG204" s="15">
        <f t="shared" si="562"/>
        <v>0</v>
      </c>
      <c r="EH204" s="5">
        <v>0.05</v>
      </c>
      <c r="EI204" s="8">
        <v>8.7999999999999995E-2</v>
      </c>
      <c r="EJ204" s="4">
        <f t="shared" ref="EJ204" si="569">EI204/EH204*1000</f>
        <v>1759.9999999999998</v>
      </c>
      <c r="EK204" s="5">
        <v>0.05</v>
      </c>
      <c r="EL204" s="8">
        <v>8.7999999999999995E-2</v>
      </c>
      <c r="EM204" s="4">
        <f t="shared" ref="EM204" si="570">EL204/EK204*1000</f>
        <v>1759.9999999999998</v>
      </c>
      <c r="EN204" s="14">
        <v>0</v>
      </c>
      <c r="EO204" s="13">
        <v>0</v>
      </c>
      <c r="EP204" s="15">
        <v>0</v>
      </c>
      <c r="EQ204" s="5">
        <v>169</v>
      </c>
      <c r="ER204" s="8">
        <v>749.38699999999994</v>
      </c>
      <c r="ES204" s="4">
        <f t="shared" si="563"/>
        <v>4434.2426035502949</v>
      </c>
      <c r="ET204" s="14">
        <v>0</v>
      </c>
      <c r="EU204" s="13">
        <v>0</v>
      </c>
      <c r="EV204" s="15">
        <v>0</v>
      </c>
      <c r="EW204" s="14">
        <v>0</v>
      </c>
      <c r="EX204" s="13">
        <v>0</v>
      </c>
      <c r="EY204" s="15">
        <v>0</v>
      </c>
      <c r="EZ204" s="14"/>
      <c r="FA204" s="13"/>
      <c r="FB204" s="15"/>
      <c r="FC204" s="14">
        <v>0</v>
      </c>
      <c r="FD204" s="13">
        <v>0</v>
      </c>
      <c r="FE204" s="15">
        <v>0</v>
      </c>
      <c r="FF204" s="14">
        <v>0</v>
      </c>
      <c r="FG204" s="13">
        <v>0</v>
      </c>
      <c r="FH204" s="15">
        <v>0</v>
      </c>
      <c r="FI204" s="14">
        <v>0</v>
      </c>
      <c r="FJ204" s="13">
        <v>0</v>
      </c>
      <c r="FK204" s="15">
        <v>0</v>
      </c>
      <c r="FL204" s="14"/>
      <c r="FM204" s="13"/>
      <c r="FN204" s="15"/>
      <c r="FO204" s="14">
        <v>0</v>
      </c>
      <c r="FP204" s="13">
        <v>0</v>
      </c>
      <c r="FQ204" s="15">
        <v>0</v>
      </c>
      <c r="FR204" s="5">
        <f>C204+F204+I204+L204+R204+X204+AA204+AP204+AS204+BB204+BE204+BK204+BN204+BQ204+BT204+CI204+CL204+CO204+CX204+DV204+DY204+EE204+EK204+EN204+FC204+FF204+FO204+BZ204+CF204+CR204+DA204+EQ204+AM204+AV204+FI204+U204+CU204+O204+DM204+EW204+AG204+BW204+ET204+AJ204</f>
        <v>445.38252999999997</v>
      </c>
      <c r="FS204" s="4">
        <f>D204+G204+J204+M204+S204+Y204+AB204+AQ204+AT204+BC204+BF204+BL204+BO204+BR204+BU204+CJ204+CM204+CP204+CY204+DW204+DZ204+EF204+EL204+EO204+FD204+FG204+FP204+CA204+CG204+CS204+DB204+ER204+AN204+AW204+FJ204+V204+CV204+P204+DN204+EX204+AH204+BX204+EU204+AK204</f>
        <v>3005.578</v>
      </c>
    </row>
    <row r="205" spans="1:175" x14ac:dyDescent="0.3">
      <c r="A205" s="52">
        <v>2019</v>
      </c>
      <c r="B205" s="56" t="s">
        <v>6</v>
      </c>
      <c r="C205" s="14">
        <v>0</v>
      </c>
      <c r="D205" s="13">
        <v>0</v>
      </c>
      <c r="E205" s="15">
        <v>0</v>
      </c>
      <c r="F205" s="14">
        <v>0</v>
      </c>
      <c r="G205" s="13">
        <v>0</v>
      </c>
      <c r="H205" s="15">
        <v>0</v>
      </c>
      <c r="I205" s="14">
        <v>0</v>
      </c>
      <c r="J205" s="13">
        <v>0</v>
      </c>
      <c r="K205" s="15">
        <v>0</v>
      </c>
      <c r="L205" s="14">
        <v>0</v>
      </c>
      <c r="M205" s="13">
        <v>0</v>
      </c>
      <c r="N205" s="15">
        <v>0</v>
      </c>
      <c r="O205" s="14">
        <v>0</v>
      </c>
      <c r="P205" s="13">
        <v>0</v>
      </c>
      <c r="Q205" s="15">
        <v>0</v>
      </c>
      <c r="R205" s="5">
        <v>75</v>
      </c>
      <c r="S205" s="8">
        <v>337.72699999999998</v>
      </c>
      <c r="T205" s="4">
        <f t="shared" si="552"/>
        <v>4503.0266666666657</v>
      </c>
      <c r="U205" s="14">
        <v>0</v>
      </c>
      <c r="V205" s="13">
        <v>0</v>
      </c>
      <c r="W205" s="15">
        <v>0</v>
      </c>
      <c r="X205" s="14">
        <v>0</v>
      </c>
      <c r="Y205" s="13">
        <v>0</v>
      </c>
      <c r="Z205" s="15">
        <v>0</v>
      </c>
      <c r="AA205" s="5">
        <v>20</v>
      </c>
      <c r="AB205" s="8">
        <v>94.051000000000002</v>
      </c>
      <c r="AC205" s="4">
        <f t="shared" si="553"/>
        <v>4702.55</v>
      </c>
      <c r="AD205" s="14">
        <v>0</v>
      </c>
      <c r="AE205" s="13">
        <v>0</v>
      </c>
      <c r="AF205" s="15">
        <v>0</v>
      </c>
      <c r="AG205" s="14">
        <v>0</v>
      </c>
      <c r="AH205" s="13">
        <v>0</v>
      </c>
      <c r="AI205" s="15">
        <v>0</v>
      </c>
      <c r="AJ205" s="14">
        <v>0</v>
      </c>
      <c r="AK205" s="13">
        <v>0</v>
      </c>
      <c r="AL205" s="15">
        <v>0</v>
      </c>
      <c r="AM205" s="14">
        <v>0</v>
      </c>
      <c r="AN205" s="13">
        <v>0</v>
      </c>
      <c r="AO205" s="15">
        <v>0</v>
      </c>
      <c r="AP205" s="5">
        <v>30.760999999999999</v>
      </c>
      <c r="AQ205" s="8">
        <v>319.7</v>
      </c>
      <c r="AR205" s="4">
        <f t="shared" si="554"/>
        <v>10393.030135561263</v>
      </c>
      <c r="AS205" s="5">
        <v>3</v>
      </c>
      <c r="AT205" s="8">
        <v>49.027999999999999</v>
      </c>
      <c r="AU205" s="4">
        <f t="shared" si="555"/>
        <v>16342.666666666666</v>
      </c>
      <c r="AV205" s="14">
        <v>0</v>
      </c>
      <c r="AW205" s="13">
        <v>0</v>
      </c>
      <c r="AX205" s="15">
        <v>0</v>
      </c>
      <c r="AY205" s="14">
        <v>0</v>
      </c>
      <c r="AZ205" s="13">
        <v>0</v>
      </c>
      <c r="BA205" s="15">
        <v>0</v>
      </c>
      <c r="BB205" s="14">
        <v>0</v>
      </c>
      <c r="BC205" s="13">
        <v>0</v>
      </c>
      <c r="BD205" s="15">
        <v>0</v>
      </c>
      <c r="BE205" s="5">
        <v>37.341000000000001</v>
      </c>
      <c r="BF205" s="8">
        <v>231.96</v>
      </c>
      <c r="BG205" s="4">
        <f t="shared" si="556"/>
        <v>6211.9386197477306</v>
      </c>
      <c r="BH205" s="14">
        <v>0</v>
      </c>
      <c r="BI205" s="13">
        <v>0</v>
      </c>
      <c r="BJ205" s="15">
        <v>0</v>
      </c>
      <c r="BK205" s="14">
        <v>0</v>
      </c>
      <c r="BL205" s="13">
        <v>0</v>
      </c>
      <c r="BM205" s="15">
        <v>0</v>
      </c>
      <c r="BN205" s="14">
        <v>0</v>
      </c>
      <c r="BO205" s="13">
        <v>0</v>
      </c>
      <c r="BP205" s="15">
        <v>0</v>
      </c>
      <c r="BQ205" s="14">
        <v>0</v>
      </c>
      <c r="BR205" s="13">
        <v>0</v>
      </c>
      <c r="BS205" s="15">
        <v>0</v>
      </c>
      <c r="BT205" s="14">
        <v>0</v>
      </c>
      <c r="BU205" s="13">
        <v>0</v>
      </c>
      <c r="BV205" s="15">
        <v>0</v>
      </c>
      <c r="BW205" s="14">
        <v>0</v>
      </c>
      <c r="BX205" s="13">
        <v>0</v>
      </c>
      <c r="BY205" s="15">
        <v>0</v>
      </c>
      <c r="BZ205" s="14">
        <v>0</v>
      </c>
      <c r="CA205" s="13">
        <v>0</v>
      </c>
      <c r="CB205" s="15">
        <v>0</v>
      </c>
      <c r="CC205" s="14">
        <v>0</v>
      </c>
      <c r="CD205" s="13">
        <v>0</v>
      </c>
      <c r="CE205" s="15">
        <f t="shared" si="558"/>
        <v>0</v>
      </c>
      <c r="CF205" s="14">
        <v>0</v>
      </c>
      <c r="CG205" s="13">
        <v>0</v>
      </c>
      <c r="CH205" s="15">
        <v>0</v>
      </c>
      <c r="CI205" s="14">
        <v>0</v>
      </c>
      <c r="CJ205" s="13">
        <v>0</v>
      </c>
      <c r="CK205" s="15">
        <v>0</v>
      </c>
      <c r="CL205" s="14">
        <v>0</v>
      </c>
      <c r="CM205" s="13">
        <v>0</v>
      </c>
      <c r="CN205" s="15">
        <v>0</v>
      </c>
      <c r="CO205" s="14">
        <v>0</v>
      </c>
      <c r="CP205" s="13">
        <v>0</v>
      </c>
      <c r="CQ205" s="15">
        <v>0</v>
      </c>
      <c r="CR205" s="14">
        <v>0</v>
      </c>
      <c r="CS205" s="13">
        <v>0</v>
      </c>
      <c r="CT205" s="15">
        <v>0</v>
      </c>
      <c r="CU205" s="14">
        <v>0</v>
      </c>
      <c r="CV205" s="13">
        <v>0</v>
      </c>
      <c r="CW205" s="15">
        <v>0</v>
      </c>
      <c r="CX205" s="14">
        <v>0</v>
      </c>
      <c r="CY205" s="13">
        <v>0</v>
      </c>
      <c r="CZ205" s="15">
        <v>0</v>
      </c>
      <c r="DA205" s="14">
        <v>0</v>
      </c>
      <c r="DB205" s="13">
        <v>0</v>
      </c>
      <c r="DC205" s="15">
        <v>0</v>
      </c>
      <c r="DD205" s="14">
        <v>0</v>
      </c>
      <c r="DE205" s="13">
        <v>0</v>
      </c>
      <c r="DF205" s="15">
        <v>0</v>
      </c>
      <c r="DG205" s="14">
        <v>0</v>
      </c>
      <c r="DH205" s="13">
        <v>0</v>
      </c>
      <c r="DI205" s="15">
        <f t="shared" si="559"/>
        <v>0</v>
      </c>
      <c r="DJ205" s="14"/>
      <c r="DK205" s="13"/>
      <c r="DL205" s="15"/>
      <c r="DM205" s="14">
        <v>0</v>
      </c>
      <c r="DN205" s="13">
        <v>0</v>
      </c>
      <c r="DO205" s="15">
        <v>0</v>
      </c>
      <c r="DP205" s="14">
        <v>0</v>
      </c>
      <c r="DQ205" s="13">
        <v>0</v>
      </c>
      <c r="DR205" s="15">
        <f t="shared" si="560"/>
        <v>0</v>
      </c>
      <c r="DS205" s="14">
        <v>0</v>
      </c>
      <c r="DT205" s="13">
        <v>0</v>
      </c>
      <c r="DU205" s="15">
        <f t="shared" si="561"/>
        <v>0</v>
      </c>
      <c r="DV205" s="14">
        <v>0</v>
      </c>
      <c r="DW205" s="13">
        <v>0</v>
      </c>
      <c r="DX205" s="15">
        <v>0</v>
      </c>
      <c r="DY205" s="14">
        <v>0</v>
      </c>
      <c r="DZ205" s="13">
        <v>0</v>
      </c>
      <c r="EA205" s="15">
        <v>0</v>
      </c>
      <c r="EB205" s="14"/>
      <c r="EC205" s="13"/>
      <c r="ED205" s="15"/>
      <c r="EE205" s="14">
        <v>0</v>
      </c>
      <c r="EF205" s="13">
        <v>0</v>
      </c>
      <c r="EG205" s="15">
        <f t="shared" si="562"/>
        <v>0</v>
      </c>
      <c r="EH205" s="14">
        <v>0</v>
      </c>
      <c r="EI205" s="13">
        <v>0</v>
      </c>
      <c r="EJ205" s="15">
        <v>0</v>
      </c>
      <c r="EK205" s="14">
        <v>0</v>
      </c>
      <c r="EL205" s="13">
        <v>0</v>
      </c>
      <c r="EM205" s="15">
        <v>0</v>
      </c>
      <c r="EN205" s="14">
        <v>0</v>
      </c>
      <c r="EO205" s="13">
        <v>0</v>
      </c>
      <c r="EP205" s="15">
        <v>0</v>
      </c>
      <c r="EQ205" s="5">
        <v>147.5</v>
      </c>
      <c r="ER205" s="8">
        <v>716.23900000000003</v>
      </c>
      <c r="ES205" s="4">
        <f t="shared" si="563"/>
        <v>4855.8576271186448</v>
      </c>
      <c r="ET205" s="14">
        <v>0</v>
      </c>
      <c r="EU205" s="13">
        <v>0</v>
      </c>
      <c r="EV205" s="15">
        <v>0</v>
      </c>
      <c r="EW205" s="14">
        <v>0</v>
      </c>
      <c r="EX205" s="13">
        <v>0</v>
      </c>
      <c r="EY205" s="15">
        <v>0</v>
      </c>
      <c r="EZ205" s="14"/>
      <c r="FA205" s="13"/>
      <c r="FB205" s="15"/>
      <c r="FC205" s="14">
        <v>0</v>
      </c>
      <c r="FD205" s="13">
        <v>0</v>
      </c>
      <c r="FE205" s="15">
        <v>0</v>
      </c>
      <c r="FF205" s="5">
        <v>0.20430000000000001</v>
      </c>
      <c r="FG205" s="8">
        <v>14.101000000000001</v>
      </c>
      <c r="FH205" s="4">
        <f t="shared" si="564"/>
        <v>69021.047479197267</v>
      </c>
      <c r="FI205" s="14">
        <v>0</v>
      </c>
      <c r="FJ205" s="13">
        <v>0</v>
      </c>
      <c r="FK205" s="15">
        <v>0</v>
      </c>
      <c r="FL205" s="14"/>
      <c r="FM205" s="13"/>
      <c r="FN205" s="15"/>
      <c r="FO205" s="14">
        <v>0</v>
      </c>
      <c r="FP205" s="13">
        <v>0</v>
      </c>
      <c r="FQ205" s="15">
        <v>0</v>
      </c>
      <c r="FR205" s="5">
        <f>C205+F205+I205+L205+R205+X205+AA205+AP205+AS205+BB205+BE205+BK205+BN205+BQ205+BT205+CI205+CL205+CO205+CX205+DV205+DY205+EE205+EK205+EN205+FC205+FF205+FO205+BZ205+CF205+CR205+DA205+EQ205+AM205+AV205+FI205+U205+CU205+O205+DM205+EW205+AG205+BW205+ET205+AJ205</f>
        <v>313.80629999999996</v>
      </c>
      <c r="FS205" s="4">
        <f>D205+G205+J205+M205+S205+Y205+AB205+AQ205+AT205+BC205+BF205+BL205+BO205+BR205+BU205+CJ205+CM205+CP205+CY205+DW205+DZ205+EF205+EL205+EO205+FD205+FG205+FP205+CA205+CG205+CS205+DB205+ER205+AN205+AW205+FJ205+V205+CV205+P205+DN205+EX205+AH205+BX205+EU205+AK205</f>
        <v>1762.806</v>
      </c>
    </row>
    <row r="206" spans="1:175" x14ac:dyDescent="0.3">
      <c r="A206" s="52">
        <v>2019</v>
      </c>
      <c r="B206" s="53" t="s">
        <v>7</v>
      </c>
      <c r="C206" s="14">
        <v>0</v>
      </c>
      <c r="D206" s="13">
        <v>0</v>
      </c>
      <c r="E206" s="15">
        <v>0</v>
      </c>
      <c r="F206" s="14">
        <v>0</v>
      </c>
      <c r="G206" s="13">
        <v>0</v>
      </c>
      <c r="H206" s="15">
        <v>0</v>
      </c>
      <c r="I206" s="5">
        <v>18</v>
      </c>
      <c r="J206" s="8">
        <v>172.75899999999999</v>
      </c>
      <c r="K206" s="4">
        <f t="shared" si="551"/>
        <v>9597.7222222222226</v>
      </c>
      <c r="L206" s="14">
        <v>0</v>
      </c>
      <c r="M206" s="13">
        <v>0</v>
      </c>
      <c r="N206" s="15">
        <v>0</v>
      </c>
      <c r="O206" s="14">
        <v>0</v>
      </c>
      <c r="P206" s="13">
        <v>0</v>
      </c>
      <c r="Q206" s="15">
        <v>0</v>
      </c>
      <c r="R206" s="5">
        <v>125</v>
      </c>
      <c r="S206" s="8">
        <v>608.029</v>
      </c>
      <c r="T206" s="4">
        <f t="shared" si="552"/>
        <v>4864.232</v>
      </c>
      <c r="U206" s="14">
        <v>0</v>
      </c>
      <c r="V206" s="13">
        <v>0</v>
      </c>
      <c r="W206" s="15">
        <v>0</v>
      </c>
      <c r="X206" s="14">
        <v>0</v>
      </c>
      <c r="Y206" s="13">
        <v>0</v>
      </c>
      <c r="Z206" s="15">
        <v>0</v>
      </c>
      <c r="AA206" s="5">
        <v>0.5</v>
      </c>
      <c r="AB206" s="8">
        <v>1.4530000000000001</v>
      </c>
      <c r="AC206" s="4">
        <f t="shared" si="553"/>
        <v>2906</v>
      </c>
      <c r="AD206" s="14">
        <v>0</v>
      </c>
      <c r="AE206" s="13">
        <v>0</v>
      </c>
      <c r="AF206" s="15">
        <v>0</v>
      </c>
      <c r="AG206" s="5">
        <v>42</v>
      </c>
      <c r="AH206" s="8">
        <v>565.00800000000004</v>
      </c>
      <c r="AI206" s="4">
        <f t="shared" ref="AI206" si="571">AH206/AG206*1000</f>
        <v>13452.571428571429</v>
      </c>
      <c r="AJ206" s="14">
        <v>0</v>
      </c>
      <c r="AK206" s="13">
        <v>0</v>
      </c>
      <c r="AL206" s="15">
        <v>0</v>
      </c>
      <c r="AM206" s="14">
        <v>0</v>
      </c>
      <c r="AN206" s="13">
        <v>0</v>
      </c>
      <c r="AO206" s="15">
        <v>0</v>
      </c>
      <c r="AP206" s="5">
        <v>30.885439999999999</v>
      </c>
      <c r="AQ206" s="8">
        <v>358.54700000000003</v>
      </c>
      <c r="AR206" s="4">
        <f t="shared" si="554"/>
        <v>11608.932882290168</v>
      </c>
      <c r="AS206" s="5">
        <v>5.0229999999999997</v>
      </c>
      <c r="AT206" s="8">
        <v>97.087999999999994</v>
      </c>
      <c r="AU206" s="4">
        <f t="shared" si="555"/>
        <v>19328.688035038824</v>
      </c>
      <c r="AV206" s="14">
        <v>0</v>
      </c>
      <c r="AW206" s="13">
        <v>0</v>
      </c>
      <c r="AX206" s="15">
        <v>0</v>
      </c>
      <c r="AY206" s="14">
        <v>0</v>
      </c>
      <c r="AZ206" s="13">
        <v>0</v>
      </c>
      <c r="BA206" s="15">
        <v>0</v>
      </c>
      <c r="BB206" s="14">
        <v>0</v>
      </c>
      <c r="BC206" s="13">
        <v>0</v>
      </c>
      <c r="BD206" s="15">
        <v>0</v>
      </c>
      <c r="BE206" s="5">
        <v>20</v>
      </c>
      <c r="BF206" s="8">
        <v>238.816</v>
      </c>
      <c r="BG206" s="4">
        <f t="shared" si="556"/>
        <v>11940.8</v>
      </c>
      <c r="BH206" s="14">
        <v>0</v>
      </c>
      <c r="BI206" s="13">
        <v>0</v>
      </c>
      <c r="BJ206" s="15">
        <v>0</v>
      </c>
      <c r="BK206" s="14">
        <v>0</v>
      </c>
      <c r="BL206" s="13">
        <v>0</v>
      </c>
      <c r="BM206" s="15">
        <v>0</v>
      </c>
      <c r="BN206" s="14">
        <v>0</v>
      </c>
      <c r="BO206" s="13">
        <v>0</v>
      </c>
      <c r="BP206" s="15">
        <v>0</v>
      </c>
      <c r="BQ206" s="14">
        <v>0</v>
      </c>
      <c r="BR206" s="13">
        <v>0</v>
      </c>
      <c r="BS206" s="15">
        <v>0</v>
      </c>
      <c r="BT206" s="5">
        <v>1.03</v>
      </c>
      <c r="BU206" s="8">
        <v>27.045999999999999</v>
      </c>
      <c r="BV206" s="4">
        <f t="shared" si="565"/>
        <v>26258.252427184467</v>
      </c>
      <c r="BW206" s="14">
        <v>0</v>
      </c>
      <c r="BX206" s="13">
        <v>0</v>
      </c>
      <c r="BY206" s="15">
        <v>0</v>
      </c>
      <c r="BZ206" s="14">
        <v>0</v>
      </c>
      <c r="CA206" s="13">
        <v>0</v>
      </c>
      <c r="CB206" s="15">
        <v>0</v>
      </c>
      <c r="CC206" s="14">
        <v>0</v>
      </c>
      <c r="CD206" s="13">
        <v>0</v>
      </c>
      <c r="CE206" s="15">
        <f t="shared" si="558"/>
        <v>0</v>
      </c>
      <c r="CF206" s="14">
        <v>0</v>
      </c>
      <c r="CG206" s="13">
        <v>0</v>
      </c>
      <c r="CH206" s="15">
        <v>0</v>
      </c>
      <c r="CI206" s="14">
        <v>0</v>
      </c>
      <c r="CJ206" s="13">
        <v>0</v>
      </c>
      <c r="CK206" s="15">
        <v>0</v>
      </c>
      <c r="CL206" s="14">
        <v>0</v>
      </c>
      <c r="CM206" s="13">
        <v>0</v>
      </c>
      <c r="CN206" s="15">
        <v>0</v>
      </c>
      <c r="CO206" s="14">
        <v>0</v>
      </c>
      <c r="CP206" s="13">
        <v>0</v>
      </c>
      <c r="CQ206" s="15">
        <v>0</v>
      </c>
      <c r="CR206" s="14">
        <v>0</v>
      </c>
      <c r="CS206" s="13">
        <v>0</v>
      </c>
      <c r="CT206" s="15">
        <v>0</v>
      </c>
      <c r="CU206" s="14">
        <v>0</v>
      </c>
      <c r="CV206" s="13">
        <v>0</v>
      </c>
      <c r="CW206" s="15">
        <v>0</v>
      </c>
      <c r="CX206" s="14">
        <v>0</v>
      </c>
      <c r="CY206" s="13">
        <v>0</v>
      </c>
      <c r="CZ206" s="15">
        <v>0</v>
      </c>
      <c r="DA206" s="14">
        <v>0</v>
      </c>
      <c r="DB206" s="13">
        <v>0</v>
      </c>
      <c r="DC206" s="15">
        <v>0</v>
      </c>
      <c r="DD206" s="14">
        <v>0</v>
      </c>
      <c r="DE206" s="13">
        <v>0</v>
      </c>
      <c r="DF206" s="15">
        <v>0</v>
      </c>
      <c r="DG206" s="14">
        <v>0</v>
      </c>
      <c r="DH206" s="13">
        <v>0</v>
      </c>
      <c r="DI206" s="15">
        <f t="shared" si="559"/>
        <v>0</v>
      </c>
      <c r="DJ206" s="14"/>
      <c r="DK206" s="13"/>
      <c r="DL206" s="15"/>
      <c r="DM206" s="14">
        <v>0</v>
      </c>
      <c r="DN206" s="13">
        <v>0</v>
      </c>
      <c r="DO206" s="15">
        <v>0</v>
      </c>
      <c r="DP206" s="14">
        <v>0</v>
      </c>
      <c r="DQ206" s="13">
        <v>0</v>
      </c>
      <c r="DR206" s="15">
        <f t="shared" si="560"/>
        <v>0</v>
      </c>
      <c r="DS206" s="14">
        <v>0</v>
      </c>
      <c r="DT206" s="13">
        <v>0</v>
      </c>
      <c r="DU206" s="15">
        <f t="shared" si="561"/>
        <v>0</v>
      </c>
      <c r="DV206" s="14">
        <v>0</v>
      </c>
      <c r="DW206" s="13">
        <v>0</v>
      </c>
      <c r="DX206" s="15">
        <v>0</v>
      </c>
      <c r="DY206" s="14">
        <v>0</v>
      </c>
      <c r="DZ206" s="13">
        <v>0</v>
      </c>
      <c r="EA206" s="15">
        <v>0</v>
      </c>
      <c r="EB206" s="14"/>
      <c r="EC206" s="13"/>
      <c r="ED206" s="15"/>
      <c r="EE206" s="14">
        <v>0</v>
      </c>
      <c r="EF206" s="13">
        <v>0</v>
      </c>
      <c r="EG206" s="15">
        <f t="shared" si="562"/>
        <v>0</v>
      </c>
      <c r="EH206" s="14">
        <v>0</v>
      </c>
      <c r="EI206" s="13">
        <v>0</v>
      </c>
      <c r="EJ206" s="15">
        <v>0</v>
      </c>
      <c r="EK206" s="14">
        <v>0</v>
      </c>
      <c r="EL206" s="13">
        <v>0</v>
      </c>
      <c r="EM206" s="15">
        <v>0</v>
      </c>
      <c r="EN206" s="14">
        <v>0</v>
      </c>
      <c r="EO206" s="13">
        <v>0</v>
      </c>
      <c r="EP206" s="15">
        <v>0</v>
      </c>
      <c r="EQ206" s="5">
        <v>84</v>
      </c>
      <c r="ER206" s="8">
        <v>427.98700000000002</v>
      </c>
      <c r="ES206" s="4">
        <f t="shared" si="563"/>
        <v>5095.083333333333</v>
      </c>
      <c r="ET206" s="14">
        <v>0</v>
      </c>
      <c r="EU206" s="13">
        <v>0</v>
      </c>
      <c r="EV206" s="15">
        <v>0</v>
      </c>
      <c r="EW206" s="14">
        <v>0</v>
      </c>
      <c r="EX206" s="13">
        <v>0</v>
      </c>
      <c r="EY206" s="15">
        <v>0</v>
      </c>
      <c r="EZ206" s="14"/>
      <c r="FA206" s="13"/>
      <c r="FB206" s="15"/>
      <c r="FC206" s="14">
        <v>0</v>
      </c>
      <c r="FD206" s="13">
        <v>0</v>
      </c>
      <c r="FE206" s="15">
        <v>0</v>
      </c>
      <c r="FF206" s="5">
        <v>2.0190000000000001</v>
      </c>
      <c r="FG206" s="8">
        <v>24.963000000000001</v>
      </c>
      <c r="FH206" s="4">
        <f t="shared" si="564"/>
        <v>12364.04160475483</v>
      </c>
      <c r="FI206" s="14">
        <v>0</v>
      </c>
      <c r="FJ206" s="13">
        <v>0</v>
      </c>
      <c r="FK206" s="15">
        <v>0</v>
      </c>
      <c r="FL206" s="14"/>
      <c r="FM206" s="13"/>
      <c r="FN206" s="15"/>
      <c r="FO206" s="14">
        <v>0</v>
      </c>
      <c r="FP206" s="13">
        <v>0</v>
      </c>
      <c r="FQ206" s="15">
        <v>0</v>
      </c>
      <c r="FR206" s="5">
        <f>C206+F206+I206+L206+R206+X206+AA206+AP206+AS206+BB206+BE206+BK206+BN206+BQ206+BT206+CI206+CL206+CO206+CX206+DV206+DY206+EE206+EK206+EN206+FC206+FF206+FO206+BZ206+CF206+CR206+DA206+EQ206+AM206+AV206+FI206+U206+CU206+O206+DM206+EW206+AG206+BW206+ET206+AJ206</f>
        <v>328.45744000000002</v>
      </c>
      <c r="FS206" s="4">
        <f>D206+G206+J206+M206+S206+Y206+AB206+AQ206+AT206+BC206+BF206+BL206+BO206+BR206+BU206+CJ206+CM206+CP206+CY206+DW206+DZ206+EF206+EL206+EO206+FD206+FG206+FP206+CA206+CG206+CS206+DB206+ER206+AN206+AW206+FJ206+V206+CV206+P206+DN206+EX206+AH206+BX206+EU206+AK206</f>
        <v>2521.6959999999999</v>
      </c>
    </row>
    <row r="207" spans="1:175" x14ac:dyDescent="0.3">
      <c r="A207" s="52">
        <v>2019</v>
      </c>
      <c r="B207" s="53" t="s">
        <v>8</v>
      </c>
      <c r="C207" s="14">
        <v>0</v>
      </c>
      <c r="D207" s="13">
        <v>0</v>
      </c>
      <c r="E207" s="15">
        <v>0</v>
      </c>
      <c r="F207" s="14">
        <v>0</v>
      </c>
      <c r="G207" s="13">
        <v>0</v>
      </c>
      <c r="H207" s="15">
        <v>0</v>
      </c>
      <c r="I207" s="14">
        <v>0</v>
      </c>
      <c r="J207" s="13">
        <v>0</v>
      </c>
      <c r="K207" s="15">
        <v>0</v>
      </c>
      <c r="L207" s="14">
        <v>0</v>
      </c>
      <c r="M207" s="13">
        <v>0</v>
      </c>
      <c r="N207" s="15">
        <v>0</v>
      </c>
      <c r="O207" s="14">
        <v>0</v>
      </c>
      <c r="P207" s="13">
        <v>0</v>
      </c>
      <c r="Q207" s="15">
        <v>0</v>
      </c>
      <c r="R207" s="5">
        <v>125</v>
      </c>
      <c r="S207" s="8">
        <v>598.322</v>
      </c>
      <c r="T207" s="4">
        <f t="shared" si="552"/>
        <v>4786.576</v>
      </c>
      <c r="U207" s="14">
        <v>0</v>
      </c>
      <c r="V207" s="13">
        <v>0</v>
      </c>
      <c r="W207" s="15">
        <v>0</v>
      </c>
      <c r="X207" s="14">
        <v>0</v>
      </c>
      <c r="Y207" s="13">
        <v>0</v>
      </c>
      <c r="Z207" s="15">
        <v>0</v>
      </c>
      <c r="AA207" s="5">
        <v>1.01</v>
      </c>
      <c r="AB207" s="8">
        <v>3.944</v>
      </c>
      <c r="AC207" s="4">
        <f t="shared" si="553"/>
        <v>3904.9504950495048</v>
      </c>
      <c r="AD207" s="14">
        <v>0</v>
      </c>
      <c r="AE207" s="13">
        <v>0</v>
      </c>
      <c r="AF207" s="15">
        <v>0</v>
      </c>
      <c r="AG207" s="14">
        <v>0</v>
      </c>
      <c r="AH207" s="13">
        <v>0</v>
      </c>
      <c r="AI207" s="15">
        <v>0</v>
      </c>
      <c r="AJ207" s="14">
        <v>0</v>
      </c>
      <c r="AK207" s="13">
        <v>0</v>
      </c>
      <c r="AL207" s="15">
        <v>0</v>
      </c>
      <c r="AM207" s="5">
        <v>5</v>
      </c>
      <c r="AN207" s="8">
        <v>51.75</v>
      </c>
      <c r="AO207" s="4">
        <f t="shared" ref="AO207:AO212" si="572">AN207/AM207*1000</f>
        <v>10350</v>
      </c>
      <c r="AP207" s="14">
        <v>0</v>
      </c>
      <c r="AQ207" s="13">
        <v>0</v>
      </c>
      <c r="AR207" s="15">
        <v>0</v>
      </c>
      <c r="AS207" s="14">
        <v>0</v>
      </c>
      <c r="AT207" s="13">
        <v>0</v>
      </c>
      <c r="AU207" s="15">
        <v>0</v>
      </c>
      <c r="AV207" s="14">
        <v>0</v>
      </c>
      <c r="AW207" s="13">
        <v>0</v>
      </c>
      <c r="AX207" s="15">
        <v>0</v>
      </c>
      <c r="AY207" s="14">
        <v>0</v>
      </c>
      <c r="AZ207" s="13">
        <v>0</v>
      </c>
      <c r="BA207" s="15">
        <v>0</v>
      </c>
      <c r="BB207" s="14">
        <v>0</v>
      </c>
      <c r="BC207" s="13">
        <v>0</v>
      </c>
      <c r="BD207" s="15">
        <v>0</v>
      </c>
      <c r="BE207" s="5">
        <v>58</v>
      </c>
      <c r="BF207" s="8">
        <v>357.77</v>
      </c>
      <c r="BG207" s="4">
        <f t="shared" si="556"/>
        <v>6168.4482758620688</v>
      </c>
      <c r="BH207" s="14">
        <v>0</v>
      </c>
      <c r="BI207" s="13">
        <v>0</v>
      </c>
      <c r="BJ207" s="15">
        <v>0</v>
      </c>
      <c r="BK207" s="14">
        <v>0</v>
      </c>
      <c r="BL207" s="13">
        <v>0</v>
      </c>
      <c r="BM207" s="15">
        <v>0</v>
      </c>
      <c r="BN207" s="14">
        <v>0</v>
      </c>
      <c r="BO207" s="13">
        <v>0</v>
      </c>
      <c r="BP207" s="15">
        <v>0</v>
      </c>
      <c r="BQ207" s="14">
        <v>0</v>
      </c>
      <c r="BR207" s="13">
        <v>0</v>
      </c>
      <c r="BS207" s="15">
        <v>0</v>
      </c>
      <c r="BT207" s="14">
        <v>0</v>
      </c>
      <c r="BU207" s="13">
        <v>0</v>
      </c>
      <c r="BV207" s="15">
        <v>0</v>
      </c>
      <c r="BW207" s="5">
        <v>5.8E-4</v>
      </c>
      <c r="BX207" s="8">
        <v>1.9E-2</v>
      </c>
      <c r="BY207" s="4">
        <f t="shared" ref="BY207" si="573">BX207/BW207*1000</f>
        <v>32758.620689655174</v>
      </c>
      <c r="BZ207" s="14">
        <v>0</v>
      </c>
      <c r="CA207" s="13">
        <v>0</v>
      </c>
      <c r="CB207" s="15">
        <v>0</v>
      </c>
      <c r="CC207" s="14">
        <v>0</v>
      </c>
      <c r="CD207" s="13">
        <v>0</v>
      </c>
      <c r="CE207" s="15">
        <f t="shared" si="558"/>
        <v>0</v>
      </c>
      <c r="CF207" s="14">
        <v>0</v>
      </c>
      <c r="CG207" s="13">
        <v>0</v>
      </c>
      <c r="CH207" s="15">
        <v>0</v>
      </c>
      <c r="CI207" s="14">
        <v>0</v>
      </c>
      <c r="CJ207" s="13">
        <v>0</v>
      </c>
      <c r="CK207" s="15">
        <v>0</v>
      </c>
      <c r="CL207" s="14">
        <v>0</v>
      </c>
      <c r="CM207" s="13">
        <v>0</v>
      </c>
      <c r="CN207" s="15">
        <v>0</v>
      </c>
      <c r="CO207" s="14">
        <v>0</v>
      </c>
      <c r="CP207" s="13">
        <v>0</v>
      </c>
      <c r="CQ207" s="15">
        <v>0</v>
      </c>
      <c r="CR207" s="14">
        <v>0</v>
      </c>
      <c r="CS207" s="13">
        <v>0</v>
      </c>
      <c r="CT207" s="15">
        <v>0</v>
      </c>
      <c r="CU207" s="14">
        <v>0</v>
      </c>
      <c r="CV207" s="13">
        <v>0</v>
      </c>
      <c r="CW207" s="15">
        <v>0</v>
      </c>
      <c r="CX207" s="14">
        <v>0</v>
      </c>
      <c r="CY207" s="13">
        <v>0</v>
      </c>
      <c r="CZ207" s="15">
        <v>0</v>
      </c>
      <c r="DA207" s="14">
        <v>0</v>
      </c>
      <c r="DB207" s="13">
        <v>0</v>
      </c>
      <c r="DC207" s="15">
        <v>0</v>
      </c>
      <c r="DD207" s="14">
        <v>0</v>
      </c>
      <c r="DE207" s="13">
        <v>0</v>
      </c>
      <c r="DF207" s="15">
        <v>0</v>
      </c>
      <c r="DG207" s="14">
        <v>0</v>
      </c>
      <c r="DH207" s="13">
        <v>0</v>
      </c>
      <c r="DI207" s="15">
        <f t="shared" si="559"/>
        <v>0</v>
      </c>
      <c r="DJ207" s="14"/>
      <c r="DK207" s="13"/>
      <c r="DL207" s="15"/>
      <c r="DM207" s="14">
        <v>0</v>
      </c>
      <c r="DN207" s="13">
        <v>0</v>
      </c>
      <c r="DO207" s="15">
        <v>0</v>
      </c>
      <c r="DP207" s="14">
        <v>0</v>
      </c>
      <c r="DQ207" s="13">
        <v>0</v>
      </c>
      <c r="DR207" s="15">
        <f t="shared" si="560"/>
        <v>0</v>
      </c>
      <c r="DS207" s="14">
        <v>0</v>
      </c>
      <c r="DT207" s="13">
        <v>0</v>
      </c>
      <c r="DU207" s="15">
        <f t="shared" si="561"/>
        <v>0</v>
      </c>
      <c r="DV207" s="14">
        <v>0</v>
      </c>
      <c r="DW207" s="13">
        <v>0</v>
      </c>
      <c r="DX207" s="15">
        <v>0</v>
      </c>
      <c r="DY207" s="14">
        <v>0</v>
      </c>
      <c r="DZ207" s="13">
        <v>0</v>
      </c>
      <c r="EA207" s="15">
        <v>0</v>
      </c>
      <c r="EB207" s="14"/>
      <c r="EC207" s="13"/>
      <c r="ED207" s="15"/>
      <c r="EE207" s="14">
        <v>0</v>
      </c>
      <c r="EF207" s="13">
        <v>0</v>
      </c>
      <c r="EG207" s="15">
        <f t="shared" si="562"/>
        <v>0</v>
      </c>
      <c r="EH207" s="14">
        <v>0</v>
      </c>
      <c r="EI207" s="13">
        <v>0</v>
      </c>
      <c r="EJ207" s="15">
        <v>0</v>
      </c>
      <c r="EK207" s="14">
        <v>0</v>
      </c>
      <c r="EL207" s="13">
        <v>0</v>
      </c>
      <c r="EM207" s="15">
        <v>0</v>
      </c>
      <c r="EN207" s="14">
        <v>0</v>
      </c>
      <c r="EO207" s="13">
        <v>0</v>
      </c>
      <c r="EP207" s="15">
        <v>0</v>
      </c>
      <c r="EQ207" s="5">
        <v>84</v>
      </c>
      <c r="ER207" s="8">
        <v>489.976</v>
      </c>
      <c r="ES207" s="4">
        <f t="shared" si="563"/>
        <v>5833.0476190476193</v>
      </c>
      <c r="ET207" s="14">
        <v>0</v>
      </c>
      <c r="EU207" s="13">
        <v>0</v>
      </c>
      <c r="EV207" s="15">
        <v>0</v>
      </c>
      <c r="EW207" s="5">
        <v>55</v>
      </c>
      <c r="EX207" s="8">
        <v>278.53699999999998</v>
      </c>
      <c r="EY207" s="4">
        <f t="shared" ref="EY207" si="574">EX207/EW207*1000</f>
        <v>5064.3090909090906</v>
      </c>
      <c r="EZ207" s="14"/>
      <c r="FA207" s="13"/>
      <c r="FB207" s="15"/>
      <c r="FC207" s="14">
        <v>0</v>
      </c>
      <c r="FD207" s="13">
        <v>0</v>
      </c>
      <c r="FE207" s="15">
        <v>0</v>
      </c>
      <c r="FF207" s="5">
        <v>1.11172</v>
      </c>
      <c r="FG207" s="8">
        <v>33.418999999999997</v>
      </c>
      <c r="FH207" s="4">
        <f t="shared" si="564"/>
        <v>30060.626776526457</v>
      </c>
      <c r="FI207" s="14">
        <v>0</v>
      </c>
      <c r="FJ207" s="13">
        <v>0</v>
      </c>
      <c r="FK207" s="15">
        <v>0</v>
      </c>
      <c r="FL207" s="14"/>
      <c r="FM207" s="13"/>
      <c r="FN207" s="15"/>
      <c r="FO207" s="14">
        <v>0</v>
      </c>
      <c r="FP207" s="13">
        <v>0</v>
      </c>
      <c r="FQ207" s="15">
        <v>0</v>
      </c>
      <c r="FR207" s="5">
        <f>C207+F207+I207+L207+R207+X207+AA207+AP207+AS207+BB207+BE207+BK207+BN207+BQ207+BT207+CI207+CL207+CO207+CX207+DV207+DY207+EE207+EK207+EN207+FC207+FF207+FO207+BZ207+CF207+CR207+DA207+EQ207+AM207+AV207+FI207+U207+CU207+O207+DM207+EW207+AG207+BW207+ET207+AJ207</f>
        <v>329.1223</v>
      </c>
      <c r="FS207" s="4">
        <f>D207+G207+J207+M207+S207+Y207+AB207+AQ207+AT207+BC207+BF207+BL207+BO207+BR207+BU207+CJ207+CM207+CP207+CY207+DW207+DZ207+EF207+EL207+EO207+FD207+FG207+FP207+CA207+CG207+CS207+DB207+ER207+AN207+AW207+FJ207+V207+CV207+P207+DN207+EX207+AH207+BX207+EU207+AK207</f>
        <v>1813.7370000000001</v>
      </c>
    </row>
    <row r="208" spans="1:175" x14ac:dyDescent="0.3">
      <c r="A208" s="52">
        <v>2019</v>
      </c>
      <c r="B208" s="53" t="s">
        <v>9</v>
      </c>
      <c r="C208" s="14">
        <v>0</v>
      </c>
      <c r="D208" s="13">
        <v>0</v>
      </c>
      <c r="E208" s="15">
        <v>0</v>
      </c>
      <c r="F208" s="14">
        <v>0</v>
      </c>
      <c r="G208" s="13">
        <v>0</v>
      </c>
      <c r="H208" s="15">
        <v>0</v>
      </c>
      <c r="I208" s="14">
        <v>0</v>
      </c>
      <c r="J208" s="13">
        <v>0</v>
      </c>
      <c r="K208" s="15">
        <v>0</v>
      </c>
      <c r="L208" s="14">
        <v>0</v>
      </c>
      <c r="M208" s="13">
        <v>0</v>
      </c>
      <c r="N208" s="15">
        <v>0</v>
      </c>
      <c r="O208" s="14">
        <v>0</v>
      </c>
      <c r="P208" s="13">
        <v>0</v>
      </c>
      <c r="Q208" s="15">
        <v>0</v>
      </c>
      <c r="R208" s="5">
        <v>25</v>
      </c>
      <c r="S208" s="8">
        <v>121.351</v>
      </c>
      <c r="T208" s="4">
        <f t="shared" si="552"/>
        <v>4854.04</v>
      </c>
      <c r="U208" s="14">
        <v>0</v>
      </c>
      <c r="V208" s="13">
        <v>0</v>
      </c>
      <c r="W208" s="15">
        <v>0</v>
      </c>
      <c r="X208" s="14">
        <v>0</v>
      </c>
      <c r="Y208" s="13">
        <v>0</v>
      </c>
      <c r="Z208" s="15">
        <v>0</v>
      </c>
      <c r="AA208" s="14">
        <v>0</v>
      </c>
      <c r="AB208" s="13">
        <v>0</v>
      </c>
      <c r="AC208" s="15">
        <v>0</v>
      </c>
      <c r="AD208" s="14">
        <v>0</v>
      </c>
      <c r="AE208" s="13">
        <v>0</v>
      </c>
      <c r="AF208" s="15">
        <v>0</v>
      </c>
      <c r="AG208" s="14">
        <v>0</v>
      </c>
      <c r="AH208" s="13">
        <v>0</v>
      </c>
      <c r="AI208" s="15">
        <v>0</v>
      </c>
      <c r="AJ208" s="14">
        <v>0</v>
      </c>
      <c r="AK208" s="13">
        <v>0</v>
      </c>
      <c r="AL208" s="15">
        <v>0</v>
      </c>
      <c r="AM208" s="14">
        <v>0</v>
      </c>
      <c r="AN208" s="13">
        <v>0</v>
      </c>
      <c r="AO208" s="15">
        <v>0</v>
      </c>
      <c r="AP208" s="5">
        <v>35.188000000000002</v>
      </c>
      <c r="AQ208" s="8">
        <v>362.07400000000001</v>
      </c>
      <c r="AR208" s="4">
        <f t="shared" si="554"/>
        <v>10289.70103444356</v>
      </c>
      <c r="AS208" s="5">
        <v>2.6870100000000003</v>
      </c>
      <c r="AT208" s="8">
        <v>143.49299999999999</v>
      </c>
      <c r="AU208" s="4">
        <f t="shared" si="555"/>
        <v>53402.480824410763</v>
      </c>
      <c r="AV208" s="14">
        <v>0</v>
      </c>
      <c r="AW208" s="13">
        <v>0</v>
      </c>
      <c r="AX208" s="15">
        <v>0</v>
      </c>
      <c r="AY208" s="14">
        <v>0</v>
      </c>
      <c r="AZ208" s="13">
        <v>0</v>
      </c>
      <c r="BA208" s="15">
        <v>0</v>
      </c>
      <c r="BB208" s="14">
        <v>0</v>
      </c>
      <c r="BC208" s="13">
        <v>0</v>
      </c>
      <c r="BD208" s="15">
        <v>0</v>
      </c>
      <c r="BE208" s="5">
        <v>57.881999999999998</v>
      </c>
      <c r="BF208" s="8">
        <v>322.63400000000001</v>
      </c>
      <c r="BG208" s="4">
        <f t="shared" si="556"/>
        <v>5573.9953698904674</v>
      </c>
      <c r="BH208" s="14">
        <v>0</v>
      </c>
      <c r="BI208" s="13">
        <v>0</v>
      </c>
      <c r="BJ208" s="15">
        <v>0</v>
      </c>
      <c r="BK208" s="14">
        <v>0</v>
      </c>
      <c r="BL208" s="13">
        <v>0</v>
      </c>
      <c r="BM208" s="15">
        <v>0</v>
      </c>
      <c r="BN208" s="14">
        <v>0</v>
      </c>
      <c r="BO208" s="13">
        <v>0</v>
      </c>
      <c r="BP208" s="15">
        <v>0</v>
      </c>
      <c r="BQ208" s="14">
        <v>0</v>
      </c>
      <c r="BR208" s="13">
        <v>0</v>
      </c>
      <c r="BS208" s="15">
        <v>0</v>
      </c>
      <c r="BT208" s="14">
        <v>0</v>
      </c>
      <c r="BU208" s="13">
        <v>0</v>
      </c>
      <c r="BV208" s="15">
        <v>0</v>
      </c>
      <c r="BW208" s="14">
        <v>0</v>
      </c>
      <c r="BX208" s="13">
        <v>0</v>
      </c>
      <c r="BY208" s="15">
        <v>0</v>
      </c>
      <c r="BZ208" s="14">
        <v>0</v>
      </c>
      <c r="CA208" s="13">
        <v>0</v>
      </c>
      <c r="CB208" s="15">
        <v>0</v>
      </c>
      <c r="CC208" s="14">
        <v>0</v>
      </c>
      <c r="CD208" s="13">
        <v>0</v>
      </c>
      <c r="CE208" s="15">
        <f t="shared" si="558"/>
        <v>0</v>
      </c>
      <c r="CF208" s="14">
        <v>0</v>
      </c>
      <c r="CG208" s="13">
        <v>0</v>
      </c>
      <c r="CH208" s="15">
        <v>0</v>
      </c>
      <c r="CI208" s="14">
        <v>0</v>
      </c>
      <c r="CJ208" s="13">
        <v>0</v>
      </c>
      <c r="CK208" s="15">
        <v>0</v>
      </c>
      <c r="CL208" s="14">
        <v>0</v>
      </c>
      <c r="CM208" s="13">
        <v>0</v>
      </c>
      <c r="CN208" s="15">
        <v>0</v>
      </c>
      <c r="CO208" s="14">
        <v>0</v>
      </c>
      <c r="CP208" s="13">
        <v>0</v>
      </c>
      <c r="CQ208" s="15">
        <v>0</v>
      </c>
      <c r="CR208" s="14">
        <v>0</v>
      </c>
      <c r="CS208" s="13">
        <v>0</v>
      </c>
      <c r="CT208" s="15">
        <v>0</v>
      </c>
      <c r="CU208" s="14">
        <v>0</v>
      </c>
      <c r="CV208" s="13">
        <v>0</v>
      </c>
      <c r="CW208" s="15">
        <v>0</v>
      </c>
      <c r="CX208" s="14">
        <v>0</v>
      </c>
      <c r="CY208" s="13">
        <v>0</v>
      </c>
      <c r="CZ208" s="15">
        <v>0</v>
      </c>
      <c r="DA208" s="14">
        <v>0</v>
      </c>
      <c r="DB208" s="13">
        <v>0</v>
      </c>
      <c r="DC208" s="15">
        <v>0</v>
      </c>
      <c r="DD208" s="14">
        <v>0</v>
      </c>
      <c r="DE208" s="13">
        <v>0</v>
      </c>
      <c r="DF208" s="15">
        <v>0</v>
      </c>
      <c r="DG208" s="14">
        <v>0</v>
      </c>
      <c r="DH208" s="13">
        <v>0</v>
      </c>
      <c r="DI208" s="15">
        <f t="shared" si="559"/>
        <v>0</v>
      </c>
      <c r="DJ208" s="14"/>
      <c r="DK208" s="13"/>
      <c r="DL208" s="15"/>
      <c r="DM208" s="14">
        <v>0</v>
      </c>
      <c r="DN208" s="13">
        <v>0</v>
      </c>
      <c r="DO208" s="15">
        <v>0</v>
      </c>
      <c r="DP208" s="14">
        <v>0</v>
      </c>
      <c r="DQ208" s="13">
        <v>0</v>
      </c>
      <c r="DR208" s="15">
        <f t="shared" si="560"/>
        <v>0</v>
      </c>
      <c r="DS208" s="14">
        <v>0</v>
      </c>
      <c r="DT208" s="13">
        <v>0</v>
      </c>
      <c r="DU208" s="15">
        <f t="shared" si="561"/>
        <v>0</v>
      </c>
      <c r="DV208" s="14">
        <v>0</v>
      </c>
      <c r="DW208" s="13">
        <v>0</v>
      </c>
      <c r="DX208" s="15">
        <v>0</v>
      </c>
      <c r="DY208" s="14">
        <v>0</v>
      </c>
      <c r="DZ208" s="13">
        <v>0</v>
      </c>
      <c r="EA208" s="15">
        <v>0</v>
      </c>
      <c r="EB208" s="14"/>
      <c r="EC208" s="13"/>
      <c r="ED208" s="15"/>
      <c r="EE208" s="14">
        <v>0</v>
      </c>
      <c r="EF208" s="13">
        <v>0</v>
      </c>
      <c r="EG208" s="15">
        <f t="shared" si="562"/>
        <v>0</v>
      </c>
      <c r="EH208" s="14">
        <v>0</v>
      </c>
      <c r="EI208" s="13">
        <v>0</v>
      </c>
      <c r="EJ208" s="15">
        <v>0</v>
      </c>
      <c r="EK208" s="14">
        <v>0</v>
      </c>
      <c r="EL208" s="13">
        <v>0</v>
      </c>
      <c r="EM208" s="15">
        <v>0</v>
      </c>
      <c r="EN208" s="14">
        <v>0</v>
      </c>
      <c r="EO208" s="13">
        <v>0</v>
      </c>
      <c r="EP208" s="15">
        <v>0</v>
      </c>
      <c r="EQ208" s="5">
        <v>189</v>
      </c>
      <c r="ER208" s="8">
        <v>976.90200000000004</v>
      </c>
      <c r="ES208" s="4">
        <f t="shared" si="563"/>
        <v>5168.7936507936511</v>
      </c>
      <c r="ET208" s="5">
        <v>27.5</v>
      </c>
      <c r="EU208" s="8">
        <v>154.399</v>
      </c>
      <c r="EV208" s="4">
        <f t="shared" ref="EV208" si="575">EU208/ET208*1000</f>
        <v>5614.5090909090904</v>
      </c>
      <c r="EW208" s="14">
        <v>0</v>
      </c>
      <c r="EX208" s="13">
        <v>0</v>
      </c>
      <c r="EY208" s="15">
        <v>0</v>
      </c>
      <c r="EZ208" s="14"/>
      <c r="FA208" s="13"/>
      <c r="FB208" s="15"/>
      <c r="FC208" s="14">
        <v>0</v>
      </c>
      <c r="FD208" s="13">
        <v>0</v>
      </c>
      <c r="FE208" s="15">
        <v>0</v>
      </c>
      <c r="FF208" s="5">
        <v>0.20430000000000001</v>
      </c>
      <c r="FG208" s="8">
        <v>13.62</v>
      </c>
      <c r="FH208" s="4">
        <f t="shared" si="564"/>
        <v>66666.666666666657</v>
      </c>
      <c r="FI208" s="14">
        <v>0</v>
      </c>
      <c r="FJ208" s="13">
        <v>0</v>
      </c>
      <c r="FK208" s="15">
        <v>0</v>
      </c>
      <c r="FL208" s="14"/>
      <c r="FM208" s="13"/>
      <c r="FN208" s="15"/>
      <c r="FO208" s="14">
        <v>0</v>
      </c>
      <c r="FP208" s="13">
        <v>0</v>
      </c>
      <c r="FQ208" s="15">
        <v>0</v>
      </c>
      <c r="FR208" s="5">
        <f>C208+F208+I208+L208+R208+X208+AA208+AP208+AS208+BB208+BE208+BK208+BN208+BQ208+BT208+CI208+CL208+CO208+CX208+DV208+DY208+EE208+EK208+EN208+FC208+FF208+FO208+BZ208+CF208+CR208+DA208+EQ208+AM208+AV208+FI208+U208+CU208+O208+DM208+EW208+AG208+BW208+ET208+AJ208</f>
        <v>337.46131000000003</v>
      </c>
      <c r="FS208" s="4">
        <f>D208+G208+J208+M208+S208+Y208+AB208+AQ208+AT208+BC208+BF208+BL208+BO208+BR208+BU208+CJ208+CM208+CP208+CY208+DW208+DZ208+EF208+EL208+EO208+FD208+FG208+FP208+CA208+CG208+CS208+DB208+ER208+AN208+AW208+FJ208+V208+CV208+P208+DN208+EX208+AH208+BX208+EU208+AK208</f>
        <v>2094.473</v>
      </c>
    </row>
    <row r="209" spans="1:175" x14ac:dyDescent="0.3">
      <c r="A209" s="52">
        <v>2019</v>
      </c>
      <c r="B209" s="53" t="s">
        <v>10</v>
      </c>
      <c r="C209" s="14">
        <v>0</v>
      </c>
      <c r="D209" s="13">
        <v>0</v>
      </c>
      <c r="E209" s="15">
        <v>0</v>
      </c>
      <c r="F209" s="14">
        <v>0</v>
      </c>
      <c r="G209" s="13">
        <v>0</v>
      </c>
      <c r="H209" s="15">
        <v>0</v>
      </c>
      <c r="I209" s="14">
        <v>0</v>
      </c>
      <c r="J209" s="13">
        <v>0</v>
      </c>
      <c r="K209" s="15">
        <v>0</v>
      </c>
      <c r="L209" s="14">
        <v>0</v>
      </c>
      <c r="M209" s="13">
        <v>0</v>
      </c>
      <c r="N209" s="15">
        <v>0</v>
      </c>
      <c r="O209" s="14">
        <v>0</v>
      </c>
      <c r="P209" s="13">
        <v>0</v>
      </c>
      <c r="Q209" s="15">
        <v>0</v>
      </c>
      <c r="R209" s="5">
        <v>225</v>
      </c>
      <c r="S209" s="8">
        <v>1082.0150000000001</v>
      </c>
      <c r="T209" s="4">
        <f t="shared" si="552"/>
        <v>4808.9555555555562</v>
      </c>
      <c r="U209" s="14">
        <v>0</v>
      </c>
      <c r="V209" s="13">
        <v>0</v>
      </c>
      <c r="W209" s="15">
        <v>0</v>
      </c>
      <c r="X209" s="14">
        <v>0</v>
      </c>
      <c r="Y209" s="13">
        <v>0</v>
      </c>
      <c r="Z209" s="15">
        <v>0</v>
      </c>
      <c r="AA209" s="14">
        <v>0</v>
      </c>
      <c r="AB209" s="13">
        <v>0</v>
      </c>
      <c r="AC209" s="15">
        <v>0</v>
      </c>
      <c r="AD209" s="14">
        <v>0</v>
      </c>
      <c r="AE209" s="13">
        <v>0</v>
      </c>
      <c r="AF209" s="15">
        <v>0</v>
      </c>
      <c r="AG209" s="14">
        <v>0</v>
      </c>
      <c r="AH209" s="13">
        <v>0</v>
      </c>
      <c r="AI209" s="15">
        <v>0</v>
      </c>
      <c r="AJ209" s="14">
        <v>0</v>
      </c>
      <c r="AK209" s="13">
        <v>0</v>
      </c>
      <c r="AL209" s="15">
        <v>0</v>
      </c>
      <c r="AM209" s="14">
        <v>0</v>
      </c>
      <c r="AN209" s="13">
        <v>0</v>
      </c>
      <c r="AO209" s="15">
        <v>0</v>
      </c>
      <c r="AP209" s="5">
        <v>42.6</v>
      </c>
      <c r="AQ209" s="8">
        <v>480.92700000000002</v>
      </c>
      <c r="AR209" s="4">
        <f t="shared" si="554"/>
        <v>11289.366197183099</v>
      </c>
      <c r="AS209" s="5">
        <v>17</v>
      </c>
      <c r="AT209" s="8">
        <v>332.22800000000001</v>
      </c>
      <c r="AU209" s="4">
        <f t="shared" si="555"/>
        <v>19542.823529411766</v>
      </c>
      <c r="AV209" s="14">
        <v>0</v>
      </c>
      <c r="AW209" s="13">
        <v>0</v>
      </c>
      <c r="AX209" s="15">
        <v>0</v>
      </c>
      <c r="AY209" s="14">
        <v>0</v>
      </c>
      <c r="AZ209" s="13">
        <v>0</v>
      </c>
      <c r="BA209" s="15">
        <v>0</v>
      </c>
      <c r="BB209" s="14">
        <v>0</v>
      </c>
      <c r="BC209" s="13">
        <v>0</v>
      </c>
      <c r="BD209" s="15">
        <v>0</v>
      </c>
      <c r="BE209" s="5">
        <v>27</v>
      </c>
      <c r="BF209" s="8">
        <v>303.93700000000001</v>
      </c>
      <c r="BG209" s="4">
        <f t="shared" si="556"/>
        <v>11256.925925925927</v>
      </c>
      <c r="BH209" s="14">
        <v>0</v>
      </c>
      <c r="BI209" s="13">
        <v>0</v>
      </c>
      <c r="BJ209" s="15">
        <v>0</v>
      </c>
      <c r="BK209" s="14">
        <v>0</v>
      </c>
      <c r="BL209" s="13">
        <v>0</v>
      </c>
      <c r="BM209" s="15">
        <v>0</v>
      </c>
      <c r="BN209" s="14">
        <v>0</v>
      </c>
      <c r="BO209" s="13">
        <v>0</v>
      </c>
      <c r="BP209" s="15">
        <v>0</v>
      </c>
      <c r="BQ209" s="5">
        <v>19.25</v>
      </c>
      <c r="BR209" s="8">
        <v>246.495</v>
      </c>
      <c r="BS209" s="4">
        <f t="shared" si="557"/>
        <v>12804.935064935065</v>
      </c>
      <c r="BT209" s="5">
        <v>1.03</v>
      </c>
      <c r="BU209" s="8">
        <v>28.177</v>
      </c>
      <c r="BV209" s="4">
        <f t="shared" si="565"/>
        <v>27356.310679611648</v>
      </c>
      <c r="BW209" s="14">
        <v>0</v>
      </c>
      <c r="BX209" s="13">
        <v>0</v>
      </c>
      <c r="BY209" s="15">
        <v>0</v>
      </c>
      <c r="BZ209" s="14">
        <v>0</v>
      </c>
      <c r="CA209" s="13">
        <v>0</v>
      </c>
      <c r="CB209" s="15">
        <v>0</v>
      </c>
      <c r="CC209" s="14">
        <v>0</v>
      </c>
      <c r="CD209" s="13">
        <v>0</v>
      </c>
      <c r="CE209" s="15">
        <f t="shared" si="558"/>
        <v>0</v>
      </c>
      <c r="CF209" s="14">
        <v>0</v>
      </c>
      <c r="CG209" s="13">
        <v>0</v>
      </c>
      <c r="CH209" s="15">
        <v>0</v>
      </c>
      <c r="CI209" s="14">
        <v>0</v>
      </c>
      <c r="CJ209" s="13">
        <v>0</v>
      </c>
      <c r="CK209" s="15">
        <v>0</v>
      </c>
      <c r="CL209" s="14">
        <v>0</v>
      </c>
      <c r="CM209" s="13">
        <v>0</v>
      </c>
      <c r="CN209" s="15">
        <v>0</v>
      </c>
      <c r="CO209" s="14">
        <v>0</v>
      </c>
      <c r="CP209" s="13">
        <v>0</v>
      </c>
      <c r="CQ209" s="15">
        <v>0</v>
      </c>
      <c r="CR209" s="14">
        <v>0</v>
      </c>
      <c r="CS209" s="13">
        <v>0</v>
      </c>
      <c r="CT209" s="15">
        <v>0</v>
      </c>
      <c r="CU209" s="14">
        <v>0</v>
      </c>
      <c r="CV209" s="13">
        <v>0</v>
      </c>
      <c r="CW209" s="15">
        <v>0</v>
      </c>
      <c r="CX209" s="14">
        <v>0</v>
      </c>
      <c r="CY209" s="13">
        <v>0</v>
      </c>
      <c r="CZ209" s="15">
        <v>0</v>
      </c>
      <c r="DA209" s="14">
        <v>0</v>
      </c>
      <c r="DB209" s="13">
        <v>0</v>
      </c>
      <c r="DC209" s="15">
        <v>0</v>
      </c>
      <c r="DD209" s="14">
        <v>0</v>
      </c>
      <c r="DE209" s="13">
        <v>0</v>
      </c>
      <c r="DF209" s="15">
        <v>0</v>
      </c>
      <c r="DG209" s="14">
        <v>0</v>
      </c>
      <c r="DH209" s="13">
        <v>0</v>
      </c>
      <c r="DI209" s="15">
        <f t="shared" si="559"/>
        <v>0</v>
      </c>
      <c r="DJ209" s="14"/>
      <c r="DK209" s="13"/>
      <c r="DL209" s="15"/>
      <c r="DM209" s="14">
        <v>0</v>
      </c>
      <c r="DN209" s="13">
        <v>0</v>
      </c>
      <c r="DO209" s="15">
        <v>0</v>
      </c>
      <c r="DP209" s="14">
        <v>0</v>
      </c>
      <c r="DQ209" s="13">
        <v>0</v>
      </c>
      <c r="DR209" s="15">
        <f t="shared" si="560"/>
        <v>0</v>
      </c>
      <c r="DS209" s="14">
        <v>0</v>
      </c>
      <c r="DT209" s="13">
        <v>0</v>
      </c>
      <c r="DU209" s="15">
        <f t="shared" si="561"/>
        <v>0</v>
      </c>
      <c r="DV209" s="14">
        <v>0</v>
      </c>
      <c r="DW209" s="13">
        <v>0</v>
      </c>
      <c r="DX209" s="15">
        <v>0</v>
      </c>
      <c r="DY209" s="14">
        <v>0</v>
      </c>
      <c r="DZ209" s="13">
        <v>0</v>
      </c>
      <c r="EA209" s="15">
        <v>0</v>
      </c>
      <c r="EB209" s="14"/>
      <c r="EC209" s="13"/>
      <c r="ED209" s="15"/>
      <c r="EE209" s="14">
        <v>0</v>
      </c>
      <c r="EF209" s="13">
        <v>0</v>
      </c>
      <c r="EG209" s="15">
        <f t="shared" si="562"/>
        <v>0</v>
      </c>
      <c r="EH209" s="14">
        <v>0</v>
      </c>
      <c r="EI209" s="13">
        <v>0</v>
      </c>
      <c r="EJ209" s="15">
        <v>0</v>
      </c>
      <c r="EK209" s="14">
        <v>0</v>
      </c>
      <c r="EL209" s="13">
        <v>0</v>
      </c>
      <c r="EM209" s="15">
        <v>0</v>
      </c>
      <c r="EN209" s="14">
        <v>0</v>
      </c>
      <c r="EO209" s="13">
        <v>0</v>
      </c>
      <c r="EP209" s="15">
        <v>0</v>
      </c>
      <c r="EQ209" s="5">
        <v>273</v>
      </c>
      <c r="ER209" s="8">
        <v>1510.0619999999999</v>
      </c>
      <c r="ES209" s="4">
        <f t="shared" si="563"/>
        <v>5531.3626373626366</v>
      </c>
      <c r="ET209" s="14">
        <v>0</v>
      </c>
      <c r="EU209" s="13">
        <v>0</v>
      </c>
      <c r="EV209" s="15">
        <v>0</v>
      </c>
      <c r="EW209" s="14">
        <v>0</v>
      </c>
      <c r="EX209" s="13">
        <v>0</v>
      </c>
      <c r="EY209" s="15">
        <v>0</v>
      </c>
      <c r="EZ209" s="14"/>
      <c r="FA209" s="13"/>
      <c r="FB209" s="15"/>
      <c r="FC209" s="14">
        <v>0</v>
      </c>
      <c r="FD209" s="13">
        <v>0</v>
      </c>
      <c r="FE209" s="15">
        <v>0</v>
      </c>
      <c r="FF209" s="5">
        <v>2.0409999999999999</v>
      </c>
      <c r="FG209" s="8">
        <v>21.934000000000001</v>
      </c>
      <c r="FH209" s="4">
        <f t="shared" si="564"/>
        <v>10746.692797648211</v>
      </c>
      <c r="FI209" s="14">
        <v>0</v>
      </c>
      <c r="FJ209" s="13">
        <v>0</v>
      </c>
      <c r="FK209" s="15">
        <v>0</v>
      </c>
      <c r="FL209" s="14"/>
      <c r="FM209" s="13"/>
      <c r="FN209" s="15"/>
      <c r="FO209" s="14">
        <v>0</v>
      </c>
      <c r="FP209" s="13">
        <v>0</v>
      </c>
      <c r="FQ209" s="15">
        <v>0</v>
      </c>
      <c r="FR209" s="5">
        <f>C209+F209+I209+L209+R209+X209+AA209+AP209+AS209+BB209+BE209+BK209+BN209+BQ209+BT209+CI209+CL209+CO209+CX209+DV209+DY209+EE209+EK209+EN209+FC209+FF209+FO209+BZ209+CF209+CR209+DA209+EQ209+AM209+AV209+FI209+U209+CU209+O209+DM209+EW209+AG209+BW209+ET209+AJ209</f>
        <v>606.92100000000005</v>
      </c>
      <c r="FS209" s="4">
        <f>D209+G209+J209+M209+S209+Y209+AB209+AQ209+AT209+BC209+BF209+BL209+BO209+BR209+BU209+CJ209+CM209+CP209+CY209+DW209+DZ209+EF209+EL209+EO209+FD209+FG209+FP209+CA209+CG209+CS209+DB209+ER209+AN209+AW209+FJ209+V209+CV209+P209+DN209+EX209+AH209+BX209+EU209+AK209</f>
        <v>4005.7750000000001</v>
      </c>
    </row>
    <row r="210" spans="1:175" x14ac:dyDescent="0.3">
      <c r="A210" s="52">
        <v>2019</v>
      </c>
      <c r="B210" s="53" t="s">
        <v>11</v>
      </c>
      <c r="C210" s="14">
        <v>0</v>
      </c>
      <c r="D210" s="13">
        <v>0</v>
      </c>
      <c r="E210" s="15">
        <v>0</v>
      </c>
      <c r="F210" s="14">
        <v>0</v>
      </c>
      <c r="G210" s="13">
        <v>0</v>
      </c>
      <c r="H210" s="15">
        <v>0</v>
      </c>
      <c r="I210" s="14">
        <v>0</v>
      </c>
      <c r="J210" s="13">
        <v>0</v>
      </c>
      <c r="K210" s="15">
        <v>0</v>
      </c>
      <c r="L210" s="14">
        <v>0</v>
      </c>
      <c r="M210" s="13">
        <v>0</v>
      </c>
      <c r="N210" s="15">
        <v>0</v>
      </c>
      <c r="O210" s="14">
        <v>0</v>
      </c>
      <c r="P210" s="13">
        <v>0</v>
      </c>
      <c r="Q210" s="15">
        <v>0</v>
      </c>
      <c r="R210" s="5">
        <v>100</v>
      </c>
      <c r="S210" s="8">
        <v>476.44900000000001</v>
      </c>
      <c r="T210" s="4">
        <f t="shared" si="552"/>
        <v>4764.4900000000007</v>
      </c>
      <c r="U210" s="14">
        <v>0</v>
      </c>
      <c r="V210" s="13">
        <v>0</v>
      </c>
      <c r="W210" s="15">
        <v>0</v>
      </c>
      <c r="X210" s="14">
        <v>0</v>
      </c>
      <c r="Y210" s="13">
        <v>0</v>
      </c>
      <c r="Z210" s="15">
        <v>0</v>
      </c>
      <c r="AA210" s="5">
        <v>0.29651</v>
      </c>
      <c r="AB210" s="8">
        <v>2.7669999999999999</v>
      </c>
      <c r="AC210" s="4">
        <f t="shared" si="553"/>
        <v>9331.8943711847824</v>
      </c>
      <c r="AD210" s="14">
        <v>0</v>
      </c>
      <c r="AE210" s="13">
        <v>0</v>
      </c>
      <c r="AF210" s="15">
        <v>0</v>
      </c>
      <c r="AG210" s="14">
        <v>0</v>
      </c>
      <c r="AH210" s="13">
        <v>0</v>
      </c>
      <c r="AI210" s="15">
        <v>0</v>
      </c>
      <c r="AJ210" s="5">
        <v>82</v>
      </c>
      <c r="AK210" s="8">
        <v>487.68900000000002</v>
      </c>
      <c r="AL210" s="4">
        <f t="shared" ref="AL210" si="576">AK210/AJ210*1000</f>
        <v>5947.4268292682937</v>
      </c>
      <c r="AM210" s="14">
        <v>0</v>
      </c>
      <c r="AN210" s="13">
        <v>0</v>
      </c>
      <c r="AO210" s="15">
        <v>0</v>
      </c>
      <c r="AP210" s="5">
        <v>21</v>
      </c>
      <c r="AQ210" s="8">
        <v>175.95500000000001</v>
      </c>
      <c r="AR210" s="4">
        <f t="shared" si="554"/>
        <v>8378.8095238095248</v>
      </c>
      <c r="AS210" s="5">
        <v>7</v>
      </c>
      <c r="AT210" s="8">
        <v>112.842</v>
      </c>
      <c r="AU210" s="4">
        <f t="shared" si="555"/>
        <v>16120.285714285714</v>
      </c>
      <c r="AV210" s="14">
        <v>0</v>
      </c>
      <c r="AW210" s="13">
        <v>0</v>
      </c>
      <c r="AX210" s="15">
        <v>0</v>
      </c>
      <c r="AY210" s="14">
        <v>0</v>
      </c>
      <c r="AZ210" s="13">
        <v>0</v>
      </c>
      <c r="BA210" s="15">
        <v>0</v>
      </c>
      <c r="BB210" s="14">
        <v>0</v>
      </c>
      <c r="BC210" s="13">
        <v>0</v>
      </c>
      <c r="BD210" s="15">
        <v>0</v>
      </c>
      <c r="BE210" s="5">
        <v>52.875</v>
      </c>
      <c r="BF210" s="8">
        <v>531.68600000000004</v>
      </c>
      <c r="BG210" s="4">
        <f t="shared" si="556"/>
        <v>10055.52718676123</v>
      </c>
      <c r="BH210" s="14">
        <v>0</v>
      </c>
      <c r="BI210" s="13">
        <v>0</v>
      </c>
      <c r="BJ210" s="15">
        <v>0</v>
      </c>
      <c r="BK210" s="14">
        <v>0</v>
      </c>
      <c r="BL210" s="13">
        <v>0</v>
      </c>
      <c r="BM210" s="15">
        <v>0</v>
      </c>
      <c r="BN210" s="14">
        <v>0</v>
      </c>
      <c r="BO210" s="13">
        <v>0</v>
      </c>
      <c r="BP210" s="15">
        <v>0</v>
      </c>
      <c r="BQ210" s="5">
        <v>35</v>
      </c>
      <c r="BR210" s="8">
        <v>262.31200000000001</v>
      </c>
      <c r="BS210" s="4">
        <f t="shared" si="557"/>
        <v>7494.6285714285714</v>
      </c>
      <c r="BT210" s="14">
        <v>0</v>
      </c>
      <c r="BU210" s="13">
        <v>0</v>
      </c>
      <c r="BV210" s="15">
        <v>0</v>
      </c>
      <c r="BW210" s="14">
        <v>0</v>
      </c>
      <c r="BX210" s="13">
        <v>0</v>
      </c>
      <c r="BY210" s="15">
        <v>0</v>
      </c>
      <c r="BZ210" s="14">
        <v>0</v>
      </c>
      <c r="CA210" s="13">
        <v>0</v>
      </c>
      <c r="CB210" s="15">
        <v>0</v>
      </c>
      <c r="CC210" s="14">
        <v>0</v>
      </c>
      <c r="CD210" s="13">
        <v>0</v>
      </c>
      <c r="CE210" s="15">
        <f t="shared" si="558"/>
        <v>0</v>
      </c>
      <c r="CF210" s="14">
        <v>0</v>
      </c>
      <c r="CG210" s="13">
        <v>0</v>
      </c>
      <c r="CH210" s="15">
        <v>0</v>
      </c>
      <c r="CI210" s="14">
        <v>0</v>
      </c>
      <c r="CJ210" s="13">
        <v>0</v>
      </c>
      <c r="CK210" s="15">
        <v>0</v>
      </c>
      <c r="CL210" s="14">
        <v>0</v>
      </c>
      <c r="CM210" s="13">
        <v>0</v>
      </c>
      <c r="CN210" s="15">
        <v>0</v>
      </c>
      <c r="CO210" s="14">
        <v>0</v>
      </c>
      <c r="CP210" s="13">
        <v>0</v>
      </c>
      <c r="CQ210" s="15">
        <v>0</v>
      </c>
      <c r="CR210" s="14">
        <v>0</v>
      </c>
      <c r="CS210" s="13">
        <v>0</v>
      </c>
      <c r="CT210" s="15">
        <v>0</v>
      </c>
      <c r="CU210" s="14">
        <v>0</v>
      </c>
      <c r="CV210" s="13">
        <v>0</v>
      </c>
      <c r="CW210" s="15">
        <v>0</v>
      </c>
      <c r="CX210" s="14">
        <v>0</v>
      </c>
      <c r="CY210" s="13">
        <v>0</v>
      </c>
      <c r="CZ210" s="15">
        <v>0</v>
      </c>
      <c r="DA210" s="14">
        <v>0</v>
      </c>
      <c r="DB210" s="13">
        <v>0</v>
      </c>
      <c r="DC210" s="15">
        <v>0</v>
      </c>
      <c r="DD210" s="14">
        <v>0</v>
      </c>
      <c r="DE210" s="13">
        <v>0</v>
      </c>
      <c r="DF210" s="15">
        <v>0</v>
      </c>
      <c r="DG210" s="14">
        <v>0</v>
      </c>
      <c r="DH210" s="13">
        <v>0</v>
      </c>
      <c r="DI210" s="15">
        <f t="shared" si="559"/>
        <v>0</v>
      </c>
      <c r="DJ210" s="14"/>
      <c r="DK210" s="13"/>
      <c r="DL210" s="15"/>
      <c r="DM210" s="14">
        <v>0</v>
      </c>
      <c r="DN210" s="13">
        <v>0</v>
      </c>
      <c r="DO210" s="15">
        <v>0</v>
      </c>
      <c r="DP210" s="14">
        <v>0</v>
      </c>
      <c r="DQ210" s="13">
        <v>0</v>
      </c>
      <c r="DR210" s="15">
        <f t="shared" si="560"/>
        <v>0</v>
      </c>
      <c r="DS210" s="14">
        <v>0</v>
      </c>
      <c r="DT210" s="13">
        <v>0</v>
      </c>
      <c r="DU210" s="15">
        <f t="shared" si="561"/>
        <v>0</v>
      </c>
      <c r="DV210" s="14">
        <v>0</v>
      </c>
      <c r="DW210" s="13">
        <v>0</v>
      </c>
      <c r="DX210" s="15">
        <v>0</v>
      </c>
      <c r="DY210" s="14">
        <v>0</v>
      </c>
      <c r="DZ210" s="13">
        <v>0</v>
      </c>
      <c r="EA210" s="15">
        <v>0</v>
      </c>
      <c r="EB210" s="14"/>
      <c r="EC210" s="13"/>
      <c r="ED210" s="15"/>
      <c r="EE210" s="14">
        <v>0</v>
      </c>
      <c r="EF210" s="13">
        <v>0</v>
      </c>
      <c r="EG210" s="15">
        <f t="shared" si="562"/>
        <v>0</v>
      </c>
      <c r="EH210" s="14">
        <v>0</v>
      </c>
      <c r="EI210" s="13">
        <v>0</v>
      </c>
      <c r="EJ210" s="15">
        <v>0</v>
      </c>
      <c r="EK210" s="14">
        <v>0</v>
      </c>
      <c r="EL210" s="13">
        <v>0</v>
      </c>
      <c r="EM210" s="15">
        <v>0</v>
      </c>
      <c r="EN210" s="14">
        <v>0</v>
      </c>
      <c r="EO210" s="13">
        <v>0</v>
      </c>
      <c r="EP210" s="15">
        <v>0</v>
      </c>
      <c r="EQ210" s="5">
        <v>123.75</v>
      </c>
      <c r="ER210" s="8">
        <v>715.56899999999996</v>
      </c>
      <c r="ES210" s="4">
        <f t="shared" si="563"/>
        <v>5782.3757575757572</v>
      </c>
      <c r="ET210" s="14">
        <v>0</v>
      </c>
      <c r="EU210" s="13">
        <v>0</v>
      </c>
      <c r="EV210" s="15">
        <v>0</v>
      </c>
      <c r="EW210" s="14">
        <v>0</v>
      </c>
      <c r="EX210" s="13">
        <v>0</v>
      </c>
      <c r="EY210" s="15">
        <v>0</v>
      </c>
      <c r="EZ210" s="5"/>
      <c r="FA210" s="8"/>
      <c r="FB210" s="4"/>
      <c r="FC210" s="5">
        <v>2.2473000000000001</v>
      </c>
      <c r="FD210" s="8">
        <v>153.36799999999999</v>
      </c>
      <c r="FE210" s="4">
        <f t="shared" ref="FE210:FE211" si="577">FD210/FC210*1000</f>
        <v>68245.450095670356</v>
      </c>
      <c r="FF210" s="14">
        <v>0</v>
      </c>
      <c r="FG210" s="13">
        <v>0</v>
      </c>
      <c r="FH210" s="15">
        <v>0</v>
      </c>
      <c r="FI210" s="14">
        <v>0</v>
      </c>
      <c r="FJ210" s="13">
        <v>0</v>
      </c>
      <c r="FK210" s="15">
        <v>0</v>
      </c>
      <c r="FL210" s="14"/>
      <c r="FM210" s="13"/>
      <c r="FN210" s="15"/>
      <c r="FO210" s="14">
        <v>0</v>
      </c>
      <c r="FP210" s="13">
        <v>0</v>
      </c>
      <c r="FQ210" s="15">
        <v>0</v>
      </c>
      <c r="FR210" s="5">
        <f>C210+F210+I210+L210+R210+X210+AA210+AP210+AS210+BB210+BE210+BK210+BN210+BQ210+BT210+CI210+CL210+CO210+CX210+DV210+DY210+EE210+EK210+EN210+FC210+FF210+FO210+BZ210+CF210+CR210+DA210+EQ210+AM210+AV210+FI210+U210+CU210+O210+DM210+EW210+AG210+BW210+ET210+AJ210</f>
        <v>424.16881000000001</v>
      </c>
      <c r="FS210" s="4">
        <f>D210+G210+J210+M210+S210+Y210+AB210+AQ210+AT210+BC210+BF210+BL210+BO210+BR210+BU210+CJ210+CM210+CP210+CY210+DW210+DZ210+EF210+EL210+EO210+FD210+FG210+FP210+CA210+CG210+CS210+DB210+ER210+AN210+AW210+FJ210+V210+CV210+P210+DN210+EX210+AH210+BX210+EU210+AK210</f>
        <v>2918.6369999999997</v>
      </c>
    </row>
    <row r="211" spans="1:175" x14ac:dyDescent="0.3">
      <c r="A211" s="52">
        <v>2019</v>
      </c>
      <c r="B211" s="53" t="s">
        <v>12</v>
      </c>
      <c r="C211" s="14">
        <v>0</v>
      </c>
      <c r="D211" s="13">
        <v>0</v>
      </c>
      <c r="E211" s="15">
        <v>0</v>
      </c>
      <c r="F211" s="14">
        <v>0</v>
      </c>
      <c r="G211" s="13">
        <v>0</v>
      </c>
      <c r="H211" s="15">
        <v>0</v>
      </c>
      <c r="I211" s="14">
        <v>0</v>
      </c>
      <c r="J211" s="13">
        <v>0</v>
      </c>
      <c r="K211" s="15">
        <v>0</v>
      </c>
      <c r="L211" s="14">
        <v>0</v>
      </c>
      <c r="M211" s="13">
        <v>0</v>
      </c>
      <c r="N211" s="15">
        <v>0</v>
      </c>
      <c r="O211" s="14">
        <v>0</v>
      </c>
      <c r="P211" s="13">
        <v>0</v>
      </c>
      <c r="Q211" s="15">
        <v>0</v>
      </c>
      <c r="R211" s="5">
        <v>100</v>
      </c>
      <c r="S211" s="8">
        <v>549.73400000000004</v>
      </c>
      <c r="T211" s="4">
        <f t="shared" si="552"/>
        <v>5497.34</v>
      </c>
      <c r="U211" s="14">
        <v>0</v>
      </c>
      <c r="V211" s="13">
        <v>0</v>
      </c>
      <c r="W211" s="15">
        <v>0</v>
      </c>
      <c r="X211" s="14">
        <v>0</v>
      </c>
      <c r="Y211" s="13">
        <v>0</v>
      </c>
      <c r="Z211" s="15">
        <v>0</v>
      </c>
      <c r="AA211" s="14">
        <v>0</v>
      </c>
      <c r="AB211" s="13">
        <v>0</v>
      </c>
      <c r="AC211" s="15">
        <v>0</v>
      </c>
      <c r="AD211" s="14">
        <v>0</v>
      </c>
      <c r="AE211" s="13">
        <v>0</v>
      </c>
      <c r="AF211" s="15">
        <v>0</v>
      </c>
      <c r="AG211" s="14">
        <v>0</v>
      </c>
      <c r="AH211" s="13">
        <v>0</v>
      </c>
      <c r="AI211" s="15">
        <v>0</v>
      </c>
      <c r="AJ211" s="5">
        <v>102.5</v>
      </c>
      <c r="AK211" s="8">
        <v>597.15599999999995</v>
      </c>
      <c r="AL211" s="4">
        <f t="shared" ref="AL211" si="578">AK211/AJ211*1000</f>
        <v>5825.9121951219504</v>
      </c>
      <c r="AM211" s="14">
        <v>0</v>
      </c>
      <c r="AN211" s="13">
        <v>0</v>
      </c>
      <c r="AO211" s="15">
        <v>0</v>
      </c>
      <c r="AP211" s="5">
        <v>47</v>
      </c>
      <c r="AQ211" s="8">
        <v>621.03200000000004</v>
      </c>
      <c r="AR211" s="4">
        <f t="shared" si="554"/>
        <v>13213.446808510638</v>
      </c>
      <c r="AS211" s="5">
        <v>3</v>
      </c>
      <c r="AT211" s="8">
        <v>52.408999999999999</v>
      </c>
      <c r="AU211" s="4">
        <f t="shared" si="555"/>
        <v>17469.666666666664</v>
      </c>
      <c r="AV211" s="14">
        <v>0</v>
      </c>
      <c r="AW211" s="13">
        <v>0</v>
      </c>
      <c r="AX211" s="15">
        <v>0</v>
      </c>
      <c r="AY211" s="14">
        <v>0</v>
      </c>
      <c r="AZ211" s="13">
        <v>0</v>
      </c>
      <c r="BA211" s="15">
        <v>0</v>
      </c>
      <c r="BB211" s="14">
        <v>0</v>
      </c>
      <c r="BC211" s="13">
        <v>0</v>
      </c>
      <c r="BD211" s="15">
        <v>0</v>
      </c>
      <c r="BE211" s="5">
        <v>39.375</v>
      </c>
      <c r="BF211" s="8">
        <v>236.428</v>
      </c>
      <c r="BG211" s="4">
        <f t="shared" si="556"/>
        <v>6004.5206349206346</v>
      </c>
      <c r="BH211" s="14">
        <v>0</v>
      </c>
      <c r="BI211" s="13">
        <v>0</v>
      </c>
      <c r="BJ211" s="15">
        <v>0</v>
      </c>
      <c r="BK211" s="14">
        <v>0</v>
      </c>
      <c r="BL211" s="13">
        <v>0</v>
      </c>
      <c r="BM211" s="15">
        <v>0</v>
      </c>
      <c r="BN211" s="14">
        <v>0</v>
      </c>
      <c r="BO211" s="13">
        <v>0</v>
      </c>
      <c r="BP211" s="15">
        <v>0</v>
      </c>
      <c r="BQ211" s="5">
        <v>2.5000000000000001E-2</v>
      </c>
      <c r="BR211" s="8">
        <v>0.29799999999999999</v>
      </c>
      <c r="BS211" s="4">
        <f t="shared" si="557"/>
        <v>11919.999999999998</v>
      </c>
      <c r="BT211" s="5">
        <v>1E-3</v>
      </c>
      <c r="BU211" s="8">
        <v>8.3000000000000004E-2</v>
      </c>
      <c r="BV211" s="4">
        <f t="shared" si="565"/>
        <v>83000</v>
      </c>
      <c r="BW211" s="14">
        <v>0</v>
      </c>
      <c r="BX211" s="13">
        <v>0</v>
      </c>
      <c r="BY211" s="15">
        <v>0</v>
      </c>
      <c r="BZ211" s="14">
        <v>0</v>
      </c>
      <c r="CA211" s="13">
        <v>0</v>
      </c>
      <c r="CB211" s="15">
        <v>0</v>
      </c>
      <c r="CC211" s="14">
        <v>0</v>
      </c>
      <c r="CD211" s="13">
        <v>0</v>
      </c>
      <c r="CE211" s="15">
        <f t="shared" si="558"/>
        <v>0</v>
      </c>
      <c r="CF211" s="14">
        <v>0</v>
      </c>
      <c r="CG211" s="13">
        <v>0</v>
      </c>
      <c r="CH211" s="15">
        <v>0</v>
      </c>
      <c r="CI211" s="14">
        <v>0</v>
      </c>
      <c r="CJ211" s="13">
        <v>0</v>
      </c>
      <c r="CK211" s="15">
        <v>0</v>
      </c>
      <c r="CL211" s="14">
        <v>0</v>
      </c>
      <c r="CM211" s="13">
        <v>0</v>
      </c>
      <c r="CN211" s="15">
        <v>0</v>
      </c>
      <c r="CO211" s="14">
        <v>0</v>
      </c>
      <c r="CP211" s="13">
        <v>0</v>
      </c>
      <c r="CQ211" s="15">
        <v>0</v>
      </c>
      <c r="CR211" s="14">
        <v>0</v>
      </c>
      <c r="CS211" s="13">
        <v>0</v>
      </c>
      <c r="CT211" s="15">
        <v>0</v>
      </c>
      <c r="CU211" s="14">
        <v>0</v>
      </c>
      <c r="CV211" s="13">
        <v>0</v>
      </c>
      <c r="CW211" s="15">
        <v>0</v>
      </c>
      <c r="CX211" s="14">
        <v>0</v>
      </c>
      <c r="CY211" s="13">
        <v>0</v>
      </c>
      <c r="CZ211" s="15">
        <v>0</v>
      </c>
      <c r="DA211" s="14">
        <v>0</v>
      </c>
      <c r="DB211" s="13">
        <v>0</v>
      </c>
      <c r="DC211" s="15">
        <v>0</v>
      </c>
      <c r="DD211" s="14">
        <v>0</v>
      </c>
      <c r="DE211" s="13">
        <v>0</v>
      </c>
      <c r="DF211" s="15">
        <v>0</v>
      </c>
      <c r="DG211" s="14">
        <v>0</v>
      </c>
      <c r="DH211" s="13">
        <v>0</v>
      </c>
      <c r="DI211" s="15">
        <f t="shared" si="559"/>
        <v>0</v>
      </c>
      <c r="DJ211" s="14"/>
      <c r="DK211" s="13"/>
      <c r="DL211" s="15"/>
      <c r="DM211" s="14">
        <v>0</v>
      </c>
      <c r="DN211" s="13">
        <v>0</v>
      </c>
      <c r="DO211" s="15">
        <v>0</v>
      </c>
      <c r="DP211" s="14">
        <v>0</v>
      </c>
      <c r="DQ211" s="13">
        <v>0</v>
      </c>
      <c r="DR211" s="15">
        <f t="shared" si="560"/>
        <v>0</v>
      </c>
      <c r="DS211" s="14">
        <v>0</v>
      </c>
      <c r="DT211" s="13">
        <v>0</v>
      </c>
      <c r="DU211" s="15">
        <f t="shared" si="561"/>
        <v>0</v>
      </c>
      <c r="DV211" s="14">
        <v>0</v>
      </c>
      <c r="DW211" s="13">
        <v>0</v>
      </c>
      <c r="DX211" s="15">
        <v>0</v>
      </c>
      <c r="DY211" s="14">
        <v>0</v>
      </c>
      <c r="DZ211" s="13">
        <v>0</v>
      </c>
      <c r="EA211" s="15">
        <v>0</v>
      </c>
      <c r="EB211" s="14"/>
      <c r="EC211" s="13"/>
      <c r="ED211" s="15"/>
      <c r="EE211" s="14">
        <v>0</v>
      </c>
      <c r="EF211" s="13">
        <v>0</v>
      </c>
      <c r="EG211" s="15">
        <f t="shared" si="562"/>
        <v>0</v>
      </c>
      <c r="EH211" s="14">
        <v>0</v>
      </c>
      <c r="EI211" s="13">
        <v>0</v>
      </c>
      <c r="EJ211" s="15">
        <v>0</v>
      </c>
      <c r="EK211" s="14">
        <v>0</v>
      </c>
      <c r="EL211" s="13">
        <v>0</v>
      </c>
      <c r="EM211" s="15">
        <v>0</v>
      </c>
      <c r="EN211" s="14">
        <v>0</v>
      </c>
      <c r="EO211" s="13">
        <v>0</v>
      </c>
      <c r="EP211" s="15">
        <v>0</v>
      </c>
      <c r="EQ211" s="5">
        <v>231.15</v>
      </c>
      <c r="ER211" s="8">
        <v>1120.1479999999999</v>
      </c>
      <c r="ES211" s="4">
        <f t="shared" si="563"/>
        <v>4845.9788016439534</v>
      </c>
      <c r="ET211" s="14">
        <v>0</v>
      </c>
      <c r="EU211" s="13">
        <v>0</v>
      </c>
      <c r="EV211" s="15">
        <v>0</v>
      </c>
      <c r="EW211" s="14">
        <v>0</v>
      </c>
      <c r="EX211" s="13">
        <v>0</v>
      </c>
      <c r="EY211" s="15">
        <v>0</v>
      </c>
      <c r="EZ211" s="5"/>
      <c r="FA211" s="8"/>
      <c r="FB211" s="4"/>
      <c r="FC211" s="5">
        <v>0.49939999999999996</v>
      </c>
      <c r="FD211" s="8">
        <v>35.877000000000002</v>
      </c>
      <c r="FE211" s="4">
        <f t="shared" si="577"/>
        <v>71840.208249899893</v>
      </c>
      <c r="FF211" s="5">
        <v>4.17272</v>
      </c>
      <c r="FG211" s="8">
        <v>71.756</v>
      </c>
      <c r="FH211" s="4">
        <f t="shared" si="564"/>
        <v>17196.456987288864</v>
      </c>
      <c r="FI211" s="14">
        <v>0</v>
      </c>
      <c r="FJ211" s="13">
        <v>0</v>
      </c>
      <c r="FK211" s="15">
        <v>0</v>
      </c>
      <c r="FL211" s="14"/>
      <c r="FM211" s="13"/>
      <c r="FN211" s="15"/>
      <c r="FO211" s="14">
        <v>0</v>
      </c>
      <c r="FP211" s="13">
        <v>0</v>
      </c>
      <c r="FQ211" s="15">
        <v>0</v>
      </c>
      <c r="FR211" s="5">
        <f>C211+F211+I211+L211+R211+X211+AA211+AP211+AS211+BB211+BE211+BK211+BN211+BQ211+BT211+CI211+CL211+CO211+CX211+DV211+DY211+EE211+EK211+EN211+FC211+FF211+FO211+BZ211+CF211+CR211+DA211+EQ211+AM211+AV211+FI211+U211+CU211+O211+DM211+EW211+AG211+BW211+ET211+AJ211</f>
        <v>527.72311999999999</v>
      </c>
      <c r="FS211" s="4">
        <f>D211+G211+J211+M211+S211+Y211+AB211+AQ211+AT211+BC211+BF211+BL211+BO211+BR211+BU211+CJ211+CM211+CP211+CY211+DW211+DZ211+EF211+EL211+EO211+FD211+FG211+FP211+CA211+CG211+CS211+DB211+ER211+AN211+AW211+FJ211+V211+CV211+P211+DN211+EX211+AH211+BX211+EU211+AK211</f>
        <v>3284.9210000000003</v>
      </c>
    </row>
    <row r="212" spans="1:175" x14ac:dyDescent="0.3">
      <c r="A212" s="52">
        <v>2019</v>
      </c>
      <c r="B212" s="53" t="s">
        <v>13</v>
      </c>
      <c r="C212" s="14">
        <v>0</v>
      </c>
      <c r="D212" s="13">
        <v>0</v>
      </c>
      <c r="E212" s="15">
        <v>0</v>
      </c>
      <c r="F212" s="14">
        <v>0</v>
      </c>
      <c r="G212" s="13">
        <v>0</v>
      </c>
      <c r="H212" s="15">
        <v>0</v>
      </c>
      <c r="I212" s="14">
        <v>0</v>
      </c>
      <c r="J212" s="13">
        <v>0</v>
      </c>
      <c r="K212" s="15">
        <v>0</v>
      </c>
      <c r="L212" s="14">
        <v>0</v>
      </c>
      <c r="M212" s="13">
        <v>0</v>
      </c>
      <c r="N212" s="15">
        <v>0</v>
      </c>
      <c r="O212" s="14">
        <v>0</v>
      </c>
      <c r="P212" s="13">
        <v>0</v>
      </c>
      <c r="Q212" s="15">
        <v>0</v>
      </c>
      <c r="R212" s="5">
        <v>125</v>
      </c>
      <c r="S212" s="8">
        <v>657</v>
      </c>
      <c r="T212" s="4">
        <f t="shared" si="552"/>
        <v>5256</v>
      </c>
      <c r="U212" s="14">
        <v>0</v>
      </c>
      <c r="V212" s="13">
        <v>0</v>
      </c>
      <c r="W212" s="15">
        <v>0</v>
      </c>
      <c r="X212" s="14">
        <v>0</v>
      </c>
      <c r="Y212" s="13">
        <v>0</v>
      </c>
      <c r="Z212" s="15">
        <v>0</v>
      </c>
      <c r="AA212" s="5">
        <v>99.278999999999996</v>
      </c>
      <c r="AB212" s="8">
        <v>490.41399999999999</v>
      </c>
      <c r="AC212" s="4">
        <f t="shared" si="553"/>
        <v>4939.7556381510694</v>
      </c>
      <c r="AD212" s="14">
        <v>0</v>
      </c>
      <c r="AE212" s="13">
        <v>0</v>
      </c>
      <c r="AF212" s="15">
        <v>0</v>
      </c>
      <c r="AG212" s="14">
        <v>0</v>
      </c>
      <c r="AH212" s="13">
        <v>0</v>
      </c>
      <c r="AI212" s="15">
        <v>0</v>
      </c>
      <c r="AJ212" s="14">
        <v>0</v>
      </c>
      <c r="AK212" s="13">
        <v>0</v>
      </c>
      <c r="AL212" s="15">
        <v>0</v>
      </c>
      <c r="AM212" s="5">
        <v>1</v>
      </c>
      <c r="AN212" s="8">
        <v>103.5</v>
      </c>
      <c r="AO212" s="4">
        <f t="shared" si="572"/>
        <v>103500</v>
      </c>
      <c r="AP212" s="5">
        <v>57.33</v>
      </c>
      <c r="AQ212" s="8">
        <v>503.48</v>
      </c>
      <c r="AR212" s="4">
        <f t="shared" si="554"/>
        <v>8782.1384964242116</v>
      </c>
      <c r="AS212" s="5">
        <v>4</v>
      </c>
      <c r="AT212" s="8">
        <v>176.6</v>
      </c>
      <c r="AU212" s="4">
        <f t="shared" si="555"/>
        <v>44150</v>
      </c>
      <c r="AV212" s="14">
        <v>0</v>
      </c>
      <c r="AW212" s="13">
        <v>0</v>
      </c>
      <c r="AX212" s="15">
        <v>0</v>
      </c>
      <c r="AY212" s="14">
        <v>0</v>
      </c>
      <c r="AZ212" s="13">
        <v>0</v>
      </c>
      <c r="BA212" s="15">
        <v>0</v>
      </c>
      <c r="BB212" s="14">
        <v>0</v>
      </c>
      <c r="BC212" s="13">
        <v>0</v>
      </c>
      <c r="BD212" s="15">
        <v>0</v>
      </c>
      <c r="BE212" s="5">
        <v>58</v>
      </c>
      <c r="BF212" s="8">
        <v>392.29199999999997</v>
      </c>
      <c r="BG212" s="4">
        <f t="shared" si="556"/>
        <v>6763.6551724137926</v>
      </c>
      <c r="BH212" s="14">
        <v>0</v>
      </c>
      <c r="BI212" s="13">
        <v>0</v>
      </c>
      <c r="BJ212" s="15">
        <v>0</v>
      </c>
      <c r="BK212" s="14">
        <v>0</v>
      </c>
      <c r="BL212" s="13">
        <v>0</v>
      </c>
      <c r="BM212" s="15">
        <v>0</v>
      </c>
      <c r="BN212" s="14">
        <v>0</v>
      </c>
      <c r="BO212" s="13">
        <v>0</v>
      </c>
      <c r="BP212" s="15">
        <v>0</v>
      </c>
      <c r="BQ212" s="14">
        <v>0</v>
      </c>
      <c r="BR212" s="13">
        <v>0</v>
      </c>
      <c r="BS212" s="15">
        <v>0</v>
      </c>
      <c r="BT212" s="14">
        <v>0</v>
      </c>
      <c r="BU212" s="13">
        <v>0</v>
      </c>
      <c r="BV212" s="15">
        <v>0</v>
      </c>
      <c r="BW212" s="14">
        <v>0</v>
      </c>
      <c r="BX212" s="13">
        <v>0</v>
      </c>
      <c r="BY212" s="15">
        <v>0</v>
      </c>
      <c r="BZ212" s="14">
        <v>0</v>
      </c>
      <c r="CA212" s="13">
        <v>0</v>
      </c>
      <c r="CB212" s="15">
        <v>0</v>
      </c>
      <c r="CC212" s="14">
        <v>0</v>
      </c>
      <c r="CD212" s="13">
        <v>0</v>
      </c>
      <c r="CE212" s="15">
        <f t="shared" si="558"/>
        <v>0</v>
      </c>
      <c r="CF212" s="14">
        <v>0</v>
      </c>
      <c r="CG212" s="13">
        <v>0</v>
      </c>
      <c r="CH212" s="15">
        <v>0</v>
      </c>
      <c r="CI212" s="14">
        <v>0</v>
      </c>
      <c r="CJ212" s="13">
        <v>0</v>
      </c>
      <c r="CK212" s="15">
        <v>0</v>
      </c>
      <c r="CL212" s="14">
        <v>0</v>
      </c>
      <c r="CM212" s="13">
        <v>0</v>
      </c>
      <c r="CN212" s="15">
        <v>0</v>
      </c>
      <c r="CO212" s="14">
        <v>0</v>
      </c>
      <c r="CP212" s="13">
        <v>0</v>
      </c>
      <c r="CQ212" s="15">
        <v>0</v>
      </c>
      <c r="CR212" s="14">
        <v>0</v>
      </c>
      <c r="CS212" s="13">
        <v>0</v>
      </c>
      <c r="CT212" s="15">
        <v>0</v>
      </c>
      <c r="CU212" s="14">
        <v>0</v>
      </c>
      <c r="CV212" s="13">
        <v>0</v>
      </c>
      <c r="CW212" s="15">
        <v>0</v>
      </c>
      <c r="CX212" s="14">
        <v>0</v>
      </c>
      <c r="CY212" s="13">
        <v>0</v>
      </c>
      <c r="CZ212" s="15">
        <v>0</v>
      </c>
      <c r="DA212" s="14">
        <v>0</v>
      </c>
      <c r="DB212" s="13">
        <v>0</v>
      </c>
      <c r="DC212" s="15">
        <v>0</v>
      </c>
      <c r="DD212" s="14">
        <v>0</v>
      </c>
      <c r="DE212" s="13">
        <v>0</v>
      </c>
      <c r="DF212" s="15">
        <v>0</v>
      </c>
      <c r="DG212" s="14">
        <v>0</v>
      </c>
      <c r="DH212" s="13">
        <v>0</v>
      </c>
      <c r="DI212" s="15">
        <f t="shared" si="559"/>
        <v>0</v>
      </c>
      <c r="DJ212" s="14"/>
      <c r="DK212" s="13"/>
      <c r="DL212" s="15"/>
      <c r="DM212" s="14">
        <v>0</v>
      </c>
      <c r="DN212" s="13">
        <v>0</v>
      </c>
      <c r="DO212" s="15">
        <v>0</v>
      </c>
      <c r="DP212" s="14">
        <v>0</v>
      </c>
      <c r="DQ212" s="13">
        <v>0</v>
      </c>
      <c r="DR212" s="15">
        <f t="shared" si="560"/>
        <v>0</v>
      </c>
      <c r="DS212" s="14">
        <v>0</v>
      </c>
      <c r="DT212" s="13">
        <v>0</v>
      </c>
      <c r="DU212" s="15">
        <f t="shared" si="561"/>
        <v>0</v>
      </c>
      <c r="DV212" s="14">
        <v>0</v>
      </c>
      <c r="DW212" s="13">
        <v>0</v>
      </c>
      <c r="DX212" s="15">
        <v>0</v>
      </c>
      <c r="DY212" s="14">
        <v>0</v>
      </c>
      <c r="DZ212" s="13">
        <v>0</v>
      </c>
      <c r="EA212" s="15">
        <v>0</v>
      </c>
      <c r="EB212" s="14"/>
      <c r="EC212" s="13"/>
      <c r="ED212" s="15"/>
      <c r="EE212" s="14">
        <v>0</v>
      </c>
      <c r="EF212" s="13">
        <v>0</v>
      </c>
      <c r="EG212" s="15">
        <f t="shared" si="562"/>
        <v>0</v>
      </c>
      <c r="EH212" s="14">
        <v>0</v>
      </c>
      <c r="EI212" s="13">
        <v>0</v>
      </c>
      <c r="EJ212" s="15">
        <v>0</v>
      </c>
      <c r="EK212" s="14">
        <v>0</v>
      </c>
      <c r="EL212" s="13">
        <v>0</v>
      </c>
      <c r="EM212" s="15">
        <v>0</v>
      </c>
      <c r="EN212" s="14">
        <v>0</v>
      </c>
      <c r="EO212" s="13">
        <v>0</v>
      </c>
      <c r="EP212" s="15">
        <v>0</v>
      </c>
      <c r="EQ212" s="5">
        <v>106</v>
      </c>
      <c r="ER212" s="8">
        <v>588.00800000000004</v>
      </c>
      <c r="ES212" s="4">
        <f t="shared" si="563"/>
        <v>5547.2452830188677</v>
      </c>
      <c r="ET212" s="14">
        <v>0</v>
      </c>
      <c r="EU212" s="13">
        <v>0</v>
      </c>
      <c r="EV212" s="15">
        <v>0</v>
      </c>
      <c r="EW212" s="14">
        <v>0</v>
      </c>
      <c r="EX212" s="13">
        <v>0</v>
      </c>
      <c r="EY212" s="15">
        <v>0</v>
      </c>
      <c r="EZ212" s="14"/>
      <c r="FA212" s="13"/>
      <c r="FB212" s="15"/>
      <c r="FC212" s="14">
        <v>0</v>
      </c>
      <c r="FD212" s="13">
        <v>0</v>
      </c>
      <c r="FE212" s="15">
        <v>0</v>
      </c>
      <c r="FF212" s="5">
        <v>1.0209999999999999</v>
      </c>
      <c r="FG212" s="8">
        <v>39.597999999999999</v>
      </c>
      <c r="FH212" s="4">
        <f t="shared" si="564"/>
        <v>38783.545543584725</v>
      </c>
      <c r="FI212" s="14">
        <v>0</v>
      </c>
      <c r="FJ212" s="13">
        <v>0</v>
      </c>
      <c r="FK212" s="15">
        <v>0</v>
      </c>
      <c r="FL212" s="14"/>
      <c r="FM212" s="13"/>
      <c r="FN212" s="15"/>
      <c r="FO212" s="14">
        <v>0</v>
      </c>
      <c r="FP212" s="13">
        <v>0</v>
      </c>
      <c r="FQ212" s="15">
        <v>0</v>
      </c>
      <c r="FR212" s="5">
        <f>C212+F212+I212+L212+R212+X212+AA212+AP212+AS212+BB212+BE212+BK212+BN212+BQ212+BT212+CI212+CL212+CO212+CX212+DV212+DY212+EE212+EK212+EN212+FC212+FF212+FO212+BZ212+CF212+CR212+DA212+EQ212+AM212+AV212+FI212+U212+CU212+O212+DM212+EW212+AG212+BW212+ET212+AJ212</f>
        <v>451.63</v>
      </c>
      <c r="FS212" s="4">
        <f>D212+G212+J212+M212+S212+Y212+AB212+AQ212+AT212+BC212+BF212+BL212+BO212+BR212+BU212+CJ212+CM212+CP212+CY212+DW212+DZ212+EF212+EL212+EO212+FD212+FG212+FP212+CA212+CG212+CS212+DB212+ER212+AN212+AW212+FJ212+V212+CV212+P212+DN212+EX212+AH212+BX212+EU212+AK212</f>
        <v>2950.8919999999998</v>
      </c>
    </row>
    <row r="213" spans="1:175" ht="15" thickBot="1" x14ac:dyDescent="0.35">
      <c r="A213" s="54"/>
      <c r="B213" s="55" t="s">
        <v>14</v>
      </c>
      <c r="C213" s="39">
        <f>SUM(C201:C212)</f>
        <v>42.503999999999998</v>
      </c>
      <c r="D213" s="38">
        <f>SUM(D201:D212)</f>
        <v>252.274</v>
      </c>
      <c r="E213" s="40"/>
      <c r="F213" s="39">
        <f>SUM(F201:F212)</f>
        <v>2</v>
      </c>
      <c r="G213" s="38">
        <f>SUM(G201:G212)</f>
        <v>77.072999999999993</v>
      </c>
      <c r="H213" s="40"/>
      <c r="I213" s="39">
        <f>SUM(I201:I212)</f>
        <v>36</v>
      </c>
      <c r="J213" s="38">
        <f>SUM(J201:J212)</f>
        <v>333.18200000000002</v>
      </c>
      <c r="K213" s="40"/>
      <c r="L213" s="39">
        <f>SUM(L201:L212)</f>
        <v>0</v>
      </c>
      <c r="M213" s="38">
        <f>SUM(M201:M212)</f>
        <v>0</v>
      </c>
      <c r="N213" s="40"/>
      <c r="O213" s="39">
        <f>SUM(O201:O212)</f>
        <v>0</v>
      </c>
      <c r="P213" s="38">
        <f>SUM(P201:P212)</f>
        <v>0</v>
      </c>
      <c r="Q213" s="40"/>
      <c r="R213" s="39">
        <f>SUM(R201:R212)</f>
        <v>1225</v>
      </c>
      <c r="S213" s="38">
        <f>SUM(S201:S212)</f>
        <v>5941.3070000000007</v>
      </c>
      <c r="T213" s="40"/>
      <c r="U213" s="39">
        <f>SUM(U201:U212)</f>
        <v>0</v>
      </c>
      <c r="V213" s="38">
        <f>SUM(V201:V212)</f>
        <v>0</v>
      </c>
      <c r="W213" s="40"/>
      <c r="X213" s="39">
        <f>SUM(X201:X212)</f>
        <v>0</v>
      </c>
      <c r="Y213" s="38">
        <f>SUM(Y201:Y212)</f>
        <v>0</v>
      </c>
      <c r="Z213" s="40"/>
      <c r="AA213" s="39">
        <f>SUM(AA201:AA212)</f>
        <v>260.08551</v>
      </c>
      <c r="AB213" s="38">
        <f>SUM(AB201:AB212)</f>
        <v>1247.731</v>
      </c>
      <c r="AC213" s="40"/>
      <c r="AD213" s="39">
        <f>SUM(AD201:AD212)</f>
        <v>0</v>
      </c>
      <c r="AE213" s="38">
        <f>SUM(AE201:AE212)</f>
        <v>0</v>
      </c>
      <c r="AF213" s="40"/>
      <c r="AG213" s="39">
        <f>SUM(AG201:AG212)</f>
        <v>42</v>
      </c>
      <c r="AH213" s="38">
        <f>SUM(AH201:AH212)</f>
        <v>565.00800000000004</v>
      </c>
      <c r="AI213" s="40"/>
      <c r="AJ213" s="39">
        <f>SUM(AJ201:AJ212)</f>
        <v>184.5</v>
      </c>
      <c r="AK213" s="38">
        <f>SUM(AK201:AK212)</f>
        <v>1084.845</v>
      </c>
      <c r="AL213" s="40"/>
      <c r="AM213" s="39">
        <f>SUM(AM201:AM212)</f>
        <v>6</v>
      </c>
      <c r="AN213" s="38">
        <f>SUM(AN201:AN212)</f>
        <v>155.25</v>
      </c>
      <c r="AO213" s="40"/>
      <c r="AP213" s="39">
        <f>SUM(AP201:AP212)</f>
        <v>347.54439999999994</v>
      </c>
      <c r="AQ213" s="38">
        <f>SUM(AQ201:AQ212)</f>
        <v>3601.2030000000004</v>
      </c>
      <c r="AR213" s="40"/>
      <c r="AS213" s="39">
        <f>SUM(AS201:AS212)</f>
        <v>52.210009999999997</v>
      </c>
      <c r="AT213" s="38">
        <f>SUM(AT201:AT212)</f>
        <v>1163.2769999999998</v>
      </c>
      <c r="AU213" s="40"/>
      <c r="AV213" s="39">
        <f>SUM(AV201:AV212)</f>
        <v>0</v>
      </c>
      <c r="AW213" s="38">
        <f>SUM(AW201:AW212)</f>
        <v>0</v>
      </c>
      <c r="AX213" s="40"/>
      <c r="AY213" s="39">
        <f>SUM(AY201:AY212)</f>
        <v>0</v>
      </c>
      <c r="AZ213" s="38">
        <f>SUM(AZ201:AZ212)</f>
        <v>0</v>
      </c>
      <c r="BA213" s="40"/>
      <c r="BB213" s="39">
        <f>SUM(BB201:BB212)</f>
        <v>0</v>
      </c>
      <c r="BC213" s="38">
        <f>SUM(BC201:BC212)</f>
        <v>0</v>
      </c>
      <c r="BD213" s="40"/>
      <c r="BE213" s="39">
        <f>SUM(BE201:BE212)</f>
        <v>696.84952999999996</v>
      </c>
      <c r="BF213" s="38">
        <f>SUM(BF201:BF212)</f>
        <v>4724.915</v>
      </c>
      <c r="BG213" s="40"/>
      <c r="BH213" s="39">
        <f>SUM(BH201:BH212)</f>
        <v>0</v>
      </c>
      <c r="BI213" s="38">
        <f>SUM(BI201:BI212)</f>
        <v>0</v>
      </c>
      <c r="BJ213" s="40"/>
      <c r="BK213" s="39">
        <f>SUM(BK201:BK212)</f>
        <v>0</v>
      </c>
      <c r="BL213" s="38">
        <f>SUM(BL201:BL212)</f>
        <v>0</v>
      </c>
      <c r="BM213" s="40"/>
      <c r="BN213" s="39">
        <f>SUM(BN201:BN212)</f>
        <v>0</v>
      </c>
      <c r="BO213" s="38">
        <f>SUM(BO201:BO212)</f>
        <v>0</v>
      </c>
      <c r="BP213" s="40"/>
      <c r="BQ213" s="39">
        <f>SUM(BQ201:BQ212)</f>
        <v>124.27500000000001</v>
      </c>
      <c r="BR213" s="38">
        <f>SUM(BR201:BR212)</f>
        <v>1007.6360000000001</v>
      </c>
      <c r="BS213" s="40"/>
      <c r="BT213" s="39">
        <f>SUM(BT201:BT212)</f>
        <v>36.86</v>
      </c>
      <c r="BU213" s="38">
        <f>SUM(BU201:BU212)</f>
        <v>628.61200000000008</v>
      </c>
      <c r="BV213" s="40"/>
      <c r="BW213" s="39">
        <f>SUM(BW201:BW212)</f>
        <v>5.8E-4</v>
      </c>
      <c r="BX213" s="38">
        <f>SUM(BX201:BX212)</f>
        <v>1.9E-2</v>
      </c>
      <c r="BY213" s="40"/>
      <c r="BZ213" s="39">
        <f>SUM(BZ201:BZ212)</f>
        <v>0</v>
      </c>
      <c r="CA213" s="38">
        <f>SUM(CA201:CA212)</f>
        <v>0</v>
      </c>
      <c r="CB213" s="40"/>
      <c r="CC213" s="39">
        <f t="shared" ref="CC213:CD213" si="579">SUM(CC201:CC212)</f>
        <v>0</v>
      </c>
      <c r="CD213" s="38">
        <f t="shared" si="579"/>
        <v>0</v>
      </c>
      <c r="CE213" s="40"/>
      <c r="CF213" s="39">
        <f>SUM(CF201:CF212)</f>
        <v>0</v>
      </c>
      <c r="CG213" s="38">
        <f>SUM(CG201:CG212)</f>
        <v>0</v>
      </c>
      <c r="CH213" s="40"/>
      <c r="CI213" s="39">
        <f>SUM(CI201:CI212)</f>
        <v>0</v>
      </c>
      <c r="CJ213" s="38">
        <f>SUM(CJ201:CJ212)</f>
        <v>0</v>
      </c>
      <c r="CK213" s="40"/>
      <c r="CL213" s="39">
        <f>SUM(CL201:CL212)</f>
        <v>0</v>
      </c>
      <c r="CM213" s="38">
        <f>SUM(CM201:CM212)</f>
        <v>0</v>
      </c>
      <c r="CN213" s="40"/>
      <c r="CO213" s="39">
        <f>SUM(CO201:CO212)</f>
        <v>0</v>
      </c>
      <c r="CP213" s="38">
        <f>SUM(CP201:CP212)</f>
        <v>0</v>
      </c>
      <c r="CQ213" s="40"/>
      <c r="CR213" s="39">
        <f>SUM(CR201:CR212)</f>
        <v>0</v>
      </c>
      <c r="CS213" s="38">
        <f>SUM(CS201:CS212)</f>
        <v>0</v>
      </c>
      <c r="CT213" s="40"/>
      <c r="CU213" s="39">
        <f>SUM(CU201:CU212)</f>
        <v>34</v>
      </c>
      <c r="CV213" s="38">
        <f>SUM(CV201:CV212)</f>
        <v>251.52199999999999</v>
      </c>
      <c r="CW213" s="40"/>
      <c r="CX213" s="39">
        <f>SUM(CX201:CX212)</f>
        <v>22.295999999999999</v>
      </c>
      <c r="CY213" s="38">
        <f>SUM(CY201:CY212)</f>
        <v>163.012</v>
      </c>
      <c r="CZ213" s="40"/>
      <c r="DA213" s="39">
        <f>SUM(DA201:DA212)</f>
        <v>0</v>
      </c>
      <c r="DB213" s="38">
        <f>SUM(DB201:DB212)</f>
        <v>0</v>
      </c>
      <c r="DC213" s="40"/>
      <c r="DD213" s="39">
        <f>SUM(DD201:DD212)</f>
        <v>0</v>
      </c>
      <c r="DE213" s="38">
        <f>SUM(DE201:DE212)</f>
        <v>0</v>
      </c>
      <c r="DF213" s="40"/>
      <c r="DG213" s="39">
        <f t="shared" ref="DG213:DH213" si="580">SUM(DG201:DG212)</f>
        <v>0</v>
      </c>
      <c r="DH213" s="38">
        <f t="shared" si="580"/>
        <v>0</v>
      </c>
      <c r="DI213" s="40"/>
      <c r="DJ213" s="39"/>
      <c r="DK213" s="38"/>
      <c r="DL213" s="40"/>
      <c r="DM213" s="39">
        <v>0</v>
      </c>
      <c r="DN213" s="38">
        <v>0</v>
      </c>
      <c r="DO213" s="40"/>
      <c r="DP213" s="39">
        <f t="shared" ref="DP213:DQ213" si="581">SUM(DP201:DP212)</f>
        <v>0</v>
      </c>
      <c r="DQ213" s="38">
        <f t="shared" si="581"/>
        <v>0</v>
      </c>
      <c r="DR213" s="40"/>
      <c r="DS213" s="39">
        <f t="shared" ref="DS213:DT213" si="582">SUM(DS201:DS212)</f>
        <v>0</v>
      </c>
      <c r="DT213" s="38">
        <f t="shared" si="582"/>
        <v>0</v>
      </c>
      <c r="DU213" s="40"/>
      <c r="DV213" s="39">
        <f>SUM(DV201:DV212)</f>
        <v>0</v>
      </c>
      <c r="DW213" s="38">
        <f>SUM(DW201:DW212)</f>
        <v>0</v>
      </c>
      <c r="DX213" s="40"/>
      <c r="DY213" s="39">
        <f>SUM(DY201:DY212)</f>
        <v>0</v>
      </c>
      <c r="DZ213" s="38">
        <f>SUM(DZ201:DZ212)</f>
        <v>0</v>
      </c>
      <c r="EA213" s="40"/>
      <c r="EB213" s="39"/>
      <c r="EC213" s="38"/>
      <c r="ED213" s="40"/>
      <c r="EE213" s="39">
        <f t="shared" ref="EE213:EF213" si="583">SUM(EE201:EE212)</f>
        <v>0</v>
      </c>
      <c r="EF213" s="38">
        <f t="shared" si="583"/>
        <v>0</v>
      </c>
      <c r="EG213" s="40"/>
      <c r="EH213" s="39">
        <f>SUM(EH201:EH212)</f>
        <v>0.05</v>
      </c>
      <c r="EI213" s="38">
        <f>SUM(EI201:EI212)</f>
        <v>8.7999999999999995E-2</v>
      </c>
      <c r="EJ213" s="40"/>
      <c r="EK213" s="39">
        <f>SUM(EK201:EK212)</f>
        <v>0.05</v>
      </c>
      <c r="EL213" s="38">
        <f>SUM(EL201:EL212)</f>
        <v>8.7999999999999995E-2</v>
      </c>
      <c r="EM213" s="40"/>
      <c r="EN213" s="39">
        <f>SUM(EN201:EN212)</f>
        <v>0</v>
      </c>
      <c r="EO213" s="38">
        <f>SUM(EO201:EO212)</f>
        <v>0</v>
      </c>
      <c r="EP213" s="40"/>
      <c r="EQ213" s="39">
        <f>SUM(EQ201:EQ212)</f>
        <v>1947.9960000000001</v>
      </c>
      <c r="ER213" s="38">
        <f>SUM(ER201:ER212)</f>
        <v>9868.507999999998</v>
      </c>
      <c r="ES213" s="40"/>
      <c r="ET213" s="39">
        <f>SUM(ET201:ET212)</f>
        <v>27.5</v>
      </c>
      <c r="EU213" s="38">
        <f>SUM(EU201:EU212)</f>
        <v>154.399</v>
      </c>
      <c r="EV213" s="40"/>
      <c r="EW213" s="39">
        <f>SUM(EW201:EW212)</f>
        <v>55</v>
      </c>
      <c r="EX213" s="38">
        <f>SUM(EX201:EX212)</f>
        <v>278.53699999999998</v>
      </c>
      <c r="EY213" s="40"/>
      <c r="EZ213" s="39"/>
      <c r="FA213" s="38"/>
      <c r="FB213" s="40"/>
      <c r="FC213" s="39">
        <f>SUM(FC201:FC212)</f>
        <v>2.7467000000000001</v>
      </c>
      <c r="FD213" s="38">
        <f>SUM(FD201:FD212)</f>
        <v>189.245</v>
      </c>
      <c r="FE213" s="40"/>
      <c r="FF213" s="39">
        <f>SUM(FF201:FF212)</f>
        <v>16.988759999999999</v>
      </c>
      <c r="FG213" s="38">
        <f>SUM(FG201:FG212)</f>
        <v>291.16300000000001</v>
      </c>
      <c r="FH213" s="40"/>
      <c r="FI213" s="39">
        <f>SUM(FI201:FI212)</f>
        <v>0</v>
      </c>
      <c r="FJ213" s="38">
        <f>SUM(FJ201:FJ212)</f>
        <v>0</v>
      </c>
      <c r="FK213" s="40"/>
      <c r="FL213" s="39"/>
      <c r="FM213" s="38"/>
      <c r="FN213" s="40"/>
      <c r="FO213" s="39">
        <f>SUM(FO201:FO212)</f>
        <v>0</v>
      </c>
      <c r="FP213" s="38">
        <f>SUM(FP201:FP212)</f>
        <v>0</v>
      </c>
      <c r="FQ213" s="40"/>
      <c r="FR213" s="39">
        <f>C213+F213+I213+L213+R213+X213+AA213+AP213+AS213+BB213+BE213+BK213+BN213+BQ213+BT213+CI213+CL213+CO213+CX213+DV213+DY213+EE213+EK213+EN213+FC213+FF213+FO213+BZ213+CF213+CR213+DA213+EQ213+AM213+AV213+FI213+U213+CU213+O213+DM213+EW213+AG213+BW213+ET213+AJ213</f>
        <v>5162.4064900000003</v>
      </c>
      <c r="FS213" s="40">
        <f>D213+G213+J213+M213+S213+Y213+AB213+AQ213+AT213+BC213+BF213+BL213+BO213+BR213+BU213+CJ213+CM213+CP213+CY213+DW213+DZ213+EF213+EL213+EO213+FD213+FG213+FP213+CA213+CG213+CS213+DB213+ER213+AN213+AW213+FJ213+V213+CV213+P213+DN213+EX213+AH213+BX213+EU213+AK213</f>
        <v>31978.806</v>
      </c>
    </row>
    <row r="214" spans="1:175" x14ac:dyDescent="0.3">
      <c r="A214" s="76">
        <v>2020</v>
      </c>
      <c r="B214" s="77" t="s">
        <v>2</v>
      </c>
      <c r="C214" s="14">
        <v>0</v>
      </c>
      <c r="D214" s="13">
        <v>0</v>
      </c>
      <c r="E214" s="15">
        <v>0</v>
      </c>
      <c r="F214" s="14">
        <v>0</v>
      </c>
      <c r="G214" s="13">
        <v>0</v>
      </c>
      <c r="H214" s="15">
        <v>0</v>
      </c>
      <c r="I214" s="14">
        <v>0</v>
      </c>
      <c r="J214" s="13">
        <v>0</v>
      </c>
      <c r="K214" s="15">
        <v>0</v>
      </c>
      <c r="L214" s="14">
        <v>0</v>
      </c>
      <c r="M214" s="13">
        <v>0</v>
      </c>
      <c r="N214" s="15">
        <v>0</v>
      </c>
      <c r="O214" s="14">
        <v>0</v>
      </c>
      <c r="P214" s="13">
        <v>0</v>
      </c>
      <c r="Q214" s="15">
        <v>0</v>
      </c>
      <c r="R214" s="5">
        <v>250</v>
      </c>
      <c r="S214" s="8">
        <v>1279.2560000000001</v>
      </c>
      <c r="T214" s="4">
        <f t="shared" ref="T214:T216" si="584">S214/R214*1000</f>
        <v>5117.0240000000003</v>
      </c>
      <c r="U214" s="14">
        <v>0</v>
      </c>
      <c r="V214" s="13">
        <v>0</v>
      </c>
      <c r="W214" s="15">
        <v>0</v>
      </c>
      <c r="X214" s="14">
        <v>0</v>
      </c>
      <c r="Y214" s="13">
        <v>0</v>
      </c>
      <c r="Z214" s="15">
        <v>0</v>
      </c>
      <c r="AA214" s="5">
        <v>59.607500000000002</v>
      </c>
      <c r="AB214" s="8">
        <v>285.71199999999999</v>
      </c>
      <c r="AC214" s="4">
        <f t="shared" ref="AC214:AC216" si="585">AB214/AA214*1000</f>
        <v>4793.2223294048563</v>
      </c>
      <c r="AD214" s="5">
        <v>2.1389999999999999E-2</v>
      </c>
      <c r="AE214" s="8">
        <v>0.76700000000000002</v>
      </c>
      <c r="AF214" s="4">
        <f t="shared" ref="AF214" si="586">AE214/AD214*1000</f>
        <v>35857.877512856474</v>
      </c>
      <c r="AG214" s="14">
        <v>0</v>
      </c>
      <c r="AH214" s="13">
        <v>0</v>
      </c>
      <c r="AI214" s="15">
        <v>0</v>
      </c>
      <c r="AJ214" s="14">
        <v>0</v>
      </c>
      <c r="AK214" s="13">
        <v>0</v>
      </c>
      <c r="AL214" s="15">
        <v>0</v>
      </c>
      <c r="AM214" s="14">
        <v>0</v>
      </c>
      <c r="AN214" s="13">
        <v>0</v>
      </c>
      <c r="AO214" s="15">
        <v>0</v>
      </c>
      <c r="AP214" s="5">
        <v>26</v>
      </c>
      <c r="AQ214" s="8">
        <v>214.81299999999999</v>
      </c>
      <c r="AR214" s="4">
        <f t="shared" ref="AR214:AR216" si="587">AQ214/AP214*1000</f>
        <v>8262.038461538461</v>
      </c>
      <c r="AS214" s="5">
        <v>4</v>
      </c>
      <c r="AT214" s="8">
        <v>134.578</v>
      </c>
      <c r="AU214" s="4">
        <f t="shared" ref="AU214:AU216" si="588">AT214/AS214*1000</f>
        <v>33644.5</v>
      </c>
      <c r="AV214" s="14">
        <v>0</v>
      </c>
      <c r="AW214" s="13">
        <v>0</v>
      </c>
      <c r="AX214" s="15">
        <v>0</v>
      </c>
      <c r="AY214" s="14">
        <v>0</v>
      </c>
      <c r="AZ214" s="13">
        <v>0</v>
      </c>
      <c r="BA214" s="15">
        <v>0</v>
      </c>
      <c r="BB214" s="14">
        <v>0</v>
      </c>
      <c r="BC214" s="13">
        <v>0</v>
      </c>
      <c r="BD214" s="15">
        <v>0</v>
      </c>
      <c r="BE214" s="14">
        <v>0</v>
      </c>
      <c r="BF214" s="13">
        <v>0</v>
      </c>
      <c r="BG214" s="15">
        <v>0</v>
      </c>
      <c r="BH214" s="14">
        <v>0</v>
      </c>
      <c r="BI214" s="13">
        <v>0</v>
      </c>
      <c r="BJ214" s="15">
        <v>0</v>
      </c>
      <c r="BK214" s="14">
        <v>0</v>
      </c>
      <c r="BL214" s="13">
        <v>0</v>
      </c>
      <c r="BM214" s="15">
        <v>0</v>
      </c>
      <c r="BN214" s="14">
        <v>0</v>
      </c>
      <c r="BO214" s="13">
        <v>0</v>
      </c>
      <c r="BP214" s="15">
        <v>0</v>
      </c>
      <c r="BQ214" s="14">
        <v>0</v>
      </c>
      <c r="BR214" s="13">
        <v>0</v>
      </c>
      <c r="BS214" s="15">
        <v>0</v>
      </c>
      <c r="BT214" s="5">
        <v>1</v>
      </c>
      <c r="BU214" s="8">
        <v>26.925999999999998</v>
      </c>
      <c r="BV214" s="4">
        <f t="shared" ref="BV214" si="589">BU214/BT214*1000</f>
        <v>26926</v>
      </c>
      <c r="BW214" s="14">
        <v>0</v>
      </c>
      <c r="BX214" s="13">
        <v>0</v>
      </c>
      <c r="BY214" s="15">
        <v>0</v>
      </c>
      <c r="BZ214" s="14">
        <v>0</v>
      </c>
      <c r="CA214" s="13">
        <v>0</v>
      </c>
      <c r="CB214" s="15">
        <v>0</v>
      </c>
      <c r="CC214" s="14">
        <v>0</v>
      </c>
      <c r="CD214" s="13">
        <v>0</v>
      </c>
      <c r="CE214" s="15">
        <f t="shared" ref="CE214:CE225" si="590">IF(CC214=0,0,CD214/CC214*1000)</f>
        <v>0</v>
      </c>
      <c r="CF214" s="14">
        <v>0</v>
      </c>
      <c r="CG214" s="13">
        <v>0</v>
      </c>
      <c r="CH214" s="15">
        <v>0</v>
      </c>
      <c r="CI214" s="14">
        <v>0</v>
      </c>
      <c r="CJ214" s="13">
        <v>0</v>
      </c>
      <c r="CK214" s="15">
        <v>0</v>
      </c>
      <c r="CL214" s="14">
        <v>0</v>
      </c>
      <c r="CM214" s="13">
        <v>0</v>
      </c>
      <c r="CN214" s="15">
        <v>0</v>
      </c>
      <c r="CO214" s="14">
        <v>0</v>
      </c>
      <c r="CP214" s="13">
        <v>0</v>
      </c>
      <c r="CQ214" s="15">
        <v>0</v>
      </c>
      <c r="CR214" s="14">
        <v>0</v>
      </c>
      <c r="CS214" s="13">
        <v>0</v>
      </c>
      <c r="CT214" s="15">
        <v>0</v>
      </c>
      <c r="CU214" s="14">
        <v>0</v>
      </c>
      <c r="CV214" s="13">
        <v>0</v>
      </c>
      <c r="CW214" s="15">
        <v>0</v>
      </c>
      <c r="CX214" s="14">
        <v>0</v>
      </c>
      <c r="CY214" s="13">
        <v>0</v>
      </c>
      <c r="CZ214" s="15">
        <v>0</v>
      </c>
      <c r="DA214" s="5">
        <v>5.6000000000000001E-2</v>
      </c>
      <c r="DB214" s="8">
        <v>0.6</v>
      </c>
      <c r="DC214" s="4">
        <f t="shared" ref="DC214" si="591">DB214/DA214*1000</f>
        <v>10714.285714285714</v>
      </c>
      <c r="DD214" s="14">
        <v>0</v>
      </c>
      <c r="DE214" s="13">
        <v>0</v>
      </c>
      <c r="DF214" s="15">
        <v>0</v>
      </c>
      <c r="DG214" s="14">
        <v>0</v>
      </c>
      <c r="DH214" s="13">
        <v>0</v>
      </c>
      <c r="DI214" s="15">
        <f t="shared" ref="DI214:DI225" si="592">IF(DG214=0,0,DH214/DG214*1000)</f>
        <v>0</v>
      </c>
      <c r="DJ214" s="14"/>
      <c r="DK214" s="13"/>
      <c r="DL214" s="15"/>
      <c r="DM214" s="14">
        <v>0</v>
      </c>
      <c r="DN214" s="13">
        <v>0</v>
      </c>
      <c r="DO214" s="15">
        <v>0</v>
      </c>
      <c r="DP214" s="14">
        <v>0</v>
      </c>
      <c r="DQ214" s="13">
        <v>0</v>
      </c>
      <c r="DR214" s="15">
        <f t="shared" ref="DR214:DR225" si="593">IF(DP214=0,0,DQ214/DP214*1000)</f>
        <v>0</v>
      </c>
      <c r="DS214" s="14">
        <v>0</v>
      </c>
      <c r="DT214" s="13">
        <v>0</v>
      </c>
      <c r="DU214" s="15">
        <f t="shared" ref="DU214:DU225" si="594">IF(DS214=0,0,DT214/DS214*1000)</f>
        <v>0</v>
      </c>
      <c r="DV214" s="14">
        <v>0</v>
      </c>
      <c r="DW214" s="13">
        <v>0</v>
      </c>
      <c r="DX214" s="15">
        <v>0</v>
      </c>
      <c r="DY214" s="14">
        <v>0</v>
      </c>
      <c r="DZ214" s="13">
        <v>0</v>
      </c>
      <c r="EA214" s="15">
        <v>0</v>
      </c>
      <c r="EB214" s="14"/>
      <c r="EC214" s="13"/>
      <c r="ED214" s="15"/>
      <c r="EE214" s="14">
        <v>0</v>
      </c>
      <c r="EF214" s="13">
        <v>0</v>
      </c>
      <c r="EG214" s="15">
        <f t="shared" ref="EG214:EG225" si="595">IF(EE214=0,0,EF214/EE214*1000)</f>
        <v>0</v>
      </c>
      <c r="EH214" s="14">
        <v>0</v>
      </c>
      <c r="EI214" s="13">
        <v>0</v>
      </c>
      <c r="EJ214" s="15">
        <v>0</v>
      </c>
      <c r="EK214" s="14">
        <v>0</v>
      </c>
      <c r="EL214" s="13">
        <v>0</v>
      </c>
      <c r="EM214" s="15">
        <v>0</v>
      </c>
      <c r="EN214" s="14">
        <v>0</v>
      </c>
      <c r="EO214" s="13">
        <v>0</v>
      </c>
      <c r="EP214" s="15">
        <v>0</v>
      </c>
      <c r="EQ214" s="5">
        <v>168</v>
      </c>
      <c r="ER214" s="8">
        <v>888.48</v>
      </c>
      <c r="ES214" s="4">
        <f t="shared" ref="ES214:ES216" si="596">ER214/EQ214*1000</f>
        <v>5288.5714285714284</v>
      </c>
      <c r="ET214" s="14">
        <v>0</v>
      </c>
      <c r="EU214" s="13">
        <v>0</v>
      </c>
      <c r="EV214" s="15">
        <v>0</v>
      </c>
      <c r="EW214" s="14">
        <v>0</v>
      </c>
      <c r="EX214" s="13">
        <v>0</v>
      </c>
      <c r="EY214" s="15">
        <v>0</v>
      </c>
      <c r="EZ214" s="14"/>
      <c r="FA214" s="13"/>
      <c r="FB214" s="15"/>
      <c r="FC214" s="14">
        <v>0</v>
      </c>
      <c r="FD214" s="13">
        <v>0</v>
      </c>
      <c r="FE214" s="15">
        <v>0</v>
      </c>
      <c r="FF214" s="5">
        <v>2.0409999999999999</v>
      </c>
      <c r="FG214" s="8">
        <v>78.150000000000006</v>
      </c>
      <c r="FH214" s="4">
        <f t="shared" ref="FH214:FH216" si="597">FG214/FF214*1000</f>
        <v>38290.053895149438</v>
      </c>
      <c r="FI214" s="14">
        <v>0</v>
      </c>
      <c r="FJ214" s="13">
        <v>0</v>
      </c>
      <c r="FK214" s="15">
        <v>0</v>
      </c>
      <c r="FL214" s="14"/>
      <c r="FM214" s="13"/>
      <c r="FN214" s="15"/>
      <c r="FO214" s="14">
        <v>0</v>
      </c>
      <c r="FP214" s="13">
        <v>0</v>
      </c>
      <c r="FQ214" s="15">
        <v>0</v>
      </c>
      <c r="FR214" s="5">
        <f>C214+F214+I214+L214+R214+X214+AA214+AP214+AS214+BB214+BE214+BK214+BN214+BQ214+BT214+CI214+CL214+CO214+CX214+DV214+DY214+EE214+EK214+EN214+FC214+FF214+FO214+BZ214+CF214+CR214+DA214+EQ214+AM214+AV214+FI214+U214+CU214+O214+DM214+EW214+AG214+BW214+ET214+AJ214+AD214</f>
        <v>510.72588999999999</v>
      </c>
      <c r="FS214" s="4">
        <f>D214+G214+J214+M214+S214+Y214+AB214+AQ214+AT214+BC214+BF214+BL214+BO214+BR214+BU214+CJ214+CM214+CP214+CY214+DW214+DZ214+EF214+EL214+EO214+FD214+FG214+FP214+CA214+CG214+CS214+DB214+ER214+AN214+AW214+FJ214+V214+CV214+P214+DN214+EX214+AH214+BX214+EU214+AK214+AE214</f>
        <v>2909.2819999999997</v>
      </c>
    </row>
    <row r="215" spans="1:175" x14ac:dyDescent="0.3">
      <c r="A215" s="76">
        <v>2020</v>
      </c>
      <c r="B215" s="77" t="s">
        <v>3</v>
      </c>
      <c r="C215" s="14">
        <v>0</v>
      </c>
      <c r="D215" s="13">
        <v>0</v>
      </c>
      <c r="E215" s="15">
        <v>0</v>
      </c>
      <c r="F215" s="14">
        <v>0</v>
      </c>
      <c r="G215" s="13">
        <v>0</v>
      </c>
      <c r="H215" s="15">
        <v>0</v>
      </c>
      <c r="I215" s="14">
        <v>0</v>
      </c>
      <c r="J215" s="13">
        <v>0</v>
      </c>
      <c r="K215" s="15">
        <v>0</v>
      </c>
      <c r="L215" s="14">
        <v>0</v>
      </c>
      <c r="M215" s="13">
        <v>0</v>
      </c>
      <c r="N215" s="15">
        <v>0</v>
      </c>
      <c r="O215" s="14">
        <v>0</v>
      </c>
      <c r="P215" s="13">
        <v>0</v>
      </c>
      <c r="Q215" s="15">
        <v>0</v>
      </c>
      <c r="R215" s="5">
        <v>50</v>
      </c>
      <c r="S215" s="8">
        <v>275.21800000000002</v>
      </c>
      <c r="T215" s="4">
        <f t="shared" si="584"/>
        <v>5504.3600000000006</v>
      </c>
      <c r="U215" s="14">
        <v>0</v>
      </c>
      <c r="V215" s="13">
        <v>0</v>
      </c>
      <c r="W215" s="15">
        <v>0</v>
      </c>
      <c r="X215" s="14">
        <v>0</v>
      </c>
      <c r="Y215" s="13">
        <v>0</v>
      </c>
      <c r="Z215" s="15">
        <v>0</v>
      </c>
      <c r="AA215" s="5">
        <v>43.94</v>
      </c>
      <c r="AB215" s="8">
        <v>517.59400000000005</v>
      </c>
      <c r="AC215" s="4">
        <f t="shared" si="585"/>
        <v>11779.563040509787</v>
      </c>
      <c r="AD215" s="14">
        <v>0</v>
      </c>
      <c r="AE215" s="13">
        <v>0</v>
      </c>
      <c r="AF215" s="15">
        <v>0</v>
      </c>
      <c r="AG215" s="14">
        <v>0</v>
      </c>
      <c r="AH215" s="13">
        <v>0</v>
      </c>
      <c r="AI215" s="15">
        <v>0</v>
      </c>
      <c r="AJ215" s="14">
        <v>0</v>
      </c>
      <c r="AK215" s="13">
        <v>0</v>
      </c>
      <c r="AL215" s="15">
        <v>0</v>
      </c>
      <c r="AM215" s="14">
        <v>0</v>
      </c>
      <c r="AN215" s="13">
        <v>0</v>
      </c>
      <c r="AO215" s="15">
        <v>0</v>
      </c>
      <c r="AP215" s="5">
        <v>21.6</v>
      </c>
      <c r="AQ215" s="8">
        <v>181.286</v>
      </c>
      <c r="AR215" s="4">
        <f t="shared" si="587"/>
        <v>8392.8703703703686</v>
      </c>
      <c r="AS215" s="5">
        <v>3.9750000000000001</v>
      </c>
      <c r="AT215" s="8">
        <v>92.24</v>
      </c>
      <c r="AU215" s="4">
        <f t="shared" si="588"/>
        <v>23205.031446540877</v>
      </c>
      <c r="AV215" s="14">
        <v>0</v>
      </c>
      <c r="AW215" s="13">
        <v>0</v>
      </c>
      <c r="AX215" s="15">
        <v>0</v>
      </c>
      <c r="AY215" s="14">
        <v>0</v>
      </c>
      <c r="AZ215" s="13">
        <v>0</v>
      </c>
      <c r="BA215" s="15">
        <v>0</v>
      </c>
      <c r="BB215" s="14">
        <v>0</v>
      </c>
      <c r="BC215" s="13">
        <v>0</v>
      </c>
      <c r="BD215" s="15">
        <v>0</v>
      </c>
      <c r="BE215" s="5">
        <v>2.5000000000000001E-2</v>
      </c>
      <c r="BF215" s="8">
        <v>0.96199999999999997</v>
      </c>
      <c r="BG215" s="4">
        <f t="shared" ref="BG215:BG216" si="598">BF215/BE215*1000</f>
        <v>38480</v>
      </c>
      <c r="BH215" s="14">
        <v>0</v>
      </c>
      <c r="BI215" s="13">
        <v>0</v>
      </c>
      <c r="BJ215" s="15">
        <v>0</v>
      </c>
      <c r="BK215" s="14">
        <v>0</v>
      </c>
      <c r="BL215" s="13">
        <v>0</v>
      </c>
      <c r="BM215" s="15">
        <v>0</v>
      </c>
      <c r="BN215" s="14">
        <v>0</v>
      </c>
      <c r="BO215" s="13">
        <v>0</v>
      </c>
      <c r="BP215" s="15">
        <v>0</v>
      </c>
      <c r="BQ215" s="5">
        <v>17.5</v>
      </c>
      <c r="BR215" s="8">
        <v>124.557</v>
      </c>
      <c r="BS215" s="4">
        <f t="shared" ref="BS215" si="599">BR215/BQ215*1000</f>
        <v>7117.5428571428574</v>
      </c>
      <c r="BT215" s="14">
        <v>0</v>
      </c>
      <c r="BU215" s="13">
        <v>0</v>
      </c>
      <c r="BV215" s="15">
        <v>0</v>
      </c>
      <c r="BW215" s="14">
        <v>0</v>
      </c>
      <c r="BX215" s="13">
        <v>0</v>
      </c>
      <c r="BY215" s="15">
        <v>0</v>
      </c>
      <c r="BZ215" s="14">
        <v>0</v>
      </c>
      <c r="CA215" s="13">
        <v>0</v>
      </c>
      <c r="CB215" s="15">
        <v>0</v>
      </c>
      <c r="CC215" s="14">
        <v>0</v>
      </c>
      <c r="CD215" s="13">
        <v>0</v>
      </c>
      <c r="CE215" s="15">
        <f t="shared" si="590"/>
        <v>0</v>
      </c>
      <c r="CF215" s="14">
        <v>0</v>
      </c>
      <c r="CG215" s="13">
        <v>0</v>
      </c>
      <c r="CH215" s="15">
        <v>0</v>
      </c>
      <c r="CI215" s="14">
        <v>0</v>
      </c>
      <c r="CJ215" s="13">
        <v>0</v>
      </c>
      <c r="CK215" s="15">
        <v>0</v>
      </c>
      <c r="CL215" s="14">
        <v>0</v>
      </c>
      <c r="CM215" s="13">
        <v>0</v>
      </c>
      <c r="CN215" s="15">
        <v>0</v>
      </c>
      <c r="CO215" s="14">
        <v>0</v>
      </c>
      <c r="CP215" s="13">
        <v>0</v>
      </c>
      <c r="CQ215" s="15">
        <v>0</v>
      </c>
      <c r="CR215" s="14">
        <v>0</v>
      </c>
      <c r="CS215" s="13">
        <v>0</v>
      </c>
      <c r="CT215" s="15">
        <v>0</v>
      </c>
      <c r="CU215" s="14">
        <v>0</v>
      </c>
      <c r="CV215" s="13">
        <v>0</v>
      </c>
      <c r="CW215" s="15">
        <v>0</v>
      </c>
      <c r="CX215" s="14">
        <v>0</v>
      </c>
      <c r="CY215" s="13">
        <v>0</v>
      </c>
      <c r="CZ215" s="15">
        <v>0</v>
      </c>
      <c r="DA215" s="14">
        <v>0</v>
      </c>
      <c r="DB215" s="13">
        <v>0</v>
      </c>
      <c r="DC215" s="15">
        <v>0</v>
      </c>
      <c r="DD215" s="14">
        <v>0</v>
      </c>
      <c r="DE215" s="13">
        <v>0</v>
      </c>
      <c r="DF215" s="15">
        <v>0</v>
      </c>
      <c r="DG215" s="14">
        <v>0</v>
      </c>
      <c r="DH215" s="13">
        <v>0</v>
      </c>
      <c r="DI215" s="15">
        <f t="shared" si="592"/>
        <v>0</v>
      </c>
      <c r="DJ215" s="14"/>
      <c r="DK215" s="13"/>
      <c r="DL215" s="15"/>
      <c r="DM215" s="14">
        <v>0</v>
      </c>
      <c r="DN215" s="13">
        <v>0</v>
      </c>
      <c r="DO215" s="15">
        <v>0</v>
      </c>
      <c r="DP215" s="14">
        <v>0</v>
      </c>
      <c r="DQ215" s="13">
        <v>0</v>
      </c>
      <c r="DR215" s="15">
        <f t="shared" si="593"/>
        <v>0</v>
      </c>
      <c r="DS215" s="14">
        <v>0</v>
      </c>
      <c r="DT215" s="13">
        <v>0</v>
      </c>
      <c r="DU215" s="15">
        <f t="shared" si="594"/>
        <v>0</v>
      </c>
      <c r="DV215" s="14">
        <v>0</v>
      </c>
      <c r="DW215" s="13">
        <v>0</v>
      </c>
      <c r="DX215" s="15">
        <v>0</v>
      </c>
      <c r="DY215" s="14">
        <v>0</v>
      </c>
      <c r="DZ215" s="13">
        <v>0</v>
      </c>
      <c r="EA215" s="15">
        <v>0</v>
      </c>
      <c r="EB215" s="14"/>
      <c r="EC215" s="13"/>
      <c r="ED215" s="15"/>
      <c r="EE215" s="14">
        <v>0</v>
      </c>
      <c r="EF215" s="13">
        <v>0</v>
      </c>
      <c r="EG215" s="15">
        <f t="shared" si="595"/>
        <v>0</v>
      </c>
      <c r="EH215" s="14">
        <v>0</v>
      </c>
      <c r="EI215" s="13">
        <v>0</v>
      </c>
      <c r="EJ215" s="15">
        <v>0</v>
      </c>
      <c r="EK215" s="14">
        <v>0</v>
      </c>
      <c r="EL215" s="13">
        <v>0</v>
      </c>
      <c r="EM215" s="15">
        <v>0</v>
      </c>
      <c r="EN215" s="14">
        <v>0</v>
      </c>
      <c r="EO215" s="13">
        <v>0</v>
      </c>
      <c r="EP215" s="15">
        <v>0</v>
      </c>
      <c r="EQ215" s="5">
        <v>522.75</v>
      </c>
      <c r="ER215" s="8">
        <v>2763.8879999999999</v>
      </c>
      <c r="ES215" s="4">
        <f t="shared" si="596"/>
        <v>5287.2080344332853</v>
      </c>
      <c r="ET215" s="14">
        <v>0</v>
      </c>
      <c r="EU215" s="13">
        <v>0</v>
      </c>
      <c r="EV215" s="15">
        <v>0</v>
      </c>
      <c r="EW215" s="14">
        <v>0</v>
      </c>
      <c r="EX215" s="13">
        <v>0</v>
      </c>
      <c r="EY215" s="15">
        <v>0</v>
      </c>
      <c r="EZ215" s="14"/>
      <c r="FA215" s="13"/>
      <c r="FB215" s="15"/>
      <c r="FC215" s="14">
        <v>0</v>
      </c>
      <c r="FD215" s="13">
        <v>0</v>
      </c>
      <c r="FE215" s="15">
        <v>0</v>
      </c>
      <c r="FF215" s="14">
        <v>0</v>
      </c>
      <c r="FG215" s="13">
        <v>0</v>
      </c>
      <c r="FH215" s="15">
        <v>0</v>
      </c>
      <c r="FI215" s="14">
        <v>0</v>
      </c>
      <c r="FJ215" s="13">
        <v>0</v>
      </c>
      <c r="FK215" s="15">
        <v>0</v>
      </c>
      <c r="FL215" s="14"/>
      <c r="FM215" s="13"/>
      <c r="FN215" s="15"/>
      <c r="FO215" s="14">
        <v>0</v>
      </c>
      <c r="FP215" s="13">
        <v>0</v>
      </c>
      <c r="FQ215" s="15">
        <v>0</v>
      </c>
      <c r="FR215" s="5">
        <f>C215+F215+I215+L215+R215+X215+AA215+AP215+AS215+BB215+BE215+BK215+BN215+BQ215+BT215+CI215+CL215+CO215+CX215+DV215+DY215+EE215+EK215+EN215+FC215+FF215+FO215+BZ215+CF215+CR215+DA215+EQ215+AM215+AV215+FI215+U215+CU215+O215+DM215+EW215+AG215+BW215+ET215+AJ215+AD215</f>
        <v>659.79</v>
      </c>
      <c r="FS215" s="4">
        <f>D215+G215+J215+M215+S215+Y215+AB215+AQ215+AT215+BC215+BF215+BL215+BO215+BR215+BU215+CJ215+CM215+CP215+CY215+DW215+DZ215+EF215+EL215+EO215+FD215+FG215+FP215+CA215+CG215+CS215+DB215+ER215+AN215+AW215+FJ215+V215+CV215+P215+DN215+EX215+AH215+BX215+EU215+AK215+AE215</f>
        <v>3955.7449999999999</v>
      </c>
    </row>
    <row r="216" spans="1:175" x14ac:dyDescent="0.3">
      <c r="A216" s="76">
        <v>2020</v>
      </c>
      <c r="B216" s="77" t="s">
        <v>4</v>
      </c>
      <c r="C216" s="14">
        <v>0</v>
      </c>
      <c r="D216" s="13">
        <v>0</v>
      </c>
      <c r="E216" s="15">
        <v>0</v>
      </c>
      <c r="F216" s="14">
        <v>0</v>
      </c>
      <c r="G216" s="13">
        <v>0</v>
      </c>
      <c r="H216" s="15">
        <v>0</v>
      </c>
      <c r="I216" s="14">
        <v>0</v>
      </c>
      <c r="J216" s="13">
        <v>0</v>
      </c>
      <c r="K216" s="15">
        <v>0</v>
      </c>
      <c r="L216" s="14">
        <v>0</v>
      </c>
      <c r="M216" s="13">
        <v>0</v>
      </c>
      <c r="N216" s="15">
        <v>0</v>
      </c>
      <c r="O216" s="14">
        <v>0</v>
      </c>
      <c r="P216" s="13">
        <v>0</v>
      </c>
      <c r="Q216" s="15">
        <v>0</v>
      </c>
      <c r="R216" s="5">
        <v>150</v>
      </c>
      <c r="S216" s="8">
        <v>750.21299999999997</v>
      </c>
      <c r="T216" s="4">
        <f t="shared" si="584"/>
        <v>5001.4199999999992</v>
      </c>
      <c r="U216" s="14">
        <v>0</v>
      </c>
      <c r="V216" s="13">
        <v>0</v>
      </c>
      <c r="W216" s="15">
        <v>0</v>
      </c>
      <c r="X216" s="14">
        <v>0</v>
      </c>
      <c r="Y216" s="13">
        <v>0</v>
      </c>
      <c r="Z216" s="15">
        <v>0</v>
      </c>
      <c r="AA216" s="5">
        <v>59.6</v>
      </c>
      <c r="AB216" s="8">
        <v>290.67599999999999</v>
      </c>
      <c r="AC216" s="4">
        <f t="shared" si="585"/>
        <v>4877.1140939597317</v>
      </c>
      <c r="AD216" s="14">
        <v>0</v>
      </c>
      <c r="AE216" s="13">
        <v>0</v>
      </c>
      <c r="AF216" s="15">
        <v>0</v>
      </c>
      <c r="AG216" s="14">
        <v>0</v>
      </c>
      <c r="AH216" s="13">
        <v>0</v>
      </c>
      <c r="AI216" s="15">
        <v>0</v>
      </c>
      <c r="AJ216" s="14">
        <v>0</v>
      </c>
      <c r="AK216" s="13">
        <v>0</v>
      </c>
      <c r="AL216" s="15">
        <v>0</v>
      </c>
      <c r="AM216" s="14">
        <v>0</v>
      </c>
      <c r="AN216" s="13">
        <v>0</v>
      </c>
      <c r="AO216" s="15">
        <v>0</v>
      </c>
      <c r="AP216" s="5">
        <v>21</v>
      </c>
      <c r="AQ216" s="8">
        <v>191.45400000000001</v>
      </c>
      <c r="AR216" s="4">
        <f t="shared" si="587"/>
        <v>9116.8571428571431</v>
      </c>
      <c r="AS216" s="5">
        <v>4.00075</v>
      </c>
      <c r="AT216" s="8">
        <v>84.421999999999997</v>
      </c>
      <c r="AU216" s="4">
        <f t="shared" si="588"/>
        <v>21101.543460601137</v>
      </c>
      <c r="AV216" s="14">
        <v>0</v>
      </c>
      <c r="AW216" s="13">
        <v>0</v>
      </c>
      <c r="AX216" s="15">
        <v>0</v>
      </c>
      <c r="AY216" s="14">
        <v>0</v>
      </c>
      <c r="AZ216" s="13">
        <v>0</v>
      </c>
      <c r="BA216" s="15">
        <v>0</v>
      </c>
      <c r="BB216" s="14">
        <v>0</v>
      </c>
      <c r="BC216" s="13">
        <v>0</v>
      </c>
      <c r="BD216" s="15">
        <v>0</v>
      </c>
      <c r="BE216" s="5">
        <v>57.284999999999997</v>
      </c>
      <c r="BF216" s="8">
        <v>330.25700000000001</v>
      </c>
      <c r="BG216" s="4">
        <f t="shared" si="598"/>
        <v>5765.1566727764693</v>
      </c>
      <c r="BH216" s="14">
        <v>0</v>
      </c>
      <c r="BI216" s="13">
        <v>0</v>
      </c>
      <c r="BJ216" s="15">
        <v>0</v>
      </c>
      <c r="BK216" s="14">
        <v>0</v>
      </c>
      <c r="BL216" s="13">
        <v>0</v>
      </c>
      <c r="BM216" s="15">
        <v>0</v>
      </c>
      <c r="BN216" s="14">
        <v>0</v>
      </c>
      <c r="BO216" s="13">
        <v>0</v>
      </c>
      <c r="BP216" s="15">
        <v>0</v>
      </c>
      <c r="BQ216" s="14">
        <v>0</v>
      </c>
      <c r="BR216" s="13">
        <v>0</v>
      </c>
      <c r="BS216" s="15">
        <v>0</v>
      </c>
      <c r="BT216" s="14">
        <v>0</v>
      </c>
      <c r="BU216" s="13">
        <v>0</v>
      </c>
      <c r="BV216" s="15">
        <v>0</v>
      </c>
      <c r="BW216" s="14">
        <v>0</v>
      </c>
      <c r="BX216" s="13">
        <v>0</v>
      </c>
      <c r="BY216" s="15">
        <v>0</v>
      </c>
      <c r="BZ216" s="14">
        <v>0</v>
      </c>
      <c r="CA216" s="13">
        <v>0</v>
      </c>
      <c r="CB216" s="15">
        <v>0</v>
      </c>
      <c r="CC216" s="14">
        <v>0</v>
      </c>
      <c r="CD216" s="13">
        <v>0</v>
      </c>
      <c r="CE216" s="15">
        <f t="shared" si="590"/>
        <v>0</v>
      </c>
      <c r="CF216" s="14">
        <v>0</v>
      </c>
      <c r="CG216" s="13">
        <v>0</v>
      </c>
      <c r="CH216" s="15">
        <v>0</v>
      </c>
      <c r="CI216" s="14">
        <v>0</v>
      </c>
      <c r="CJ216" s="13">
        <v>0</v>
      </c>
      <c r="CK216" s="15">
        <v>0</v>
      </c>
      <c r="CL216" s="14">
        <v>0</v>
      </c>
      <c r="CM216" s="13">
        <v>0</v>
      </c>
      <c r="CN216" s="15">
        <v>0</v>
      </c>
      <c r="CO216" s="14">
        <v>0</v>
      </c>
      <c r="CP216" s="13">
        <v>0</v>
      </c>
      <c r="CQ216" s="15">
        <v>0</v>
      </c>
      <c r="CR216" s="14">
        <v>0</v>
      </c>
      <c r="CS216" s="13">
        <v>0</v>
      </c>
      <c r="CT216" s="15">
        <v>0</v>
      </c>
      <c r="CU216" s="14">
        <v>0</v>
      </c>
      <c r="CV216" s="13">
        <v>0</v>
      </c>
      <c r="CW216" s="15">
        <v>0</v>
      </c>
      <c r="CX216" s="5">
        <v>13</v>
      </c>
      <c r="CY216" s="8">
        <v>294.45400000000001</v>
      </c>
      <c r="CZ216" s="4">
        <f t="shared" ref="CZ216" si="600">CY216/CX216*1000</f>
        <v>22650.307692307691</v>
      </c>
      <c r="DA216" s="14">
        <v>0</v>
      </c>
      <c r="DB216" s="13">
        <v>0</v>
      </c>
      <c r="DC216" s="15">
        <v>0</v>
      </c>
      <c r="DD216" s="14">
        <v>0</v>
      </c>
      <c r="DE216" s="13">
        <v>0</v>
      </c>
      <c r="DF216" s="15">
        <v>0</v>
      </c>
      <c r="DG216" s="14">
        <v>0</v>
      </c>
      <c r="DH216" s="13">
        <v>0</v>
      </c>
      <c r="DI216" s="15">
        <f t="shared" si="592"/>
        <v>0</v>
      </c>
      <c r="DJ216" s="14"/>
      <c r="DK216" s="13"/>
      <c r="DL216" s="15"/>
      <c r="DM216" s="14">
        <v>0</v>
      </c>
      <c r="DN216" s="13">
        <v>0</v>
      </c>
      <c r="DO216" s="15">
        <v>0</v>
      </c>
      <c r="DP216" s="14">
        <v>0</v>
      </c>
      <c r="DQ216" s="13">
        <v>0</v>
      </c>
      <c r="DR216" s="15">
        <f t="shared" si="593"/>
        <v>0</v>
      </c>
      <c r="DS216" s="14">
        <v>0</v>
      </c>
      <c r="DT216" s="13">
        <v>0</v>
      </c>
      <c r="DU216" s="15">
        <f t="shared" si="594"/>
        <v>0</v>
      </c>
      <c r="DV216" s="14">
        <v>0</v>
      </c>
      <c r="DW216" s="13">
        <v>0</v>
      </c>
      <c r="DX216" s="15">
        <v>0</v>
      </c>
      <c r="DY216" s="14">
        <v>0</v>
      </c>
      <c r="DZ216" s="13">
        <v>0</v>
      </c>
      <c r="EA216" s="15">
        <v>0</v>
      </c>
      <c r="EB216" s="14"/>
      <c r="EC216" s="13"/>
      <c r="ED216" s="15"/>
      <c r="EE216" s="14">
        <v>0</v>
      </c>
      <c r="EF216" s="13">
        <v>0</v>
      </c>
      <c r="EG216" s="15">
        <f t="shared" si="595"/>
        <v>0</v>
      </c>
      <c r="EH216" s="14">
        <v>0</v>
      </c>
      <c r="EI216" s="13">
        <v>0</v>
      </c>
      <c r="EJ216" s="15">
        <v>0</v>
      </c>
      <c r="EK216" s="14">
        <v>0</v>
      </c>
      <c r="EL216" s="13">
        <v>0</v>
      </c>
      <c r="EM216" s="15">
        <v>0</v>
      </c>
      <c r="EN216" s="14">
        <v>0</v>
      </c>
      <c r="EO216" s="13">
        <v>0</v>
      </c>
      <c r="EP216" s="15">
        <v>0</v>
      </c>
      <c r="EQ216" s="5">
        <v>315</v>
      </c>
      <c r="ER216" s="8">
        <v>1718.723</v>
      </c>
      <c r="ES216" s="4">
        <f t="shared" si="596"/>
        <v>5456.2634920634919</v>
      </c>
      <c r="ET216" s="14">
        <v>0</v>
      </c>
      <c r="EU216" s="13">
        <v>0</v>
      </c>
      <c r="EV216" s="15">
        <v>0</v>
      </c>
      <c r="EW216" s="14">
        <v>0</v>
      </c>
      <c r="EX216" s="13">
        <v>0</v>
      </c>
      <c r="EY216" s="15">
        <v>0</v>
      </c>
      <c r="EZ216" s="14"/>
      <c r="FA216" s="13"/>
      <c r="FB216" s="15"/>
      <c r="FC216" s="14">
        <v>0</v>
      </c>
      <c r="FD216" s="13">
        <v>0</v>
      </c>
      <c r="FE216" s="15">
        <v>0</v>
      </c>
      <c r="FF216" s="5">
        <v>1.0209999999999999</v>
      </c>
      <c r="FG216" s="8">
        <v>14.071</v>
      </c>
      <c r="FH216" s="4">
        <f t="shared" si="597"/>
        <v>13781.58667972576</v>
      </c>
      <c r="FI216" s="14">
        <v>0</v>
      </c>
      <c r="FJ216" s="13">
        <v>0</v>
      </c>
      <c r="FK216" s="15">
        <v>0</v>
      </c>
      <c r="FL216" s="14"/>
      <c r="FM216" s="13"/>
      <c r="FN216" s="15"/>
      <c r="FO216" s="14">
        <v>0</v>
      </c>
      <c r="FP216" s="13">
        <v>0</v>
      </c>
      <c r="FQ216" s="15">
        <v>0</v>
      </c>
      <c r="FR216" s="5">
        <f>C216+F216+I216+L216+R216+X216+AA216+AP216+AS216+BB216+BE216+BK216+BN216+BQ216+BT216+CI216+CL216+CO216+CX216+DV216+DY216+EE216+EK216+EN216+FC216+FF216+FO216+BZ216+CF216+CR216+DA216+EQ216+AM216+AV216+FI216+U216+CU216+O216+DM216+EW216+AG216+BW216+ET216+AJ216+AD216</f>
        <v>620.9067500000001</v>
      </c>
      <c r="FS216" s="4">
        <f>D216+G216+J216+M216+S216+Y216+AB216+AQ216+AT216+BC216+BF216+BL216+BO216+BR216+BU216+CJ216+CM216+CP216+CY216+DW216+DZ216+EF216+EL216+EO216+FD216+FG216+FP216+CA216+CG216+CS216+DB216+ER216+AN216+AW216+FJ216+V216+CV216+P216+DN216+EX216+AH216+BX216+EU216+AK216+AE216</f>
        <v>3674.2699999999995</v>
      </c>
    </row>
    <row r="217" spans="1:175" x14ac:dyDescent="0.3">
      <c r="A217" s="76">
        <v>2020</v>
      </c>
      <c r="B217" s="77" t="s">
        <v>5</v>
      </c>
      <c r="C217" s="5">
        <v>0</v>
      </c>
      <c r="D217" s="8">
        <v>0</v>
      </c>
      <c r="E217" s="4">
        <f>IF(C217=0,0,D217/C217*1000)</f>
        <v>0</v>
      </c>
      <c r="F217" s="5">
        <v>0</v>
      </c>
      <c r="G217" s="8">
        <v>0</v>
      </c>
      <c r="H217" s="4">
        <f t="shared" ref="H217:H225" si="601">IF(F217=0,0,G217/F217*1000)</f>
        <v>0</v>
      </c>
      <c r="I217" s="5">
        <v>0</v>
      </c>
      <c r="J217" s="8">
        <v>0</v>
      </c>
      <c r="K217" s="4">
        <f t="shared" ref="K217:K225" si="602">IF(I217=0,0,J217/I217*1000)</f>
        <v>0</v>
      </c>
      <c r="L217" s="5">
        <v>0</v>
      </c>
      <c r="M217" s="8">
        <v>0</v>
      </c>
      <c r="N217" s="4">
        <f t="shared" ref="N217:N225" si="603">IF(L217=0,0,M217/L217*1000)</f>
        <v>0</v>
      </c>
      <c r="O217" s="5">
        <v>0</v>
      </c>
      <c r="P217" s="8">
        <v>0</v>
      </c>
      <c r="Q217" s="4">
        <f t="shared" ref="Q217:Q225" si="604">IF(O217=0,0,P217/O217*1000)</f>
        <v>0</v>
      </c>
      <c r="R217" s="5">
        <v>100</v>
      </c>
      <c r="S217" s="8">
        <v>655.322</v>
      </c>
      <c r="T217" s="4">
        <f t="shared" ref="T217:T225" si="605">IF(R217=0,0,S217/R217*1000)</f>
        <v>6553.2199999999993</v>
      </c>
      <c r="U217" s="5">
        <v>0</v>
      </c>
      <c r="V217" s="8">
        <v>0</v>
      </c>
      <c r="W217" s="4">
        <f t="shared" ref="W217:W225" si="606">IF(U217=0,0,V217/U217*1000)</f>
        <v>0</v>
      </c>
      <c r="X217" s="5">
        <v>0</v>
      </c>
      <c r="Y217" s="8">
        <v>0</v>
      </c>
      <c r="Z217" s="4">
        <f t="shared" ref="Z217:Z225" si="607">IF(X217=0,0,Y217/X217*1000)</f>
        <v>0</v>
      </c>
      <c r="AA217" s="5">
        <v>60.157499999999999</v>
      </c>
      <c r="AB217" s="8">
        <v>364.76299999999998</v>
      </c>
      <c r="AC217" s="4">
        <f t="shared" ref="AC217:AC225" si="608">IF(AA217=0,0,AB217/AA217*1000)</f>
        <v>6063.4667331587916</v>
      </c>
      <c r="AD217" s="5">
        <v>0</v>
      </c>
      <c r="AE217" s="8">
        <v>0</v>
      </c>
      <c r="AF217" s="4">
        <f t="shared" ref="AF217:AF225" si="609">IF(AD217=0,0,AE217/AD217*1000)</f>
        <v>0</v>
      </c>
      <c r="AG217" s="5">
        <v>0</v>
      </c>
      <c r="AH217" s="8">
        <v>0</v>
      </c>
      <c r="AI217" s="4">
        <f t="shared" ref="AI217:AI225" si="610">IF(AG217=0,0,AH217/AG217*1000)</f>
        <v>0</v>
      </c>
      <c r="AJ217" s="5">
        <v>0</v>
      </c>
      <c r="AK217" s="8">
        <v>0</v>
      </c>
      <c r="AL217" s="4">
        <f t="shared" ref="AL217:AL225" si="611">IF(AJ217=0,0,AK217/AJ217*1000)</f>
        <v>0</v>
      </c>
      <c r="AM217" s="5">
        <v>0</v>
      </c>
      <c r="AN217" s="8">
        <v>0</v>
      </c>
      <c r="AO217" s="4">
        <f t="shared" ref="AO217:AO225" si="612">IF(AM217=0,0,AN217/AM217*1000)</f>
        <v>0</v>
      </c>
      <c r="AP217" s="5">
        <v>0</v>
      </c>
      <c r="AQ217" s="8">
        <v>0</v>
      </c>
      <c r="AR217" s="4">
        <f t="shared" ref="AR217:AR225" si="613">IF(AP217=0,0,AQ217/AP217*1000)</f>
        <v>0</v>
      </c>
      <c r="AS217" s="5">
        <v>0</v>
      </c>
      <c r="AT217" s="8">
        <v>0</v>
      </c>
      <c r="AU217" s="4">
        <f t="shared" ref="AU217:AU225" si="614">IF(AS217=0,0,AT217/AS217*1000)</f>
        <v>0</v>
      </c>
      <c r="AV217" s="5">
        <v>0</v>
      </c>
      <c r="AW217" s="8">
        <v>0</v>
      </c>
      <c r="AX217" s="4">
        <f t="shared" ref="AX217:AX225" si="615">IF(AV217=0,0,AW217/AV217*1000)</f>
        <v>0</v>
      </c>
      <c r="AY217" s="5">
        <v>0</v>
      </c>
      <c r="AZ217" s="8">
        <v>0</v>
      </c>
      <c r="BA217" s="4">
        <f t="shared" ref="BA217:BA225" si="616">IF(AY217=0,0,AZ217/AY217*1000)</f>
        <v>0</v>
      </c>
      <c r="BB217" s="5">
        <v>0</v>
      </c>
      <c r="BC217" s="8">
        <v>0</v>
      </c>
      <c r="BD217" s="4">
        <f t="shared" ref="BD217:BD225" si="617">IF(BB217=0,0,BC217/BB217*1000)</f>
        <v>0</v>
      </c>
      <c r="BE217" s="5">
        <v>36.357999999999997</v>
      </c>
      <c r="BF217" s="8">
        <v>246.411</v>
      </c>
      <c r="BG217" s="4">
        <f t="shared" ref="BG217:BG225" si="618">IF(BE217=0,0,BF217/BE217*1000)</f>
        <v>6777.3529897134058</v>
      </c>
      <c r="BH217" s="5">
        <v>0</v>
      </c>
      <c r="BI217" s="8">
        <v>0</v>
      </c>
      <c r="BJ217" s="4">
        <f t="shared" ref="BJ217:BJ225" si="619">IF(BH217=0,0,BI217/BH217*1000)</f>
        <v>0</v>
      </c>
      <c r="BK217" s="5">
        <v>0</v>
      </c>
      <c r="BL217" s="8">
        <v>0</v>
      </c>
      <c r="BM217" s="4">
        <f t="shared" ref="BM217:BM225" si="620">IF(BK217=0,0,BL217/BK217*1000)</f>
        <v>0</v>
      </c>
      <c r="BN217" s="5">
        <v>0</v>
      </c>
      <c r="BO217" s="8">
        <v>0</v>
      </c>
      <c r="BP217" s="4">
        <f t="shared" ref="BP217:BP225" si="621">IF(BN217=0,0,BO217/BN217*1000)</f>
        <v>0</v>
      </c>
      <c r="BQ217" s="5">
        <v>52.5</v>
      </c>
      <c r="BR217" s="8">
        <v>508.26299999999998</v>
      </c>
      <c r="BS217" s="4">
        <f t="shared" ref="BS217:BS225" si="622">IF(BQ217=0,0,BR217/BQ217*1000)</f>
        <v>9681.1999999999989</v>
      </c>
      <c r="BT217" s="5">
        <v>0</v>
      </c>
      <c r="BU217" s="8">
        <v>0</v>
      </c>
      <c r="BV217" s="4">
        <f t="shared" ref="BV217:BV225" si="623">IF(BT217=0,0,BU217/BT217*1000)</f>
        <v>0</v>
      </c>
      <c r="BW217" s="5">
        <v>0</v>
      </c>
      <c r="BX217" s="8">
        <v>0</v>
      </c>
      <c r="BY217" s="4">
        <f t="shared" ref="BY217:BY225" si="624">IF(BW217=0,0,BX217/BW217*1000)</f>
        <v>0</v>
      </c>
      <c r="BZ217" s="5">
        <v>0</v>
      </c>
      <c r="CA217" s="8">
        <v>0</v>
      </c>
      <c r="CB217" s="4">
        <f t="shared" ref="CB217:CB225" si="625">IF(BZ217=0,0,CA217/BZ217*1000)</f>
        <v>0</v>
      </c>
      <c r="CC217" s="5">
        <v>0</v>
      </c>
      <c r="CD217" s="8">
        <v>0</v>
      </c>
      <c r="CE217" s="4">
        <f t="shared" si="590"/>
        <v>0</v>
      </c>
      <c r="CF217" s="5">
        <v>0</v>
      </c>
      <c r="CG217" s="8">
        <v>0</v>
      </c>
      <c r="CH217" s="4">
        <f t="shared" ref="CH217:CH225" si="626">IF(CF217=0,0,CG217/CF217*1000)</f>
        <v>0</v>
      </c>
      <c r="CI217" s="5">
        <v>0</v>
      </c>
      <c r="CJ217" s="8">
        <v>0</v>
      </c>
      <c r="CK217" s="4">
        <f t="shared" ref="CK217:CK225" si="627">IF(CI217=0,0,CJ217/CI217*1000)</f>
        <v>0</v>
      </c>
      <c r="CL217" s="5">
        <v>0</v>
      </c>
      <c r="CM217" s="8">
        <v>0</v>
      </c>
      <c r="CN217" s="4">
        <f t="shared" ref="CN217:CN225" si="628">IF(CL217=0,0,CM217/CL217*1000)</f>
        <v>0</v>
      </c>
      <c r="CO217" s="5">
        <v>0</v>
      </c>
      <c r="CP217" s="8">
        <v>0</v>
      </c>
      <c r="CQ217" s="4">
        <f t="shared" ref="CQ217:CQ225" si="629">IF(CO217=0,0,CP217/CO217*1000)</f>
        <v>0</v>
      </c>
      <c r="CR217" s="5">
        <v>0</v>
      </c>
      <c r="CS217" s="8">
        <v>0</v>
      </c>
      <c r="CT217" s="4">
        <f t="shared" ref="CT217:CT225" si="630">IF(CR217=0,0,CS217/CR217*1000)</f>
        <v>0</v>
      </c>
      <c r="CU217" s="5">
        <v>0</v>
      </c>
      <c r="CV217" s="8">
        <v>0</v>
      </c>
      <c r="CW217" s="4">
        <f t="shared" ref="CW217:CW225" si="631">IF(CU217=0,0,CV217/CU217*1000)</f>
        <v>0</v>
      </c>
      <c r="CX217" s="5">
        <v>0</v>
      </c>
      <c r="CY217" s="8">
        <v>0</v>
      </c>
      <c r="CZ217" s="4">
        <f t="shared" ref="CZ217:CZ225" si="632">IF(CX217=0,0,CY217/CX217*1000)</f>
        <v>0</v>
      </c>
      <c r="DA217" s="5">
        <v>0</v>
      </c>
      <c r="DB217" s="8">
        <v>0</v>
      </c>
      <c r="DC217" s="4">
        <f t="shared" ref="DC217:DC225" si="633">IF(DA217=0,0,DB217/DA217*1000)</f>
        <v>0</v>
      </c>
      <c r="DD217" s="5">
        <v>0</v>
      </c>
      <c r="DE217" s="8">
        <v>0</v>
      </c>
      <c r="DF217" s="4">
        <f t="shared" ref="DF217:DF225" si="634">IF(DD217=0,0,DE217/DD217*1000)</f>
        <v>0</v>
      </c>
      <c r="DG217" s="5">
        <v>0</v>
      </c>
      <c r="DH217" s="8">
        <v>0</v>
      </c>
      <c r="DI217" s="4">
        <f t="shared" si="592"/>
        <v>0</v>
      </c>
      <c r="DJ217" s="5"/>
      <c r="DK217" s="8"/>
      <c r="DL217" s="4"/>
      <c r="DM217" s="5">
        <v>0</v>
      </c>
      <c r="DN217" s="8">
        <v>0</v>
      </c>
      <c r="DO217" s="4">
        <v>0</v>
      </c>
      <c r="DP217" s="5">
        <v>0</v>
      </c>
      <c r="DQ217" s="8">
        <v>0</v>
      </c>
      <c r="DR217" s="4">
        <f t="shared" si="593"/>
        <v>0</v>
      </c>
      <c r="DS217" s="5">
        <v>0</v>
      </c>
      <c r="DT217" s="8">
        <v>0</v>
      </c>
      <c r="DU217" s="4">
        <f t="shared" si="594"/>
        <v>0</v>
      </c>
      <c r="DV217" s="5">
        <v>0</v>
      </c>
      <c r="DW217" s="8">
        <v>0</v>
      </c>
      <c r="DX217" s="4">
        <f t="shared" ref="DX217:DX225" si="635">IF(DV217=0,0,DW217/DV217*1000)</f>
        <v>0</v>
      </c>
      <c r="DY217" s="5">
        <v>0</v>
      </c>
      <c r="DZ217" s="8">
        <v>0</v>
      </c>
      <c r="EA217" s="4">
        <f t="shared" ref="EA217:EA225" si="636">IF(DY217=0,0,DZ217/DY217*1000)</f>
        <v>0</v>
      </c>
      <c r="EB217" s="5"/>
      <c r="EC217" s="8"/>
      <c r="ED217" s="4"/>
      <c r="EE217" s="5">
        <v>0</v>
      </c>
      <c r="EF217" s="8">
        <v>0</v>
      </c>
      <c r="EG217" s="4">
        <f t="shared" si="595"/>
        <v>0</v>
      </c>
      <c r="EH217" s="5">
        <v>0</v>
      </c>
      <c r="EI217" s="8">
        <v>0</v>
      </c>
      <c r="EJ217" s="4">
        <f t="shared" ref="EJ217:EJ225" si="637">IF(EH217=0,0,EI217/EH217*1000)</f>
        <v>0</v>
      </c>
      <c r="EK217" s="5">
        <v>0</v>
      </c>
      <c r="EL217" s="8">
        <v>0</v>
      </c>
      <c r="EM217" s="4">
        <f t="shared" ref="EM217:EM225" si="638">IF(EK217=0,0,EL217/EK217*1000)</f>
        <v>0</v>
      </c>
      <c r="EN217" s="5">
        <v>0</v>
      </c>
      <c r="EO217" s="8">
        <v>0</v>
      </c>
      <c r="EP217" s="4">
        <f t="shared" ref="EP217:EP225" si="639">IF(EN217=0,0,EO217/EN217*1000)</f>
        <v>0</v>
      </c>
      <c r="EQ217" s="5">
        <v>189.26</v>
      </c>
      <c r="ER217" s="8">
        <v>1179.3630000000001</v>
      </c>
      <c r="ES217" s="4">
        <f t="shared" ref="ES217:ES225" si="640">IF(EQ217=0,0,ER217/EQ217*1000)</f>
        <v>6231.4435168551199</v>
      </c>
      <c r="ET217" s="5">
        <v>0</v>
      </c>
      <c r="EU217" s="8">
        <v>0</v>
      </c>
      <c r="EV217" s="4">
        <f t="shared" ref="EV217:EV225" si="641">IF(ET217=0,0,EU217/ET217*1000)</f>
        <v>0</v>
      </c>
      <c r="EW217" s="5">
        <v>0</v>
      </c>
      <c r="EX217" s="8">
        <v>0</v>
      </c>
      <c r="EY217" s="4">
        <f t="shared" ref="EY217:EY225" si="642">IF(EW217=0,0,EX217/EW217*1000)</f>
        <v>0</v>
      </c>
      <c r="EZ217" s="5"/>
      <c r="FA217" s="8"/>
      <c r="FB217" s="4"/>
      <c r="FC217" s="5">
        <v>0.99879999999999991</v>
      </c>
      <c r="FD217" s="8">
        <v>84.341999999999999</v>
      </c>
      <c r="FE217" s="4">
        <f t="shared" ref="FE217:FE225" si="643">IF(FC217=0,0,FD217/FC217*1000)</f>
        <v>84443.331998398076</v>
      </c>
      <c r="FF217" s="5">
        <v>3.016</v>
      </c>
      <c r="FG217" s="8">
        <v>49.854999999999997</v>
      </c>
      <c r="FH217" s="4">
        <f t="shared" ref="FH217:FH225" si="644">IF(FF217=0,0,FG217/FF217*1000)</f>
        <v>16530.172413793101</v>
      </c>
      <c r="FI217" s="5">
        <v>0</v>
      </c>
      <c r="FJ217" s="8">
        <v>0</v>
      </c>
      <c r="FK217" s="4">
        <f t="shared" ref="FK217:FK225" si="645">IF(FI217=0,0,FJ217/FI217*1000)</f>
        <v>0</v>
      </c>
      <c r="FL217" s="5"/>
      <c r="FM217" s="8"/>
      <c r="FN217" s="4"/>
      <c r="FO217" s="5">
        <v>0</v>
      </c>
      <c r="FP217" s="8">
        <v>0</v>
      </c>
      <c r="FQ217" s="4">
        <f t="shared" ref="FQ217:FQ225" si="646">IF(FO217=0,0,FP217/FO217*1000)</f>
        <v>0</v>
      </c>
      <c r="FR217" s="5">
        <f>C217+F217+I217+L217+R217+X217+AA217+AP217+AS217+BB217+BE217+BK217+BN217+BQ217+BT217+CI217+CL217+CO217+CX217+DV217+DY217+EE217+EK217+EN217+FC217+FF217+FO217+BZ217+CF217+CR217+DA217+EQ217+AM217+AV217+FI217+U217+CU217+O217+DM217+EW217+AG217+BW217+ET217+AJ217+AD217</f>
        <v>442.2903</v>
      </c>
      <c r="FS217" s="4">
        <f>D217+G217+J217+M217+S217+Y217+AB217+AQ217+AT217+BC217+BF217+BL217+BO217+BR217+BU217+CJ217+CM217+CP217+CY217+DW217+DZ217+EF217+EL217+EO217+FD217+FG217+FP217+CA217+CG217+CS217+DB217+ER217+AN217+AW217+FJ217+V217+CV217+P217+DN217+EX217+AH217+BX217+EU217+AK217+AE217</f>
        <v>3088.3190000000004</v>
      </c>
    </row>
    <row r="218" spans="1:175" x14ac:dyDescent="0.3">
      <c r="A218" s="76">
        <v>2020</v>
      </c>
      <c r="B218" s="4" t="s">
        <v>6</v>
      </c>
      <c r="C218" s="5">
        <v>0</v>
      </c>
      <c r="D218" s="8">
        <v>0</v>
      </c>
      <c r="E218" s="4">
        <f t="shared" ref="E218:E225" si="647">IF(C218=0,0,D218/C218*1000)</f>
        <v>0</v>
      </c>
      <c r="F218" s="5">
        <v>0</v>
      </c>
      <c r="G218" s="8">
        <v>0</v>
      </c>
      <c r="H218" s="4">
        <f t="shared" si="601"/>
        <v>0</v>
      </c>
      <c r="I218" s="5">
        <v>0</v>
      </c>
      <c r="J218" s="8">
        <v>0</v>
      </c>
      <c r="K218" s="4">
        <f t="shared" si="602"/>
        <v>0</v>
      </c>
      <c r="L218" s="5">
        <v>0</v>
      </c>
      <c r="M218" s="8">
        <v>0</v>
      </c>
      <c r="N218" s="4">
        <f t="shared" si="603"/>
        <v>0</v>
      </c>
      <c r="O218" s="5">
        <v>0</v>
      </c>
      <c r="P218" s="8">
        <v>0</v>
      </c>
      <c r="Q218" s="4">
        <f t="shared" si="604"/>
        <v>0</v>
      </c>
      <c r="R218" s="5">
        <v>200</v>
      </c>
      <c r="S218" s="8">
        <v>1124.7850000000001</v>
      </c>
      <c r="T218" s="4">
        <f t="shared" si="605"/>
        <v>5623.9250000000011</v>
      </c>
      <c r="U218" s="5">
        <v>0</v>
      </c>
      <c r="V218" s="8">
        <v>0</v>
      </c>
      <c r="W218" s="4">
        <f t="shared" si="606"/>
        <v>0</v>
      </c>
      <c r="X218" s="5">
        <v>0</v>
      </c>
      <c r="Y218" s="8">
        <v>0</v>
      </c>
      <c r="Z218" s="4">
        <f t="shared" si="607"/>
        <v>0</v>
      </c>
      <c r="AA218" s="5">
        <v>57</v>
      </c>
      <c r="AB218" s="8">
        <v>391.1</v>
      </c>
      <c r="AC218" s="4">
        <f t="shared" si="608"/>
        <v>6861.4035087719303</v>
      </c>
      <c r="AD218" s="5">
        <v>0</v>
      </c>
      <c r="AE218" s="8">
        <v>0</v>
      </c>
      <c r="AF218" s="4">
        <f t="shared" si="609"/>
        <v>0</v>
      </c>
      <c r="AG218" s="5">
        <v>0</v>
      </c>
      <c r="AH218" s="8">
        <v>0</v>
      </c>
      <c r="AI218" s="4">
        <f t="shared" si="610"/>
        <v>0</v>
      </c>
      <c r="AJ218" s="5">
        <v>0</v>
      </c>
      <c r="AK218" s="8">
        <v>0</v>
      </c>
      <c r="AL218" s="4">
        <f t="shared" si="611"/>
        <v>0</v>
      </c>
      <c r="AM218" s="5">
        <v>0</v>
      </c>
      <c r="AN218" s="8">
        <v>0</v>
      </c>
      <c r="AO218" s="4">
        <f t="shared" si="612"/>
        <v>0</v>
      </c>
      <c r="AP218" s="5">
        <v>21.5</v>
      </c>
      <c r="AQ218" s="8">
        <v>259.13200000000001</v>
      </c>
      <c r="AR218" s="4">
        <f t="shared" si="613"/>
        <v>12052.651162790697</v>
      </c>
      <c r="AS218" s="5">
        <v>6</v>
      </c>
      <c r="AT218" s="8">
        <v>167.88</v>
      </c>
      <c r="AU218" s="4">
        <f t="shared" si="614"/>
        <v>27980</v>
      </c>
      <c r="AV218" s="5">
        <v>0</v>
      </c>
      <c r="AW218" s="8">
        <v>0</v>
      </c>
      <c r="AX218" s="4">
        <f t="shared" si="615"/>
        <v>0</v>
      </c>
      <c r="AY218" s="5">
        <v>0</v>
      </c>
      <c r="AZ218" s="8">
        <v>0</v>
      </c>
      <c r="BA218" s="4">
        <f t="shared" si="616"/>
        <v>0</v>
      </c>
      <c r="BB218" s="5">
        <v>0</v>
      </c>
      <c r="BC218" s="8">
        <v>0</v>
      </c>
      <c r="BD218" s="4">
        <f t="shared" si="617"/>
        <v>0</v>
      </c>
      <c r="BE218" s="5">
        <v>1</v>
      </c>
      <c r="BF218" s="8">
        <v>33.305</v>
      </c>
      <c r="BG218" s="4">
        <f t="shared" si="618"/>
        <v>33305</v>
      </c>
      <c r="BH218" s="5">
        <v>0</v>
      </c>
      <c r="BI218" s="8">
        <v>0</v>
      </c>
      <c r="BJ218" s="4">
        <f t="shared" si="619"/>
        <v>0</v>
      </c>
      <c r="BK218" s="5">
        <v>0</v>
      </c>
      <c r="BL218" s="8">
        <v>0</v>
      </c>
      <c r="BM218" s="4">
        <f t="shared" si="620"/>
        <v>0</v>
      </c>
      <c r="BN218" s="5">
        <v>0</v>
      </c>
      <c r="BO218" s="8">
        <v>0</v>
      </c>
      <c r="BP218" s="4">
        <f t="shared" si="621"/>
        <v>0</v>
      </c>
      <c r="BQ218" s="5">
        <v>52.5</v>
      </c>
      <c r="BR218" s="8">
        <v>609.41499999999996</v>
      </c>
      <c r="BS218" s="4">
        <f t="shared" si="622"/>
        <v>11607.904761904761</v>
      </c>
      <c r="BT218" s="5">
        <v>0</v>
      </c>
      <c r="BU218" s="8">
        <v>0</v>
      </c>
      <c r="BV218" s="4">
        <f t="shared" si="623"/>
        <v>0</v>
      </c>
      <c r="BW218" s="5">
        <v>0</v>
      </c>
      <c r="BX218" s="8">
        <v>0</v>
      </c>
      <c r="BY218" s="4">
        <f t="shared" si="624"/>
        <v>0</v>
      </c>
      <c r="BZ218" s="5">
        <v>0</v>
      </c>
      <c r="CA218" s="8">
        <v>0</v>
      </c>
      <c r="CB218" s="4">
        <f t="shared" si="625"/>
        <v>0</v>
      </c>
      <c r="CC218" s="5">
        <v>0</v>
      </c>
      <c r="CD218" s="8">
        <v>0</v>
      </c>
      <c r="CE218" s="4">
        <f t="shared" si="590"/>
        <v>0</v>
      </c>
      <c r="CF218" s="5">
        <v>0</v>
      </c>
      <c r="CG218" s="8">
        <v>0</v>
      </c>
      <c r="CH218" s="4">
        <f t="shared" si="626"/>
        <v>0</v>
      </c>
      <c r="CI218" s="5">
        <v>0</v>
      </c>
      <c r="CJ218" s="8">
        <v>0</v>
      </c>
      <c r="CK218" s="4">
        <f t="shared" si="627"/>
        <v>0</v>
      </c>
      <c r="CL218" s="5">
        <v>0</v>
      </c>
      <c r="CM218" s="8">
        <v>0</v>
      </c>
      <c r="CN218" s="4">
        <f t="shared" si="628"/>
        <v>0</v>
      </c>
      <c r="CO218" s="5">
        <v>0</v>
      </c>
      <c r="CP218" s="8">
        <v>0</v>
      </c>
      <c r="CQ218" s="4">
        <f t="shared" si="629"/>
        <v>0</v>
      </c>
      <c r="CR218" s="5">
        <v>0</v>
      </c>
      <c r="CS218" s="8">
        <v>0</v>
      </c>
      <c r="CT218" s="4">
        <f t="shared" si="630"/>
        <v>0</v>
      </c>
      <c r="CU218" s="5">
        <v>0</v>
      </c>
      <c r="CV218" s="8">
        <v>0</v>
      </c>
      <c r="CW218" s="4">
        <f t="shared" si="631"/>
        <v>0</v>
      </c>
      <c r="CX218" s="5">
        <v>5</v>
      </c>
      <c r="CY218" s="8">
        <v>148.12899999999999</v>
      </c>
      <c r="CZ218" s="4">
        <f t="shared" si="632"/>
        <v>29625.8</v>
      </c>
      <c r="DA218" s="5">
        <v>0</v>
      </c>
      <c r="DB218" s="8">
        <v>0</v>
      </c>
      <c r="DC218" s="4">
        <f t="shared" si="633"/>
        <v>0</v>
      </c>
      <c r="DD218" s="5">
        <v>0</v>
      </c>
      <c r="DE218" s="8">
        <v>0</v>
      </c>
      <c r="DF218" s="4">
        <f t="shared" si="634"/>
        <v>0</v>
      </c>
      <c r="DG218" s="5">
        <v>0</v>
      </c>
      <c r="DH218" s="8">
        <v>0</v>
      </c>
      <c r="DI218" s="4">
        <f t="shared" si="592"/>
        <v>0</v>
      </c>
      <c r="DJ218" s="5"/>
      <c r="DK218" s="8"/>
      <c r="DL218" s="4"/>
      <c r="DM218" s="5">
        <v>0</v>
      </c>
      <c r="DN218" s="8">
        <v>0</v>
      </c>
      <c r="DO218" s="4">
        <v>0</v>
      </c>
      <c r="DP218" s="5">
        <v>0</v>
      </c>
      <c r="DQ218" s="8">
        <v>0</v>
      </c>
      <c r="DR218" s="4">
        <f t="shared" si="593"/>
        <v>0</v>
      </c>
      <c r="DS218" s="5">
        <v>0</v>
      </c>
      <c r="DT218" s="8">
        <v>0</v>
      </c>
      <c r="DU218" s="4">
        <f t="shared" si="594"/>
        <v>0</v>
      </c>
      <c r="DV218" s="5">
        <v>0</v>
      </c>
      <c r="DW218" s="8">
        <v>0</v>
      </c>
      <c r="DX218" s="4">
        <f t="shared" si="635"/>
        <v>0</v>
      </c>
      <c r="DY218" s="5">
        <v>0</v>
      </c>
      <c r="DZ218" s="8">
        <v>0</v>
      </c>
      <c r="EA218" s="4">
        <f t="shared" si="636"/>
        <v>0</v>
      </c>
      <c r="EB218" s="5"/>
      <c r="EC218" s="8"/>
      <c r="ED218" s="4"/>
      <c r="EE218" s="5">
        <v>0</v>
      </c>
      <c r="EF218" s="8">
        <v>0</v>
      </c>
      <c r="EG218" s="4">
        <f t="shared" si="595"/>
        <v>0</v>
      </c>
      <c r="EH218" s="5">
        <v>0</v>
      </c>
      <c r="EI218" s="8">
        <v>0</v>
      </c>
      <c r="EJ218" s="4">
        <f t="shared" si="637"/>
        <v>0</v>
      </c>
      <c r="EK218" s="5">
        <v>0</v>
      </c>
      <c r="EL218" s="8">
        <v>0</v>
      </c>
      <c r="EM218" s="4">
        <f t="shared" si="638"/>
        <v>0</v>
      </c>
      <c r="EN218" s="5">
        <v>0</v>
      </c>
      <c r="EO218" s="8">
        <v>0</v>
      </c>
      <c r="EP218" s="4">
        <f t="shared" si="639"/>
        <v>0</v>
      </c>
      <c r="EQ218" s="5">
        <v>315</v>
      </c>
      <c r="ER218" s="8">
        <v>2134.3029999999999</v>
      </c>
      <c r="ES218" s="4">
        <f t="shared" si="640"/>
        <v>6775.5650793650793</v>
      </c>
      <c r="ET218" s="5">
        <v>0</v>
      </c>
      <c r="EU218" s="8">
        <v>0</v>
      </c>
      <c r="EV218" s="4">
        <f t="shared" si="641"/>
        <v>0</v>
      </c>
      <c r="EW218" s="5">
        <v>0</v>
      </c>
      <c r="EX218" s="8">
        <v>0</v>
      </c>
      <c r="EY218" s="4">
        <f t="shared" si="642"/>
        <v>0</v>
      </c>
      <c r="EZ218" s="5"/>
      <c r="FA218" s="8"/>
      <c r="FB218" s="4"/>
      <c r="FC218" s="5">
        <v>0</v>
      </c>
      <c r="FD218" s="8">
        <v>0</v>
      </c>
      <c r="FE218" s="4">
        <f t="shared" si="643"/>
        <v>0</v>
      </c>
      <c r="FF218" s="5">
        <v>2.0409999999999999</v>
      </c>
      <c r="FG218" s="8">
        <v>32.159999999999997</v>
      </c>
      <c r="FH218" s="4">
        <f t="shared" si="644"/>
        <v>15756.981871631553</v>
      </c>
      <c r="FI218" s="5">
        <v>0</v>
      </c>
      <c r="FJ218" s="8">
        <v>0</v>
      </c>
      <c r="FK218" s="4">
        <f t="shared" si="645"/>
        <v>0</v>
      </c>
      <c r="FL218" s="5"/>
      <c r="FM218" s="8"/>
      <c r="FN218" s="4"/>
      <c r="FO218" s="5">
        <v>0</v>
      </c>
      <c r="FP218" s="8">
        <v>0</v>
      </c>
      <c r="FQ218" s="4">
        <f t="shared" si="646"/>
        <v>0</v>
      </c>
      <c r="FR218" s="5">
        <f>C218+F218+I218+L218+R218+X218+AA218+AP218+AS218+BB218+BE218+BK218+BN218+BQ218+BT218+CI218+CL218+CO218+CX218+DV218+DY218+EE218+EK218+EN218+FC218+FF218+FO218+BZ218+CF218+CR218+DA218+EQ218+AM218+AV218+FI218+U218+CU218+O218+DM218+EW218+AG218+BW218+ET218+AJ218+AD218</f>
        <v>660.04099999999994</v>
      </c>
      <c r="FS218" s="4">
        <f>D218+G218+J218+M218+S218+Y218+AB218+AQ218+AT218+BC218+BF218+BL218+BO218+BR218+BU218+CJ218+CM218+CP218+CY218+DW218+DZ218+EF218+EL218+EO218+FD218+FG218+FP218+CA218+CG218+CS218+DB218+ER218+AN218+AW218+FJ218+V218+CV218+P218+DN218+EX218+AH218+BX218+EU218+AK218+AE218</f>
        <v>4900.2089999999998</v>
      </c>
    </row>
    <row r="219" spans="1:175" x14ac:dyDescent="0.3">
      <c r="A219" s="76">
        <v>2020</v>
      </c>
      <c r="B219" s="77" t="s">
        <v>7</v>
      </c>
      <c r="C219" s="5">
        <v>0</v>
      </c>
      <c r="D219" s="8">
        <v>0</v>
      </c>
      <c r="E219" s="4">
        <f t="shared" si="647"/>
        <v>0</v>
      </c>
      <c r="F219" s="5">
        <v>0</v>
      </c>
      <c r="G219" s="8">
        <v>0</v>
      </c>
      <c r="H219" s="4">
        <f t="shared" si="601"/>
        <v>0</v>
      </c>
      <c r="I219" s="5">
        <v>0</v>
      </c>
      <c r="J219" s="8">
        <v>0</v>
      </c>
      <c r="K219" s="4">
        <f t="shared" si="602"/>
        <v>0</v>
      </c>
      <c r="L219" s="5">
        <v>0</v>
      </c>
      <c r="M219" s="8">
        <v>0</v>
      </c>
      <c r="N219" s="4">
        <f t="shared" si="603"/>
        <v>0</v>
      </c>
      <c r="O219" s="5">
        <v>0</v>
      </c>
      <c r="P219" s="8">
        <v>0</v>
      </c>
      <c r="Q219" s="4">
        <f t="shared" si="604"/>
        <v>0</v>
      </c>
      <c r="R219" s="5">
        <v>400</v>
      </c>
      <c r="S219" s="8">
        <v>1208.981</v>
      </c>
      <c r="T219" s="4">
        <f t="shared" si="605"/>
        <v>3022.4524999999999</v>
      </c>
      <c r="U219" s="5">
        <v>0</v>
      </c>
      <c r="V219" s="8">
        <v>0</v>
      </c>
      <c r="W219" s="4">
        <f t="shared" si="606"/>
        <v>0</v>
      </c>
      <c r="X219" s="5">
        <v>0</v>
      </c>
      <c r="Y219" s="8">
        <v>0</v>
      </c>
      <c r="Z219" s="4">
        <f t="shared" si="607"/>
        <v>0</v>
      </c>
      <c r="AA219" s="5">
        <v>19.5</v>
      </c>
      <c r="AB219" s="8">
        <v>130.65600000000001</v>
      </c>
      <c r="AC219" s="4">
        <f t="shared" si="608"/>
        <v>6700.3076923076924</v>
      </c>
      <c r="AD219" s="5">
        <v>0</v>
      </c>
      <c r="AE219" s="8">
        <v>0</v>
      </c>
      <c r="AF219" s="4">
        <f t="shared" si="609"/>
        <v>0</v>
      </c>
      <c r="AG219" s="5">
        <v>0</v>
      </c>
      <c r="AH219" s="8">
        <v>0</v>
      </c>
      <c r="AI219" s="4">
        <f t="shared" si="610"/>
        <v>0</v>
      </c>
      <c r="AJ219" s="5">
        <v>0</v>
      </c>
      <c r="AK219" s="8">
        <v>0</v>
      </c>
      <c r="AL219" s="4">
        <f t="shared" si="611"/>
        <v>0</v>
      </c>
      <c r="AM219" s="5">
        <v>5</v>
      </c>
      <c r="AN219" s="8">
        <v>54.08</v>
      </c>
      <c r="AO219" s="4">
        <f t="shared" si="612"/>
        <v>10815.999999999998</v>
      </c>
      <c r="AP219" s="5">
        <v>16</v>
      </c>
      <c r="AQ219" s="8">
        <v>166.852</v>
      </c>
      <c r="AR219" s="4">
        <f t="shared" si="613"/>
        <v>10428.25</v>
      </c>
      <c r="AS219" s="5">
        <v>5</v>
      </c>
      <c r="AT219" s="8">
        <v>143.809</v>
      </c>
      <c r="AU219" s="4">
        <f t="shared" si="614"/>
        <v>28761.8</v>
      </c>
      <c r="AV219" s="5">
        <v>0</v>
      </c>
      <c r="AW219" s="8">
        <v>0</v>
      </c>
      <c r="AX219" s="4">
        <f t="shared" si="615"/>
        <v>0</v>
      </c>
      <c r="AY219" s="5">
        <v>0</v>
      </c>
      <c r="AZ219" s="8">
        <v>0</v>
      </c>
      <c r="BA219" s="4">
        <f t="shared" si="616"/>
        <v>0</v>
      </c>
      <c r="BB219" s="5">
        <v>0</v>
      </c>
      <c r="BC219" s="8">
        <v>0</v>
      </c>
      <c r="BD219" s="4">
        <f t="shared" si="617"/>
        <v>0</v>
      </c>
      <c r="BE219" s="5">
        <v>69</v>
      </c>
      <c r="BF219" s="8">
        <v>669.16899999999998</v>
      </c>
      <c r="BG219" s="4">
        <f t="shared" si="618"/>
        <v>9698.101449275362</v>
      </c>
      <c r="BH219" s="5">
        <v>0</v>
      </c>
      <c r="BI219" s="8">
        <v>0</v>
      </c>
      <c r="BJ219" s="4">
        <f t="shared" si="619"/>
        <v>0</v>
      </c>
      <c r="BK219" s="5">
        <v>0</v>
      </c>
      <c r="BL219" s="8">
        <v>0</v>
      </c>
      <c r="BM219" s="4">
        <f t="shared" si="620"/>
        <v>0</v>
      </c>
      <c r="BN219" s="5">
        <v>0</v>
      </c>
      <c r="BO219" s="8">
        <v>0</v>
      </c>
      <c r="BP219" s="4">
        <f t="shared" si="621"/>
        <v>0</v>
      </c>
      <c r="BQ219" s="5">
        <v>0</v>
      </c>
      <c r="BR219" s="8">
        <v>0</v>
      </c>
      <c r="BS219" s="4">
        <f t="shared" si="622"/>
        <v>0</v>
      </c>
      <c r="BT219" s="5">
        <v>0</v>
      </c>
      <c r="BU219" s="8">
        <v>0</v>
      </c>
      <c r="BV219" s="4">
        <f t="shared" si="623"/>
        <v>0</v>
      </c>
      <c r="BW219" s="5">
        <v>0</v>
      </c>
      <c r="BX219" s="8">
        <v>0</v>
      </c>
      <c r="BY219" s="4">
        <f t="shared" si="624"/>
        <v>0</v>
      </c>
      <c r="BZ219" s="5">
        <v>0</v>
      </c>
      <c r="CA219" s="8">
        <v>0</v>
      </c>
      <c r="CB219" s="4">
        <f t="shared" si="625"/>
        <v>0</v>
      </c>
      <c r="CC219" s="5">
        <v>0</v>
      </c>
      <c r="CD219" s="8">
        <v>0</v>
      </c>
      <c r="CE219" s="4">
        <f t="shared" si="590"/>
        <v>0</v>
      </c>
      <c r="CF219" s="5">
        <v>0</v>
      </c>
      <c r="CG219" s="8">
        <v>0</v>
      </c>
      <c r="CH219" s="4">
        <f t="shared" si="626"/>
        <v>0</v>
      </c>
      <c r="CI219" s="5">
        <v>0</v>
      </c>
      <c r="CJ219" s="8">
        <v>0</v>
      </c>
      <c r="CK219" s="4">
        <f t="shared" si="627"/>
        <v>0</v>
      </c>
      <c r="CL219" s="5">
        <v>0</v>
      </c>
      <c r="CM219" s="8">
        <v>0</v>
      </c>
      <c r="CN219" s="4">
        <f t="shared" si="628"/>
        <v>0</v>
      </c>
      <c r="CO219" s="5">
        <v>0</v>
      </c>
      <c r="CP219" s="8">
        <v>0</v>
      </c>
      <c r="CQ219" s="4">
        <f t="shared" si="629"/>
        <v>0</v>
      </c>
      <c r="CR219" s="5">
        <v>0</v>
      </c>
      <c r="CS219" s="8">
        <v>0</v>
      </c>
      <c r="CT219" s="4">
        <f t="shared" si="630"/>
        <v>0</v>
      </c>
      <c r="CU219" s="5">
        <v>0</v>
      </c>
      <c r="CV219" s="8">
        <v>0</v>
      </c>
      <c r="CW219" s="4">
        <f t="shared" si="631"/>
        <v>0</v>
      </c>
      <c r="CX219" s="5">
        <v>21</v>
      </c>
      <c r="CY219" s="8">
        <v>144.94999999999999</v>
      </c>
      <c r="CZ219" s="4">
        <f t="shared" si="632"/>
        <v>6902.3809523809523</v>
      </c>
      <c r="DA219" s="5">
        <v>0</v>
      </c>
      <c r="DB219" s="8">
        <v>0</v>
      </c>
      <c r="DC219" s="4">
        <f t="shared" si="633"/>
        <v>0</v>
      </c>
      <c r="DD219" s="5">
        <v>0</v>
      </c>
      <c r="DE219" s="8">
        <v>0</v>
      </c>
      <c r="DF219" s="4">
        <f t="shared" si="634"/>
        <v>0</v>
      </c>
      <c r="DG219" s="5">
        <v>0</v>
      </c>
      <c r="DH219" s="8">
        <v>0</v>
      </c>
      <c r="DI219" s="4">
        <f t="shared" si="592"/>
        <v>0</v>
      </c>
      <c r="DJ219" s="5"/>
      <c r="DK219" s="8"/>
      <c r="DL219" s="4"/>
      <c r="DM219" s="5">
        <v>0</v>
      </c>
      <c r="DN219" s="8">
        <v>0</v>
      </c>
      <c r="DO219" s="4">
        <v>0</v>
      </c>
      <c r="DP219" s="5">
        <v>0</v>
      </c>
      <c r="DQ219" s="8">
        <v>0</v>
      </c>
      <c r="DR219" s="4">
        <f t="shared" si="593"/>
        <v>0</v>
      </c>
      <c r="DS219" s="5">
        <v>0</v>
      </c>
      <c r="DT219" s="8">
        <v>0</v>
      </c>
      <c r="DU219" s="4">
        <f t="shared" si="594"/>
        <v>0</v>
      </c>
      <c r="DV219" s="5">
        <v>0</v>
      </c>
      <c r="DW219" s="8">
        <v>0</v>
      </c>
      <c r="DX219" s="4">
        <f t="shared" si="635"/>
        <v>0</v>
      </c>
      <c r="DY219" s="5">
        <v>0</v>
      </c>
      <c r="DZ219" s="8">
        <v>0</v>
      </c>
      <c r="EA219" s="4">
        <f t="shared" si="636"/>
        <v>0</v>
      </c>
      <c r="EB219" s="5"/>
      <c r="EC219" s="8"/>
      <c r="ED219" s="4"/>
      <c r="EE219" s="5">
        <v>0</v>
      </c>
      <c r="EF219" s="8">
        <v>0</v>
      </c>
      <c r="EG219" s="4">
        <f t="shared" si="595"/>
        <v>0</v>
      </c>
      <c r="EH219" s="5">
        <v>0</v>
      </c>
      <c r="EI219" s="8">
        <v>0</v>
      </c>
      <c r="EJ219" s="4">
        <f t="shared" si="637"/>
        <v>0</v>
      </c>
      <c r="EK219" s="5">
        <v>0</v>
      </c>
      <c r="EL219" s="8">
        <v>0</v>
      </c>
      <c r="EM219" s="4">
        <f t="shared" si="638"/>
        <v>0</v>
      </c>
      <c r="EN219" s="5">
        <v>0</v>
      </c>
      <c r="EO219" s="8">
        <v>0</v>
      </c>
      <c r="EP219" s="4">
        <f t="shared" si="639"/>
        <v>0</v>
      </c>
      <c r="EQ219" s="5">
        <v>210.5</v>
      </c>
      <c r="ER219" s="8">
        <v>1486.7840000000001</v>
      </c>
      <c r="ES219" s="4">
        <f t="shared" si="640"/>
        <v>7063.1068883610451</v>
      </c>
      <c r="ET219" s="5">
        <v>0</v>
      </c>
      <c r="EU219" s="8">
        <v>0</v>
      </c>
      <c r="EV219" s="4">
        <f t="shared" si="641"/>
        <v>0</v>
      </c>
      <c r="EW219" s="5">
        <v>0</v>
      </c>
      <c r="EX219" s="8">
        <v>0</v>
      </c>
      <c r="EY219" s="4">
        <f t="shared" si="642"/>
        <v>0</v>
      </c>
      <c r="EZ219" s="5"/>
      <c r="FA219" s="8"/>
      <c r="FB219" s="4"/>
      <c r="FC219" s="5">
        <v>0</v>
      </c>
      <c r="FD219" s="8">
        <v>0</v>
      </c>
      <c r="FE219" s="4">
        <f t="shared" si="643"/>
        <v>0</v>
      </c>
      <c r="FF219" s="5">
        <v>2.0409999999999999</v>
      </c>
      <c r="FG219" s="8">
        <v>34.874000000000002</v>
      </c>
      <c r="FH219" s="4">
        <f t="shared" si="644"/>
        <v>17086.72219500245</v>
      </c>
      <c r="FI219" s="5">
        <v>0</v>
      </c>
      <c r="FJ219" s="8">
        <v>0</v>
      </c>
      <c r="FK219" s="4">
        <f t="shared" si="645"/>
        <v>0</v>
      </c>
      <c r="FL219" s="5"/>
      <c r="FM219" s="8"/>
      <c r="FN219" s="4"/>
      <c r="FO219" s="5">
        <v>0</v>
      </c>
      <c r="FP219" s="8">
        <v>0</v>
      </c>
      <c r="FQ219" s="4">
        <f t="shared" si="646"/>
        <v>0</v>
      </c>
      <c r="FR219" s="5">
        <f>C219+F219+I219+L219+R219+X219+AA219+AP219+AS219+BB219+BE219+BK219+BN219+BQ219+BT219+CI219+CL219+CO219+CX219+DV219+DY219+EE219+EK219+EN219+FC219+FF219+FO219+BZ219+CF219+CR219+DA219+EQ219+AM219+AV219+FI219+U219+CU219+O219+DM219+EW219+AG219+BW219+ET219+AJ219+AD219</f>
        <v>748.04100000000005</v>
      </c>
      <c r="FS219" s="4">
        <f>D219+G219+J219+M219+S219+Y219+AB219+AQ219+AT219+BC219+BF219+BL219+BO219+BR219+BU219+CJ219+CM219+CP219+CY219+DW219+DZ219+EF219+EL219+EO219+FD219+FG219+FP219+CA219+CG219+CS219+DB219+ER219+AN219+AW219+FJ219+V219+CV219+P219+DN219+EX219+AH219+BX219+EU219+AK219+AE219</f>
        <v>4040.1549999999997</v>
      </c>
    </row>
    <row r="220" spans="1:175" x14ac:dyDescent="0.3">
      <c r="A220" s="76">
        <v>2020</v>
      </c>
      <c r="B220" s="77" t="s">
        <v>8</v>
      </c>
      <c r="C220" s="5">
        <v>0</v>
      </c>
      <c r="D220" s="8">
        <v>0</v>
      </c>
      <c r="E220" s="4">
        <f t="shared" si="647"/>
        <v>0</v>
      </c>
      <c r="F220" s="5">
        <v>0</v>
      </c>
      <c r="G220" s="8">
        <v>0</v>
      </c>
      <c r="H220" s="4">
        <f t="shared" si="601"/>
        <v>0</v>
      </c>
      <c r="I220" s="5">
        <v>0</v>
      </c>
      <c r="J220" s="8">
        <v>0</v>
      </c>
      <c r="K220" s="4">
        <f t="shared" si="602"/>
        <v>0</v>
      </c>
      <c r="L220" s="5">
        <v>0</v>
      </c>
      <c r="M220" s="8">
        <v>0</v>
      </c>
      <c r="N220" s="4">
        <f t="shared" si="603"/>
        <v>0</v>
      </c>
      <c r="O220" s="5">
        <v>0</v>
      </c>
      <c r="P220" s="8">
        <v>0</v>
      </c>
      <c r="Q220" s="4">
        <f t="shared" si="604"/>
        <v>0</v>
      </c>
      <c r="R220" s="5">
        <v>25</v>
      </c>
      <c r="S220" s="8">
        <v>159.41999999999999</v>
      </c>
      <c r="T220" s="4">
        <f t="shared" si="605"/>
        <v>6376.7999999999993</v>
      </c>
      <c r="U220" s="5">
        <v>0</v>
      </c>
      <c r="V220" s="8">
        <v>0</v>
      </c>
      <c r="W220" s="4">
        <f t="shared" si="606"/>
        <v>0</v>
      </c>
      <c r="X220" s="5">
        <v>0</v>
      </c>
      <c r="Y220" s="8">
        <v>0</v>
      </c>
      <c r="Z220" s="4">
        <f t="shared" si="607"/>
        <v>0</v>
      </c>
      <c r="AA220" s="5">
        <v>197.2</v>
      </c>
      <c r="AB220" s="8">
        <v>1228.5340000000001</v>
      </c>
      <c r="AC220" s="4">
        <f t="shared" si="608"/>
        <v>6229.8884381338748</v>
      </c>
      <c r="AD220" s="5">
        <v>0</v>
      </c>
      <c r="AE220" s="8">
        <v>0</v>
      </c>
      <c r="AF220" s="4">
        <f t="shared" si="609"/>
        <v>0</v>
      </c>
      <c r="AG220" s="5">
        <v>0</v>
      </c>
      <c r="AH220" s="8">
        <v>0</v>
      </c>
      <c r="AI220" s="4">
        <f t="shared" si="610"/>
        <v>0</v>
      </c>
      <c r="AJ220" s="5">
        <v>0</v>
      </c>
      <c r="AK220" s="8">
        <v>0</v>
      </c>
      <c r="AL220" s="4">
        <f t="shared" si="611"/>
        <v>0</v>
      </c>
      <c r="AM220" s="5">
        <v>0</v>
      </c>
      <c r="AN220" s="8">
        <v>0</v>
      </c>
      <c r="AO220" s="4">
        <f t="shared" si="612"/>
        <v>0</v>
      </c>
      <c r="AP220" s="5">
        <v>0</v>
      </c>
      <c r="AQ220" s="8">
        <v>0</v>
      </c>
      <c r="AR220" s="4">
        <f t="shared" si="613"/>
        <v>0</v>
      </c>
      <c r="AS220" s="5">
        <v>6.5119999999999996</v>
      </c>
      <c r="AT220" s="8">
        <v>181.70099999999999</v>
      </c>
      <c r="AU220" s="4">
        <f t="shared" si="614"/>
        <v>27902.487714987714</v>
      </c>
      <c r="AV220" s="5">
        <v>0</v>
      </c>
      <c r="AW220" s="8">
        <v>0</v>
      </c>
      <c r="AX220" s="4">
        <f t="shared" si="615"/>
        <v>0</v>
      </c>
      <c r="AY220" s="5">
        <v>0</v>
      </c>
      <c r="AZ220" s="8">
        <v>0</v>
      </c>
      <c r="BA220" s="4">
        <f t="shared" si="616"/>
        <v>0</v>
      </c>
      <c r="BB220" s="5">
        <v>0</v>
      </c>
      <c r="BC220" s="8">
        <v>0</v>
      </c>
      <c r="BD220" s="4">
        <f t="shared" si="617"/>
        <v>0</v>
      </c>
      <c r="BE220" s="5">
        <v>82</v>
      </c>
      <c r="BF220" s="8">
        <v>546.30399999999997</v>
      </c>
      <c r="BG220" s="4">
        <f t="shared" si="618"/>
        <v>6662.2439024390242</v>
      </c>
      <c r="BH220" s="5">
        <v>0</v>
      </c>
      <c r="BI220" s="8">
        <v>0</v>
      </c>
      <c r="BJ220" s="4">
        <f t="shared" si="619"/>
        <v>0</v>
      </c>
      <c r="BK220" s="5">
        <v>0</v>
      </c>
      <c r="BL220" s="8">
        <v>0</v>
      </c>
      <c r="BM220" s="4">
        <f t="shared" si="620"/>
        <v>0</v>
      </c>
      <c r="BN220" s="5">
        <v>0</v>
      </c>
      <c r="BO220" s="8">
        <v>0</v>
      </c>
      <c r="BP220" s="4">
        <f t="shared" si="621"/>
        <v>0</v>
      </c>
      <c r="BQ220" s="5">
        <v>0</v>
      </c>
      <c r="BR220" s="8">
        <v>0</v>
      </c>
      <c r="BS220" s="4">
        <f t="shared" si="622"/>
        <v>0</v>
      </c>
      <c r="BT220" s="5">
        <v>2</v>
      </c>
      <c r="BU220" s="8">
        <v>50.381</v>
      </c>
      <c r="BV220" s="4">
        <f t="shared" si="623"/>
        <v>25190.5</v>
      </c>
      <c r="BW220" s="5">
        <v>0</v>
      </c>
      <c r="BX220" s="8">
        <v>0</v>
      </c>
      <c r="BY220" s="4">
        <f t="shared" si="624"/>
        <v>0</v>
      </c>
      <c r="BZ220" s="5">
        <v>0</v>
      </c>
      <c r="CA220" s="8">
        <v>0</v>
      </c>
      <c r="CB220" s="4">
        <f t="shared" si="625"/>
        <v>0</v>
      </c>
      <c r="CC220" s="5">
        <v>0</v>
      </c>
      <c r="CD220" s="8">
        <v>0</v>
      </c>
      <c r="CE220" s="4">
        <f t="shared" si="590"/>
        <v>0</v>
      </c>
      <c r="CF220" s="5">
        <v>0</v>
      </c>
      <c r="CG220" s="8">
        <v>0</v>
      </c>
      <c r="CH220" s="4">
        <f t="shared" si="626"/>
        <v>0</v>
      </c>
      <c r="CI220" s="5">
        <v>0</v>
      </c>
      <c r="CJ220" s="8">
        <v>0</v>
      </c>
      <c r="CK220" s="4">
        <f t="shared" si="627"/>
        <v>0</v>
      </c>
      <c r="CL220" s="5">
        <v>0</v>
      </c>
      <c r="CM220" s="8">
        <v>0</v>
      </c>
      <c r="CN220" s="4">
        <f t="shared" si="628"/>
        <v>0</v>
      </c>
      <c r="CO220" s="5">
        <v>0</v>
      </c>
      <c r="CP220" s="8">
        <v>0</v>
      </c>
      <c r="CQ220" s="4">
        <f t="shared" si="629"/>
        <v>0</v>
      </c>
      <c r="CR220" s="5">
        <v>0</v>
      </c>
      <c r="CS220" s="8">
        <v>0</v>
      </c>
      <c r="CT220" s="4">
        <f t="shared" si="630"/>
        <v>0</v>
      </c>
      <c r="CU220" s="5">
        <v>0</v>
      </c>
      <c r="CV220" s="8">
        <v>0</v>
      </c>
      <c r="CW220" s="4">
        <f t="shared" si="631"/>
        <v>0</v>
      </c>
      <c r="CX220" s="5">
        <v>18.5</v>
      </c>
      <c r="CY220" s="8">
        <v>549.23199999999997</v>
      </c>
      <c r="CZ220" s="4">
        <f t="shared" si="632"/>
        <v>29688.216216216217</v>
      </c>
      <c r="DA220" s="5">
        <v>0</v>
      </c>
      <c r="DB220" s="8">
        <v>0</v>
      </c>
      <c r="DC220" s="4">
        <f t="shared" si="633"/>
        <v>0</v>
      </c>
      <c r="DD220" s="5">
        <v>0</v>
      </c>
      <c r="DE220" s="8">
        <v>0</v>
      </c>
      <c r="DF220" s="4">
        <f t="shared" si="634"/>
        <v>0</v>
      </c>
      <c r="DG220" s="5">
        <v>0</v>
      </c>
      <c r="DH220" s="8">
        <v>0</v>
      </c>
      <c r="DI220" s="4">
        <f t="shared" si="592"/>
        <v>0</v>
      </c>
      <c r="DJ220" s="5"/>
      <c r="DK220" s="8"/>
      <c r="DL220" s="4"/>
      <c r="DM220" s="5">
        <v>0</v>
      </c>
      <c r="DN220" s="8">
        <v>0</v>
      </c>
      <c r="DO220" s="4">
        <v>0</v>
      </c>
      <c r="DP220" s="5">
        <v>0</v>
      </c>
      <c r="DQ220" s="8">
        <v>0</v>
      </c>
      <c r="DR220" s="4">
        <f t="shared" si="593"/>
        <v>0</v>
      </c>
      <c r="DS220" s="5">
        <v>0</v>
      </c>
      <c r="DT220" s="8">
        <v>0</v>
      </c>
      <c r="DU220" s="4">
        <f t="shared" si="594"/>
        <v>0</v>
      </c>
      <c r="DV220" s="5">
        <v>0</v>
      </c>
      <c r="DW220" s="8">
        <v>0</v>
      </c>
      <c r="DX220" s="4">
        <f t="shared" si="635"/>
        <v>0</v>
      </c>
      <c r="DY220" s="5">
        <v>0</v>
      </c>
      <c r="DZ220" s="8">
        <v>0</v>
      </c>
      <c r="EA220" s="4">
        <f t="shared" si="636"/>
        <v>0</v>
      </c>
      <c r="EB220" s="5"/>
      <c r="EC220" s="8"/>
      <c r="ED220" s="4"/>
      <c r="EE220" s="5">
        <v>0</v>
      </c>
      <c r="EF220" s="8">
        <v>0</v>
      </c>
      <c r="EG220" s="4">
        <f t="shared" si="595"/>
        <v>0</v>
      </c>
      <c r="EH220" s="5">
        <v>0</v>
      </c>
      <c r="EI220" s="8">
        <v>0</v>
      </c>
      <c r="EJ220" s="4">
        <f t="shared" si="637"/>
        <v>0</v>
      </c>
      <c r="EK220" s="5">
        <v>0</v>
      </c>
      <c r="EL220" s="8">
        <v>0</v>
      </c>
      <c r="EM220" s="4">
        <f t="shared" si="638"/>
        <v>0</v>
      </c>
      <c r="EN220" s="5">
        <v>0</v>
      </c>
      <c r="EO220" s="8">
        <v>0</v>
      </c>
      <c r="EP220" s="4">
        <f t="shared" si="639"/>
        <v>0</v>
      </c>
      <c r="EQ220" s="5">
        <v>168</v>
      </c>
      <c r="ER220" s="8">
        <v>995.48</v>
      </c>
      <c r="ES220" s="4">
        <f t="shared" si="640"/>
        <v>5925.4761904761908</v>
      </c>
      <c r="ET220" s="5">
        <v>0</v>
      </c>
      <c r="EU220" s="8">
        <v>0</v>
      </c>
      <c r="EV220" s="4">
        <f t="shared" si="641"/>
        <v>0</v>
      </c>
      <c r="EW220" s="5">
        <v>0</v>
      </c>
      <c r="EX220" s="8">
        <v>0</v>
      </c>
      <c r="EY220" s="4">
        <f t="shared" si="642"/>
        <v>0</v>
      </c>
      <c r="EZ220" s="5"/>
      <c r="FA220" s="8"/>
      <c r="FB220" s="4"/>
      <c r="FC220" s="5">
        <v>0</v>
      </c>
      <c r="FD220" s="8">
        <v>0</v>
      </c>
      <c r="FE220" s="4">
        <f t="shared" si="643"/>
        <v>0</v>
      </c>
      <c r="FF220" s="5">
        <v>1.9289799999999999</v>
      </c>
      <c r="FG220" s="8">
        <v>91.944999999999993</v>
      </c>
      <c r="FH220" s="4">
        <f t="shared" si="644"/>
        <v>47665.087248182979</v>
      </c>
      <c r="FI220" s="5">
        <v>0</v>
      </c>
      <c r="FJ220" s="8">
        <v>0</v>
      </c>
      <c r="FK220" s="4">
        <f t="shared" si="645"/>
        <v>0</v>
      </c>
      <c r="FL220" s="5"/>
      <c r="FM220" s="8"/>
      <c r="FN220" s="4"/>
      <c r="FO220" s="5">
        <v>0</v>
      </c>
      <c r="FP220" s="8">
        <v>0</v>
      </c>
      <c r="FQ220" s="4">
        <f t="shared" si="646"/>
        <v>0</v>
      </c>
      <c r="FR220" s="5">
        <f>C220+F220+I220+L220+R220+X220+AA220+AP220+AS220+BB220+BE220+BK220+BN220+BQ220+BT220+CI220+CL220+CO220+CX220+DV220+DY220+EE220+EK220+EN220+FC220+FF220+FO220+BZ220+CF220+CR220+DA220+EQ220+AM220+AV220+FI220+U220+CU220+O220+DM220+EW220+AG220+BW220+ET220+AJ220+AD220</f>
        <v>501.14098000000001</v>
      </c>
      <c r="FS220" s="4">
        <f>D220+G220+J220+M220+S220+Y220+AB220+AQ220+AT220+BC220+BF220+BL220+BO220+BR220+BU220+CJ220+CM220+CP220+CY220+DW220+DZ220+EF220+EL220+EO220+FD220+FG220+FP220+CA220+CG220+CS220+DB220+ER220+AN220+AW220+FJ220+V220+CV220+P220+DN220+EX220+AH220+BX220+EU220+AK220+AE220</f>
        <v>3802.9970000000003</v>
      </c>
    </row>
    <row r="221" spans="1:175" x14ac:dyDescent="0.3">
      <c r="A221" s="76">
        <v>2020</v>
      </c>
      <c r="B221" s="77" t="s">
        <v>9</v>
      </c>
      <c r="C221" s="5">
        <v>0</v>
      </c>
      <c r="D221" s="8">
        <v>0</v>
      </c>
      <c r="E221" s="4">
        <f t="shared" si="647"/>
        <v>0</v>
      </c>
      <c r="F221" s="84">
        <v>18</v>
      </c>
      <c r="G221" s="85">
        <v>231.434</v>
      </c>
      <c r="H221" s="4">
        <f t="shared" si="601"/>
        <v>12857.444444444445</v>
      </c>
      <c r="I221" s="5">
        <v>0</v>
      </c>
      <c r="J221" s="8">
        <v>0</v>
      </c>
      <c r="K221" s="4">
        <f t="shared" si="602"/>
        <v>0</v>
      </c>
      <c r="L221" s="5">
        <v>0</v>
      </c>
      <c r="M221" s="8">
        <v>0</v>
      </c>
      <c r="N221" s="4">
        <f t="shared" si="603"/>
        <v>0</v>
      </c>
      <c r="O221" s="5">
        <v>0</v>
      </c>
      <c r="P221" s="8">
        <v>0</v>
      </c>
      <c r="Q221" s="4">
        <f t="shared" si="604"/>
        <v>0</v>
      </c>
      <c r="R221" s="84">
        <v>75</v>
      </c>
      <c r="S221" s="85">
        <v>482.65800000000002</v>
      </c>
      <c r="T221" s="4">
        <f t="shared" si="605"/>
        <v>6435.44</v>
      </c>
      <c r="U221" s="5">
        <v>0</v>
      </c>
      <c r="V221" s="8">
        <v>0</v>
      </c>
      <c r="W221" s="4">
        <f t="shared" si="606"/>
        <v>0</v>
      </c>
      <c r="X221" s="5">
        <v>0</v>
      </c>
      <c r="Y221" s="8">
        <v>0</v>
      </c>
      <c r="Z221" s="4">
        <f t="shared" si="607"/>
        <v>0</v>
      </c>
      <c r="AA221" s="84">
        <v>59.4</v>
      </c>
      <c r="AB221" s="85">
        <v>332.46</v>
      </c>
      <c r="AC221" s="4">
        <f t="shared" si="608"/>
        <v>5596.969696969697</v>
      </c>
      <c r="AD221" s="5">
        <v>0</v>
      </c>
      <c r="AE221" s="8">
        <v>0</v>
      </c>
      <c r="AF221" s="4">
        <f t="shared" si="609"/>
        <v>0</v>
      </c>
      <c r="AG221" s="5">
        <v>0</v>
      </c>
      <c r="AH221" s="8">
        <v>0</v>
      </c>
      <c r="AI221" s="4">
        <f t="shared" si="610"/>
        <v>0</v>
      </c>
      <c r="AJ221" s="5">
        <v>0</v>
      </c>
      <c r="AK221" s="8">
        <v>0</v>
      </c>
      <c r="AL221" s="4">
        <f t="shared" si="611"/>
        <v>0</v>
      </c>
      <c r="AM221" s="5">
        <v>0</v>
      </c>
      <c r="AN221" s="8">
        <v>0</v>
      </c>
      <c r="AO221" s="4">
        <f t="shared" si="612"/>
        <v>0</v>
      </c>
      <c r="AP221" s="84">
        <v>7.0001000000000007</v>
      </c>
      <c r="AQ221" s="85">
        <v>77.933999999999997</v>
      </c>
      <c r="AR221" s="4">
        <f t="shared" si="613"/>
        <v>11133.269524721074</v>
      </c>
      <c r="AS221" s="84">
        <v>9</v>
      </c>
      <c r="AT221" s="85">
        <v>227.81399999999999</v>
      </c>
      <c r="AU221" s="4">
        <f t="shared" si="614"/>
        <v>25312.666666666664</v>
      </c>
      <c r="AV221" s="5">
        <v>0</v>
      </c>
      <c r="AW221" s="8">
        <v>0</v>
      </c>
      <c r="AX221" s="4">
        <f t="shared" si="615"/>
        <v>0</v>
      </c>
      <c r="AY221" s="5">
        <v>0</v>
      </c>
      <c r="AZ221" s="8">
        <v>0</v>
      </c>
      <c r="BA221" s="4">
        <f t="shared" si="616"/>
        <v>0</v>
      </c>
      <c r="BB221" s="5">
        <v>0</v>
      </c>
      <c r="BC221" s="8">
        <v>0</v>
      </c>
      <c r="BD221" s="4">
        <f t="shared" si="617"/>
        <v>0</v>
      </c>
      <c r="BE221" s="84">
        <v>0.15</v>
      </c>
      <c r="BF221" s="85">
        <v>1.792</v>
      </c>
      <c r="BG221" s="4">
        <f t="shared" si="618"/>
        <v>11946.666666666668</v>
      </c>
      <c r="BH221" s="5">
        <v>0</v>
      </c>
      <c r="BI221" s="8">
        <v>0</v>
      </c>
      <c r="BJ221" s="4">
        <f t="shared" si="619"/>
        <v>0</v>
      </c>
      <c r="BK221" s="5">
        <v>0</v>
      </c>
      <c r="BL221" s="8">
        <v>0</v>
      </c>
      <c r="BM221" s="4">
        <f t="shared" si="620"/>
        <v>0</v>
      </c>
      <c r="BN221" s="5">
        <v>0</v>
      </c>
      <c r="BO221" s="8">
        <v>0</v>
      </c>
      <c r="BP221" s="4">
        <f t="shared" si="621"/>
        <v>0</v>
      </c>
      <c r="BQ221" s="84">
        <v>49</v>
      </c>
      <c r="BR221" s="85">
        <v>482.82</v>
      </c>
      <c r="BS221" s="4">
        <f t="shared" si="622"/>
        <v>9853.4693877551017</v>
      </c>
      <c r="BT221" s="5">
        <v>0</v>
      </c>
      <c r="BU221" s="8">
        <v>0</v>
      </c>
      <c r="BV221" s="4">
        <f t="shared" si="623"/>
        <v>0</v>
      </c>
      <c r="BW221" s="5">
        <v>0</v>
      </c>
      <c r="BX221" s="8">
        <v>0</v>
      </c>
      <c r="BY221" s="4">
        <f t="shared" si="624"/>
        <v>0</v>
      </c>
      <c r="BZ221" s="5">
        <v>0</v>
      </c>
      <c r="CA221" s="8">
        <v>0</v>
      </c>
      <c r="CB221" s="4">
        <f t="shared" si="625"/>
        <v>0</v>
      </c>
      <c r="CC221" s="5">
        <v>0</v>
      </c>
      <c r="CD221" s="8">
        <v>0</v>
      </c>
      <c r="CE221" s="4">
        <f t="shared" si="590"/>
        <v>0</v>
      </c>
      <c r="CF221" s="5">
        <v>0</v>
      </c>
      <c r="CG221" s="8">
        <v>0</v>
      </c>
      <c r="CH221" s="4">
        <f t="shared" si="626"/>
        <v>0</v>
      </c>
      <c r="CI221" s="5">
        <v>0</v>
      </c>
      <c r="CJ221" s="8">
        <v>0</v>
      </c>
      <c r="CK221" s="4">
        <f t="shared" si="627"/>
        <v>0</v>
      </c>
      <c r="CL221" s="5">
        <v>0</v>
      </c>
      <c r="CM221" s="8">
        <v>0</v>
      </c>
      <c r="CN221" s="4">
        <f t="shared" si="628"/>
        <v>0</v>
      </c>
      <c r="CO221" s="5">
        <v>0</v>
      </c>
      <c r="CP221" s="8">
        <v>0</v>
      </c>
      <c r="CQ221" s="4">
        <f t="shared" si="629"/>
        <v>0</v>
      </c>
      <c r="CR221" s="5">
        <v>0</v>
      </c>
      <c r="CS221" s="8">
        <v>0</v>
      </c>
      <c r="CT221" s="4">
        <f t="shared" si="630"/>
        <v>0</v>
      </c>
      <c r="CU221" s="5">
        <v>0</v>
      </c>
      <c r="CV221" s="8">
        <v>0</v>
      </c>
      <c r="CW221" s="4">
        <f t="shared" si="631"/>
        <v>0</v>
      </c>
      <c r="CX221" s="5">
        <v>0</v>
      </c>
      <c r="CY221" s="8">
        <v>0</v>
      </c>
      <c r="CZ221" s="4">
        <f t="shared" si="632"/>
        <v>0</v>
      </c>
      <c r="DA221" s="5">
        <v>0</v>
      </c>
      <c r="DB221" s="8">
        <v>0</v>
      </c>
      <c r="DC221" s="4">
        <f t="shared" si="633"/>
        <v>0</v>
      </c>
      <c r="DD221" s="84">
        <v>8.0500000000000002E-2</v>
      </c>
      <c r="DE221" s="85">
        <v>1.323</v>
      </c>
      <c r="DF221" s="4">
        <f t="shared" si="634"/>
        <v>16434.782608695652</v>
      </c>
      <c r="DG221" s="84">
        <v>0</v>
      </c>
      <c r="DH221" s="85">
        <v>0</v>
      </c>
      <c r="DI221" s="4">
        <f t="shared" si="592"/>
        <v>0</v>
      </c>
      <c r="DJ221" s="84"/>
      <c r="DK221" s="85"/>
      <c r="DL221" s="4"/>
      <c r="DM221" s="84">
        <v>0</v>
      </c>
      <c r="DN221" s="85">
        <v>0</v>
      </c>
      <c r="DO221" s="4">
        <v>0</v>
      </c>
      <c r="DP221" s="5">
        <v>0</v>
      </c>
      <c r="DQ221" s="8">
        <v>0</v>
      </c>
      <c r="DR221" s="4">
        <f t="shared" si="593"/>
        <v>0</v>
      </c>
      <c r="DS221" s="5">
        <v>0</v>
      </c>
      <c r="DT221" s="8">
        <v>0</v>
      </c>
      <c r="DU221" s="4">
        <f t="shared" si="594"/>
        <v>0</v>
      </c>
      <c r="DV221" s="5">
        <v>0</v>
      </c>
      <c r="DW221" s="8">
        <v>0</v>
      </c>
      <c r="DX221" s="4">
        <f t="shared" si="635"/>
        <v>0</v>
      </c>
      <c r="DY221" s="5">
        <v>0</v>
      </c>
      <c r="DZ221" s="8">
        <v>0</v>
      </c>
      <c r="EA221" s="4">
        <f t="shared" si="636"/>
        <v>0</v>
      </c>
      <c r="EB221" s="5"/>
      <c r="EC221" s="8"/>
      <c r="ED221" s="4"/>
      <c r="EE221" s="5">
        <v>0</v>
      </c>
      <c r="EF221" s="8">
        <v>0</v>
      </c>
      <c r="EG221" s="4">
        <f t="shared" si="595"/>
        <v>0</v>
      </c>
      <c r="EH221" s="5">
        <v>0</v>
      </c>
      <c r="EI221" s="8">
        <v>0</v>
      </c>
      <c r="EJ221" s="4">
        <f t="shared" si="637"/>
        <v>0</v>
      </c>
      <c r="EK221" s="5">
        <v>0</v>
      </c>
      <c r="EL221" s="8">
        <v>0</v>
      </c>
      <c r="EM221" s="4">
        <f t="shared" si="638"/>
        <v>0</v>
      </c>
      <c r="EN221" s="5">
        <v>0</v>
      </c>
      <c r="EO221" s="8">
        <v>0</v>
      </c>
      <c r="EP221" s="4">
        <f t="shared" si="639"/>
        <v>0</v>
      </c>
      <c r="EQ221" s="84">
        <v>147</v>
      </c>
      <c r="ER221" s="85">
        <v>906.35199999999998</v>
      </c>
      <c r="ES221" s="4">
        <f t="shared" si="640"/>
        <v>6165.6598639455779</v>
      </c>
      <c r="ET221" s="5">
        <v>0</v>
      </c>
      <c r="EU221" s="8">
        <v>0</v>
      </c>
      <c r="EV221" s="4">
        <f t="shared" si="641"/>
        <v>0</v>
      </c>
      <c r="EW221" s="84">
        <v>28</v>
      </c>
      <c r="EX221" s="85">
        <v>148.33600000000001</v>
      </c>
      <c r="EY221" s="4">
        <f t="shared" si="642"/>
        <v>5297.7142857142862</v>
      </c>
      <c r="EZ221" s="84"/>
      <c r="FA221" s="85"/>
      <c r="FB221" s="4"/>
      <c r="FC221" s="84">
        <v>3.8363</v>
      </c>
      <c r="FD221" s="85">
        <v>330.63499999999999</v>
      </c>
      <c r="FE221" s="4">
        <f t="shared" si="643"/>
        <v>86185.90829705706</v>
      </c>
      <c r="FF221" s="84">
        <v>6.2002299999999995</v>
      </c>
      <c r="FG221" s="85">
        <v>219.899</v>
      </c>
      <c r="FH221" s="4">
        <f t="shared" si="644"/>
        <v>35466.264961138542</v>
      </c>
      <c r="FI221" s="5">
        <v>0</v>
      </c>
      <c r="FJ221" s="8">
        <v>0</v>
      </c>
      <c r="FK221" s="4">
        <f t="shared" si="645"/>
        <v>0</v>
      </c>
      <c r="FL221" s="5"/>
      <c r="FM221" s="8"/>
      <c r="FN221" s="4"/>
      <c r="FO221" s="5">
        <v>0</v>
      </c>
      <c r="FP221" s="8">
        <v>0</v>
      </c>
      <c r="FQ221" s="4">
        <f t="shared" si="646"/>
        <v>0</v>
      </c>
      <c r="FR221" s="5">
        <f>C221+F221+I221+L221+R221+X221+AA221+AP221+AS221+BB221+BE221+BK221+BN221+BQ221+BT221+CI221+CL221+CO221+CX221+DV221+DY221+EE221+EK221+EN221+FC221+FF221+FO221+BZ221+CF221+CR221+DA221+EQ221+AM221+AV221+FI221+U221+CU221+O221+DM221+EW221+AG221+BW221+ET221+AJ221+AD221</f>
        <v>402.58663000000001</v>
      </c>
      <c r="FS221" s="4">
        <f>D221+G221+J221+M221+S221+Y221+AB221+AQ221+AT221+BC221+BF221+BL221+BO221+BR221+BU221+CJ221+CM221+CP221+CY221+DW221+DZ221+EF221+EL221+EO221+FD221+FG221+FP221+CA221+CG221+CS221+DB221+ER221+AN221+AW221+FJ221+V221+CV221+P221+DN221+EX221+AH221+BX221+EU221+AK221+AE221</f>
        <v>3442.1339999999991</v>
      </c>
    </row>
    <row r="222" spans="1:175" x14ac:dyDescent="0.3">
      <c r="A222" s="76">
        <v>2020</v>
      </c>
      <c r="B222" s="77" t="s">
        <v>10</v>
      </c>
      <c r="C222" s="5">
        <v>0</v>
      </c>
      <c r="D222" s="8">
        <v>0</v>
      </c>
      <c r="E222" s="4">
        <f t="shared" si="647"/>
        <v>0</v>
      </c>
      <c r="F222" s="5">
        <v>0</v>
      </c>
      <c r="G222" s="8">
        <v>0</v>
      </c>
      <c r="H222" s="4">
        <f t="shared" si="601"/>
        <v>0</v>
      </c>
      <c r="I222" s="5">
        <v>0</v>
      </c>
      <c r="J222" s="8">
        <v>0</v>
      </c>
      <c r="K222" s="4">
        <f t="shared" si="602"/>
        <v>0</v>
      </c>
      <c r="L222" s="86">
        <v>19.948</v>
      </c>
      <c r="M222" s="13">
        <v>159.125</v>
      </c>
      <c r="N222" s="4">
        <f t="shared" si="603"/>
        <v>7976.9901744535791</v>
      </c>
      <c r="O222" s="5">
        <v>0</v>
      </c>
      <c r="P222" s="8">
        <v>0</v>
      </c>
      <c r="Q222" s="4">
        <f t="shared" si="604"/>
        <v>0</v>
      </c>
      <c r="R222" s="86">
        <v>100</v>
      </c>
      <c r="S222" s="13">
        <v>665.072</v>
      </c>
      <c r="T222" s="4">
        <f t="shared" si="605"/>
        <v>6650.7199999999993</v>
      </c>
      <c r="U222" s="5">
        <v>0</v>
      </c>
      <c r="V222" s="8">
        <v>0</v>
      </c>
      <c r="W222" s="4">
        <f t="shared" si="606"/>
        <v>0</v>
      </c>
      <c r="X222" s="5">
        <v>0</v>
      </c>
      <c r="Y222" s="8">
        <v>0</v>
      </c>
      <c r="Z222" s="4">
        <f t="shared" si="607"/>
        <v>0</v>
      </c>
      <c r="AA222" s="86">
        <v>59.4</v>
      </c>
      <c r="AB222" s="13">
        <v>334.23700000000002</v>
      </c>
      <c r="AC222" s="4">
        <f t="shared" si="608"/>
        <v>5626.8855218855224</v>
      </c>
      <c r="AD222" s="5">
        <v>0</v>
      </c>
      <c r="AE222" s="8">
        <v>0</v>
      </c>
      <c r="AF222" s="4">
        <f t="shared" si="609"/>
        <v>0</v>
      </c>
      <c r="AG222" s="5">
        <v>0</v>
      </c>
      <c r="AH222" s="8">
        <v>0</v>
      </c>
      <c r="AI222" s="4">
        <f t="shared" si="610"/>
        <v>0</v>
      </c>
      <c r="AJ222" s="5">
        <v>0</v>
      </c>
      <c r="AK222" s="8">
        <v>0</v>
      </c>
      <c r="AL222" s="4">
        <f t="shared" si="611"/>
        <v>0</v>
      </c>
      <c r="AM222" s="5">
        <v>0</v>
      </c>
      <c r="AN222" s="8">
        <v>0</v>
      </c>
      <c r="AO222" s="4">
        <f t="shared" si="612"/>
        <v>0</v>
      </c>
      <c r="AP222" s="86">
        <v>21.55</v>
      </c>
      <c r="AQ222" s="13">
        <v>254.417</v>
      </c>
      <c r="AR222" s="4">
        <f t="shared" si="613"/>
        <v>11805.893271461717</v>
      </c>
      <c r="AS222" s="86">
        <v>4.0000999999999998</v>
      </c>
      <c r="AT222" s="13">
        <v>97.102000000000004</v>
      </c>
      <c r="AU222" s="4">
        <f t="shared" si="614"/>
        <v>24274.89312767181</v>
      </c>
      <c r="AV222" s="5">
        <v>0</v>
      </c>
      <c r="AW222" s="8">
        <v>0</v>
      </c>
      <c r="AX222" s="4">
        <f t="shared" si="615"/>
        <v>0</v>
      </c>
      <c r="AY222" s="5">
        <v>0</v>
      </c>
      <c r="AZ222" s="8">
        <v>0</v>
      </c>
      <c r="BA222" s="4">
        <f t="shared" si="616"/>
        <v>0</v>
      </c>
      <c r="BB222" s="5">
        <v>0</v>
      </c>
      <c r="BC222" s="8">
        <v>0</v>
      </c>
      <c r="BD222" s="4">
        <f t="shared" si="617"/>
        <v>0</v>
      </c>
      <c r="BE222" s="86">
        <v>110</v>
      </c>
      <c r="BF222" s="13">
        <v>619.09199999999998</v>
      </c>
      <c r="BG222" s="4">
        <f t="shared" si="618"/>
        <v>5628.1090909090908</v>
      </c>
      <c r="BH222" s="5">
        <v>0</v>
      </c>
      <c r="BI222" s="8">
        <v>0</v>
      </c>
      <c r="BJ222" s="4">
        <f t="shared" si="619"/>
        <v>0</v>
      </c>
      <c r="BK222" s="5">
        <v>0</v>
      </c>
      <c r="BL222" s="8">
        <v>0</v>
      </c>
      <c r="BM222" s="4">
        <f t="shared" si="620"/>
        <v>0</v>
      </c>
      <c r="BN222" s="5">
        <v>0</v>
      </c>
      <c r="BO222" s="8">
        <v>0</v>
      </c>
      <c r="BP222" s="4">
        <f t="shared" si="621"/>
        <v>0</v>
      </c>
      <c r="BQ222" s="5">
        <v>0</v>
      </c>
      <c r="BR222" s="8">
        <v>0</v>
      </c>
      <c r="BS222" s="4">
        <f t="shared" si="622"/>
        <v>0</v>
      </c>
      <c r="BT222" s="86">
        <v>1E-3</v>
      </c>
      <c r="BU222" s="13">
        <v>1.208</v>
      </c>
      <c r="BV222" s="74">
        <f t="shared" si="623"/>
        <v>1208000</v>
      </c>
      <c r="BW222" s="5">
        <v>0</v>
      </c>
      <c r="BX222" s="8">
        <v>0</v>
      </c>
      <c r="BY222" s="4">
        <f t="shared" si="624"/>
        <v>0</v>
      </c>
      <c r="BZ222" s="5">
        <v>0</v>
      </c>
      <c r="CA222" s="8">
        <v>0</v>
      </c>
      <c r="CB222" s="4">
        <f t="shared" si="625"/>
        <v>0</v>
      </c>
      <c r="CC222" s="5">
        <v>0</v>
      </c>
      <c r="CD222" s="8">
        <v>0</v>
      </c>
      <c r="CE222" s="4">
        <f t="shared" si="590"/>
        <v>0</v>
      </c>
      <c r="CF222" s="5">
        <v>0</v>
      </c>
      <c r="CG222" s="8">
        <v>0</v>
      </c>
      <c r="CH222" s="4">
        <f t="shared" si="626"/>
        <v>0</v>
      </c>
      <c r="CI222" s="5">
        <v>0</v>
      </c>
      <c r="CJ222" s="8">
        <v>0</v>
      </c>
      <c r="CK222" s="4">
        <f t="shared" si="627"/>
        <v>0</v>
      </c>
      <c r="CL222" s="5">
        <v>0</v>
      </c>
      <c r="CM222" s="8">
        <v>0</v>
      </c>
      <c r="CN222" s="4">
        <f t="shared" si="628"/>
        <v>0</v>
      </c>
      <c r="CO222" s="5">
        <v>0</v>
      </c>
      <c r="CP222" s="8">
        <v>0</v>
      </c>
      <c r="CQ222" s="4">
        <f t="shared" si="629"/>
        <v>0</v>
      </c>
      <c r="CR222" s="5">
        <v>0</v>
      </c>
      <c r="CS222" s="8">
        <v>0</v>
      </c>
      <c r="CT222" s="4">
        <f t="shared" si="630"/>
        <v>0</v>
      </c>
      <c r="CU222" s="5">
        <v>0</v>
      </c>
      <c r="CV222" s="8">
        <v>0</v>
      </c>
      <c r="CW222" s="4">
        <f t="shared" si="631"/>
        <v>0</v>
      </c>
      <c r="CX222" s="5">
        <v>0</v>
      </c>
      <c r="CY222" s="8">
        <v>0</v>
      </c>
      <c r="CZ222" s="4">
        <f t="shared" si="632"/>
        <v>0</v>
      </c>
      <c r="DA222" s="5">
        <v>0</v>
      </c>
      <c r="DB222" s="8">
        <v>0</v>
      </c>
      <c r="DC222" s="4">
        <f t="shared" si="633"/>
        <v>0</v>
      </c>
      <c r="DD222" s="5">
        <v>0</v>
      </c>
      <c r="DE222" s="8">
        <v>0</v>
      </c>
      <c r="DF222" s="4">
        <f t="shared" si="634"/>
        <v>0</v>
      </c>
      <c r="DG222" s="5">
        <v>0</v>
      </c>
      <c r="DH222" s="8">
        <v>0</v>
      </c>
      <c r="DI222" s="4">
        <f t="shared" si="592"/>
        <v>0</v>
      </c>
      <c r="DJ222" s="5"/>
      <c r="DK222" s="8"/>
      <c r="DL222" s="4"/>
      <c r="DM222" s="5">
        <v>0</v>
      </c>
      <c r="DN222" s="8">
        <v>0</v>
      </c>
      <c r="DO222" s="4">
        <v>0</v>
      </c>
      <c r="DP222" s="5">
        <v>0</v>
      </c>
      <c r="DQ222" s="8">
        <v>0</v>
      </c>
      <c r="DR222" s="4">
        <f t="shared" si="593"/>
        <v>0</v>
      </c>
      <c r="DS222" s="5">
        <v>0</v>
      </c>
      <c r="DT222" s="8">
        <v>0</v>
      </c>
      <c r="DU222" s="4">
        <f t="shared" si="594"/>
        <v>0</v>
      </c>
      <c r="DV222" s="5">
        <v>0</v>
      </c>
      <c r="DW222" s="8">
        <v>0</v>
      </c>
      <c r="DX222" s="4">
        <f t="shared" si="635"/>
        <v>0</v>
      </c>
      <c r="DY222" s="5">
        <v>0</v>
      </c>
      <c r="DZ222" s="8">
        <v>0</v>
      </c>
      <c r="EA222" s="4">
        <f t="shared" si="636"/>
        <v>0</v>
      </c>
      <c r="EB222" s="5"/>
      <c r="EC222" s="8"/>
      <c r="ED222" s="4"/>
      <c r="EE222" s="5">
        <v>0</v>
      </c>
      <c r="EF222" s="8">
        <v>0</v>
      </c>
      <c r="EG222" s="4">
        <f t="shared" si="595"/>
        <v>0</v>
      </c>
      <c r="EH222" s="5">
        <v>0</v>
      </c>
      <c r="EI222" s="8">
        <v>0</v>
      </c>
      <c r="EJ222" s="4">
        <f t="shared" si="637"/>
        <v>0</v>
      </c>
      <c r="EK222" s="5">
        <v>0</v>
      </c>
      <c r="EL222" s="8">
        <v>0</v>
      </c>
      <c r="EM222" s="4">
        <f t="shared" si="638"/>
        <v>0</v>
      </c>
      <c r="EN222" s="5">
        <v>0</v>
      </c>
      <c r="EO222" s="8">
        <v>0</v>
      </c>
      <c r="EP222" s="4">
        <f t="shared" si="639"/>
        <v>0</v>
      </c>
      <c r="EQ222" s="86">
        <v>379.3</v>
      </c>
      <c r="ER222" s="13">
        <v>2405.7199999999998</v>
      </c>
      <c r="ES222" s="4">
        <f t="shared" si="640"/>
        <v>6342.5257052465058</v>
      </c>
      <c r="ET222" s="5">
        <v>0</v>
      </c>
      <c r="EU222" s="8">
        <v>0</v>
      </c>
      <c r="EV222" s="4">
        <f t="shared" si="641"/>
        <v>0</v>
      </c>
      <c r="EW222" s="86">
        <v>14</v>
      </c>
      <c r="EX222" s="13">
        <v>72.034999999999997</v>
      </c>
      <c r="EY222" s="4">
        <f t="shared" si="642"/>
        <v>5145.3571428571431</v>
      </c>
      <c r="EZ222" s="5"/>
      <c r="FA222" s="8"/>
      <c r="FB222" s="4"/>
      <c r="FC222" s="5">
        <v>0</v>
      </c>
      <c r="FD222" s="8">
        <v>0</v>
      </c>
      <c r="FE222" s="4">
        <f t="shared" si="643"/>
        <v>0</v>
      </c>
      <c r="FF222" s="86">
        <v>6.8767700000000005</v>
      </c>
      <c r="FG222" s="13">
        <v>264.27800000000002</v>
      </c>
      <c r="FH222" s="4">
        <f t="shared" si="644"/>
        <v>38430.542245850884</v>
      </c>
      <c r="FI222" s="5">
        <v>0</v>
      </c>
      <c r="FJ222" s="8">
        <v>0</v>
      </c>
      <c r="FK222" s="4">
        <f t="shared" si="645"/>
        <v>0</v>
      </c>
      <c r="FL222" s="5"/>
      <c r="FM222" s="8"/>
      <c r="FN222" s="4"/>
      <c r="FO222" s="5">
        <v>0</v>
      </c>
      <c r="FP222" s="8">
        <v>0</v>
      </c>
      <c r="FQ222" s="4">
        <f t="shared" si="646"/>
        <v>0</v>
      </c>
      <c r="FR222" s="5">
        <f>C222+F222+I222+L222+R222+X222+AA222+AP222+AS222+BB222+BE222+BK222+BN222+BQ222+BT222+CI222+CL222+CO222+CX222+DV222+DY222+EE222+EK222+EN222+FC222+FF222+FO222+BZ222+CF222+CR222+DA222+EQ222+AM222+AV222+FI222+U222+CU222+O222+DM222+EW222+AG222+BW222+ET222+AJ222+AD222</f>
        <v>715.07587000000001</v>
      </c>
      <c r="FS222" s="4">
        <f>D222+G222+J222+M222+S222+Y222+AB222+AQ222+AT222+BC222+BF222+BL222+BO222+BR222+BU222+CJ222+CM222+CP222+CY222+DW222+DZ222+EF222+EL222+EO222+FD222+FG222+FP222+CA222+CG222+CS222+DB222+ER222+AN222+AW222+FJ222+V222+CV222+P222+DN222+EX222+AH222+BX222+EU222+AK222+AE222</f>
        <v>4872.2860000000001</v>
      </c>
    </row>
    <row r="223" spans="1:175" x14ac:dyDescent="0.3">
      <c r="A223" s="76">
        <v>2020</v>
      </c>
      <c r="B223" s="77" t="s">
        <v>11</v>
      </c>
      <c r="C223" s="5">
        <v>0</v>
      </c>
      <c r="D223" s="8">
        <v>0</v>
      </c>
      <c r="E223" s="4">
        <f t="shared" si="647"/>
        <v>0</v>
      </c>
      <c r="F223" s="5">
        <v>0</v>
      </c>
      <c r="G223" s="8">
        <v>0</v>
      </c>
      <c r="H223" s="4">
        <f t="shared" si="601"/>
        <v>0</v>
      </c>
      <c r="I223" s="5">
        <v>0</v>
      </c>
      <c r="J223" s="8">
        <v>0</v>
      </c>
      <c r="K223" s="4">
        <f t="shared" si="602"/>
        <v>0</v>
      </c>
      <c r="L223" s="5">
        <v>0</v>
      </c>
      <c r="M223" s="8">
        <v>0</v>
      </c>
      <c r="N223" s="4">
        <f t="shared" si="603"/>
        <v>0</v>
      </c>
      <c r="O223" s="5">
        <v>0</v>
      </c>
      <c r="P223" s="8">
        <v>0</v>
      </c>
      <c r="Q223" s="4">
        <f t="shared" si="604"/>
        <v>0</v>
      </c>
      <c r="R223" s="87">
        <v>150.792</v>
      </c>
      <c r="S223" s="88">
        <v>970.88400000000001</v>
      </c>
      <c r="T223" s="4">
        <f t="shared" si="605"/>
        <v>6438.5643800732132</v>
      </c>
      <c r="U223" s="5">
        <v>0</v>
      </c>
      <c r="V223" s="8">
        <v>0</v>
      </c>
      <c r="W223" s="4">
        <f t="shared" si="606"/>
        <v>0</v>
      </c>
      <c r="X223" s="5">
        <v>0</v>
      </c>
      <c r="Y223" s="8">
        <v>0</v>
      </c>
      <c r="Z223" s="4">
        <f t="shared" si="607"/>
        <v>0</v>
      </c>
      <c r="AA223" s="5">
        <v>0</v>
      </c>
      <c r="AB223" s="8">
        <v>0</v>
      </c>
      <c r="AC223" s="4">
        <f t="shared" si="608"/>
        <v>0</v>
      </c>
      <c r="AD223" s="5">
        <v>0</v>
      </c>
      <c r="AE223" s="8">
        <v>0</v>
      </c>
      <c r="AF223" s="4">
        <f t="shared" si="609"/>
        <v>0</v>
      </c>
      <c r="AG223" s="5">
        <v>0</v>
      </c>
      <c r="AH223" s="8">
        <v>0</v>
      </c>
      <c r="AI223" s="4">
        <f t="shared" si="610"/>
        <v>0</v>
      </c>
      <c r="AJ223" s="5">
        <v>0</v>
      </c>
      <c r="AK223" s="8">
        <v>0</v>
      </c>
      <c r="AL223" s="4">
        <f t="shared" si="611"/>
        <v>0</v>
      </c>
      <c r="AM223" s="5">
        <v>0</v>
      </c>
      <c r="AN223" s="8">
        <v>0</v>
      </c>
      <c r="AO223" s="4">
        <f t="shared" si="612"/>
        <v>0</v>
      </c>
      <c r="AP223" s="87">
        <v>21.85</v>
      </c>
      <c r="AQ223" s="88">
        <v>398.20699999999999</v>
      </c>
      <c r="AR223" s="4">
        <f t="shared" si="613"/>
        <v>18224.576659038899</v>
      </c>
      <c r="AS223" s="87">
        <v>1</v>
      </c>
      <c r="AT223" s="88">
        <v>25.847999999999999</v>
      </c>
      <c r="AU223" s="4">
        <f t="shared" si="614"/>
        <v>25848</v>
      </c>
      <c r="AV223" s="5">
        <v>0</v>
      </c>
      <c r="AW223" s="8">
        <v>0</v>
      </c>
      <c r="AX223" s="4">
        <f t="shared" si="615"/>
        <v>0</v>
      </c>
      <c r="AY223" s="5">
        <v>0</v>
      </c>
      <c r="AZ223" s="8">
        <v>0</v>
      </c>
      <c r="BA223" s="4">
        <f t="shared" si="616"/>
        <v>0</v>
      </c>
      <c r="BB223" s="5">
        <v>0</v>
      </c>
      <c r="BC223" s="8">
        <v>0</v>
      </c>
      <c r="BD223" s="4">
        <f t="shared" si="617"/>
        <v>0</v>
      </c>
      <c r="BE223" s="87">
        <v>19</v>
      </c>
      <c r="BF223" s="88">
        <v>294.83699999999999</v>
      </c>
      <c r="BG223" s="4">
        <f t="shared" si="618"/>
        <v>15517.736842105263</v>
      </c>
      <c r="BH223" s="87">
        <v>2E-3</v>
      </c>
      <c r="BI223" s="88">
        <v>0.42799999999999999</v>
      </c>
      <c r="BJ223" s="4">
        <f t="shared" si="619"/>
        <v>214000</v>
      </c>
      <c r="BK223" s="5">
        <v>0</v>
      </c>
      <c r="BL223" s="8">
        <v>0</v>
      </c>
      <c r="BM223" s="4">
        <f t="shared" si="620"/>
        <v>0</v>
      </c>
      <c r="BN223" s="5">
        <v>0</v>
      </c>
      <c r="BO223" s="8">
        <v>0</v>
      </c>
      <c r="BP223" s="4">
        <f t="shared" si="621"/>
        <v>0</v>
      </c>
      <c r="BQ223" s="5">
        <v>0</v>
      </c>
      <c r="BR223" s="8">
        <v>0</v>
      </c>
      <c r="BS223" s="4">
        <f t="shared" si="622"/>
        <v>0</v>
      </c>
      <c r="BT223" s="87">
        <v>2E-3</v>
      </c>
      <c r="BU223" s="88">
        <v>0.42799999999999999</v>
      </c>
      <c r="BV223" s="4">
        <f t="shared" si="623"/>
        <v>214000</v>
      </c>
      <c r="BW223" s="5">
        <v>0</v>
      </c>
      <c r="BX223" s="8">
        <v>0</v>
      </c>
      <c r="BY223" s="4">
        <f t="shared" si="624"/>
        <v>0</v>
      </c>
      <c r="BZ223" s="5">
        <v>0</v>
      </c>
      <c r="CA223" s="8">
        <v>0</v>
      </c>
      <c r="CB223" s="4">
        <f t="shared" si="625"/>
        <v>0</v>
      </c>
      <c r="CC223" s="5">
        <v>0</v>
      </c>
      <c r="CD223" s="8">
        <v>0</v>
      </c>
      <c r="CE223" s="4">
        <f t="shared" si="590"/>
        <v>0</v>
      </c>
      <c r="CF223" s="5">
        <v>0</v>
      </c>
      <c r="CG223" s="8">
        <v>0</v>
      </c>
      <c r="CH223" s="4">
        <f t="shared" si="626"/>
        <v>0</v>
      </c>
      <c r="CI223" s="5">
        <v>0</v>
      </c>
      <c r="CJ223" s="8">
        <v>0</v>
      </c>
      <c r="CK223" s="4">
        <f t="shared" si="627"/>
        <v>0</v>
      </c>
      <c r="CL223" s="5">
        <v>0</v>
      </c>
      <c r="CM223" s="8">
        <v>0</v>
      </c>
      <c r="CN223" s="4">
        <f t="shared" si="628"/>
        <v>0</v>
      </c>
      <c r="CO223" s="5">
        <v>0</v>
      </c>
      <c r="CP223" s="8">
        <v>0</v>
      </c>
      <c r="CQ223" s="4">
        <f t="shared" si="629"/>
        <v>0</v>
      </c>
      <c r="CR223" s="5">
        <v>0</v>
      </c>
      <c r="CS223" s="8">
        <v>0</v>
      </c>
      <c r="CT223" s="4">
        <f t="shared" si="630"/>
        <v>0</v>
      </c>
      <c r="CU223" s="5">
        <v>0</v>
      </c>
      <c r="CV223" s="8">
        <v>0</v>
      </c>
      <c r="CW223" s="4">
        <f t="shared" si="631"/>
        <v>0</v>
      </c>
      <c r="CX223" s="87">
        <v>18.75</v>
      </c>
      <c r="CY223" s="88">
        <v>572.73599999999999</v>
      </c>
      <c r="CZ223" s="4">
        <f t="shared" si="632"/>
        <v>30545.919999999998</v>
      </c>
      <c r="DA223" s="5">
        <v>0</v>
      </c>
      <c r="DB223" s="8">
        <v>0</v>
      </c>
      <c r="DC223" s="4">
        <f t="shared" si="633"/>
        <v>0</v>
      </c>
      <c r="DD223" s="5">
        <v>0</v>
      </c>
      <c r="DE223" s="8">
        <v>0</v>
      </c>
      <c r="DF223" s="4">
        <f t="shared" si="634"/>
        <v>0</v>
      </c>
      <c r="DG223" s="5">
        <v>0</v>
      </c>
      <c r="DH223" s="8">
        <v>0</v>
      </c>
      <c r="DI223" s="4">
        <f t="shared" si="592"/>
        <v>0</v>
      </c>
      <c r="DJ223" s="5"/>
      <c r="DK223" s="8"/>
      <c r="DL223" s="4"/>
      <c r="DM223" s="5">
        <v>0</v>
      </c>
      <c r="DN223" s="8">
        <v>0</v>
      </c>
      <c r="DO223" s="4">
        <v>0</v>
      </c>
      <c r="DP223" s="5">
        <v>0</v>
      </c>
      <c r="DQ223" s="8">
        <v>0</v>
      </c>
      <c r="DR223" s="4">
        <f t="shared" si="593"/>
        <v>0</v>
      </c>
      <c r="DS223" s="5">
        <v>0</v>
      </c>
      <c r="DT223" s="8">
        <v>0</v>
      </c>
      <c r="DU223" s="4">
        <f t="shared" si="594"/>
        <v>0</v>
      </c>
      <c r="DV223" s="5">
        <v>0</v>
      </c>
      <c r="DW223" s="8">
        <v>0</v>
      </c>
      <c r="DX223" s="4">
        <f t="shared" si="635"/>
        <v>0</v>
      </c>
      <c r="DY223" s="5">
        <v>0</v>
      </c>
      <c r="DZ223" s="8">
        <v>0</v>
      </c>
      <c r="EA223" s="4">
        <f t="shared" si="636"/>
        <v>0</v>
      </c>
      <c r="EB223" s="5"/>
      <c r="EC223" s="8"/>
      <c r="ED223" s="4"/>
      <c r="EE223" s="5">
        <v>0</v>
      </c>
      <c r="EF223" s="8">
        <v>0</v>
      </c>
      <c r="EG223" s="4">
        <f t="shared" si="595"/>
        <v>0</v>
      </c>
      <c r="EH223" s="5">
        <v>0</v>
      </c>
      <c r="EI223" s="8">
        <v>0</v>
      </c>
      <c r="EJ223" s="4">
        <f t="shared" si="637"/>
        <v>0</v>
      </c>
      <c r="EK223" s="5">
        <v>0</v>
      </c>
      <c r="EL223" s="8">
        <v>0</v>
      </c>
      <c r="EM223" s="4">
        <f t="shared" si="638"/>
        <v>0</v>
      </c>
      <c r="EN223" s="5">
        <v>0</v>
      </c>
      <c r="EO223" s="8">
        <v>0</v>
      </c>
      <c r="EP223" s="4">
        <f t="shared" si="639"/>
        <v>0</v>
      </c>
      <c r="EQ223" s="87">
        <v>465</v>
      </c>
      <c r="ER223" s="88">
        <v>2903.2710000000002</v>
      </c>
      <c r="ES223" s="4">
        <f t="shared" si="640"/>
        <v>6243.5935483870971</v>
      </c>
      <c r="ET223" s="5">
        <v>0</v>
      </c>
      <c r="EU223" s="8">
        <v>0</v>
      </c>
      <c r="EV223" s="4">
        <f t="shared" si="641"/>
        <v>0</v>
      </c>
      <c r="EW223" s="5">
        <v>0</v>
      </c>
      <c r="EX223" s="8">
        <v>0</v>
      </c>
      <c r="EY223" s="4">
        <f t="shared" si="642"/>
        <v>0</v>
      </c>
      <c r="EZ223" s="5"/>
      <c r="FA223" s="8"/>
      <c r="FB223" s="4"/>
      <c r="FC223" s="5">
        <v>0</v>
      </c>
      <c r="FD223" s="8">
        <v>0</v>
      </c>
      <c r="FE223" s="4">
        <f t="shared" si="643"/>
        <v>0</v>
      </c>
      <c r="FF223" s="87">
        <v>1.9499999999999999E-3</v>
      </c>
      <c r="FG223" s="88">
        <v>2.363</v>
      </c>
      <c r="FH223" s="74">
        <f t="shared" si="644"/>
        <v>1211794.8717948718</v>
      </c>
      <c r="FI223" s="5">
        <v>0</v>
      </c>
      <c r="FJ223" s="8">
        <v>0</v>
      </c>
      <c r="FK223" s="4">
        <f t="shared" si="645"/>
        <v>0</v>
      </c>
      <c r="FL223" s="5"/>
      <c r="FM223" s="8"/>
      <c r="FN223" s="4"/>
      <c r="FO223" s="5">
        <v>0</v>
      </c>
      <c r="FP223" s="8">
        <v>0</v>
      </c>
      <c r="FQ223" s="4">
        <f t="shared" si="646"/>
        <v>0</v>
      </c>
      <c r="FR223" s="5">
        <f>C223+F223+I223+L223+R223+X223+AA223+AP223+AS223+BB223+BE223+BK223+BN223+BQ223+BT223+CI223+CL223+CO223+CX223+DV223+DY223+EE223+EK223+EN223+FC223+FF223+FO223+BZ223+CF223+CR223+DA223+EQ223+AM223+AV223+FI223+U223+CU223+O223+DM223+EW223+AG223+BW223+ET223+AJ223+AD223</f>
        <v>676.39594999999997</v>
      </c>
      <c r="FS223" s="4">
        <f>D223+G223+J223+M223+S223+Y223+AB223+AQ223+AT223+BC223+BF223+BL223+BO223+BR223+BU223+CJ223+CM223+CP223+CY223+DW223+DZ223+EF223+EL223+EO223+FD223+FG223+FP223+CA223+CG223+CS223+DB223+ER223+AN223+AW223+FJ223+V223+CV223+P223+DN223+EX223+AH223+BX223+EU223+AK223+AE223</f>
        <v>5168.5740000000005</v>
      </c>
    </row>
    <row r="224" spans="1:175" x14ac:dyDescent="0.3">
      <c r="A224" s="76">
        <v>2020</v>
      </c>
      <c r="B224" s="4" t="s">
        <v>12</v>
      </c>
      <c r="C224" s="5">
        <v>0</v>
      </c>
      <c r="D224" s="8">
        <v>0</v>
      </c>
      <c r="E224" s="4">
        <f t="shared" si="647"/>
        <v>0</v>
      </c>
      <c r="F224" s="5">
        <v>0</v>
      </c>
      <c r="G224" s="8">
        <v>0</v>
      </c>
      <c r="H224" s="4">
        <f t="shared" si="601"/>
        <v>0</v>
      </c>
      <c r="I224" s="5">
        <v>0</v>
      </c>
      <c r="J224" s="8">
        <v>0</v>
      </c>
      <c r="K224" s="4">
        <f t="shared" si="602"/>
        <v>0</v>
      </c>
      <c r="L224" s="5">
        <v>0</v>
      </c>
      <c r="M224" s="8">
        <v>0</v>
      </c>
      <c r="N224" s="4">
        <f t="shared" si="603"/>
        <v>0</v>
      </c>
      <c r="O224" s="5">
        <v>0</v>
      </c>
      <c r="P224" s="8">
        <v>0</v>
      </c>
      <c r="Q224" s="4">
        <f t="shared" si="604"/>
        <v>0</v>
      </c>
      <c r="R224" s="90">
        <v>50.045360000000002</v>
      </c>
      <c r="S224" s="91">
        <v>255.298</v>
      </c>
      <c r="T224" s="4">
        <f t="shared" si="605"/>
        <v>5101.3320715446944</v>
      </c>
      <c r="U224" s="5">
        <v>0</v>
      </c>
      <c r="V224" s="8">
        <v>0</v>
      </c>
      <c r="W224" s="4">
        <f t="shared" si="606"/>
        <v>0</v>
      </c>
      <c r="X224" s="5">
        <v>0</v>
      </c>
      <c r="Y224" s="8">
        <v>0</v>
      </c>
      <c r="Z224" s="4">
        <f t="shared" si="607"/>
        <v>0</v>
      </c>
      <c r="AA224" s="90">
        <v>79.7</v>
      </c>
      <c r="AB224" s="91">
        <v>486.75299999999999</v>
      </c>
      <c r="AC224" s="4">
        <f t="shared" si="608"/>
        <v>6107.314930991216</v>
      </c>
      <c r="AD224" s="5">
        <v>0</v>
      </c>
      <c r="AE224" s="8">
        <v>0</v>
      </c>
      <c r="AF224" s="4">
        <f t="shared" si="609"/>
        <v>0</v>
      </c>
      <c r="AG224" s="5">
        <v>0</v>
      </c>
      <c r="AH224" s="8">
        <v>0</v>
      </c>
      <c r="AI224" s="4">
        <f t="shared" si="610"/>
        <v>0</v>
      </c>
      <c r="AJ224" s="5">
        <v>0</v>
      </c>
      <c r="AK224" s="8">
        <v>0</v>
      </c>
      <c r="AL224" s="4">
        <f t="shared" si="611"/>
        <v>0</v>
      </c>
      <c r="AM224" s="5">
        <v>0</v>
      </c>
      <c r="AN224" s="8">
        <v>0</v>
      </c>
      <c r="AO224" s="4">
        <f t="shared" si="612"/>
        <v>0</v>
      </c>
      <c r="AP224" s="90">
        <v>21</v>
      </c>
      <c r="AQ224" s="91">
        <v>224.48</v>
      </c>
      <c r="AR224" s="4">
        <f t="shared" si="613"/>
        <v>10689.523809523809</v>
      </c>
      <c r="AS224" s="90">
        <v>6</v>
      </c>
      <c r="AT224" s="91">
        <v>142.233</v>
      </c>
      <c r="AU224" s="4">
        <f t="shared" si="614"/>
        <v>23705.5</v>
      </c>
      <c r="AV224" s="5">
        <v>0</v>
      </c>
      <c r="AW224" s="8">
        <v>0</v>
      </c>
      <c r="AX224" s="4">
        <f t="shared" si="615"/>
        <v>0</v>
      </c>
      <c r="AY224" s="5">
        <v>0</v>
      </c>
      <c r="AZ224" s="8">
        <v>0</v>
      </c>
      <c r="BA224" s="4">
        <f t="shared" si="616"/>
        <v>0</v>
      </c>
      <c r="BB224" s="5">
        <v>0</v>
      </c>
      <c r="BC224" s="8">
        <v>0</v>
      </c>
      <c r="BD224" s="4">
        <f t="shared" si="617"/>
        <v>0</v>
      </c>
      <c r="BE224" s="90">
        <v>93.090999999999994</v>
      </c>
      <c r="BF224" s="91">
        <v>625.10400000000004</v>
      </c>
      <c r="BG224" s="4">
        <f t="shared" si="618"/>
        <v>6714.9778174044759</v>
      </c>
      <c r="BH224" s="5">
        <v>0</v>
      </c>
      <c r="BI224" s="8">
        <v>0</v>
      </c>
      <c r="BJ224" s="4">
        <f t="shared" si="619"/>
        <v>0</v>
      </c>
      <c r="BK224" s="5">
        <v>0</v>
      </c>
      <c r="BL224" s="8">
        <v>0</v>
      </c>
      <c r="BM224" s="4">
        <f t="shared" si="620"/>
        <v>0</v>
      </c>
      <c r="BN224" s="5">
        <v>0</v>
      </c>
      <c r="BO224" s="8">
        <v>0</v>
      </c>
      <c r="BP224" s="4">
        <f t="shared" si="621"/>
        <v>0</v>
      </c>
      <c r="BQ224" s="5">
        <v>0</v>
      </c>
      <c r="BR224" s="8">
        <v>0</v>
      </c>
      <c r="BS224" s="4">
        <f t="shared" si="622"/>
        <v>0</v>
      </c>
      <c r="BT224" s="5">
        <v>0</v>
      </c>
      <c r="BU224" s="8">
        <v>0</v>
      </c>
      <c r="BV224" s="4">
        <f t="shared" si="623"/>
        <v>0</v>
      </c>
      <c r="BW224" s="5">
        <v>0</v>
      </c>
      <c r="BX224" s="8">
        <v>0</v>
      </c>
      <c r="BY224" s="4">
        <f t="shared" si="624"/>
        <v>0</v>
      </c>
      <c r="BZ224" s="5">
        <v>0</v>
      </c>
      <c r="CA224" s="8">
        <v>0</v>
      </c>
      <c r="CB224" s="4">
        <f t="shared" si="625"/>
        <v>0</v>
      </c>
      <c r="CC224" s="5">
        <v>0</v>
      </c>
      <c r="CD224" s="8">
        <v>0</v>
      </c>
      <c r="CE224" s="4">
        <f t="shared" si="590"/>
        <v>0</v>
      </c>
      <c r="CF224" s="5">
        <v>0</v>
      </c>
      <c r="CG224" s="8">
        <v>0</v>
      </c>
      <c r="CH224" s="4">
        <f t="shared" si="626"/>
        <v>0</v>
      </c>
      <c r="CI224" s="5">
        <v>0</v>
      </c>
      <c r="CJ224" s="8">
        <v>0</v>
      </c>
      <c r="CK224" s="4">
        <f t="shared" si="627"/>
        <v>0</v>
      </c>
      <c r="CL224" s="5">
        <v>0</v>
      </c>
      <c r="CM224" s="8">
        <v>0</v>
      </c>
      <c r="CN224" s="4">
        <f t="shared" si="628"/>
        <v>0</v>
      </c>
      <c r="CO224" s="5">
        <v>0</v>
      </c>
      <c r="CP224" s="8">
        <v>0</v>
      </c>
      <c r="CQ224" s="4">
        <f t="shared" si="629"/>
        <v>0</v>
      </c>
      <c r="CR224" s="5">
        <v>0</v>
      </c>
      <c r="CS224" s="8">
        <v>0</v>
      </c>
      <c r="CT224" s="4">
        <f t="shared" si="630"/>
        <v>0</v>
      </c>
      <c r="CU224" s="5">
        <v>0</v>
      </c>
      <c r="CV224" s="8">
        <v>0</v>
      </c>
      <c r="CW224" s="4">
        <f t="shared" si="631"/>
        <v>0</v>
      </c>
      <c r="CX224" s="90">
        <v>75</v>
      </c>
      <c r="CY224" s="91">
        <v>420.59500000000003</v>
      </c>
      <c r="CZ224" s="4">
        <f t="shared" si="632"/>
        <v>5607.9333333333334</v>
      </c>
      <c r="DA224" s="5">
        <v>0</v>
      </c>
      <c r="DB224" s="8">
        <v>0</v>
      </c>
      <c r="DC224" s="4">
        <f t="shared" si="633"/>
        <v>0</v>
      </c>
      <c r="DD224" s="5">
        <v>0</v>
      </c>
      <c r="DE224" s="8">
        <v>0</v>
      </c>
      <c r="DF224" s="4">
        <f t="shared" si="634"/>
        <v>0</v>
      </c>
      <c r="DG224" s="5">
        <v>0</v>
      </c>
      <c r="DH224" s="8">
        <v>0</v>
      </c>
      <c r="DI224" s="4">
        <f t="shared" si="592"/>
        <v>0</v>
      </c>
      <c r="DJ224" s="5"/>
      <c r="DK224" s="8"/>
      <c r="DL224" s="4"/>
      <c r="DM224" s="5">
        <v>0</v>
      </c>
      <c r="DN224" s="8">
        <v>0</v>
      </c>
      <c r="DO224" s="4">
        <v>0</v>
      </c>
      <c r="DP224" s="5">
        <v>0</v>
      </c>
      <c r="DQ224" s="8">
        <v>0</v>
      </c>
      <c r="DR224" s="4">
        <f t="shared" si="593"/>
        <v>0</v>
      </c>
      <c r="DS224" s="5">
        <v>0</v>
      </c>
      <c r="DT224" s="8">
        <v>0</v>
      </c>
      <c r="DU224" s="4">
        <f t="shared" si="594"/>
        <v>0</v>
      </c>
      <c r="DV224" s="5">
        <v>0</v>
      </c>
      <c r="DW224" s="8">
        <v>0</v>
      </c>
      <c r="DX224" s="4">
        <f t="shared" si="635"/>
        <v>0</v>
      </c>
      <c r="DY224" s="5">
        <v>0</v>
      </c>
      <c r="DZ224" s="8">
        <v>0</v>
      </c>
      <c r="EA224" s="4">
        <f t="shared" si="636"/>
        <v>0</v>
      </c>
      <c r="EB224" s="5"/>
      <c r="EC224" s="8"/>
      <c r="ED224" s="4"/>
      <c r="EE224" s="5">
        <v>0</v>
      </c>
      <c r="EF224" s="8">
        <v>0</v>
      </c>
      <c r="EG224" s="4">
        <f t="shared" si="595"/>
        <v>0</v>
      </c>
      <c r="EH224" s="5">
        <v>0</v>
      </c>
      <c r="EI224" s="8">
        <v>0</v>
      </c>
      <c r="EJ224" s="4">
        <f t="shared" si="637"/>
        <v>0</v>
      </c>
      <c r="EK224" s="5">
        <v>0</v>
      </c>
      <c r="EL224" s="8">
        <v>0</v>
      </c>
      <c r="EM224" s="4">
        <f t="shared" si="638"/>
        <v>0</v>
      </c>
      <c r="EN224" s="5">
        <v>0</v>
      </c>
      <c r="EO224" s="8">
        <v>0</v>
      </c>
      <c r="EP224" s="4">
        <f t="shared" si="639"/>
        <v>0</v>
      </c>
      <c r="EQ224" s="90">
        <v>426</v>
      </c>
      <c r="ER224" s="91">
        <v>2550.4560000000001</v>
      </c>
      <c r="ES224" s="4">
        <f t="shared" si="640"/>
        <v>5986.9859154929572</v>
      </c>
      <c r="ET224" s="5">
        <v>0</v>
      </c>
      <c r="EU224" s="8">
        <v>0</v>
      </c>
      <c r="EV224" s="4">
        <f t="shared" si="641"/>
        <v>0</v>
      </c>
      <c r="EW224" s="5">
        <v>0</v>
      </c>
      <c r="EX224" s="8">
        <v>0</v>
      </c>
      <c r="EY224" s="4">
        <f t="shared" si="642"/>
        <v>0</v>
      </c>
      <c r="EZ224" s="5"/>
      <c r="FA224" s="8"/>
      <c r="FB224" s="4"/>
      <c r="FC224" s="5">
        <v>0</v>
      </c>
      <c r="FD224" s="8">
        <v>0</v>
      </c>
      <c r="FE224" s="4">
        <f t="shared" si="643"/>
        <v>0</v>
      </c>
      <c r="FF224" s="5">
        <v>0</v>
      </c>
      <c r="FG224" s="8">
        <v>0</v>
      </c>
      <c r="FH224" s="4">
        <f t="shared" si="644"/>
        <v>0</v>
      </c>
      <c r="FI224" s="5">
        <v>0</v>
      </c>
      <c r="FJ224" s="8">
        <v>0</v>
      </c>
      <c r="FK224" s="4">
        <f t="shared" si="645"/>
        <v>0</v>
      </c>
      <c r="FL224" s="5"/>
      <c r="FM224" s="8"/>
      <c r="FN224" s="4"/>
      <c r="FO224" s="5">
        <v>0</v>
      </c>
      <c r="FP224" s="8">
        <v>0</v>
      </c>
      <c r="FQ224" s="4">
        <f t="shared" si="646"/>
        <v>0</v>
      </c>
      <c r="FR224" s="5">
        <f>C224+F224+I224+L224+R224+X224+AA224+AP224+AS224+BB224+BE224+BK224+BN224+BQ224+BT224+CI224+CL224+CO224+CX224+DV224+DY224+EE224+EK224+EN224+FC224+FF224+FO224+BZ224+CF224+CR224+DA224+EQ224+AM224+AV224+FI224+U224+CU224+O224+DM224+EW224+AG224+BW224+ET224+AJ224+AD224</f>
        <v>750.83636000000001</v>
      </c>
      <c r="FS224" s="4">
        <f>D224+G224+J224+M224+S224+Y224+AB224+AQ224+AT224+BC224+BF224+BL224+BO224+BR224+BU224+CJ224+CM224+CP224+CY224+DW224+DZ224+EF224+EL224+EO224+FD224+FG224+FP224+CA224+CG224+CS224+DB224+ER224+AN224+AW224+FJ224+V224+CV224+P224+DN224+EX224+AH224+BX224+EU224+AK224+AE224</f>
        <v>4704.9189999999999</v>
      </c>
    </row>
    <row r="225" spans="1:175" x14ac:dyDescent="0.3">
      <c r="A225" s="76">
        <v>2020</v>
      </c>
      <c r="B225" s="77" t="s">
        <v>13</v>
      </c>
      <c r="C225" s="92">
        <v>40</v>
      </c>
      <c r="D225" s="93">
        <v>240</v>
      </c>
      <c r="E225" s="4">
        <f t="shared" si="647"/>
        <v>6000</v>
      </c>
      <c r="F225" s="5">
        <v>0</v>
      </c>
      <c r="G225" s="8">
        <v>0</v>
      </c>
      <c r="H225" s="4">
        <f t="shared" si="601"/>
        <v>0</v>
      </c>
      <c r="I225" s="5">
        <v>0</v>
      </c>
      <c r="J225" s="8">
        <v>0</v>
      </c>
      <c r="K225" s="4">
        <f t="shared" si="602"/>
        <v>0</v>
      </c>
      <c r="L225" s="5">
        <v>0</v>
      </c>
      <c r="M225" s="8">
        <v>0</v>
      </c>
      <c r="N225" s="4">
        <f t="shared" si="603"/>
        <v>0</v>
      </c>
      <c r="O225" s="5">
        <v>0</v>
      </c>
      <c r="P225" s="8">
        <v>0</v>
      </c>
      <c r="Q225" s="4">
        <f t="shared" si="604"/>
        <v>0</v>
      </c>
      <c r="R225" s="92">
        <v>125.45360000000001</v>
      </c>
      <c r="S225" s="93">
        <v>716.173</v>
      </c>
      <c r="T225" s="4">
        <f t="shared" si="605"/>
        <v>5708.6683841675331</v>
      </c>
      <c r="U225" s="5">
        <v>0</v>
      </c>
      <c r="V225" s="8">
        <v>0</v>
      </c>
      <c r="W225" s="4">
        <f t="shared" si="606"/>
        <v>0</v>
      </c>
      <c r="X225" s="5">
        <v>0</v>
      </c>
      <c r="Y225" s="8">
        <v>0</v>
      </c>
      <c r="Z225" s="4">
        <f t="shared" si="607"/>
        <v>0</v>
      </c>
      <c r="AA225" s="92">
        <v>98.2</v>
      </c>
      <c r="AB225" s="93">
        <v>631.60299999999995</v>
      </c>
      <c r="AC225" s="4">
        <f t="shared" si="608"/>
        <v>6431.8024439918527</v>
      </c>
      <c r="AD225" s="5">
        <v>0</v>
      </c>
      <c r="AE225" s="8">
        <v>0</v>
      </c>
      <c r="AF225" s="4">
        <f t="shared" si="609"/>
        <v>0</v>
      </c>
      <c r="AG225" s="5">
        <v>0</v>
      </c>
      <c r="AH225" s="8">
        <v>0</v>
      </c>
      <c r="AI225" s="4">
        <f t="shared" si="610"/>
        <v>0</v>
      </c>
      <c r="AJ225" s="5">
        <v>0</v>
      </c>
      <c r="AK225" s="8">
        <v>0</v>
      </c>
      <c r="AL225" s="4">
        <f t="shared" si="611"/>
        <v>0</v>
      </c>
      <c r="AM225" s="5">
        <v>0</v>
      </c>
      <c r="AN225" s="8">
        <v>0</v>
      </c>
      <c r="AO225" s="4">
        <f t="shared" si="612"/>
        <v>0</v>
      </c>
      <c r="AP225" s="5">
        <v>0</v>
      </c>
      <c r="AQ225" s="8">
        <v>0</v>
      </c>
      <c r="AR225" s="4">
        <f t="shared" si="613"/>
        <v>0</v>
      </c>
      <c r="AS225" s="5">
        <v>0</v>
      </c>
      <c r="AT225" s="8">
        <v>0</v>
      </c>
      <c r="AU225" s="4">
        <f t="shared" si="614"/>
        <v>0</v>
      </c>
      <c r="AV225" s="5">
        <v>0</v>
      </c>
      <c r="AW225" s="8">
        <v>0</v>
      </c>
      <c r="AX225" s="4">
        <f t="shared" si="615"/>
        <v>0</v>
      </c>
      <c r="AY225" s="5">
        <v>0</v>
      </c>
      <c r="AZ225" s="8">
        <v>0</v>
      </c>
      <c r="BA225" s="4">
        <f t="shared" si="616"/>
        <v>0</v>
      </c>
      <c r="BB225" s="5">
        <v>0</v>
      </c>
      <c r="BC225" s="8">
        <v>0</v>
      </c>
      <c r="BD225" s="4">
        <f t="shared" si="617"/>
        <v>0</v>
      </c>
      <c r="BE225" s="5">
        <v>0</v>
      </c>
      <c r="BF225" s="8">
        <v>0</v>
      </c>
      <c r="BG225" s="4">
        <f t="shared" si="618"/>
        <v>0</v>
      </c>
      <c r="BH225" s="5">
        <v>0</v>
      </c>
      <c r="BI225" s="8">
        <v>0</v>
      </c>
      <c r="BJ225" s="4">
        <f t="shared" si="619"/>
        <v>0</v>
      </c>
      <c r="BK225" s="5">
        <v>0</v>
      </c>
      <c r="BL225" s="8">
        <v>0</v>
      </c>
      <c r="BM225" s="4">
        <f t="shared" si="620"/>
        <v>0</v>
      </c>
      <c r="BN225" s="5">
        <v>0</v>
      </c>
      <c r="BO225" s="8">
        <v>0</v>
      </c>
      <c r="BP225" s="4">
        <f t="shared" si="621"/>
        <v>0</v>
      </c>
      <c r="BQ225" s="92">
        <v>17.5</v>
      </c>
      <c r="BR225" s="93">
        <v>150.411</v>
      </c>
      <c r="BS225" s="4">
        <f t="shared" si="622"/>
        <v>8594.9142857142851</v>
      </c>
      <c r="BT225" s="5">
        <v>0</v>
      </c>
      <c r="BU225" s="8">
        <v>0</v>
      </c>
      <c r="BV225" s="4">
        <f t="shared" si="623"/>
        <v>0</v>
      </c>
      <c r="BW225" s="5">
        <v>0</v>
      </c>
      <c r="BX225" s="8">
        <v>0</v>
      </c>
      <c r="BY225" s="4">
        <f t="shared" si="624"/>
        <v>0</v>
      </c>
      <c r="BZ225" s="5">
        <v>0</v>
      </c>
      <c r="CA225" s="8">
        <v>0</v>
      </c>
      <c r="CB225" s="4">
        <f t="shared" si="625"/>
        <v>0</v>
      </c>
      <c r="CC225" s="5">
        <v>0</v>
      </c>
      <c r="CD225" s="8">
        <v>0</v>
      </c>
      <c r="CE225" s="4">
        <f t="shared" si="590"/>
        <v>0</v>
      </c>
      <c r="CF225" s="5">
        <v>0</v>
      </c>
      <c r="CG225" s="8">
        <v>0</v>
      </c>
      <c r="CH225" s="4">
        <f t="shared" si="626"/>
        <v>0</v>
      </c>
      <c r="CI225" s="5">
        <v>0</v>
      </c>
      <c r="CJ225" s="8">
        <v>0</v>
      </c>
      <c r="CK225" s="4">
        <f t="shared" si="627"/>
        <v>0</v>
      </c>
      <c r="CL225" s="5">
        <v>0</v>
      </c>
      <c r="CM225" s="8">
        <v>0</v>
      </c>
      <c r="CN225" s="4">
        <f t="shared" si="628"/>
        <v>0</v>
      </c>
      <c r="CO225" s="5">
        <v>0</v>
      </c>
      <c r="CP225" s="8">
        <v>0</v>
      </c>
      <c r="CQ225" s="4">
        <f t="shared" si="629"/>
        <v>0</v>
      </c>
      <c r="CR225" s="5">
        <v>0</v>
      </c>
      <c r="CS225" s="8">
        <v>0</v>
      </c>
      <c r="CT225" s="4">
        <f t="shared" si="630"/>
        <v>0</v>
      </c>
      <c r="CU225" s="5">
        <v>0</v>
      </c>
      <c r="CV225" s="8">
        <v>0</v>
      </c>
      <c r="CW225" s="4">
        <f t="shared" si="631"/>
        <v>0</v>
      </c>
      <c r="CX225" s="92">
        <v>14</v>
      </c>
      <c r="CY225" s="93">
        <v>201.476</v>
      </c>
      <c r="CZ225" s="4">
        <f t="shared" si="632"/>
        <v>14391.142857142857</v>
      </c>
      <c r="DA225" s="5">
        <v>0</v>
      </c>
      <c r="DB225" s="8">
        <v>0</v>
      </c>
      <c r="DC225" s="4">
        <f t="shared" si="633"/>
        <v>0</v>
      </c>
      <c r="DD225" s="5">
        <v>0</v>
      </c>
      <c r="DE225" s="8">
        <v>0</v>
      </c>
      <c r="DF225" s="4">
        <f t="shared" si="634"/>
        <v>0</v>
      </c>
      <c r="DG225" s="5">
        <v>0</v>
      </c>
      <c r="DH225" s="8">
        <v>0</v>
      </c>
      <c r="DI225" s="4">
        <f t="shared" si="592"/>
        <v>0</v>
      </c>
      <c r="DJ225" s="5"/>
      <c r="DK225" s="8"/>
      <c r="DL225" s="4"/>
      <c r="DM225" s="5">
        <v>0</v>
      </c>
      <c r="DN225" s="8">
        <v>0</v>
      </c>
      <c r="DO225" s="4">
        <v>0</v>
      </c>
      <c r="DP225" s="5">
        <v>0</v>
      </c>
      <c r="DQ225" s="8">
        <v>0</v>
      </c>
      <c r="DR225" s="4">
        <f t="shared" si="593"/>
        <v>0</v>
      </c>
      <c r="DS225" s="5">
        <v>0</v>
      </c>
      <c r="DT225" s="8">
        <v>0</v>
      </c>
      <c r="DU225" s="4">
        <f t="shared" si="594"/>
        <v>0</v>
      </c>
      <c r="DV225" s="5">
        <v>0</v>
      </c>
      <c r="DW225" s="8">
        <v>0</v>
      </c>
      <c r="DX225" s="4">
        <f t="shared" si="635"/>
        <v>0</v>
      </c>
      <c r="DY225" s="5">
        <v>0</v>
      </c>
      <c r="DZ225" s="8">
        <v>0</v>
      </c>
      <c r="EA225" s="4">
        <f t="shared" si="636"/>
        <v>0</v>
      </c>
      <c r="EB225" s="92"/>
      <c r="EC225" s="93"/>
      <c r="ED225" s="4"/>
      <c r="EE225" s="92">
        <v>0</v>
      </c>
      <c r="EF225" s="93">
        <v>0</v>
      </c>
      <c r="EG225" s="4">
        <f t="shared" si="595"/>
        <v>0</v>
      </c>
      <c r="EH225" s="5">
        <v>0</v>
      </c>
      <c r="EI225" s="8">
        <v>0</v>
      </c>
      <c r="EJ225" s="4">
        <f t="shared" si="637"/>
        <v>0</v>
      </c>
      <c r="EK225" s="5">
        <v>0</v>
      </c>
      <c r="EL225" s="8">
        <v>0</v>
      </c>
      <c r="EM225" s="4">
        <f t="shared" si="638"/>
        <v>0</v>
      </c>
      <c r="EN225" s="5">
        <v>0</v>
      </c>
      <c r="EO225" s="8">
        <v>0</v>
      </c>
      <c r="EP225" s="4">
        <f t="shared" si="639"/>
        <v>0</v>
      </c>
      <c r="EQ225" s="92">
        <v>275.39999999999998</v>
      </c>
      <c r="ER225" s="93">
        <v>1661.7329999999999</v>
      </c>
      <c r="ES225" s="4">
        <f t="shared" si="640"/>
        <v>6033.8888888888887</v>
      </c>
      <c r="ET225" s="5">
        <v>0</v>
      </c>
      <c r="EU225" s="8">
        <v>0</v>
      </c>
      <c r="EV225" s="4">
        <f t="shared" si="641"/>
        <v>0</v>
      </c>
      <c r="EW225" s="5">
        <v>0</v>
      </c>
      <c r="EX225" s="8">
        <v>0</v>
      </c>
      <c r="EY225" s="4">
        <f t="shared" si="642"/>
        <v>0</v>
      </c>
      <c r="EZ225" s="5"/>
      <c r="FA225" s="8"/>
      <c r="FB225" s="4"/>
      <c r="FC225" s="5">
        <v>0</v>
      </c>
      <c r="FD225" s="8">
        <v>0</v>
      </c>
      <c r="FE225" s="4">
        <f t="shared" si="643"/>
        <v>0</v>
      </c>
      <c r="FF225" s="5">
        <v>0</v>
      </c>
      <c r="FG225" s="8">
        <v>0</v>
      </c>
      <c r="FH225" s="4">
        <f t="shared" si="644"/>
        <v>0</v>
      </c>
      <c r="FI225" s="5">
        <v>0</v>
      </c>
      <c r="FJ225" s="8">
        <v>0</v>
      </c>
      <c r="FK225" s="4">
        <f t="shared" si="645"/>
        <v>0</v>
      </c>
      <c r="FL225" s="5"/>
      <c r="FM225" s="8"/>
      <c r="FN225" s="4"/>
      <c r="FO225" s="5">
        <v>0</v>
      </c>
      <c r="FP225" s="8">
        <v>0</v>
      </c>
      <c r="FQ225" s="4">
        <f t="shared" si="646"/>
        <v>0</v>
      </c>
      <c r="FR225" s="5">
        <f>C225+F225+I225+L225+R225+X225+AA225+AP225+AS225+BB225+BE225+BK225+BN225+BQ225+BT225+CI225+CL225+CO225+CX225+DV225+DY225+EE225+EK225+EN225+FC225+FF225+FO225+BZ225+CF225+CR225+DA225+EQ225+AM225+AV225+FI225+U225+CU225+O225+DM225+EW225+AG225+BW225+ET225+AJ225+AD225</f>
        <v>570.55359999999996</v>
      </c>
      <c r="FS225" s="4">
        <f>D225+G225+J225+M225+S225+Y225+AB225+AQ225+AT225+BC225+BF225+BL225+BO225+BR225+BU225+CJ225+CM225+CP225+CY225+DW225+DZ225+EF225+EL225+EO225+FD225+FG225+FP225+CA225+CG225+CS225+DB225+ER225+AN225+AW225+FJ225+V225+CV225+P225+DN225+EX225+AH225+BX225+EU225+AK225+AE225</f>
        <v>3601.3959999999997</v>
      </c>
    </row>
    <row r="226" spans="1:175" ht="15" thickBot="1" x14ac:dyDescent="0.35">
      <c r="A226" s="54"/>
      <c r="B226" s="83" t="s">
        <v>14</v>
      </c>
      <c r="C226" s="39">
        <f t="shared" ref="C226:D226" si="648">SUM(C214:C225)</f>
        <v>40</v>
      </c>
      <c r="D226" s="38">
        <f t="shared" si="648"/>
        <v>240</v>
      </c>
      <c r="E226" s="40"/>
      <c r="F226" s="39">
        <f t="shared" ref="F226:G226" si="649">SUM(F214:F225)</f>
        <v>18</v>
      </c>
      <c r="G226" s="38">
        <f t="shared" si="649"/>
        <v>231.434</v>
      </c>
      <c r="H226" s="40"/>
      <c r="I226" s="39">
        <f t="shared" ref="I226:J226" si="650">SUM(I214:I225)</f>
        <v>0</v>
      </c>
      <c r="J226" s="38">
        <f t="shared" si="650"/>
        <v>0</v>
      </c>
      <c r="K226" s="40"/>
      <c r="L226" s="39">
        <f t="shared" ref="L226:M226" si="651">SUM(L214:L225)</f>
        <v>19.948</v>
      </c>
      <c r="M226" s="38">
        <f t="shared" si="651"/>
        <v>159.125</v>
      </c>
      <c r="N226" s="40"/>
      <c r="O226" s="39">
        <f t="shared" ref="O226:P226" si="652">SUM(O214:O225)</f>
        <v>0</v>
      </c>
      <c r="P226" s="38">
        <f t="shared" si="652"/>
        <v>0</v>
      </c>
      <c r="Q226" s="40"/>
      <c r="R226" s="39">
        <f t="shared" ref="R226:S226" si="653">SUM(R214:R225)</f>
        <v>1676.29096</v>
      </c>
      <c r="S226" s="38">
        <f t="shared" si="653"/>
        <v>8543.2800000000007</v>
      </c>
      <c r="T226" s="40"/>
      <c r="U226" s="39">
        <f t="shared" ref="U226:V226" si="654">SUM(U214:U225)</f>
        <v>0</v>
      </c>
      <c r="V226" s="38">
        <f t="shared" si="654"/>
        <v>0</v>
      </c>
      <c r="W226" s="40"/>
      <c r="X226" s="39">
        <f t="shared" ref="X226:Y226" si="655">SUM(X214:X225)</f>
        <v>0</v>
      </c>
      <c r="Y226" s="38">
        <f t="shared" si="655"/>
        <v>0</v>
      </c>
      <c r="Z226" s="40"/>
      <c r="AA226" s="39">
        <f t="shared" ref="AA226:AB226" si="656">SUM(AA214:AA225)</f>
        <v>793.70500000000004</v>
      </c>
      <c r="AB226" s="38">
        <f t="shared" si="656"/>
        <v>4994.0879999999997</v>
      </c>
      <c r="AC226" s="40"/>
      <c r="AD226" s="39">
        <f t="shared" ref="AD226:AE226" si="657">SUM(AD214:AD225)</f>
        <v>2.1389999999999999E-2</v>
      </c>
      <c r="AE226" s="38">
        <f t="shared" si="657"/>
        <v>0.76700000000000002</v>
      </c>
      <c r="AF226" s="40"/>
      <c r="AG226" s="39">
        <f t="shared" ref="AG226:AH226" si="658">SUM(AG214:AG225)</f>
        <v>0</v>
      </c>
      <c r="AH226" s="38">
        <f t="shared" si="658"/>
        <v>0</v>
      </c>
      <c r="AI226" s="40"/>
      <c r="AJ226" s="39">
        <f t="shared" ref="AJ226:AK226" si="659">SUM(AJ214:AJ225)</f>
        <v>0</v>
      </c>
      <c r="AK226" s="38">
        <f t="shared" si="659"/>
        <v>0</v>
      </c>
      <c r="AL226" s="40"/>
      <c r="AM226" s="39">
        <f t="shared" ref="AM226:AN226" si="660">SUM(AM214:AM225)</f>
        <v>5</v>
      </c>
      <c r="AN226" s="38">
        <f t="shared" si="660"/>
        <v>54.08</v>
      </c>
      <c r="AO226" s="40"/>
      <c r="AP226" s="39">
        <f t="shared" ref="AP226:AQ226" si="661">SUM(AP214:AP225)</f>
        <v>177.5001</v>
      </c>
      <c r="AQ226" s="38">
        <f t="shared" si="661"/>
        <v>1968.5749999999998</v>
      </c>
      <c r="AR226" s="40"/>
      <c r="AS226" s="39">
        <f t="shared" ref="AS226:AT226" si="662">SUM(AS214:AS225)</f>
        <v>49.487849999999995</v>
      </c>
      <c r="AT226" s="38">
        <f t="shared" si="662"/>
        <v>1297.627</v>
      </c>
      <c r="AU226" s="40"/>
      <c r="AV226" s="39">
        <f t="shared" ref="AV226:AW226" si="663">SUM(AV214:AV225)</f>
        <v>0</v>
      </c>
      <c r="AW226" s="38">
        <f t="shared" si="663"/>
        <v>0</v>
      </c>
      <c r="AX226" s="40"/>
      <c r="AY226" s="39">
        <f t="shared" ref="AY226:AZ226" si="664">SUM(AY214:AY225)</f>
        <v>0</v>
      </c>
      <c r="AZ226" s="38">
        <f t="shared" si="664"/>
        <v>0</v>
      </c>
      <c r="BA226" s="40"/>
      <c r="BB226" s="39">
        <f t="shared" ref="BB226:BC226" si="665">SUM(BB214:BB225)</f>
        <v>0</v>
      </c>
      <c r="BC226" s="38">
        <f t="shared" si="665"/>
        <v>0</v>
      </c>
      <c r="BD226" s="40"/>
      <c r="BE226" s="39">
        <f t="shared" ref="BE226:BF226" si="666">SUM(BE214:BE225)</f>
        <v>467.90899999999999</v>
      </c>
      <c r="BF226" s="38">
        <f t="shared" si="666"/>
        <v>3367.2330000000002</v>
      </c>
      <c r="BG226" s="40"/>
      <c r="BH226" s="39">
        <f t="shared" ref="BH226:BI226" si="667">SUM(BH214:BH225)</f>
        <v>2E-3</v>
      </c>
      <c r="BI226" s="38">
        <f t="shared" si="667"/>
        <v>0.42799999999999999</v>
      </c>
      <c r="BJ226" s="40"/>
      <c r="BK226" s="39">
        <f t="shared" ref="BK226:BL226" si="668">SUM(BK214:BK225)</f>
        <v>0</v>
      </c>
      <c r="BL226" s="38">
        <f t="shared" si="668"/>
        <v>0</v>
      </c>
      <c r="BM226" s="40"/>
      <c r="BN226" s="39">
        <f t="shared" ref="BN226:BO226" si="669">SUM(BN214:BN225)</f>
        <v>0</v>
      </c>
      <c r="BO226" s="38">
        <f t="shared" si="669"/>
        <v>0</v>
      </c>
      <c r="BP226" s="40"/>
      <c r="BQ226" s="39">
        <f t="shared" ref="BQ226:BR226" si="670">SUM(BQ214:BQ225)</f>
        <v>189</v>
      </c>
      <c r="BR226" s="38">
        <f t="shared" si="670"/>
        <v>1875.4659999999999</v>
      </c>
      <c r="BS226" s="40"/>
      <c r="BT226" s="39">
        <f t="shared" ref="BT226:BU226" si="671">SUM(BT214:BT225)</f>
        <v>3.0029999999999997</v>
      </c>
      <c r="BU226" s="38">
        <f t="shared" si="671"/>
        <v>78.942999999999998</v>
      </c>
      <c r="BV226" s="40"/>
      <c r="BW226" s="39">
        <f t="shared" ref="BW226:BX226" si="672">SUM(BW214:BW225)</f>
        <v>0</v>
      </c>
      <c r="BX226" s="38">
        <f t="shared" si="672"/>
        <v>0</v>
      </c>
      <c r="BY226" s="40"/>
      <c r="BZ226" s="39">
        <f t="shared" ref="BZ226:CA226" si="673">SUM(BZ214:BZ225)</f>
        <v>0</v>
      </c>
      <c r="CA226" s="38">
        <f t="shared" si="673"/>
        <v>0</v>
      </c>
      <c r="CB226" s="40"/>
      <c r="CC226" s="39">
        <f t="shared" ref="CC226:CD226" si="674">SUM(CC214:CC225)</f>
        <v>0</v>
      </c>
      <c r="CD226" s="38">
        <f t="shared" si="674"/>
        <v>0</v>
      </c>
      <c r="CE226" s="40"/>
      <c r="CF226" s="39">
        <f t="shared" ref="CF226:CG226" si="675">SUM(CF214:CF225)</f>
        <v>0</v>
      </c>
      <c r="CG226" s="38">
        <f t="shared" si="675"/>
        <v>0</v>
      </c>
      <c r="CH226" s="40"/>
      <c r="CI226" s="39">
        <f t="shared" ref="CI226:CJ226" si="676">SUM(CI214:CI225)</f>
        <v>0</v>
      </c>
      <c r="CJ226" s="38">
        <f t="shared" si="676"/>
        <v>0</v>
      </c>
      <c r="CK226" s="40"/>
      <c r="CL226" s="39">
        <f t="shared" ref="CL226:CM226" si="677">SUM(CL214:CL225)</f>
        <v>0</v>
      </c>
      <c r="CM226" s="38">
        <f t="shared" si="677"/>
        <v>0</v>
      </c>
      <c r="CN226" s="40"/>
      <c r="CO226" s="39">
        <f t="shared" ref="CO226:CP226" si="678">SUM(CO214:CO225)</f>
        <v>0</v>
      </c>
      <c r="CP226" s="38">
        <f t="shared" si="678"/>
        <v>0</v>
      </c>
      <c r="CQ226" s="40"/>
      <c r="CR226" s="39">
        <f t="shared" ref="CR226:CS226" si="679">SUM(CR214:CR225)</f>
        <v>0</v>
      </c>
      <c r="CS226" s="38">
        <f t="shared" si="679"/>
        <v>0</v>
      </c>
      <c r="CT226" s="40"/>
      <c r="CU226" s="39">
        <f t="shared" ref="CU226:CV226" si="680">SUM(CU214:CU225)</f>
        <v>0</v>
      </c>
      <c r="CV226" s="38">
        <f t="shared" si="680"/>
        <v>0</v>
      </c>
      <c r="CW226" s="40"/>
      <c r="CX226" s="39">
        <f t="shared" ref="CX226:CY226" si="681">SUM(CX214:CX225)</f>
        <v>165.25</v>
      </c>
      <c r="CY226" s="38">
        <f t="shared" si="681"/>
        <v>2331.5719999999997</v>
      </c>
      <c r="CZ226" s="40"/>
      <c r="DA226" s="39">
        <f t="shared" ref="DA226:DB226" si="682">SUM(DA214:DA225)</f>
        <v>5.6000000000000001E-2</v>
      </c>
      <c r="DB226" s="38">
        <f t="shared" si="682"/>
        <v>0.6</v>
      </c>
      <c r="DC226" s="40"/>
      <c r="DD226" s="39">
        <f t="shared" ref="DD226:DE226" si="683">SUM(DD214:DD225)</f>
        <v>8.0500000000000002E-2</v>
      </c>
      <c r="DE226" s="38">
        <f t="shared" si="683"/>
        <v>1.323</v>
      </c>
      <c r="DF226" s="40"/>
      <c r="DG226" s="39">
        <f t="shared" ref="DG226:DH226" si="684">SUM(DG214:DG225)</f>
        <v>0</v>
      </c>
      <c r="DH226" s="38">
        <f t="shared" si="684"/>
        <v>0</v>
      </c>
      <c r="DI226" s="40"/>
      <c r="DJ226" s="39"/>
      <c r="DK226" s="38"/>
      <c r="DL226" s="40"/>
      <c r="DM226" s="39">
        <v>0</v>
      </c>
      <c r="DN226" s="38">
        <v>0</v>
      </c>
      <c r="DO226" s="40"/>
      <c r="DP226" s="39">
        <f t="shared" ref="DP226:DQ226" si="685">SUM(DP214:DP225)</f>
        <v>0</v>
      </c>
      <c r="DQ226" s="38">
        <f t="shared" si="685"/>
        <v>0</v>
      </c>
      <c r="DR226" s="40"/>
      <c r="DS226" s="39">
        <f t="shared" ref="DS226:DT226" si="686">SUM(DS214:DS225)</f>
        <v>0</v>
      </c>
      <c r="DT226" s="38">
        <f t="shared" si="686"/>
        <v>0</v>
      </c>
      <c r="DU226" s="40"/>
      <c r="DV226" s="39">
        <f t="shared" ref="DV226:DW226" si="687">SUM(DV214:DV225)</f>
        <v>0</v>
      </c>
      <c r="DW226" s="38">
        <f t="shared" si="687"/>
        <v>0</v>
      </c>
      <c r="DX226" s="40"/>
      <c r="DY226" s="39">
        <f t="shared" ref="DY226:DZ226" si="688">SUM(DY214:DY225)</f>
        <v>0</v>
      </c>
      <c r="DZ226" s="38">
        <f t="shared" si="688"/>
        <v>0</v>
      </c>
      <c r="EA226" s="40"/>
      <c r="EB226" s="39"/>
      <c r="EC226" s="38"/>
      <c r="ED226" s="40"/>
      <c r="EE226" s="39">
        <f t="shared" ref="EE226:EF226" si="689">SUM(EE214:EE225)</f>
        <v>0</v>
      </c>
      <c r="EF226" s="38">
        <f t="shared" si="689"/>
        <v>0</v>
      </c>
      <c r="EG226" s="40"/>
      <c r="EH226" s="39">
        <f t="shared" ref="EH226:EI226" si="690">SUM(EH214:EH225)</f>
        <v>0</v>
      </c>
      <c r="EI226" s="38">
        <f t="shared" si="690"/>
        <v>0</v>
      </c>
      <c r="EJ226" s="40"/>
      <c r="EK226" s="39">
        <f t="shared" ref="EK226:EL226" si="691">SUM(EK214:EK225)</f>
        <v>0</v>
      </c>
      <c r="EL226" s="38">
        <f t="shared" si="691"/>
        <v>0</v>
      </c>
      <c r="EM226" s="40"/>
      <c r="EN226" s="39">
        <f t="shared" ref="EN226:EO226" si="692">SUM(EN214:EN225)</f>
        <v>0</v>
      </c>
      <c r="EO226" s="38">
        <f t="shared" si="692"/>
        <v>0</v>
      </c>
      <c r="EP226" s="40"/>
      <c r="EQ226" s="39">
        <f t="shared" ref="EQ226:ER226" si="693">SUM(EQ214:EQ225)</f>
        <v>3581.21</v>
      </c>
      <c r="ER226" s="38">
        <f t="shared" si="693"/>
        <v>21594.553</v>
      </c>
      <c r="ES226" s="40"/>
      <c r="ET226" s="39">
        <f t="shared" ref="ET226:EU226" si="694">SUM(ET214:ET225)</f>
        <v>0</v>
      </c>
      <c r="EU226" s="38">
        <f t="shared" si="694"/>
        <v>0</v>
      </c>
      <c r="EV226" s="40"/>
      <c r="EW226" s="39">
        <f t="shared" ref="EW226:EX226" si="695">SUM(EW214:EW225)</f>
        <v>42</v>
      </c>
      <c r="EX226" s="38">
        <f t="shared" si="695"/>
        <v>220.37100000000001</v>
      </c>
      <c r="EY226" s="40"/>
      <c r="EZ226" s="39"/>
      <c r="FA226" s="38"/>
      <c r="FB226" s="40"/>
      <c r="FC226" s="39">
        <f t="shared" ref="FC226:FD226" si="696">SUM(FC214:FC225)</f>
        <v>4.8350999999999997</v>
      </c>
      <c r="FD226" s="38">
        <f t="shared" si="696"/>
        <v>414.97699999999998</v>
      </c>
      <c r="FE226" s="40"/>
      <c r="FF226" s="39">
        <f t="shared" ref="FF226:FG226" si="697">SUM(FF214:FF225)</f>
        <v>25.167929999999998</v>
      </c>
      <c r="FG226" s="38">
        <f t="shared" si="697"/>
        <v>787.59500000000003</v>
      </c>
      <c r="FH226" s="40"/>
      <c r="FI226" s="39">
        <f t="shared" ref="FI226:FJ226" si="698">SUM(FI214:FI225)</f>
        <v>0</v>
      </c>
      <c r="FJ226" s="38">
        <f t="shared" si="698"/>
        <v>0</v>
      </c>
      <c r="FK226" s="40"/>
      <c r="FL226" s="39"/>
      <c r="FM226" s="38"/>
      <c r="FN226" s="40"/>
      <c r="FO226" s="39">
        <f t="shared" ref="FO226:FP226" si="699">SUM(FO214:FO225)</f>
        <v>0</v>
      </c>
      <c r="FP226" s="38">
        <f t="shared" si="699"/>
        <v>0</v>
      </c>
      <c r="FQ226" s="40"/>
      <c r="FR226" s="39">
        <f>C226+F226+I226+L226+R226+X226+AA226+AP226+AS226+BB226+BE226+BK226+BN226+BQ226+BT226+CI226+CL226+CO226+CX226+DV226+DY226+EE226+EK226+EN226+FC226+FF226+FO226+BZ226+CF226+CR226+DA226+EQ226+AM226+AV226+FI226+U226+CU226+O226+DM226+EW226+AG226+BW226+ET226+AJ226+AD226</f>
        <v>7258.3843300000008</v>
      </c>
      <c r="FS226" s="40">
        <f>D226+G226+J226+M226+S226+Y226+AB226+AQ226+AT226+BC226+BF226+BL226+BO226+BR226+BU226+CJ226+CM226+CP226+CY226+DW226+DZ226+EF226+EL226+EO226+FD226+FG226+FP226+CA226+CG226+CS226+DB226+ER226+AN226+AW226+FJ226+V226+CV226+P226+DN226+EX226+AH226+BX226+EU226+AK226+AE226</f>
        <v>48160.286</v>
      </c>
    </row>
    <row r="227" spans="1:175" x14ac:dyDescent="0.3">
      <c r="A227" s="76">
        <v>2021</v>
      </c>
      <c r="B227" s="77" t="s">
        <v>2</v>
      </c>
      <c r="C227" s="5">
        <v>0</v>
      </c>
      <c r="D227" s="93">
        <v>0</v>
      </c>
      <c r="E227" s="4">
        <f>IF(C227=0,0,D227/C227*1000)</f>
        <v>0</v>
      </c>
      <c r="F227" s="5">
        <v>0</v>
      </c>
      <c r="G227" s="93">
        <v>0</v>
      </c>
      <c r="H227" s="4">
        <f t="shared" ref="H227:H238" si="700">IF(F227=0,0,G227/F227*1000)</f>
        <v>0</v>
      </c>
      <c r="I227" s="5">
        <v>0</v>
      </c>
      <c r="J227" s="93">
        <v>0</v>
      </c>
      <c r="K227" s="4">
        <f t="shared" ref="K227:K238" si="701">IF(I227=0,0,J227/I227*1000)</f>
        <v>0</v>
      </c>
      <c r="L227" s="5">
        <v>0</v>
      </c>
      <c r="M227" s="93">
        <v>0</v>
      </c>
      <c r="N227" s="4">
        <f t="shared" ref="N227:N238" si="702">IF(L227=0,0,M227/L227*1000)</f>
        <v>0</v>
      </c>
      <c r="O227" s="5">
        <v>0</v>
      </c>
      <c r="P227" s="93">
        <v>0</v>
      </c>
      <c r="Q227" s="4">
        <f t="shared" ref="Q227:Q238" si="703">IF(O227=0,0,P227/O227*1000)</f>
        <v>0</v>
      </c>
      <c r="R227" s="92">
        <v>50.090720000000005</v>
      </c>
      <c r="S227" s="93">
        <v>296.024</v>
      </c>
      <c r="T227" s="4">
        <f t="shared" ref="T227:T238" si="704">IF(R227=0,0,S227/R227*1000)</f>
        <v>5909.7573362890362</v>
      </c>
      <c r="U227" s="92">
        <v>122.5</v>
      </c>
      <c r="V227" s="93">
        <v>673.96100000000001</v>
      </c>
      <c r="W227" s="4">
        <f t="shared" ref="W227:W238" si="705">IF(U227=0,0,V227/U227*1000)</f>
        <v>5501.7224489795917</v>
      </c>
      <c r="X227" s="5">
        <v>0</v>
      </c>
      <c r="Y227" s="93">
        <v>0</v>
      </c>
      <c r="Z227" s="4">
        <f t="shared" ref="Z227:Z238" si="706">IF(X227=0,0,Y227/X227*1000)</f>
        <v>0</v>
      </c>
      <c r="AA227" s="92">
        <v>59.4</v>
      </c>
      <c r="AB227" s="93">
        <v>318.79199999999997</v>
      </c>
      <c r="AC227" s="4">
        <f t="shared" ref="AC227:AC238" si="707">IF(AA227=0,0,AB227/AA227*1000)</f>
        <v>5366.8686868686864</v>
      </c>
      <c r="AD227" s="5">
        <v>0</v>
      </c>
      <c r="AE227" s="93">
        <v>0</v>
      </c>
      <c r="AF227" s="4">
        <f t="shared" ref="AF227:AF238" si="708">IF(AD227=0,0,AE227/AD227*1000)</f>
        <v>0</v>
      </c>
      <c r="AG227" s="5">
        <v>0</v>
      </c>
      <c r="AH227" s="93">
        <v>0</v>
      </c>
      <c r="AI227" s="4">
        <f t="shared" ref="AI227:AI238" si="709">IF(AG227=0,0,AH227/AG227*1000)</f>
        <v>0</v>
      </c>
      <c r="AJ227" s="5">
        <v>0</v>
      </c>
      <c r="AK227" s="93">
        <v>0</v>
      </c>
      <c r="AL227" s="4">
        <f t="shared" ref="AL227:AL238" si="710">IF(AJ227=0,0,AK227/AJ227*1000)</f>
        <v>0</v>
      </c>
      <c r="AM227" s="5">
        <v>0</v>
      </c>
      <c r="AN227" s="93">
        <v>0</v>
      </c>
      <c r="AO227" s="4">
        <f t="shared" ref="AO227:AO238" si="711">IF(AM227=0,0,AN227/AM227*1000)</f>
        <v>0</v>
      </c>
      <c r="AP227" s="92">
        <v>30.7</v>
      </c>
      <c r="AQ227" s="93">
        <v>310.928</v>
      </c>
      <c r="AR227" s="4">
        <f t="shared" ref="AR227:AR238" si="712">IF(AP227=0,0,AQ227/AP227*1000)</f>
        <v>10127.947882736156</v>
      </c>
      <c r="AS227" s="5">
        <v>0</v>
      </c>
      <c r="AT227" s="93">
        <v>0</v>
      </c>
      <c r="AU227" s="4">
        <f t="shared" ref="AU227:AU238" si="713">IF(AS227=0,0,AT227/AS227*1000)</f>
        <v>0</v>
      </c>
      <c r="AV227" s="5">
        <v>0</v>
      </c>
      <c r="AW227" s="93">
        <v>0</v>
      </c>
      <c r="AX227" s="4">
        <f t="shared" ref="AX227:AX238" si="714">IF(AV227=0,0,AW227/AV227*1000)</f>
        <v>0</v>
      </c>
      <c r="AY227" s="5">
        <v>0</v>
      </c>
      <c r="AZ227" s="93">
        <v>0</v>
      </c>
      <c r="BA227" s="4">
        <f t="shared" ref="BA227:BA238" si="715">IF(AY227=0,0,AZ227/AY227*1000)</f>
        <v>0</v>
      </c>
      <c r="BB227" s="5">
        <v>0</v>
      </c>
      <c r="BC227" s="93">
        <v>0</v>
      </c>
      <c r="BD227" s="4">
        <f t="shared" ref="BD227:BD238" si="716">IF(BB227=0,0,BC227/BB227*1000)</f>
        <v>0</v>
      </c>
      <c r="BE227" s="92">
        <v>81</v>
      </c>
      <c r="BF227" s="93">
        <v>380.78899999999999</v>
      </c>
      <c r="BG227" s="4">
        <f t="shared" ref="BG227:BG238" si="717">IF(BE227=0,0,BF227/BE227*1000)</f>
        <v>4701.0987654320988</v>
      </c>
      <c r="BH227" s="92">
        <v>1</v>
      </c>
      <c r="BI227" s="93">
        <v>20.358000000000001</v>
      </c>
      <c r="BJ227" s="4">
        <f t="shared" ref="BJ227:BJ238" si="718">IF(BH227=0,0,BI227/BH227*1000)</f>
        <v>20358</v>
      </c>
      <c r="BK227" s="5">
        <v>0</v>
      </c>
      <c r="BL227" s="93">
        <v>0</v>
      </c>
      <c r="BM227" s="4">
        <f t="shared" ref="BM227:BM238" si="719">IF(BK227=0,0,BL227/BK227*1000)</f>
        <v>0</v>
      </c>
      <c r="BN227" s="5">
        <v>0</v>
      </c>
      <c r="BO227" s="93">
        <v>0</v>
      </c>
      <c r="BP227" s="4">
        <f t="shared" ref="BP227:BP238" si="720">IF(BN227=0,0,BO227/BN227*1000)</f>
        <v>0</v>
      </c>
      <c r="BQ227" s="5">
        <v>0</v>
      </c>
      <c r="BR227" s="93">
        <v>0</v>
      </c>
      <c r="BS227" s="4">
        <f t="shared" ref="BS227:BS238" si="721">IF(BQ227=0,0,BR227/BQ227*1000)</f>
        <v>0</v>
      </c>
      <c r="BT227" s="5">
        <v>0</v>
      </c>
      <c r="BU227" s="93">
        <v>0</v>
      </c>
      <c r="BV227" s="4">
        <f t="shared" ref="BV227:BV238" si="722">IF(BT227=0,0,BU227/BT227*1000)</f>
        <v>0</v>
      </c>
      <c r="BW227" s="5">
        <v>0</v>
      </c>
      <c r="BX227" s="93">
        <v>0</v>
      </c>
      <c r="BY227" s="4">
        <f t="shared" ref="BY227:BY238" si="723">IF(BW227=0,0,BX227/BW227*1000)</f>
        <v>0</v>
      </c>
      <c r="BZ227" s="92">
        <v>0.49895999999999996</v>
      </c>
      <c r="CA227" s="93">
        <v>59.045999999999999</v>
      </c>
      <c r="CB227" s="4">
        <f t="shared" ref="CB227:CB238" si="724">IF(BZ227=0,0,CA227/BZ227*1000)</f>
        <v>118338.14333814335</v>
      </c>
      <c r="CC227" s="92">
        <v>0</v>
      </c>
      <c r="CD227" s="93">
        <v>0</v>
      </c>
      <c r="CE227" s="4">
        <f t="shared" ref="CE227:CE238" si="725">IF(CC227=0,0,CD227/CC227*1000)</f>
        <v>0</v>
      </c>
      <c r="CF227" s="5">
        <v>0</v>
      </c>
      <c r="CG227" s="93">
        <v>0</v>
      </c>
      <c r="CH227" s="4">
        <f t="shared" ref="CH227:CH238" si="726">IF(CF227=0,0,CG227/CF227*1000)</f>
        <v>0</v>
      </c>
      <c r="CI227" s="5">
        <v>0</v>
      </c>
      <c r="CJ227" s="93">
        <v>0</v>
      </c>
      <c r="CK227" s="4">
        <f t="shared" ref="CK227:CK238" si="727">IF(CI227=0,0,CJ227/CI227*1000)</f>
        <v>0</v>
      </c>
      <c r="CL227" s="5">
        <v>0</v>
      </c>
      <c r="CM227" s="93">
        <v>0</v>
      </c>
      <c r="CN227" s="4">
        <f t="shared" ref="CN227:CN238" si="728">IF(CL227=0,0,CM227/CL227*1000)</f>
        <v>0</v>
      </c>
      <c r="CO227" s="5">
        <v>0</v>
      </c>
      <c r="CP227" s="93">
        <v>0</v>
      </c>
      <c r="CQ227" s="4">
        <f t="shared" ref="CQ227:CQ238" si="729">IF(CO227=0,0,CP227/CO227*1000)</f>
        <v>0</v>
      </c>
      <c r="CR227" s="5">
        <v>0</v>
      </c>
      <c r="CS227" s="93">
        <v>0</v>
      </c>
      <c r="CT227" s="4">
        <f t="shared" ref="CT227:CT238" si="730">IF(CR227=0,0,CS227/CR227*1000)</f>
        <v>0</v>
      </c>
      <c r="CU227" s="5">
        <v>0</v>
      </c>
      <c r="CV227" s="93">
        <v>0</v>
      </c>
      <c r="CW227" s="4">
        <f t="shared" ref="CW227:CW238" si="731">IF(CU227=0,0,CV227/CU227*1000)</f>
        <v>0</v>
      </c>
      <c r="CX227" s="92">
        <v>18.0105</v>
      </c>
      <c r="CY227" s="93">
        <v>79.853999999999999</v>
      </c>
      <c r="CZ227" s="4">
        <f t="shared" ref="CZ227:CZ238" si="732">IF(CX227=0,0,CY227/CX227*1000)</f>
        <v>4433.7469809277918</v>
      </c>
      <c r="DA227" s="5">
        <v>0</v>
      </c>
      <c r="DB227" s="93">
        <v>0</v>
      </c>
      <c r="DC227" s="4">
        <f t="shared" ref="DC227:DC238" si="733">IF(DA227=0,0,DB227/DA227*1000)</f>
        <v>0</v>
      </c>
      <c r="DD227" s="5">
        <v>0</v>
      </c>
      <c r="DE227" s="93">
        <v>0</v>
      </c>
      <c r="DF227" s="4">
        <f t="shared" ref="DF227:DF238" si="734">IF(DD227=0,0,DE227/DD227*1000)</f>
        <v>0</v>
      </c>
      <c r="DG227" s="5">
        <v>0</v>
      </c>
      <c r="DH227" s="93">
        <v>0</v>
      </c>
      <c r="DI227" s="4">
        <f t="shared" ref="DI227:DI238" si="735">IF(DG227=0,0,DH227/DG227*1000)</f>
        <v>0</v>
      </c>
      <c r="DJ227" s="5"/>
      <c r="DK227" s="93"/>
      <c r="DL227" s="4"/>
      <c r="DM227" s="5">
        <v>0</v>
      </c>
      <c r="DN227" s="93">
        <v>0</v>
      </c>
      <c r="DO227" s="4">
        <f t="shared" ref="DO227:DO238" si="736">IF(DM227=0,0,DN227/DM227*1000)</f>
        <v>0</v>
      </c>
      <c r="DP227" s="5">
        <v>0</v>
      </c>
      <c r="DQ227" s="93">
        <v>0</v>
      </c>
      <c r="DR227" s="4">
        <f t="shared" ref="DR227:DR238" si="737">IF(DP227=0,0,DQ227/DP227*1000)</f>
        <v>0</v>
      </c>
      <c r="DS227" s="5">
        <v>0</v>
      </c>
      <c r="DT227" s="93">
        <v>0</v>
      </c>
      <c r="DU227" s="4">
        <f t="shared" ref="DU227:DU238" si="738">IF(DS227=0,0,DT227/DS227*1000)</f>
        <v>0</v>
      </c>
      <c r="DV227" s="5">
        <v>0</v>
      </c>
      <c r="DW227" s="93">
        <v>0</v>
      </c>
      <c r="DX227" s="4">
        <f t="shared" ref="DX227:DX238" si="739">IF(DV227=0,0,DW227/DV227*1000)</f>
        <v>0</v>
      </c>
      <c r="DY227" s="5">
        <v>0</v>
      </c>
      <c r="DZ227" s="93">
        <v>0</v>
      </c>
      <c r="EA227" s="4">
        <f t="shared" ref="EA227:EA238" si="740">IF(DY227=0,0,DZ227/DY227*1000)</f>
        <v>0</v>
      </c>
      <c r="EB227" s="5"/>
      <c r="EC227" s="93"/>
      <c r="ED227" s="4"/>
      <c r="EE227" s="5">
        <v>0</v>
      </c>
      <c r="EF227" s="93">
        <v>0</v>
      </c>
      <c r="EG227" s="4">
        <f t="shared" ref="EG227:EG238" si="741">IF(EE227=0,0,EF227/EE227*1000)</f>
        <v>0</v>
      </c>
      <c r="EH227" s="5">
        <v>0</v>
      </c>
      <c r="EI227" s="93">
        <v>0</v>
      </c>
      <c r="EJ227" s="4">
        <f t="shared" ref="EJ227:EJ238" si="742">IF(EH227=0,0,EI227/EH227*1000)</f>
        <v>0</v>
      </c>
      <c r="EK227" s="5">
        <v>0</v>
      </c>
      <c r="EL227" s="93">
        <v>0</v>
      </c>
      <c r="EM227" s="4">
        <f t="shared" ref="EM227:EM238" si="743">IF(EK227=0,0,EL227/EK227*1000)</f>
        <v>0</v>
      </c>
      <c r="EN227" s="5">
        <v>0</v>
      </c>
      <c r="EO227" s="93">
        <v>0</v>
      </c>
      <c r="EP227" s="4">
        <f t="shared" ref="EP227:EP238" si="744">IF(EN227=0,0,EO227/EN227*1000)</f>
        <v>0</v>
      </c>
      <c r="EQ227" s="92">
        <v>107.02</v>
      </c>
      <c r="ER227" s="93">
        <v>556.84900000000005</v>
      </c>
      <c r="ES227" s="4">
        <f t="shared" ref="ES227:ES238" si="745">IF(EQ227=0,0,ER227/EQ227*1000)</f>
        <v>5203.2236965053271</v>
      </c>
      <c r="ET227" s="5">
        <v>0</v>
      </c>
      <c r="EU227" s="93">
        <v>0</v>
      </c>
      <c r="EV227" s="4">
        <f t="shared" ref="EV227:EV238" si="746">IF(ET227=0,0,EU227/ET227*1000)</f>
        <v>0</v>
      </c>
      <c r="EW227" s="5">
        <v>0</v>
      </c>
      <c r="EX227" s="93">
        <v>0</v>
      </c>
      <c r="EY227" s="4">
        <f t="shared" ref="EY227:EY238" si="747">IF(EW227=0,0,EX227/EW227*1000)</f>
        <v>0</v>
      </c>
      <c r="EZ227" s="5"/>
      <c r="FA227" s="93"/>
      <c r="FB227" s="4"/>
      <c r="FC227" s="5">
        <v>0</v>
      </c>
      <c r="FD227" s="93">
        <v>0</v>
      </c>
      <c r="FE227" s="4">
        <f t="shared" ref="FE227:FE238" si="748">IF(FC227=0,0,FD227/FC227*1000)</f>
        <v>0</v>
      </c>
      <c r="FF227" s="5">
        <v>0</v>
      </c>
      <c r="FG227" s="93">
        <v>0</v>
      </c>
      <c r="FH227" s="4">
        <f t="shared" ref="FH227:FH238" si="749">IF(FF227=0,0,FG227/FF227*1000)</f>
        <v>0</v>
      </c>
      <c r="FI227" s="5">
        <v>0</v>
      </c>
      <c r="FJ227" s="93">
        <v>0</v>
      </c>
      <c r="FK227" s="4">
        <f t="shared" ref="FK227:FK238" si="750">IF(FI227=0,0,FJ227/FI227*1000)</f>
        <v>0</v>
      </c>
      <c r="FL227" s="5"/>
      <c r="FM227" s="93"/>
      <c r="FN227" s="4"/>
      <c r="FO227" s="5">
        <v>0</v>
      </c>
      <c r="FP227" s="93">
        <v>0</v>
      </c>
      <c r="FQ227" s="4">
        <f t="shared" ref="FQ227:FQ238" si="751">IF(FO227=0,0,FP227/FO227*1000)</f>
        <v>0</v>
      </c>
      <c r="FR227" s="5">
        <f>C227+F227+I227+L227+R227+X227+AA227+AP227+AS227+BB227+BE227+BK227+BN227+BQ227+BT227+CI227+CL227+CO227+CX227+DV227+DY227+EE227+EK227+EN227+FC227+FF227+FO227+BZ227+CF227+CR227+DA227+EQ227+AM227+AV227+FI227+U227+CU227+O227+DM227+EW227+AG227+BW227+ET227+AJ227+AD227+BH227+DD227</f>
        <v>470.22018000000003</v>
      </c>
      <c r="FS227" s="4">
        <f>D227+G227+J227+M227+S227+Y227+AB227+AQ227+AT227+BC227+BF227+BL227+BO227+BR227+BU227+CJ227+CM227+CP227+CY227+DW227+DZ227+EF227+EL227+EO227+FD227+FG227+FP227+CA227+CG227+CS227+DB227+ER227+AN227+AW227+FJ227+V227+CV227+P227+DN227+EX227+AH227+BX227+EU227+AK227+AE227+BI227+DE227</f>
        <v>2696.6010000000006</v>
      </c>
    </row>
    <row r="228" spans="1:175" x14ac:dyDescent="0.3">
      <c r="A228" s="76">
        <v>2021</v>
      </c>
      <c r="B228" s="77" t="s">
        <v>3</v>
      </c>
      <c r="C228" s="5">
        <v>0</v>
      </c>
      <c r="D228" s="93">
        <v>0</v>
      </c>
      <c r="E228" s="4">
        <f t="shared" ref="E228:E229" si="752">IF(C228=0,0,D228/C228*1000)</f>
        <v>0</v>
      </c>
      <c r="F228" s="5">
        <v>0</v>
      </c>
      <c r="G228" s="93">
        <v>0</v>
      </c>
      <c r="H228" s="4">
        <f t="shared" si="700"/>
        <v>0</v>
      </c>
      <c r="I228" s="5">
        <v>0</v>
      </c>
      <c r="J228" s="93">
        <v>0</v>
      </c>
      <c r="K228" s="4">
        <f t="shared" si="701"/>
        <v>0</v>
      </c>
      <c r="L228" s="5">
        <v>0</v>
      </c>
      <c r="M228" s="93">
        <v>0</v>
      </c>
      <c r="N228" s="4">
        <f t="shared" si="702"/>
        <v>0</v>
      </c>
      <c r="O228" s="5">
        <v>0</v>
      </c>
      <c r="P228" s="93">
        <v>0</v>
      </c>
      <c r="Q228" s="4">
        <f t="shared" si="703"/>
        <v>0</v>
      </c>
      <c r="R228" s="92">
        <v>175.04535999999999</v>
      </c>
      <c r="S228" s="93">
        <v>871.63099999999997</v>
      </c>
      <c r="T228" s="4">
        <f t="shared" si="704"/>
        <v>4979.4578959419441</v>
      </c>
      <c r="U228" s="5">
        <v>0</v>
      </c>
      <c r="V228" s="93">
        <v>0</v>
      </c>
      <c r="W228" s="4">
        <f t="shared" si="705"/>
        <v>0</v>
      </c>
      <c r="X228" s="5">
        <v>0</v>
      </c>
      <c r="Y228" s="93">
        <v>0</v>
      </c>
      <c r="Z228" s="4">
        <f t="shared" si="706"/>
        <v>0</v>
      </c>
      <c r="AA228" s="5">
        <v>0</v>
      </c>
      <c r="AB228" s="93">
        <v>0</v>
      </c>
      <c r="AC228" s="4">
        <f t="shared" si="707"/>
        <v>0</v>
      </c>
      <c r="AD228" s="5">
        <v>0</v>
      </c>
      <c r="AE228" s="93">
        <v>0</v>
      </c>
      <c r="AF228" s="4">
        <f t="shared" si="708"/>
        <v>0</v>
      </c>
      <c r="AG228" s="5">
        <v>0</v>
      </c>
      <c r="AH228" s="93">
        <v>0</v>
      </c>
      <c r="AI228" s="4">
        <f t="shared" si="709"/>
        <v>0</v>
      </c>
      <c r="AJ228" s="5">
        <v>0</v>
      </c>
      <c r="AK228" s="93">
        <v>0</v>
      </c>
      <c r="AL228" s="4">
        <f t="shared" si="710"/>
        <v>0</v>
      </c>
      <c r="AM228" s="5">
        <v>0</v>
      </c>
      <c r="AN228" s="93">
        <v>0</v>
      </c>
      <c r="AO228" s="4">
        <f t="shared" si="711"/>
        <v>0</v>
      </c>
      <c r="AP228" s="92">
        <v>21</v>
      </c>
      <c r="AQ228" s="93">
        <v>321.41000000000003</v>
      </c>
      <c r="AR228" s="4">
        <f t="shared" si="712"/>
        <v>15305.238095238095</v>
      </c>
      <c r="AS228" s="92">
        <v>2</v>
      </c>
      <c r="AT228" s="93">
        <v>45.011000000000003</v>
      </c>
      <c r="AU228" s="4">
        <f t="shared" si="713"/>
        <v>22505.5</v>
      </c>
      <c r="AV228" s="5">
        <v>0</v>
      </c>
      <c r="AW228" s="93">
        <v>0</v>
      </c>
      <c r="AX228" s="4">
        <f t="shared" si="714"/>
        <v>0</v>
      </c>
      <c r="AY228" s="5">
        <v>0</v>
      </c>
      <c r="AZ228" s="93">
        <v>0</v>
      </c>
      <c r="BA228" s="4">
        <f t="shared" si="715"/>
        <v>0</v>
      </c>
      <c r="BB228" s="5">
        <v>0</v>
      </c>
      <c r="BC228" s="93">
        <v>0</v>
      </c>
      <c r="BD228" s="4">
        <f t="shared" si="716"/>
        <v>0</v>
      </c>
      <c r="BE228" s="92">
        <v>39</v>
      </c>
      <c r="BF228" s="93">
        <v>234.44900000000001</v>
      </c>
      <c r="BG228" s="4">
        <f t="shared" si="717"/>
        <v>6011.5128205128212</v>
      </c>
      <c r="BH228" s="5">
        <v>0</v>
      </c>
      <c r="BI228" s="93">
        <v>0</v>
      </c>
      <c r="BJ228" s="4">
        <f t="shared" si="718"/>
        <v>0</v>
      </c>
      <c r="BK228" s="5">
        <v>0</v>
      </c>
      <c r="BL228" s="93">
        <v>0</v>
      </c>
      <c r="BM228" s="4">
        <f t="shared" si="719"/>
        <v>0</v>
      </c>
      <c r="BN228" s="5">
        <v>0</v>
      </c>
      <c r="BO228" s="93">
        <v>0</v>
      </c>
      <c r="BP228" s="4">
        <f t="shared" si="720"/>
        <v>0</v>
      </c>
      <c r="BQ228" s="5">
        <v>0</v>
      </c>
      <c r="BR228" s="93">
        <v>0</v>
      </c>
      <c r="BS228" s="4">
        <f t="shared" si="721"/>
        <v>0</v>
      </c>
      <c r="BT228" s="5">
        <v>0</v>
      </c>
      <c r="BU228" s="93">
        <v>0</v>
      </c>
      <c r="BV228" s="4">
        <f t="shared" si="722"/>
        <v>0</v>
      </c>
      <c r="BW228" s="5">
        <v>0</v>
      </c>
      <c r="BX228" s="93">
        <v>0</v>
      </c>
      <c r="BY228" s="4">
        <f t="shared" si="723"/>
        <v>0</v>
      </c>
      <c r="BZ228" s="5">
        <v>0</v>
      </c>
      <c r="CA228" s="93">
        <v>0</v>
      </c>
      <c r="CB228" s="4">
        <f t="shared" si="724"/>
        <v>0</v>
      </c>
      <c r="CC228" s="5">
        <v>0</v>
      </c>
      <c r="CD228" s="93">
        <v>0</v>
      </c>
      <c r="CE228" s="4">
        <f t="shared" si="725"/>
        <v>0</v>
      </c>
      <c r="CF228" s="5">
        <v>0</v>
      </c>
      <c r="CG228" s="93">
        <v>0</v>
      </c>
      <c r="CH228" s="4">
        <f t="shared" si="726"/>
        <v>0</v>
      </c>
      <c r="CI228" s="5">
        <v>0</v>
      </c>
      <c r="CJ228" s="93">
        <v>0</v>
      </c>
      <c r="CK228" s="4">
        <f t="shared" si="727"/>
        <v>0</v>
      </c>
      <c r="CL228" s="5">
        <v>0</v>
      </c>
      <c r="CM228" s="93">
        <v>0</v>
      </c>
      <c r="CN228" s="4">
        <f t="shared" si="728"/>
        <v>0</v>
      </c>
      <c r="CO228" s="5">
        <v>0</v>
      </c>
      <c r="CP228" s="93">
        <v>0</v>
      </c>
      <c r="CQ228" s="4">
        <f t="shared" si="729"/>
        <v>0</v>
      </c>
      <c r="CR228" s="5">
        <v>0</v>
      </c>
      <c r="CS228" s="93">
        <v>0</v>
      </c>
      <c r="CT228" s="4">
        <f t="shared" si="730"/>
        <v>0</v>
      </c>
      <c r="CU228" s="5">
        <v>0</v>
      </c>
      <c r="CV228" s="93">
        <v>0</v>
      </c>
      <c r="CW228" s="4">
        <f t="shared" si="731"/>
        <v>0</v>
      </c>
      <c r="CX228" s="5">
        <v>0</v>
      </c>
      <c r="CY228" s="93">
        <v>0</v>
      </c>
      <c r="CZ228" s="4">
        <f t="shared" si="732"/>
        <v>0</v>
      </c>
      <c r="DA228" s="92">
        <v>1.7000000000000001E-2</v>
      </c>
      <c r="DB228" s="93">
        <v>1.5549999999999999</v>
      </c>
      <c r="DC228" s="4">
        <f t="shared" si="733"/>
        <v>91470.588235294097</v>
      </c>
      <c r="DD228" s="5">
        <v>0</v>
      </c>
      <c r="DE228" s="93">
        <v>0</v>
      </c>
      <c r="DF228" s="4">
        <f t="shared" si="734"/>
        <v>0</v>
      </c>
      <c r="DG228" s="5">
        <v>0</v>
      </c>
      <c r="DH228" s="93">
        <v>0</v>
      </c>
      <c r="DI228" s="4">
        <f t="shared" si="735"/>
        <v>0</v>
      </c>
      <c r="DJ228" s="5"/>
      <c r="DK228" s="93"/>
      <c r="DL228" s="4"/>
      <c r="DM228" s="5">
        <v>0</v>
      </c>
      <c r="DN228" s="93">
        <v>0</v>
      </c>
      <c r="DO228" s="4">
        <f t="shared" si="736"/>
        <v>0</v>
      </c>
      <c r="DP228" s="5">
        <v>0</v>
      </c>
      <c r="DQ228" s="93">
        <v>0</v>
      </c>
      <c r="DR228" s="4">
        <f t="shared" si="737"/>
        <v>0</v>
      </c>
      <c r="DS228" s="5">
        <v>0</v>
      </c>
      <c r="DT228" s="93">
        <v>0</v>
      </c>
      <c r="DU228" s="4">
        <f t="shared" si="738"/>
        <v>0</v>
      </c>
      <c r="DV228" s="5">
        <v>0</v>
      </c>
      <c r="DW228" s="93">
        <v>0</v>
      </c>
      <c r="DX228" s="4">
        <f t="shared" si="739"/>
        <v>0</v>
      </c>
      <c r="DY228" s="5">
        <v>0</v>
      </c>
      <c r="DZ228" s="93">
        <v>0</v>
      </c>
      <c r="EA228" s="4">
        <f t="shared" si="740"/>
        <v>0</v>
      </c>
      <c r="EB228" s="92"/>
      <c r="EC228" s="93"/>
      <c r="ED228" s="4"/>
      <c r="EE228" s="92">
        <v>0</v>
      </c>
      <c r="EF228" s="93">
        <v>0</v>
      </c>
      <c r="EG228" s="4">
        <f t="shared" si="741"/>
        <v>0</v>
      </c>
      <c r="EH228" s="5">
        <v>0</v>
      </c>
      <c r="EI228" s="93">
        <v>0</v>
      </c>
      <c r="EJ228" s="4">
        <f t="shared" si="742"/>
        <v>0</v>
      </c>
      <c r="EK228" s="5">
        <v>0</v>
      </c>
      <c r="EL228" s="93">
        <v>0</v>
      </c>
      <c r="EM228" s="4">
        <f t="shared" si="743"/>
        <v>0</v>
      </c>
      <c r="EN228" s="5">
        <v>0</v>
      </c>
      <c r="EO228" s="93">
        <v>0</v>
      </c>
      <c r="EP228" s="4">
        <f t="shared" si="744"/>
        <v>0</v>
      </c>
      <c r="EQ228" s="92">
        <v>209.95</v>
      </c>
      <c r="ER228" s="93">
        <v>1213.9090000000001</v>
      </c>
      <c r="ES228" s="4">
        <f t="shared" si="745"/>
        <v>5781.8956894498697</v>
      </c>
      <c r="ET228" s="5">
        <v>0</v>
      </c>
      <c r="EU228" s="93">
        <v>0</v>
      </c>
      <c r="EV228" s="4">
        <f t="shared" si="746"/>
        <v>0</v>
      </c>
      <c r="EW228" s="92">
        <v>82.5</v>
      </c>
      <c r="EX228" s="93">
        <v>453.20699999999999</v>
      </c>
      <c r="EY228" s="4">
        <f t="shared" si="747"/>
        <v>5493.4181818181823</v>
      </c>
      <c r="EZ228" s="5"/>
      <c r="FA228" s="93"/>
      <c r="FB228" s="4"/>
      <c r="FC228" s="5">
        <v>0</v>
      </c>
      <c r="FD228" s="93">
        <v>0</v>
      </c>
      <c r="FE228" s="4">
        <f t="shared" si="748"/>
        <v>0</v>
      </c>
      <c r="FF228" s="92">
        <v>9.0719999999999995E-2</v>
      </c>
      <c r="FG228" s="93">
        <v>13.153</v>
      </c>
      <c r="FH228" s="4">
        <f t="shared" si="749"/>
        <v>144984.56790123458</v>
      </c>
      <c r="FI228" s="92">
        <v>1.8</v>
      </c>
      <c r="FJ228" s="93">
        <v>24.3</v>
      </c>
      <c r="FK228" s="4">
        <f t="shared" si="750"/>
        <v>13500</v>
      </c>
      <c r="FL228" s="5"/>
      <c r="FM228" s="93"/>
      <c r="FN228" s="4"/>
      <c r="FO228" s="5">
        <v>0</v>
      </c>
      <c r="FP228" s="93">
        <v>0</v>
      </c>
      <c r="FQ228" s="4">
        <f t="shared" si="751"/>
        <v>0</v>
      </c>
      <c r="FR228" s="5">
        <f>C228+F228+I228+L228+R228+X228+AA228+AP228+AS228+BB228+BE228+BK228+BN228+BQ228+BT228+CI228+CL228+CO228+CX228+DV228+DY228+EE228+EK228+EN228+FC228+FF228+FO228+BZ228+CF228+CR228+DA228+EQ228+AM228+AV228+FI228+U228+CU228+O228+DM228+EW228+AG228+BW228+ET228+AJ228+AD228+BH228+DD228</f>
        <v>531.40308000000005</v>
      </c>
      <c r="FS228" s="4">
        <f>D228+G228+J228+M228+S228+Y228+AB228+AQ228+AT228+BC228+BF228+BL228+BO228+BR228+BU228+CJ228+CM228+CP228+CY228+DW228+DZ228+EF228+EL228+EO228+FD228+FG228+FP228+CA228+CG228+CS228+DB228+ER228+AN228+AW228+FJ228+V228+CV228+P228+DN228+EX228+AH228+BX228+EU228+AK228+AE228+BI228+DE228</f>
        <v>3178.6250000000005</v>
      </c>
    </row>
    <row r="229" spans="1:175" x14ac:dyDescent="0.3">
      <c r="A229" s="76">
        <v>2021</v>
      </c>
      <c r="B229" s="77" t="s">
        <v>4</v>
      </c>
      <c r="C229" s="5">
        <v>0</v>
      </c>
      <c r="D229" s="93">
        <v>0</v>
      </c>
      <c r="E229" s="4">
        <f t="shared" si="752"/>
        <v>0</v>
      </c>
      <c r="F229" s="5">
        <v>0</v>
      </c>
      <c r="G229" s="93">
        <v>0</v>
      </c>
      <c r="H229" s="4">
        <f t="shared" si="700"/>
        <v>0</v>
      </c>
      <c r="I229" s="5">
        <v>0</v>
      </c>
      <c r="J229" s="93">
        <v>0</v>
      </c>
      <c r="K229" s="4">
        <f t="shared" si="701"/>
        <v>0</v>
      </c>
      <c r="L229" s="5">
        <v>0</v>
      </c>
      <c r="M229" s="93">
        <v>0</v>
      </c>
      <c r="N229" s="4">
        <f t="shared" si="702"/>
        <v>0</v>
      </c>
      <c r="O229" s="5">
        <v>0</v>
      </c>
      <c r="P229" s="93">
        <v>0</v>
      </c>
      <c r="Q229" s="4">
        <f t="shared" si="703"/>
        <v>0</v>
      </c>
      <c r="R229" s="92">
        <v>50.544319999999999</v>
      </c>
      <c r="S229" s="93">
        <v>305.07100000000003</v>
      </c>
      <c r="T229" s="4">
        <f t="shared" si="704"/>
        <v>6035.7128159998992</v>
      </c>
      <c r="U229" s="92">
        <v>17.5</v>
      </c>
      <c r="V229" s="93">
        <v>100.96299999999999</v>
      </c>
      <c r="W229" s="4">
        <f t="shared" si="705"/>
        <v>5769.3142857142857</v>
      </c>
      <c r="X229" s="5">
        <v>0</v>
      </c>
      <c r="Y229" s="93">
        <v>0</v>
      </c>
      <c r="Z229" s="4">
        <f t="shared" si="706"/>
        <v>0</v>
      </c>
      <c r="AA229" s="5">
        <v>0</v>
      </c>
      <c r="AB229" s="93">
        <v>0</v>
      </c>
      <c r="AC229" s="4">
        <f t="shared" si="707"/>
        <v>0</v>
      </c>
      <c r="AD229" s="5">
        <v>0</v>
      </c>
      <c r="AE229" s="93">
        <v>0</v>
      </c>
      <c r="AF229" s="4">
        <f t="shared" si="708"/>
        <v>0</v>
      </c>
      <c r="AG229" s="5">
        <v>0</v>
      </c>
      <c r="AH229" s="93">
        <v>0</v>
      </c>
      <c r="AI229" s="4">
        <f t="shared" si="709"/>
        <v>0</v>
      </c>
      <c r="AJ229" s="5">
        <v>0</v>
      </c>
      <c r="AK229" s="93">
        <v>0</v>
      </c>
      <c r="AL229" s="4">
        <f t="shared" si="710"/>
        <v>0</v>
      </c>
      <c r="AM229" s="5">
        <v>0</v>
      </c>
      <c r="AN229" s="93">
        <v>0</v>
      </c>
      <c r="AO229" s="4">
        <f t="shared" si="711"/>
        <v>0</v>
      </c>
      <c r="AP229" s="92">
        <v>21</v>
      </c>
      <c r="AQ229" s="93">
        <v>208.14599999999999</v>
      </c>
      <c r="AR229" s="4">
        <f t="shared" si="712"/>
        <v>9911.7142857142862</v>
      </c>
      <c r="AS229" s="5">
        <v>0</v>
      </c>
      <c r="AT229" s="93">
        <v>0</v>
      </c>
      <c r="AU229" s="4">
        <f t="shared" si="713"/>
        <v>0</v>
      </c>
      <c r="AV229" s="5">
        <v>0</v>
      </c>
      <c r="AW229" s="93">
        <v>0</v>
      </c>
      <c r="AX229" s="4">
        <f t="shared" si="714"/>
        <v>0</v>
      </c>
      <c r="AY229" s="5">
        <v>0</v>
      </c>
      <c r="AZ229" s="93">
        <v>0</v>
      </c>
      <c r="BA229" s="4">
        <f t="shared" si="715"/>
        <v>0</v>
      </c>
      <c r="BB229" s="5">
        <v>0</v>
      </c>
      <c r="BC229" s="93">
        <v>0</v>
      </c>
      <c r="BD229" s="4">
        <f t="shared" si="716"/>
        <v>0</v>
      </c>
      <c r="BE229" s="92">
        <v>38.0002</v>
      </c>
      <c r="BF229" s="93">
        <v>208.32</v>
      </c>
      <c r="BG229" s="4">
        <f t="shared" si="717"/>
        <v>5482.0764101241566</v>
      </c>
      <c r="BH229" s="5">
        <v>0</v>
      </c>
      <c r="BI229" s="93">
        <v>0</v>
      </c>
      <c r="BJ229" s="4">
        <f t="shared" si="718"/>
        <v>0</v>
      </c>
      <c r="BK229" s="5">
        <v>0</v>
      </c>
      <c r="BL229" s="93">
        <v>0</v>
      </c>
      <c r="BM229" s="4">
        <f t="shared" si="719"/>
        <v>0</v>
      </c>
      <c r="BN229" s="5">
        <v>0</v>
      </c>
      <c r="BO229" s="93">
        <v>0</v>
      </c>
      <c r="BP229" s="4">
        <f t="shared" si="720"/>
        <v>0</v>
      </c>
      <c r="BQ229" s="5">
        <v>0</v>
      </c>
      <c r="BR229" s="93">
        <v>0</v>
      </c>
      <c r="BS229" s="4">
        <f t="shared" si="721"/>
        <v>0</v>
      </c>
      <c r="BT229" s="5">
        <v>0</v>
      </c>
      <c r="BU229" s="93">
        <v>0</v>
      </c>
      <c r="BV229" s="4">
        <f t="shared" si="722"/>
        <v>0</v>
      </c>
      <c r="BW229" s="5">
        <v>0</v>
      </c>
      <c r="BX229" s="93">
        <v>0</v>
      </c>
      <c r="BY229" s="4">
        <f t="shared" si="723"/>
        <v>0</v>
      </c>
      <c r="BZ229" s="5">
        <v>0</v>
      </c>
      <c r="CA229" s="93">
        <v>0</v>
      </c>
      <c r="CB229" s="4">
        <f t="shared" si="724"/>
        <v>0</v>
      </c>
      <c r="CC229" s="5">
        <v>0</v>
      </c>
      <c r="CD229" s="93">
        <v>0</v>
      </c>
      <c r="CE229" s="4">
        <f t="shared" si="725"/>
        <v>0</v>
      </c>
      <c r="CF229" s="5">
        <v>0</v>
      </c>
      <c r="CG229" s="93">
        <v>0</v>
      </c>
      <c r="CH229" s="4">
        <f t="shared" si="726"/>
        <v>0</v>
      </c>
      <c r="CI229" s="5">
        <v>0</v>
      </c>
      <c r="CJ229" s="93">
        <v>0</v>
      </c>
      <c r="CK229" s="4">
        <f t="shared" si="727"/>
        <v>0</v>
      </c>
      <c r="CL229" s="5">
        <v>0</v>
      </c>
      <c r="CM229" s="93">
        <v>0</v>
      </c>
      <c r="CN229" s="4">
        <f t="shared" si="728"/>
        <v>0</v>
      </c>
      <c r="CO229" s="5">
        <v>0</v>
      </c>
      <c r="CP229" s="93">
        <v>0</v>
      </c>
      <c r="CQ229" s="4">
        <f t="shared" si="729"/>
        <v>0</v>
      </c>
      <c r="CR229" s="5">
        <v>0</v>
      </c>
      <c r="CS229" s="93">
        <v>0</v>
      </c>
      <c r="CT229" s="4">
        <f t="shared" si="730"/>
        <v>0</v>
      </c>
      <c r="CU229" s="5">
        <v>0</v>
      </c>
      <c r="CV229" s="93">
        <v>0</v>
      </c>
      <c r="CW229" s="4">
        <f t="shared" si="731"/>
        <v>0</v>
      </c>
      <c r="CX229" s="5">
        <v>0</v>
      </c>
      <c r="CY229" s="93">
        <v>0</v>
      </c>
      <c r="CZ229" s="4">
        <f t="shared" si="732"/>
        <v>0</v>
      </c>
      <c r="DA229" s="5">
        <v>0</v>
      </c>
      <c r="DB229" s="93">
        <v>0</v>
      </c>
      <c r="DC229" s="4">
        <f t="shared" si="733"/>
        <v>0</v>
      </c>
      <c r="DD229" s="5">
        <v>0</v>
      </c>
      <c r="DE229" s="93">
        <v>0</v>
      </c>
      <c r="DF229" s="4">
        <f t="shared" si="734"/>
        <v>0</v>
      </c>
      <c r="DG229" s="5">
        <v>0</v>
      </c>
      <c r="DH229" s="93">
        <v>0</v>
      </c>
      <c r="DI229" s="4">
        <f t="shared" si="735"/>
        <v>0</v>
      </c>
      <c r="DJ229" s="92"/>
      <c r="DK229" s="93"/>
      <c r="DL229" s="4"/>
      <c r="DM229" s="92">
        <v>1E-3</v>
      </c>
      <c r="DN229" s="93">
        <v>0.30499999999999999</v>
      </c>
      <c r="DO229" s="4">
        <f t="shared" si="736"/>
        <v>305000</v>
      </c>
      <c r="DP229" s="5">
        <v>0</v>
      </c>
      <c r="DQ229" s="93">
        <v>0</v>
      </c>
      <c r="DR229" s="4">
        <f t="shared" si="737"/>
        <v>0</v>
      </c>
      <c r="DS229" s="5">
        <v>0</v>
      </c>
      <c r="DT229" s="93">
        <v>0</v>
      </c>
      <c r="DU229" s="4">
        <f t="shared" si="738"/>
        <v>0</v>
      </c>
      <c r="DV229" s="5">
        <v>0</v>
      </c>
      <c r="DW229" s="93">
        <v>0</v>
      </c>
      <c r="DX229" s="4">
        <f t="shared" si="739"/>
        <v>0</v>
      </c>
      <c r="DY229" s="5">
        <v>0</v>
      </c>
      <c r="DZ229" s="93">
        <v>0</v>
      </c>
      <c r="EA229" s="4">
        <f t="shared" si="740"/>
        <v>0</v>
      </c>
      <c r="EB229" s="92"/>
      <c r="EC229" s="93"/>
      <c r="ED229" s="4"/>
      <c r="EE229" s="92">
        <v>0</v>
      </c>
      <c r="EF229" s="93">
        <v>0</v>
      </c>
      <c r="EG229" s="4">
        <f t="shared" si="741"/>
        <v>0</v>
      </c>
      <c r="EH229" s="5">
        <v>0</v>
      </c>
      <c r="EI229" s="93">
        <v>0</v>
      </c>
      <c r="EJ229" s="4">
        <f t="shared" si="742"/>
        <v>0</v>
      </c>
      <c r="EK229" s="5">
        <v>0</v>
      </c>
      <c r="EL229" s="93">
        <v>0</v>
      </c>
      <c r="EM229" s="4">
        <f t="shared" si="743"/>
        <v>0</v>
      </c>
      <c r="EN229" s="5">
        <v>0</v>
      </c>
      <c r="EO229" s="93">
        <v>0</v>
      </c>
      <c r="EP229" s="4">
        <f t="shared" si="744"/>
        <v>0</v>
      </c>
      <c r="EQ229" s="92">
        <v>736.8</v>
      </c>
      <c r="ER229" s="93">
        <v>4063.08</v>
      </c>
      <c r="ES229" s="4">
        <f t="shared" si="745"/>
        <v>5514.495114006515</v>
      </c>
      <c r="ET229" s="5">
        <v>0</v>
      </c>
      <c r="EU229" s="93">
        <v>0</v>
      </c>
      <c r="EV229" s="4">
        <f t="shared" si="746"/>
        <v>0</v>
      </c>
      <c r="EW229" s="5">
        <v>0</v>
      </c>
      <c r="EX229" s="93">
        <v>0</v>
      </c>
      <c r="EY229" s="4">
        <f t="shared" si="747"/>
        <v>0</v>
      </c>
      <c r="EZ229" s="5"/>
      <c r="FA229" s="93"/>
      <c r="FB229" s="4"/>
      <c r="FC229" s="5">
        <v>0</v>
      </c>
      <c r="FD229" s="93">
        <v>0</v>
      </c>
      <c r="FE229" s="4">
        <f t="shared" si="748"/>
        <v>0</v>
      </c>
      <c r="FF229" s="5">
        <v>0</v>
      </c>
      <c r="FG229" s="93">
        <v>0</v>
      </c>
      <c r="FH229" s="4">
        <f t="shared" si="749"/>
        <v>0</v>
      </c>
      <c r="FI229" s="92">
        <v>2E-3</v>
      </c>
      <c r="FJ229" s="93">
        <v>0.69399999999999995</v>
      </c>
      <c r="FK229" s="4">
        <f t="shared" si="750"/>
        <v>346999.99999999994</v>
      </c>
      <c r="FL229" s="5"/>
      <c r="FM229" s="93"/>
      <c r="FN229" s="4"/>
      <c r="FO229" s="5">
        <v>0</v>
      </c>
      <c r="FP229" s="93">
        <v>0</v>
      </c>
      <c r="FQ229" s="4">
        <f t="shared" si="751"/>
        <v>0</v>
      </c>
      <c r="FR229" s="5">
        <f>C229+F229+I229+L229+R229+X229+AA229+AP229+AS229+BB229+BE229+BK229+BN229+BQ229+BT229+CI229+CL229+CO229+CX229+DV229+DY229+EE229+EK229+EN229+FC229+FF229+FO229+BZ229+CF229+CR229+DA229+EQ229+AM229+AV229+FI229+U229+CU229+O229+DM229+EW229+AG229+BW229+ET229+AJ229+AD229+BH229+DD229</f>
        <v>863.84751999999992</v>
      </c>
      <c r="FS229" s="4">
        <f>D229+G229+J229+M229+S229+Y229+AB229+AQ229+AT229+BC229+BF229+BL229+BO229+BR229+BU229+CJ229+CM229+CP229+CY229+DW229+DZ229+EF229+EL229+EO229+FD229+FG229+FP229+CA229+CG229+CS229+DB229+ER229+AN229+AW229+FJ229+V229+CV229+P229+DN229+EX229+AH229+BX229+EU229+AK229+AE229+BI229+DE229</f>
        <v>4886.5790000000006</v>
      </c>
    </row>
    <row r="230" spans="1:175" x14ac:dyDescent="0.3">
      <c r="A230" s="76">
        <v>2021</v>
      </c>
      <c r="B230" s="77" t="s">
        <v>5</v>
      </c>
      <c r="C230" s="5">
        <v>0</v>
      </c>
      <c r="D230" s="93">
        <v>0</v>
      </c>
      <c r="E230" s="4">
        <f>IF(C230=0,0,D230/C230*1000)</f>
        <v>0</v>
      </c>
      <c r="F230" s="5">
        <v>0</v>
      </c>
      <c r="G230" s="93">
        <v>0</v>
      </c>
      <c r="H230" s="4">
        <f t="shared" si="700"/>
        <v>0</v>
      </c>
      <c r="I230" s="5">
        <v>0</v>
      </c>
      <c r="J230" s="93">
        <v>0</v>
      </c>
      <c r="K230" s="4">
        <f t="shared" si="701"/>
        <v>0</v>
      </c>
      <c r="L230" s="5">
        <v>0</v>
      </c>
      <c r="M230" s="93">
        <v>0</v>
      </c>
      <c r="N230" s="4">
        <f t="shared" si="702"/>
        <v>0</v>
      </c>
      <c r="O230" s="5">
        <v>0</v>
      </c>
      <c r="P230" s="93">
        <v>0</v>
      </c>
      <c r="Q230" s="4">
        <f t="shared" si="703"/>
        <v>0</v>
      </c>
      <c r="R230" s="92">
        <v>100</v>
      </c>
      <c r="S230" s="93">
        <v>474.98200000000003</v>
      </c>
      <c r="T230" s="4">
        <f t="shared" si="704"/>
        <v>4749.8200000000006</v>
      </c>
      <c r="U230" s="5">
        <v>0</v>
      </c>
      <c r="V230" s="93">
        <v>0</v>
      </c>
      <c r="W230" s="4">
        <f t="shared" si="705"/>
        <v>0</v>
      </c>
      <c r="X230" s="5">
        <v>0</v>
      </c>
      <c r="Y230" s="93">
        <v>0</v>
      </c>
      <c r="Z230" s="4">
        <f t="shared" si="706"/>
        <v>0</v>
      </c>
      <c r="AA230" s="92">
        <v>3.4772699999999999</v>
      </c>
      <c r="AB230" s="93">
        <v>93.003</v>
      </c>
      <c r="AC230" s="4">
        <f t="shared" si="707"/>
        <v>26745.981761554322</v>
      </c>
      <c r="AD230" s="5">
        <v>0</v>
      </c>
      <c r="AE230" s="93">
        <v>0</v>
      </c>
      <c r="AF230" s="4">
        <f t="shared" si="708"/>
        <v>0</v>
      </c>
      <c r="AG230" s="5">
        <v>0</v>
      </c>
      <c r="AH230" s="93">
        <v>0</v>
      </c>
      <c r="AI230" s="4">
        <f t="shared" si="709"/>
        <v>0</v>
      </c>
      <c r="AJ230" s="5">
        <v>0</v>
      </c>
      <c r="AK230" s="93">
        <v>0</v>
      </c>
      <c r="AL230" s="4">
        <f t="shared" si="710"/>
        <v>0</v>
      </c>
      <c r="AM230" s="5">
        <v>0</v>
      </c>
      <c r="AN230" s="93">
        <v>0</v>
      </c>
      <c r="AO230" s="4">
        <f t="shared" si="711"/>
        <v>0</v>
      </c>
      <c r="AP230" s="92">
        <v>21.5</v>
      </c>
      <c r="AQ230" s="93">
        <v>218.773</v>
      </c>
      <c r="AR230" s="4">
        <f t="shared" si="712"/>
        <v>10175.488372093023</v>
      </c>
      <c r="AS230" s="92">
        <v>2</v>
      </c>
      <c r="AT230" s="93">
        <v>47.374000000000002</v>
      </c>
      <c r="AU230" s="4">
        <f t="shared" si="713"/>
        <v>23687</v>
      </c>
      <c r="AV230" s="5">
        <v>0</v>
      </c>
      <c r="AW230" s="93">
        <v>0</v>
      </c>
      <c r="AX230" s="4">
        <f t="shared" si="714"/>
        <v>0</v>
      </c>
      <c r="AY230" s="5">
        <v>0</v>
      </c>
      <c r="AZ230" s="93">
        <v>0</v>
      </c>
      <c r="BA230" s="4">
        <f t="shared" si="715"/>
        <v>0</v>
      </c>
      <c r="BB230" s="5">
        <v>0</v>
      </c>
      <c r="BC230" s="93">
        <v>0</v>
      </c>
      <c r="BD230" s="4">
        <f t="shared" si="716"/>
        <v>0</v>
      </c>
      <c r="BE230" s="5">
        <v>0</v>
      </c>
      <c r="BF230" s="93">
        <v>0</v>
      </c>
      <c r="BG230" s="4">
        <f t="shared" si="717"/>
        <v>0</v>
      </c>
      <c r="BH230" s="92">
        <v>14.75</v>
      </c>
      <c r="BI230" s="93">
        <v>103.18300000000001</v>
      </c>
      <c r="BJ230" s="4">
        <f t="shared" si="718"/>
        <v>6995.4576271186443</v>
      </c>
      <c r="BK230" s="5">
        <v>0</v>
      </c>
      <c r="BL230" s="93">
        <v>0</v>
      </c>
      <c r="BM230" s="4">
        <f t="shared" si="719"/>
        <v>0</v>
      </c>
      <c r="BN230" s="5">
        <v>0</v>
      </c>
      <c r="BO230" s="93">
        <v>0</v>
      </c>
      <c r="BP230" s="4">
        <f t="shared" si="720"/>
        <v>0</v>
      </c>
      <c r="BQ230" s="5">
        <v>0</v>
      </c>
      <c r="BR230" s="93">
        <v>0</v>
      </c>
      <c r="BS230" s="4">
        <f t="shared" si="721"/>
        <v>0</v>
      </c>
      <c r="BT230" s="5">
        <v>0</v>
      </c>
      <c r="BU230" s="93">
        <v>0</v>
      </c>
      <c r="BV230" s="4">
        <f t="shared" si="722"/>
        <v>0</v>
      </c>
      <c r="BW230" s="5">
        <v>0</v>
      </c>
      <c r="BX230" s="93">
        <v>0</v>
      </c>
      <c r="BY230" s="4">
        <f t="shared" si="723"/>
        <v>0</v>
      </c>
      <c r="BZ230" s="5">
        <v>0</v>
      </c>
      <c r="CA230" s="93">
        <v>0</v>
      </c>
      <c r="CB230" s="4">
        <f t="shared" si="724"/>
        <v>0</v>
      </c>
      <c r="CC230" s="5">
        <v>0</v>
      </c>
      <c r="CD230" s="93">
        <v>0</v>
      </c>
      <c r="CE230" s="4">
        <f t="shared" si="725"/>
        <v>0</v>
      </c>
      <c r="CF230" s="5">
        <v>0</v>
      </c>
      <c r="CG230" s="93">
        <v>0</v>
      </c>
      <c r="CH230" s="4">
        <f t="shared" si="726"/>
        <v>0</v>
      </c>
      <c r="CI230" s="5">
        <v>0</v>
      </c>
      <c r="CJ230" s="93">
        <v>0</v>
      </c>
      <c r="CK230" s="4">
        <f t="shared" si="727"/>
        <v>0</v>
      </c>
      <c r="CL230" s="5">
        <v>0</v>
      </c>
      <c r="CM230" s="93">
        <v>0</v>
      </c>
      <c r="CN230" s="4">
        <f t="shared" si="728"/>
        <v>0</v>
      </c>
      <c r="CO230" s="5">
        <v>0</v>
      </c>
      <c r="CP230" s="93">
        <v>0</v>
      </c>
      <c r="CQ230" s="4">
        <f t="shared" si="729"/>
        <v>0</v>
      </c>
      <c r="CR230" s="5">
        <v>0</v>
      </c>
      <c r="CS230" s="93">
        <v>0</v>
      </c>
      <c r="CT230" s="4">
        <f t="shared" si="730"/>
        <v>0</v>
      </c>
      <c r="CU230" s="5">
        <v>0</v>
      </c>
      <c r="CV230" s="93">
        <v>0</v>
      </c>
      <c r="CW230" s="4">
        <f t="shared" si="731"/>
        <v>0</v>
      </c>
      <c r="CX230" s="92">
        <v>1E-3</v>
      </c>
      <c r="CY230" s="93">
        <v>2.4E-2</v>
      </c>
      <c r="CZ230" s="4">
        <f t="shared" si="732"/>
        <v>24000</v>
      </c>
      <c r="DA230" s="5">
        <v>0</v>
      </c>
      <c r="DB230" s="93">
        <v>0</v>
      </c>
      <c r="DC230" s="4">
        <f t="shared" si="733"/>
        <v>0</v>
      </c>
      <c r="DD230" s="5">
        <v>0</v>
      </c>
      <c r="DE230" s="93">
        <v>0</v>
      </c>
      <c r="DF230" s="4">
        <f t="shared" si="734"/>
        <v>0</v>
      </c>
      <c r="DG230" s="5">
        <v>0</v>
      </c>
      <c r="DH230" s="93">
        <v>0</v>
      </c>
      <c r="DI230" s="4">
        <f t="shared" si="735"/>
        <v>0</v>
      </c>
      <c r="DJ230" s="5"/>
      <c r="DK230" s="93"/>
      <c r="DL230" s="4"/>
      <c r="DM230" s="5">
        <v>0</v>
      </c>
      <c r="DN230" s="93">
        <v>0</v>
      </c>
      <c r="DO230" s="4">
        <f t="shared" si="736"/>
        <v>0</v>
      </c>
      <c r="DP230" s="5">
        <v>0</v>
      </c>
      <c r="DQ230" s="93">
        <v>0</v>
      </c>
      <c r="DR230" s="4">
        <f t="shared" si="737"/>
        <v>0</v>
      </c>
      <c r="DS230" s="5">
        <v>0</v>
      </c>
      <c r="DT230" s="93">
        <v>0</v>
      </c>
      <c r="DU230" s="4">
        <f t="shared" si="738"/>
        <v>0</v>
      </c>
      <c r="DV230" s="5">
        <v>0</v>
      </c>
      <c r="DW230" s="93">
        <v>0</v>
      </c>
      <c r="DX230" s="4">
        <f t="shared" si="739"/>
        <v>0</v>
      </c>
      <c r="DY230" s="5">
        <v>0</v>
      </c>
      <c r="DZ230" s="93">
        <v>0</v>
      </c>
      <c r="EA230" s="4">
        <f t="shared" si="740"/>
        <v>0</v>
      </c>
      <c r="EB230" s="92"/>
      <c r="EC230" s="93"/>
      <c r="ED230" s="4"/>
      <c r="EE230" s="92">
        <v>0</v>
      </c>
      <c r="EF230" s="93">
        <v>0</v>
      </c>
      <c r="EG230" s="4">
        <f t="shared" si="741"/>
        <v>0</v>
      </c>
      <c r="EH230" s="5">
        <v>0</v>
      </c>
      <c r="EI230" s="93">
        <v>0</v>
      </c>
      <c r="EJ230" s="4">
        <f t="shared" si="742"/>
        <v>0</v>
      </c>
      <c r="EK230" s="5">
        <v>0</v>
      </c>
      <c r="EL230" s="93">
        <v>0</v>
      </c>
      <c r="EM230" s="4">
        <f t="shared" si="743"/>
        <v>0</v>
      </c>
      <c r="EN230" s="5">
        <v>0</v>
      </c>
      <c r="EO230" s="93">
        <v>0</v>
      </c>
      <c r="EP230" s="4">
        <f t="shared" si="744"/>
        <v>0</v>
      </c>
      <c r="EQ230" s="92">
        <v>189</v>
      </c>
      <c r="ER230" s="93">
        <v>1179.0450000000001</v>
      </c>
      <c r="ES230" s="4">
        <f t="shared" si="745"/>
        <v>6238.333333333333</v>
      </c>
      <c r="ET230" s="5">
        <v>0</v>
      </c>
      <c r="EU230" s="93">
        <v>0</v>
      </c>
      <c r="EV230" s="4">
        <f t="shared" si="746"/>
        <v>0</v>
      </c>
      <c r="EW230" s="5">
        <v>0</v>
      </c>
      <c r="EX230" s="93">
        <v>0</v>
      </c>
      <c r="EY230" s="4">
        <f t="shared" si="747"/>
        <v>0</v>
      </c>
      <c r="EZ230" s="5"/>
      <c r="FA230" s="93"/>
      <c r="FB230" s="4"/>
      <c r="FC230" s="5">
        <v>0</v>
      </c>
      <c r="FD230" s="93">
        <v>0</v>
      </c>
      <c r="FE230" s="4">
        <f t="shared" si="748"/>
        <v>0</v>
      </c>
      <c r="FF230" s="92">
        <v>10.229719999999999</v>
      </c>
      <c r="FG230" s="93">
        <v>204.44800000000001</v>
      </c>
      <c r="FH230" s="4">
        <f t="shared" si="749"/>
        <v>19985.688757854568</v>
      </c>
      <c r="FI230" s="5">
        <v>0</v>
      </c>
      <c r="FJ230" s="93">
        <v>0</v>
      </c>
      <c r="FK230" s="4">
        <f t="shared" si="750"/>
        <v>0</v>
      </c>
      <c r="FL230" s="5"/>
      <c r="FM230" s="93"/>
      <c r="FN230" s="4"/>
      <c r="FO230" s="5">
        <v>0</v>
      </c>
      <c r="FP230" s="93">
        <v>0</v>
      </c>
      <c r="FQ230" s="4">
        <f t="shared" si="751"/>
        <v>0</v>
      </c>
      <c r="FR230" s="5">
        <f>C230+F230+I230+L230+R230+X230+AA230+AP230+AS230+BB230+BE230+BK230+BN230+BQ230+BT230+CI230+CL230+CO230+CX230+DV230+DY230+EE230+EK230+EN230+FC230+FF230+FO230+BZ230+CF230+CR230+DA230+EQ230+AM230+AV230+FI230+U230+CU230+O230+DM230+EW230+AG230+BW230+ET230+AJ230+AD230+BH230+DD230</f>
        <v>340.95799</v>
      </c>
      <c r="FS230" s="4">
        <f>D230+G230+J230+M230+S230+Y230+AB230+AQ230+AT230+BC230+BF230+BL230+BO230+BR230+BU230+CJ230+CM230+CP230+CY230+DW230+DZ230+EF230+EL230+EO230+FD230+FG230+FP230+CA230+CG230+CS230+DB230+ER230+AN230+AW230+FJ230+V230+CV230+P230+DN230+EX230+AH230+BX230+EU230+AK230+AE230+BI230+DE230</f>
        <v>2320.8320000000003</v>
      </c>
    </row>
    <row r="231" spans="1:175" x14ac:dyDescent="0.3">
      <c r="A231" s="76">
        <v>2021</v>
      </c>
      <c r="B231" s="4" t="s">
        <v>6</v>
      </c>
      <c r="C231" s="5">
        <v>0</v>
      </c>
      <c r="D231" s="93">
        <v>0</v>
      </c>
      <c r="E231" s="4">
        <f t="shared" ref="E231:E238" si="753">IF(C231=0,0,D231/C231*1000)</f>
        <v>0</v>
      </c>
      <c r="F231" s="5">
        <v>0</v>
      </c>
      <c r="G231" s="93">
        <v>0</v>
      </c>
      <c r="H231" s="4">
        <f t="shared" si="700"/>
        <v>0</v>
      </c>
      <c r="I231" s="5">
        <v>0</v>
      </c>
      <c r="J231" s="93">
        <v>0</v>
      </c>
      <c r="K231" s="4">
        <f t="shared" si="701"/>
        <v>0</v>
      </c>
      <c r="L231" s="5">
        <v>0</v>
      </c>
      <c r="M231" s="93">
        <v>0</v>
      </c>
      <c r="N231" s="4">
        <f t="shared" si="702"/>
        <v>0</v>
      </c>
      <c r="O231" s="5">
        <v>0</v>
      </c>
      <c r="P231" s="93">
        <v>0</v>
      </c>
      <c r="Q231" s="4">
        <f t="shared" si="703"/>
        <v>0</v>
      </c>
      <c r="R231" s="90">
        <v>25</v>
      </c>
      <c r="S231" s="91">
        <v>118.947</v>
      </c>
      <c r="T231" s="4">
        <f t="shared" si="704"/>
        <v>4757.88</v>
      </c>
      <c r="U231" s="5">
        <v>0</v>
      </c>
      <c r="V231" s="93">
        <v>0</v>
      </c>
      <c r="W231" s="4">
        <f t="shared" si="705"/>
        <v>0</v>
      </c>
      <c r="X231" s="5">
        <v>0</v>
      </c>
      <c r="Y231" s="93">
        <v>0</v>
      </c>
      <c r="Z231" s="4">
        <f t="shared" si="706"/>
        <v>0</v>
      </c>
      <c r="AA231" s="5">
        <v>0</v>
      </c>
      <c r="AB231" s="93">
        <v>0</v>
      </c>
      <c r="AC231" s="4">
        <f t="shared" si="707"/>
        <v>0</v>
      </c>
      <c r="AD231" s="5">
        <v>0</v>
      </c>
      <c r="AE231" s="93">
        <v>0</v>
      </c>
      <c r="AF231" s="4">
        <f t="shared" si="708"/>
        <v>0</v>
      </c>
      <c r="AG231" s="5">
        <v>0</v>
      </c>
      <c r="AH231" s="93">
        <v>0</v>
      </c>
      <c r="AI231" s="4">
        <f t="shared" si="709"/>
        <v>0</v>
      </c>
      <c r="AJ231" s="5">
        <v>0</v>
      </c>
      <c r="AK231" s="93">
        <v>0</v>
      </c>
      <c r="AL231" s="4">
        <f t="shared" si="710"/>
        <v>0</v>
      </c>
      <c r="AM231" s="5">
        <v>0</v>
      </c>
      <c r="AN231" s="93">
        <v>0</v>
      </c>
      <c r="AO231" s="4">
        <f t="shared" si="711"/>
        <v>0</v>
      </c>
      <c r="AP231" s="90">
        <v>14.75</v>
      </c>
      <c r="AQ231" s="91">
        <v>207.91900000000001</v>
      </c>
      <c r="AR231" s="4">
        <f t="shared" si="712"/>
        <v>14096.203389830509</v>
      </c>
      <c r="AS231" s="5">
        <v>0</v>
      </c>
      <c r="AT231" s="93">
        <v>0</v>
      </c>
      <c r="AU231" s="4">
        <f t="shared" si="713"/>
        <v>0</v>
      </c>
      <c r="AV231" s="5">
        <v>0</v>
      </c>
      <c r="AW231" s="93">
        <v>0</v>
      </c>
      <c r="AX231" s="4">
        <f t="shared" si="714"/>
        <v>0</v>
      </c>
      <c r="AY231" s="5">
        <v>0</v>
      </c>
      <c r="AZ231" s="93">
        <v>0</v>
      </c>
      <c r="BA231" s="4">
        <f t="shared" si="715"/>
        <v>0</v>
      </c>
      <c r="BB231" s="5">
        <v>0</v>
      </c>
      <c r="BC231" s="93">
        <v>0</v>
      </c>
      <c r="BD231" s="4">
        <f t="shared" si="716"/>
        <v>0</v>
      </c>
      <c r="BE231" s="90">
        <v>57</v>
      </c>
      <c r="BF231" s="91">
        <v>307.78500000000003</v>
      </c>
      <c r="BG231" s="4">
        <f t="shared" si="717"/>
        <v>5399.7368421052633</v>
      </c>
      <c r="BH231" s="5">
        <v>0</v>
      </c>
      <c r="BI231" s="93">
        <v>0</v>
      </c>
      <c r="BJ231" s="4">
        <f t="shared" si="718"/>
        <v>0</v>
      </c>
      <c r="BK231" s="5">
        <v>0</v>
      </c>
      <c r="BL231" s="93">
        <v>0</v>
      </c>
      <c r="BM231" s="4">
        <f t="shared" si="719"/>
        <v>0</v>
      </c>
      <c r="BN231" s="5">
        <v>0</v>
      </c>
      <c r="BO231" s="93">
        <v>0</v>
      </c>
      <c r="BP231" s="4">
        <f t="shared" si="720"/>
        <v>0</v>
      </c>
      <c r="BQ231" s="90">
        <v>2.5000000000000001E-2</v>
      </c>
      <c r="BR231" s="91">
        <v>0.28999999999999998</v>
      </c>
      <c r="BS231" s="4">
        <f t="shared" si="721"/>
        <v>11599.999999999998</v>
      </c>
      <c r="BT231" s="90">
        <v>29.5</v>
      </c>
      <c r="BU231" s="91">
        <v>203.31700000000001</v>
      </c>
      <c r="BV231" s="4">
        <f t="shared" si="722"/>
        <v>6892.1016949152545</v>
      </c>
      <c r="BW231" s="5">
        <v>0</v>
      </c>
      <c r="BX231" s="93">
        <v>0</v>
      </c>
      <c r="BY231" s="4">
        <f t="shared" si="723"/>
        <v>0</v>
      </c>
      <c r="BZ231" s="5">
        <v>0</v>
      </c>
      <c r="CA231" s="93">
        <v>0</v>
      </c>
      <c r="CB231" s="4">
        <f t="shared" si="724"/>
        <v>0</v>
      </c>
      <c r="CC231" s="5">
        <v>0</v>
      </c>
      <c r="CD231" s="93">
        <v>0</v>
      </c>
      <c r="CE231" s="4">
        <f t="shared" si="725"/>
        <v>0</v>
      </c>
      <c r="CF231" s="5">
        <v>0</v>
      </c>
      <c r="CG231" s="93">
        <v>0</v>
      </c>
      <c r="CH231" s="4">
        <f t="shared" si="726"/>
        <v>0</v>
      </c>
      <c r="CI231" s="5">
        <v>0</v>
      </c>
      <c r="CJ231" s="93">
        <v>0</v>
      </c>
      <c r="CK231" s="4">
        <f t="shared" si="727"/>
        <v>0</v>
      </c>
      <c r="CL231" s="5">
        <v>0</v>
      </c>
      <c r="CM231" s="93">
        <v>0</v>
      </c>
      <c r="CN231" s="4">
        <f t="shared" si="728"/>
        <v>0</v>
      </c>
      <c r="CO231" s="5">
        <v>0</v>
      </c>
      <c r="CP231" s="93">
        <v>0</v>
      </c>
      <c r="CQ231" s="4">
        <f t="shared" si="729"/>
        <v>0</v>
      </c>
      <c r="CR231" s="5">
        <v>0</v>
      </c>
      <c r="CS231" s="93">
        <v>0</v>
      </c>
      <c r="CT231" s="4">
        <f t="shared" si="730"/>
        <v>0</v>
      </c>
      <c r="CU231" s="5">
        <v>0</v>
      </c>
      <c r="CV231" s="93">
        <v>0</v>
      </c>
      <c r="CW231" s="4">
        <f t="shared" si="731"/>
        <v>0</v>
      </c>
      <c r="CX231" s="90">
        <v>78</v>
      </c>
      <c r="CY231" s="91">
        <v>448.75700000000001</v>
      </c>
      <c r="CZ231" s="4">
        <f t="shared" si="732"/>
        <v>5753.2948717948721</v>
      </c>
      <c r="DA231" s="5">
        <v>0</v>
      </c>
      <c r="DB231" s="93">
        <v>0</v>
      </c>
      <c r="DC231" s="4">
        <f t="shared" si="733"/>
        <v>0</v>
      </c>
      <c r="DD231" s="5">
        <v>0</v>
      </c>
      <c r="DE231" s="93">
        <v>0</v>
      </c>
      <c r="DF231" s="4">
        <f t="shared" si="734"/>
        <v>0</v>
      </c>
      <c r="DG231" s="5">
        <v>0</v>
      </c>
      <c r="DH231" s="93">
        <v>0</v>
      </c>
      <c r="DI231" s="4">
        <f t="shared" si="735"/>
        <v>0</v>
      </c>
      <c r="DJ231" s="5"/>
      <c r="DK231" s="93"/>
      <c r="DL231" s="4"/>
      <c r="DM231" s="5">
        <v>0</v>
      </c>
      <c r="DN231" s="93">
        <v>0</v>
      </c>
      <c r="DO231" s="4">
        <f t="shared" si="736"/>
        <v>0</v>
      </c>
      <c r="DP231" s="5">
        <v>0</v>
      </c>
      <c r="DQ231" s="93">
        <v>0</v>
      </c>
      <c r="DR231" s="4">
        <f t="shared" si="737"/>
        <v>0</v>
      </c>
      <c r="DS231" s="5">
        <v>0</v>
      </c>
      <c r="DT231" s="93">
        <v>0</v>
      </c>
      <c r="DU231" s="4">
        <f t="shared" si="738"/>
        <v>0</v>
      </c>
      <c r="DV231" s="5">
        <v>0</v>
      </c>
      <c r="DW231" s="93">
        <v>0</v>
      </c>
      <c r="DX231" s="4">
        <f t="shared" si="739"/>
        <v>0</v>
      </c>
      <c r="DY231" s="5">
        <v>0</v>
      </c>
      <c r="DZ231" s="93">
        <v>0</v>
      </c>
      <c r="EA231" s="4">
        <f t="shared" si="740"/>
        <v>0</v>
      </c>
      <c r="EB231" s="90"/>
      <c r="EC231" s="91"/>
      <c r="ED231" s="4"/>
      <c r="EE231" s="90">
        <v>0</v>
      </c>
      <c r="EF231" s="91">
        <v>0</v>
      </c>
      <c r="EG231" s="4">
        <f t="shared" si="741"/>
        <v>0</v>
      </c>
      <c r="EH231" s="5">
        <v>0</v>
      </c>
      <c r="EI231" s="93">
        <v>0</v>
      </c>
      <c r="EJ231" s="4">
        <f t="shared" si="742"/>
        <v>0</v>
      </c>
      <c r="EK231" s="5">
        <v>0</v>
      </c>
      <c r="EL231" s="93">
        <v>0</v>
      </c>
      <c r="EM231" s="4">
        <f t="shared" si="743"/>
        <v>0</v>
      </c>
      <c r="EN231" s="5">
        <v>0</v>
      </c>
      <c r="EO231" s="93">
        <v>0</v>
      </c>
      <c r="EP231" s="4">
        <f t="shared" si="744"/>
        <v>0</v>
      </c>
      <c r="EQ231" s="90">
        <v>297</v>
      </c>
      <c r="ER231" s="91">
        <v>1833.079</v>
      </c>
      <c r="ES231" s="4">
        <f t="shared" si="745"/>
        <v>6171.9831649831649</v>
      </c>
      <c r="ET231" s="5">
        <v>0</v>
      </c>
      <c r="EU231" s="93">
        <v>0</v>
      </c>
      <c r="EV231" s="4">
        <f t="shared" si="746"/>
        <v>0</v>
      </c>
      <c r="EW231" s="90">
        <v>2.75</v>
      </c>
      <c r="EX231" s="91">
        <v>23.766999999999999</v>
      </c>
      <c r="EY231" s="4">
        <f t="shared" si="747"/>
        <v>8642.545454545454</v>
      </c>
      <c r="EZ231" s="90"/>
      <c r="FA231" s="91"/>
      <c r="FB231" s="4"/>
      <c r="FC231" s="90">
        <v>5.0499999999999998E-3</v>
      </c>
      <c r="FD231" s="91">
        <v>0.05</v>
      </c>
      <c r="FE231" s="4">
        <f t="shared" si="748"/>
        <v>9900.9900990099031</v>
      </c>
      <c r="FF231" s="90">
        <v>4.2300000000000003E-3</v>
      </c>
      <c r="FG231" s="91">
        <v>2.109</v>
      </c>
      <c r="FH231" s="4">
        <f t="shared" si="749"/>
        <v>498581.5602836879</v>
      </c>
      <c r="FI231" s="5">
        <v>0</v>
      </c>
      <c r="FJ231" s="93">
        <v>0</v>
      </c>
      <c r="FK231" s="4">
        <f t="shared" si="750"/>
        <v>0</v>
      </c>
      <c r="FL231" s="5"/>
      <c r="FM231" s="93"/>
      <c r="FN231" s="4"/>
      <c r="FO231" s="5">
        <v>0</v>
      </c>
      <c r="FP231" s="93">
        <v>0</v>
      </c>
      <c r="FQ231" s="4">
        <f t="shared" si="751"/>
        <v>0</v>
      </c>
      <c r="FR231" s="5">
        <f>C231+F231+I231+L231+R231+X231+AA231+AP231+AS231+BB231+BE231+BK231+BN231+BQ231+BT231+CI231+CL231+CO231+CX231+DV231+DY231+EE231+EK231+EN231+FC231+FF231+FO231+BZ231+CF231+CR231+DA231+EQ231+AM231+AV231+FI231+U231+CU231+O231+DM231+EW231+AG231+BW231+ET231+AJ231+AD231+BH231+DD231</f>
        <v>504.03428000000002</v>
      </c>
      <c r="FS231" s="4">
        <f>D231+G231+J231+M231+S231+Y231+AB231+AQ231+AT231+BC231+BF231+BL231+BO231+BR231+BU231+CJ231+CM231+CP231+CY231+DW231+DZ231+EF231+EL231+EO231+FD231+FG231+FP231+CA231+CG231+CS231+DB231+ER231+AN231+AW231+FJ231+V231+CV231+P231+DN231+EX231+AH231+BX231+EU231+AK231+AE231+BI231+DE231</f>
        <v>3146.0199999999995</v>
      </c>
    </row>
    <row r="232" spans="1:175" x14ac:dyDescent="0.3">
      <c r="A232" s="76">
        <v>2021</v>
      </c>
      <c r="B232" s="77" t="s">
        <v>7</v>
      </c>
      <c r="C232" s="5">
        <v>0</v>
      </c>
      <c r="D232" s="93">
        <v>0</v>
      </c>
      <c r="E232" s="4">
        <f t="shared" si="753"/>
        <v>0</v>
      </c>
      <c r="F232" s="5">
        <v>0</v>
      </c>
      <c r="G232" s="93">
        <v>0</v>
      </c>
      <c r="H232" s="4">
        <f t="shared" si="700"/>
        <v>0</v>
      </c>
      <c r="I232" s="5">
        <v>0</v>
      </c>
      <c r="J232" s="93">
        <v>0</v>
      </c>
      <c r="K232" s="4">
        <f t="shared" si="701"/>
        <v>0</v>
      </c>
      <c r="L232" s="5">
        <v>0</v>
      </c>
      <c r="M232" s="93">
        <v>0</v>
      </c>
      <c r="N232" s="4">
        <f t="shared" si="702"/>
        <v>0</v>
      </c>
      <c r="O232" s="5">
        <v>0</v>
      </c>
      <c r="P232" s="93">
        <v>0</v>
      </c>
      <c r="Q232" s="4">
        <f t="shared" si="703"/>
        <v>0</v>
      </c>
      <c r="R232" s="92">
        <v>300</v>
      </c>
      <c r="S232" s="93">
        <v>1424.548</v>
      </c>
      <c r="T232" s="4">
        <f t="shared" si="704"/>
        <v>4748.4933333333329</v>
      </c>
      <c r="U232" s="5">
        <v>0</v>
      </c>
      <c r="V232" s="93">
        <v>0</v>
      </c>
      <c r="W232" s="4">
        <f t="shared" si="705"/>
        <v>0</v>
      </c>
      <c r="X232" s="5">
        <v>0</v>
      </c>
      <c r="Y232" s="93">
        <v>0</v>
      </c>
      <c r="Z232" s="4">
        <f t="shared" si="706"/>
        <v>0</v>
      </c>
      <c r="AA232" s="5">
        <v>0</v>
      </c>
      <c r="AB232" s="93">
        <v>0</v>
      </c>
      <c r="AC232" s="4">
        <f t="shared" si="707"/>
        <v>0</v>
      </c>
      <c r="AD232" s="5">
        <v>0</v>
      </c>
      <c r="AE232" s="93">
        <v>0</v>
      </c>
      <c r="AF232" s="4">
        <f t="shared" si="708"/>
        <v>0</v>
      </c>
      <c r="AG232" s="5">
        <v>0</v>
      </c>
      <c r="AH232" s="93">
        <v>0</v>
      </c>
      <c r="AI232" s="4">
        <f t="shared" si="709"/>
        <v>0</v>
      </c>
      <c r="AJ232" s="5">
        <v>0</v>
      </c>
      <c r="AK232" s="93">
        <v>0</v>
      </c>
      <c r="AL232" s="4">
        <f t="shared" si="710"/>
        <v>0</v>
      </c>
      <c r="AM232" s="5">
        <v>0</v>
      </c>
      <c r="AN232" s="93">
        <v>0</v>
      </c>
      <c r="AO232" s="4">
        <f t="shared" si="711"/>
        <v>0</v>
      </c>
      <c r="AP232" s="5">
        <v>0</v>
      </c>
      <c r="AQ232" s="93">
        <v>0</v>
      </c>
      <c r="AR232" s="4">
        <f t="shared" si="712"/>
        <v>0</v>
      </c>
      <c r="AS232" s="92">
        <v>1</v>
      </c>
      <c r="AT232" s="93">
        <v>40.97</v>
      </c>
      <c r="AU232" s="4">
        <f t="shared" si="713"/>
        <v>40970</v>
      </c>
      <c r="AV232" s="5">
        <v>0</v>
      </c>
      <c r="AW232" s="93">
        <v>0</v>
      </c>
      <c r="AX232" s="4">
        <f t="shared" si="714"/>
        <v>0</v>
      </c>
      <c r="AY232" s="5">
        <v>0</v>
      </c>
      <c r="AZ232" s="93">
        <v>0</v>
      </c>
      <c r="BA232" s="4">
        <f t="shared" si="715"/>
        <v>0</v>
      </c>
      <c r="BB232" s="5">
        <v>0</v>
      </c>
      <c r="BC232" s="93">
        <v>0</v>
      </c>
      <c r="BD232" s="4">
        <f t="shared" si="716"/>
        <v>0</v>
      </c>
      <c r="BE232" s="92">
        <v>19</v>
      </c>
      <c r="BF232" s="93">
        <v>83.873999999999995</v>
      </c>
      <c r="BG232" s="4">
        <f t="shared" si="717"/>
        <v>4414.4210526315792</v>
      </c>
      <c r="BH232" s="92">
        <v>59.251669999999997</v>
      </c>
      <c r="BI232" s="93">
        <v>406.54700000000003</v>
      </c>
      <c r="BJ232" s="4">
        <f t="shared" si="718"/>
        <v>6861.3593507153473</v>
      </c>
      <c r="BK232" s="5">
        <v>0</v>
      </c>
      <c r="BL232" s="93">
        <v>0</v>
      </c>
      <c r="BM232" s="4">
        <f t="shared" si="719"/>
        <v>0</v>
      </c>
      <c r="BN232" s="5">
        <v>0</v>
      </c>
      <c r="BO232" s="93">
        <v>0</v>
      </c>
      <c r="BP232" s="4">
        <f t="shared" si="720"/>
        <v>0</v>
      </c>
      <c r="BQ232" s="5">
        <v>0</v>
      </c>
      <c r="BR232" s="93">
        <v>0</v>
      </c>
      <c r="BS232" s="4">
        <f t="shared" si="721"/>
        <v>0</v>
      </c>
      <c r="BT232" s="5">
        <v>0</v>
      </c>
      <c r="BU232" s="93">
        <v>0</v>
      </c>
      <c r="BV232" s="4">
        <f t="shared" si="722"/>
        <v>0</v>
      </c>
      <c r="BW232" s="5">
        <v>0</v>
      </c>
      <c r="BX232" s="93">
        <v>0</v>
      </c>
      <c r="BY232" s="4">
        <f t="shared" si="723"/>
        <v>0</v>
      </c>
      <c r="BZ232" s="5">
        <v>0</v>
      </c>
      <c r="CA232" s="93">
        <v>0</v>
      </c>
      <c r="CB232" s="4">
        <f t="shared" si="724"/>
        <v>0</v>
      </c>
      <c r="CC232" s="5">
        <v>0</v>
      </c>
      <c r="CD232" s="93">
        <v>0</v>
      </c>
      <c r="CE232" s="4">
        <f t="shared" si="725"/>
        <v>0</v>
      </c>
      <c r="CF232" s="5">
        <v>0</v>
      </c>
      <c r="CG232" s="93">
        <v>0</v>
      </c>
      <c r="CH232" s="4">
        <f t="shared" si="726"/>
        <v>0</v>
      </c>
      <c r="CI232" s="5">
        <v>0</v>
      </c>
      <c r="CJ232" s="93">
        <v>0</v>
      </c>
      <c r="CK232" s="4">
        <f t="shared" si="727"/>
        <v>0</v>
      </c>
      <c r="CL232" s="5">
        <v>0</v>
      </c>
      <c r="CM232" s="93">
        <v>0</v>
      </c>
      <c r="CN232" s="4">
        <f t="shared" si="728"/>
        <v>0</v>
      </c>
      <c r="CO232" s="5">
        <v>0</v>
      </c>
      <c r="CP232" s="93">
        <v>0</v>
      </c>
      <c r="CQ232" s="4">
        <f t="shared" si="729"/>
        <v>0</v>
      </c>
      <c r="CR232" s="5">
        <v>0</v>
      </c>
      <c r="CS232" s="93">
        <v>0</v>
      </c>
      <c r="CT232" s="4">
        <f t="shared" si="730"/>
        <v>0</v>
      </c>
      <c r="CU232" s="5">
        <v>0</v>
      </c>
      <c r="CV232" s="93">
        <v>0</v>
      </c>
      <c r="CW232" s="4">
        <f t="shared" si="731"/>
        <v>0</v>
      </c>
      <c r="CX232" s="5">
        <v>0</v>
      </c>
      <c r="CY232" s="93">
        <v>0</v>
      </c>
      <c r="CZ232" s="4">
        <f t="shared" si="732"/>
        <v>0</v>
      </c>
      <c r="DA232" s="5">
        <v>0</v>
      </c>
      <c r="DB232" s="93">
        <v>0</v>
      </c>
      <c r="DC232" s="4">
        <f t="shared" si="733"/>
        <v>0</v>
      </c>
      <c r="DD232" s="5">
        <v>0</v>
      </c>
      <c r="DE232" s="93">
        <v>0</v>
      </c>
      <c r="DF232" s="4">
        <f t="shared" si="734"/>
        <v>0</v>
      </c>
      <c r="DG232" s="5">
        <v>0</v>
      </c>
      <c r="DH232" s="93">
        <v>0</v>
      </c>
      <c r="DI232" s="4">
        <f t="shared" si="735"/>
        <v>0</v>
      </c>
      <c r="DJ232" s="92"/>
      <c r="DK232" s="93"/>
      <c r="DL232" s="4"/>
      <c r="DM232" s="92">
        <v>25</v>
      </c>
      <c r="DN232" s="93">
        <v>156.208</v>
      </c>
      <c r="DO232" s="4">
        <f t="shared" si="736"/>
        <v>6248.32</v>
      </c>
      <c r="DP232" s="5">
        <v>0</v>
      </c>
      <c r="DQ232" s="93">
        <v>0</v>
      </c>
      <c r="DR232" s="4">
        <f t="shared" si="737"/>
        <v>0</v>
      </c>
      <c r="DS232" s="5">
        <v>0</v>
      </c>
      <c r="DT232" s="93">
        <v>0</v>
      </c>
      <c r="DU232" s="4">
        <f t="shared" si="738"/>
        <v>0</v>
      </c>
      <c r="DV232" s="5">
        <v>0</v>
      </c>
      <c r="DW232" s="93">
        <v>0</v>
      </c>
      <c r="DX232" s="4">
        <f t="shared" si="739"/>
        <v>0</v>
      </c>
      <c r="DY232" s="5">
        <v>0</v>
      </c>
      <c r="DZ232" s="93">
        <v>0</v>
      </c>
      <c r="EA232" s="4">
        <f t="shared" si="740"/>
        <v>0</v>
      </c>
      <c r="EB232" s="92"/>
      <c r="EC232" s="93"/>
      <c r="ED232" s="4"/>
      <c r="EE232" s="92">
        <v>0</v>
      </c>
      <c r="EF232" s="93">
        <v>0</v>
      </c>
      <c r="EG232" s="4">
        <f t="shared" si="741"/>
        <v>0</v>
      </c>
      <c r="EH232" s="5">
        <v>0</v>
      </c>
      <c r="EI232" s="93">
        <v>0</v>
      </c>
      <c r="EJ232" s="4">
        <f t="shared" si="742"/>
        <v>0</v>
      </c>
      <c r="EK232" s="5">
        <v>0</v>
      </c>
      <c r="EL232" s="93">
        <v>0</v>
      </c>
      <c r="EM232" s="4">
        <f t="shared" si="743"/>
        <v>0</v>
      </c>
      <c r="EN232" s="5">
        <v>0</v>
      </c>
      <c r="EO232" s="93">
        <v>0</v>
      </c>
      <c r="EP232" s="4">
        <f t="shared" si="744"/>
        <v>0</v>
      </c>
      <c r="EQ232" s="92">
        <v>525</v>
      </c>
      <c r="ER232" s="93">
        <v>3031.8339999999998</v>
      </c>
      <c r="ES232" s="4">
        <f t="shared" si="745"/>
        <v>5774.9219047619044</v>
      </c>
      <c r="ET232" s="5">
        <v>0</v>
      </c>
      <c r="EU232" s="93">
        <v>0</v>
      </c>
      <c r="EV232" s="4">
        <f t="shared" si="746"/>
        <v>0</v>
      </c>
      <c r="EW232" s="92">
        <v>56.24</v>
      </c>
      <c r="EX232" s="93">
        <v>387.70299999999997</v>
      </c>
      <c r="EY232" s="4">
        <f t="shared" si="747"/>
        <v>6893.7233285917491</v>
      </c>
      <c r="EZ232" s="5"/>
      <c r="FA232" s="93"/>
      <c r="FB232" s="4"/>
      <c r="FC232" s="5">
        <v>0</v>
      </c>
      <c r="FD232" s="93">
        <v>0</v>
      </c>
      <c r="FE232" s="4">
        <f t="shared" si="748"/>
        <v>0</v>
      </c>
      <c r="FF232" s="92">
        <v>8.1664300000000001</v>
      </c>
      <c r="FG232" s="93">
        <v>282.39100000000002</v>
      </c>
      <c r="FH232" s="4">
        <f t="shared" si="749"/>
        <v>34579.491895479419</v>
      </c>
      <c r="FI232" s="5">
        <v>0</v>
      </c>
      <c r="FJ232" s="93">
        <v>0</v>
      </c>
      <c r="FK232" s="4">
        <f t="shared" si="750"/>
        <v>0</v>
      </c>
      <c r="FL232" s="5"/>
      <c r="FM232" s="93"/>
      <c r="FN232" s="4"/>
      <c r="FO232" s="5">
        <v>0</v>
      </c>
      <c r="FP232" s="93">
        <v>0</v>
      </c>
      <c r="FQ232" s="4">
        <f t="shared" si="751"/>
        <v>0</v>
      </c>
      <c r="FR232" s="5">
        <f>C232+F232+I232+L232+R232+X232+AA232+AP232+AS232+BB232+BE232+BK232+BN232+BQ232+BT232+CI232+CL232+CO232+CX232+DV232+DY232+EE232+EK232+EN232+FC232+FF232+FO232+BZ232+CF232+CR232+DA232+EQ232+AM232+AV232+FI232+U232+CU232+O232+DM232+EW232+AG232+BW232+ET232+AJ232+AD232+BH232+DD232</f>
        <v>993.65809999999999</v>
      </c>
      <c r="FS232" s="4">
        <f>D232+G232+J232+M232+S232+Y232+AB232+AQ232+AT232+BC232+BF232+BL232+BO232+BR232+BU232+CJ232+CM232+CP232+CY232+DW232+DZ232+EF232+EL232+EO232+FD232+FG232+FP232+CA232+CG232+CS232+DB232+ER232+AN232+AW232+FJ232+V232+CV232+P232+DN232+EX232+AH232+BX232+EU232+AK232+AE232+BI232+DE232</f>
        <v>5814.0750000000007</v>
      </c>
    </row>
    <row r="233" spans="1:175" x14ac:dyDescent="0.3">
      <c r="A233" s="76">
        <v>2021</v>
      </c>
      <c r="B233" s="77" t="s">
        <v>8</v>
      </c>
      <c r="C233" s="5">
        <v>0</v>
      </c>
      <c r="D233" s="93">
        <v>0</v>
      </c>
      <c r="E233" s="4">
        <f t="shared" si="753"/>
        <v>0</v>
      </c>
      <c r="F233" s="5">
        <v>0</v>
      </c>
      <c r="G233" s="93">
        <v>0</v>
      </c>
      <c r="H233" s="4">
        <f t="shared" si="700"/>
        <v>0</v>
      </c>
      <c r="I233" s="5">
        <v>0</v>
      </c>
      <c r="J233" s="93">
        <v>0</v>
      </c>
      <c r="K233" s="4">
        <f t="shared" si="701"/>
        <v>0</v>
      </c>
      <c r="L233" s="5">
        <v>0</v>
      </c>
      <c r="M233" s="93">
        <v>0</v>
      </c>
      <c r="N233" s="4">
        <f t="shared" si="702"/>
        <v>0</v>
      </c>
      <c r="O233" s="5">
        <v>0</v>
      </c>
      <c r="P233" s="93">
        <v>0</v>
      </c>
      <c r="Q233" s="4">
        <f t="shared" si="703"/>
        <v>0</v>
      </c>
      <c r="R233" s="92">
        <v>200</v>
      </c>
      <c r="S233" s="93">
        <v>1094.539</v>
      </c>
      <c r="T233" s="4">
        <f t="shared" si="704"/>
        <v>5472.6949999999997</v>
      </c>
      <c r="U233" s="92">
        <v>17.5</v>
      </c>
      <c r="V233" s="93">
        <v>95.248999999999995</v>
      </c>
      <c r="W233" s="4">
        <f t="shared" si="705"/>
        <v>5442.8</v>
      </c>
      <c r="X233" s="5">
        <v>0</v>
      </c>
      <c r="Y233" s="93">
        <v>0</v>
      </c>
      <c r="Z233" s="4">
        <f t="shared" si="706"/>
        <v>0</v>
      </c>
      <c r="AA233" s="5">
        <v>0</v>
      </c>
      <c r="AB233" s="93">
        <v>0</v>
      </c>
      <c r="AC233" s="4">
        <f t="shared" si="707"/>
        <v>0</v>
      </c>
      <c r="AD233" s="5">
        <v>0</v>
      </c>
      <c r="AE233" s="93">
        <v>0</v>
      </c>
      <c r="AF233" s="4">
        <f t="shared" si="708"/>
        <v>0</v>
      </c>
      <c r="AG233" s="5">
        <v>0</v>
      </c>
      <c r="AH233" s="93">
        <v>0</v>
      </c>
      <c r="AI233" s="4">
        <f t="shared" si="709"/>
        <v>0</v>
      </c>
      <c r="AJ233" s="5">
        <v>0</v>
      </c>
      <c r="AK233" s="93">
        <v>0</v>
      </c>
      <c r="AL233" s="4">
        <f t="shared" si="710"/>
        <v>0</v>
      </c>
      <c r="AM233" s="5">
        <v>0</v>
      </c>
      <c r="AN233" s="93">
        <v>0</v>
      </c>
      <c r="AO233" s="4">
        <f t="shared" si="711"/>
        <v>0</v>
      </c>
      <c r="AP233" s="92">
        <v>21</v>
      </c>
      <c r="AQ233" s="93">
        <v>189.20099999999999</v>
      </c>
      <c r="AR233" s="4">
        <f t="shared" si="712"/>
        <v>9009.5714285714275</v>
      </c>
      <c r="AS233" s="92">
        <v>2</v>
      </c>
      <c r="AT233" s="93">
        <v>46.308999999999997</v>
      </c>
      <c r="AU233" s="4">
        <f t="shared" si="713"/>
        <v>23154.5</v>
      </c>
      <c r="AV233" s="5">
        <v>0</v>
      </c>
      <c r="AW233" s="93">
        <v>0</v>
      </c>
      <c r="AX233" s="4">
        <f t="shared" si="714"/>
        <v>0</v>
      </c>
      <c r="AY233" s="5">
        <v>0</v>
      </c>
      <c r="AZ233" s="93">
        <v>0</v>
      </c>
      <c r="BA233" s="4">
        <f t="shared" si="715"/>
        <v>0</v>
      </c>
      <c r="BB233" s="5">
        <v>0</v>
      </c>
      <c r="BC233" s="93">
        <v>0</v>
      </c>
      <c r="BD233" s="4">
        <f t="shared" si="716"/>
        <v>0</v>
      </c>
      <c r="BE233" s="92">
        <v>48</v>
      </c>
      <c r="BF233" s="93">
        <v>300.75</v>
      </c>
      <c r="BG233" s="4">
        <f t="shared" si="717"/>
        <v>6265.625</v>
      </c>
      <c r="BH233" s="92">
        <v>60.030410000000003</v>
      </c>
      <c r="BI233" s="93">
        <v>422.01</v>
      </c>
      <c r="BJ233" s="4">
        <f t="shared" si="718"/>
        <v>7029.9369936004096</v>
      </c>
      <c r="BK233" s="5">
        <v>0</v>
      </c>
      <c r="BL233" s="93">
        <v>0</v>
      </c>
      <c r="BM233" s="4">
        <f t="shared" si="719"/>
        <v>0</v>
      </c>
      <c r="BN233" s="5">
        <v>0</v>
      </c>
      <c r="BO233" s="93">
        <v>0</v>
      </c>
      <c r="BP233" s="4">
        <f t="shared" si="720"/>
        <v>0</v>
      </c>
      <c r="BQ233" s="5">
        <v>0</v>
      </c>
      <c r="BR233" s="93">
        <v>0</v>
      </c>
      <c r="BS233" s="4">
        <f t="shared" si="721"/>
        <v>0</v>
      </c>
      <c r="BT233" s="5">
        <v>0</v>
      </c>
      <c r="BU233" s="93">
        <v>0</v>
      </c>
      <c r="BV233" s="4">
        <f t="shared" si="722"/>
        <v>0</v>
      </c>
      <c r="BW233" s="5">
        <v>0</v>
      </c>
      <c r="BX233" s="93">
        <v>0</v>
      </c>
      <c r="BY233" s="4">
        <f t="shared" si="723"/>
        <v>0</v>
      </c>
      <c r="BZ233" s="5">
        <v>0</v>
      </c>
      <c r="CA233" s="93">
        <v>0</v>
      </c>
      <c r="CB233" s="4">
        <f t="shared" si="724"/>
        <v>0</v>
      </c>
      <c r="CC233" s="5">
        <v>0</v>
      </c>
      <c r="CD233" s="93">
        <v>0</v>
      </c>
      <c r="CE233" s="4">
        <f t="shared" si="725"/>
        <v>0</v>
      </c>
      <c r="CF233" s="5">
        <v>0</v>
      </c>
      <c r="CG233" s="93">
        <v>0</v>
      </c>
      <c r="CH233" s="4">
        <f t="shared" si="726"/>
        <v>0</v>
      </c>
      <c r="CI233" s="5">
        <v>0</v>
      </c>
      <c r="CJ233" s="93">
        <v>0</v>
      </c>
      <c r="CK233" s="4">
        <f t="shared" si="727"/>
        <v>0</v>
      </c>
      <c r="CL233" s="5">
        <v>0</v>
      </c>
      <c r="CM233" s="93">
        <v>0</v>
      </c>
      <c r="CN233" s="4">
        <f t="shared" si="728"/>
        <v>0</v>
      </c>
      <c r="CO233" s="5">
        <v>0</v>
      </c>
      <c r="CP233" s="93">
        <v>0</v>
      </c>
      <c r="CQ233" s="4">
        <f t="shared" si="729"/>
        <v>0</v>
      </c>
      <c r="CR233" s="5">
        <v>0</v>
      </c>
      <c r="CS233" s="93">
        <v>0</v>
      </c>
      <c r="CT233" s="4">
        <f t="shared" si="730"/>
        <v>0</v>
      </c>
      <c r="CU233" s="5">
        <v>0</v>
      </c>
      <c r="CV233" s="93">
        <v>0</v>
      </c>
      <c r="CW233" s="4">
        <f t="shared" si="731"/>
        <v>0</v>
      </c>
      <c r="CX233" s="92">
        <v>46.016300000000001</v>
      </c>
      <c r="CY233" s="93">
        <v>298.28500000000003</v>
      </c>
      <c r="CZ233" s="4">
        <f t="shared" si="732"/>
        <v>6482.1595825826944</v>
      </c>
      <c r="DA233" s="5">
        <v>0</v>
      </c>
      <c r="DB233" s="93">
        <v>0</v>
      </c>
      <c r="DC233" s="4">
        <f t="shared" si="733"/>
        <v>0</v>
      </c>
      <c r="DD233" s="5">
        <v>0</v>
      </c>
      <c r="DE233" s="93">
        <v>0</v>
      </c>
      <c r="DF233" s="4">
        <f t="shared" si="734"/>
        <v>0</v>
      </c>
      <c r="DG233" s="5">
        <v>0</v>
      </c>
      <c r="DH233" s="93">
        <v>0</v>
      </c>
      <c r="DI233" s="4">
        <f t="shared" si="735"/>
        <v>0</v>
      </c>
      <c r="DJ233" s="92"/>
      <c r="DK233" s="93"/>
      <c r="DL233" s="4"/>
      <c r="DM233" s="92">
        <v>135</v>
      </c>
      <c r="DN233" s="93">
        <v>802.70399999999995</v>
      </c>
      <c r="DO233" s="4">
        <f t="shared" si="736"/>
        <v>5945.9555555555553</v>
      </c>
      <c r="DP233" s="5">
        <v>0</v>
      </c>
      <c r="DQ233" s="93">
        <v>0</v>
      </c>
      <c r="DR233" s="4">
        <f t="shared" si="737"/>
        <v>0</v>
      </c>
      <c r="DS233" s="5">
        <v>0</v>
      </c>
      <c r="DT233" s="93">
        <v>0</v>
      </c>
      <c r="DU233" s="4">
        <f t="shared" si="738"/>
        <v>0</v>
      </c>
      <c r="DV233" s="5">
        <v>0</v>
      </c>
      <c r="DW233" s="93">
        <v>0</v>
      </c>
      <c r="DX233" s="4">
        <f t="shared" si="739"/>
        <v>0</v>
      </c>
      <c r="DY233" s="5">
        <v>0</v>
      </c>
      <c r="DZ233" s="93">
        <v>0</v>
      </c>
      <c r="EA233" s="4">
        <f t="shared" si="740"/>
        <v>0</v>
      </c>
      <c r="EB233" s="92"/>
      <c r="EC233" s="93"/>
      <c r="ED233" s="4"/>
      <c r="EE233" s="92">
        <v>0</v>
      </c>
      <c r="EF233" s="93">
        <v>0</v>
      </c>
      <c r="EG233" s="4">
        <f t="shared" si="741"/>
        <v>0</v>
      </c>
      <c r="EH233" s="5">
        <v>0</v>
      </c>
      <c r="EI233" s="93">
        <v>0</v>
      </c>
      <c r="EJ233" s="4">
        <f t="shared" si="742"/>
        <v>0</v>
      </c>
      <c r="EK233" s="5">
        <v>0</v>
      </c>
      <c r="EL233" s="93">
        <v>0</v>
      </c>
      <c r="EM233" s="4">
        <f t="shared" si="743"/>
        <v>0</v>
      </c>
      <c r="EN233" s="5">
        <v>0</v>
      </c>
      <c r="EO233" s="93">
        <v>0</v>
      </c>
      <c r="EP233" s="4">
        <f t="shared" si="744"/>
        <v>0</v>
      </c>
      <c r="EQ233" s="92">
        <v>592.20000000000005</v>
      </c>
      <c r="ER233" s="93">
        <v>3399.8519999999999</v>
      </c>
      <c r="ES233" s="4">
        <f t="shared" si="745"/>
        <v>5741.0536980749739</v>
      </c>
      <c r="ET233" s="5">
        <v>0</v>
      </c>
      <c r="EU233" s="93">
        <v>0</v>
      </c>
      <c r="EV233" s="4">
        <f t="shared" si="746"/>
        <v>0</v>
      </c>
      <c r="EW233" s="92">
        <v>55</v>
      </c>
      <c r="EX233" s="93">
        <v>312.52600000000001</v>
      </c>
      <c r="EY233" s="4">
        <f t="shared" si="747"/>
        <v>5682.2909090909088</v>
      </c>
      <c r="EZ233" s="5"/>
      <c r="FA233" s="93"/>
      <c r="FB233" s="4"/>
      <c r="FC233" s="5">
        <v>0</v>
      </c>
      <c r="FD233" s="93">
        <v>0</v>
      </c>
      <c r="FE233" s="4">
        <f t="shared" si="748"/>
        <v>0</v>
      </c>
      <c r="FF233" s="92">
        <v>1E-3</v>
      </c>
      <c r="FG233" s="93">
        <v>0.42599999999999999</v>
      </c>
      <c r="FH233" s="4">
        <f t="shared" si="749"/>
        <v>426000</v>
      </c>
      <c r="FI233" s="5">
        <v>0</v>
      </c>
      <c r="FJ233" s="93">
        <v>0</v>
      </c>
      <c r="FK233" s="4">
        <f t="shared" si="750"/>
        <v>0</v>
      </c>
      <c r="FL233" s="5"/>
      <c r="FM233" s="93"/>
      <c r="FN233" s="4"/>
      <c r="FO233" s="5">
        <v>0</v>
      </c>
      <c r="FP233" s="93">
        <v>0</v>
      </c>
      <c r="FQ233" s="4">
        <f t="shared" si="751"/>
        <v>0</v>
      </c>
      <c r="FR233" s="5">
        <f>C233+F233+I233+L233+R233+X233+AA233+AP233+AS233+BB233+BE233+BK233+BN233+BQ233+BT233+CI233+CL233+CO233+CX233+DV233+DY233+EE233+EK233+EN233+FC233+FF233+FO233+BZ233+CF233+CR233+DA233+EQ233+AM233+AV233+FI233+U233+CU233+O233+DM233+EW233+AG233+BW233+ET233+AJ233+AD233+BH233+DD233</f>
        <v>1176.7477100000001</v>
      </c>
      <c r="FS233" s="4">
        <f>D233+G233+J233+M233+S233+Y233+AB233+AQ233+AT233+BC233+BF233+BL233+BO233+BR233+BU233+CJ233+CM233+CP233+CY233+DW233+DZ233+EF233+EL233+EO233+FD233+FG233+FP233+CA233+CG233+CS233+DB233+ER233+AN233+AW233+FJ233+V233+CV233+P233+DN233+EX233+AH233+BX233+EU233+AK233+AE233+BI233+DE233</f>
        <v>6961.8509999999997</v>
      </c>
    </row>
    <row r="234" spans="1:175" x14ac:dyDescent="0.3">
      <c r="A234" s="76">
        <v>2021</v>
      </c>
      <c r="B234" s="77" t="s">
        <v>9</v>
      </c>
      <c r="C234" s="5">
        <v>0</v>
      </c>
      <c r="D234" s="93">
        <v>0</v>
      </c>
      <c r="E234" s="4">
        <f t="shared" si="753"/>
        <v>0</v>
      </c>
      <c r="F234" s="5">
        <v>0</v>
      </c>
      <c r="G234" s="93">
        <v>0</v>
      </c>
      <c r="H234" s="4">
        <f t="shared" si="700"/>
        <v>0</v>
      </c>
      <c r="I234" s="5">
        <v>0</v>
      </c>
      <c r="J234" s="93">
        <v>0</v>
      </c>
      <c r="K234" s="4">
        <f t="shared" si="701"/>
        <v>0</v>
      </c>
      <c r="L234" s="5">
        <v>0</v>
      </c>
      <c r="M234" s="93">
        <v>0</v>
      </c>
      <c r="N234" s="4">
        <f t="shared" si="702"/>
        <v>0</v>
      </c>
      <c r="O234" s="5">
        <v>0</v>
      </c>
      <c r="P234" s="93">
        <v>0</v>
      </c>
      <c r="Q234" s="4">
        <f t="shared" si="703"/>
        <v>0</v>
      </c>
      <c r="R234" s="92">
        <v>110</v>
      </c>
      <c r="S234" s="93">
        <v>701.36900000000003</v>
      </c>
      <c r="T234" s="4">
        <f t="shared" si="704"/>
        <v>6376.0818181818186</v>
      </c>
      <c r="U234" s="5">
        <v>0</v>
      </c>
      <c r="V234" s="93">
        <v>0</v>
      </c>
      <c r="W234" s="4">
        <f t="shared" si="705"/>
        <v>0</v>
      </c>
      <c r="X234" s="5">
        <v>0</v>
      </c>
      <c r="Y234" s="93">
        <v>0</v>
      </c>
      <c r="Z234" s="4">
        <f t="shared" si="706"/>
        <v>0</v>
      </c>
      <c r="AA234" s="92">
        <v>0.5</v>
      </c>
      <c r="AB234" s="93">
        <v>1.8680000000000001</v>
      </c>
      <c r="AC234" s="4">
        <f t="shared" si="707"/>
        <v>3736</v>
      </c>
      <c r="AD234" s="5">
        <v>0</v>
      </c>
      <c r="AE234" s="93">
        <v>0</v>
      </c>
      <c r="AF234" s="4">
        <f t="shared" si="708"/>
        <v>0</v>
      </c>
      <c r="AG234" s="5">
        <v>0</v>
      </c>
      <c r="AH234" s="93">
        <v>0</v>
      </c>
      <c r="AI234" s="4">
        <f t="shared" si="709"/>
        <v>0</v>
      </c>
      <c r="AJ234" s="92">
        <v>102.5</v>
      </c>
      <c r="AK234" s="93">
        <v>824.67899999999997</v>
      </c>
      <c r="AL234" s="4">
        <f t="shared" si="710"/>
        <v>8045.6487804878043</v>
      </c>
      <c r="AM234" s="5">
        <v>0</v>
      </c>
      <c r="AN234" s="93">
        <v>0</v>
      </c>
      <c r="AO234" s="4">
        <f t="shared" si="711"/>
        <v>0</v>
      </c>
      <c r="AP234" s="92">
        <v>21.5</v>
      </c>
      <c r="AQ234" s="93">
        <v>220.51300000000001</v>
      </c>
      <c r="AR234" s="4">
        <f t="shared" si="712"/>
        <v>10256.418604651162</v>
      </c>
      <c r="AS234" s="5">
        <v>0</v>
      </c>
      <c r="AT234" s="93">
        <v>0</v>
      </c>
      <c r="AU234" s="4">
        <f t="shared" si="713"/>
        <v>0</v>
      </c>
      <c r="AV234" s="5">
        <v>0</v>
      </c>
      <c r="AW234" s="93">
        <v>0</v>
      </c>
      <c r="AX234" s="4">
        <f t="shared" si="714"/>
        <v>0</v>
      </c>
      <c r="AY234" s="5">
        <v>0</v>
      </c>
      <c r="AZ234" s="93">
        <v>0</v>
      </c>
      <c r="BA234" s="4">
        <f t="shared" si="715"/>
        <v>0</v>
      </c>
      <c r="BB234" s="5">
        <v>0</v>
      </c>
      <c r="BC234" s="93">
        <v>0</v>
      </c>
      <c r="BD234" s="4">
        <f t="shared" si="716"/>
        <v>0</v>
      </c>
      <c r="BE234" s="92">
        <v>18.25</v>
      </c>
      <c r="BF234" s="93">
        <v>88.915999999999997</v>
      </c>
      <c r="BG234" s="4">
        <f t="shared" si="717"/>
        <v>4872.1095890410961</v>
      </c>
      <c r="BH234" s="5">
        <v>0</v>
      </c>
      <c r="BI234" s="93">
        <v>0</v>
      </c>
      <c r="BJ234" s="4">
        <f t="shared" si="718"/>
        <v>0</v>
      </c>
      <c r="BK234" s="5">
        <v>0</v>
      </c>
      <c r="BL234" s="93">
        <v>0</v>
      </c>
      <c r="BM234" s="4">
        <f t="shared" si="719"/>
        <v>0</v>
      </c>
      <c r="BN234" s="5">
        <v>0</v>
      </c>
      <c r="BO234" s="93">
        <v>0</v>
      </c>
      <c r="BP234" s="4">
        <f t="shared" si="720"/>
        <v>0</v>
      </c>
      <c r="BQ234" s="92">
        <v>59.975000000000001</v>
      </c>
      <c r="BR234" s="93">
        <v>389.72399999999999</v>
      </c>
      <c r="BS234" s="4">
        <f t="shared" si="721"/>
        <v>6498.1075448103375</v>
      </c>
      <c r="BT234" s="92">
        <v>15.75</v>
      </c>
      <c r="BU234" s="93">
        <v>144.38300000000001</v>
      </c>
      <c r="BV234" s="4">
        <f t="shared" si="722"/>
        <v>9167.1746031746043</v>
      </c>
      <c r="BW234" s="5">
        <v>0</v>
      </c>
      <c r="BX234" s="93">
        <v>0</v>
      </c>
      <c r="BY234" s="4">
        <f t="shared" si="723"/>
        <v>0</v>
      </c>
      <c r="BZ234" s="5">
        <v>0</v>
      </c>
      <c r="CA234" s="93">
        <v>0</v>
      </c>
      <c r="CB234" s="4">
        <f t="shared" si="724"/>
        <v>0</v>
      </c>
      <c r="CC234" s="5">
        <v>0</v>
      </c>
      <c r="CD234" s="93">
        <v>0</v>
      </c>
      <c r="CE234" s="4">
        <f t="shared" si="725"/>
        <v>0</v>
      </c>
      <c r="CF234" s="5">
        <v>0</v>
      </c>
      <c r="CG234" s="93">
        <v>0</v>
      </c>
      <c r="CH234" s="4">
        <f t="shared" si="726"/>
        <v>0</v>
      </c>
      <c r="CI234" s="5">
        <v>0</v>
      </c>
      <c r="CJ234" s="93">
        <v>0</v>
      </c>
      <c r="CK234" s="4">
        <f t="shared" si="727"/>
        <v>0</v>
      </c>
      <c r="CL234" s="5">
        <v>0</v>
      </c>
      <c r="CM234" s="93">
        <v>0</v>
      </c>
      <c r="CN234" s="4">
        <f t="shared" si="728"/>
        <v>0</v>
      </c>
      <c r="CO234" s="5">
        <v>0</v>
      </c>
      <c r="CP234" s="93">
        <v>0</v>
      </c>
      <c r="CQ234" s="4">
        <f t="shared" si="729"/>
        <v>0</v>
      </c>
      <c r="CR234" s="5">
        <v>0</v>
      </c>
      <c r="CS234" s="93">
        <v>0</v>
      </c>
      <c r="CT234" s="4">
        <f t="shared" si="730"/>
        <v>0</v>
      </c>
      <c r="CU234" s="5">
        <v>0</v>
      </c>
      <c r="CV234" s="93">
        <v>0</v>
      </c>
      <c r="CW234" s="4">
        <f t="shared" si="731"/>
        <v>0</v>
      </c>
      <c r="CX234" s="5">
        <v>0</v>
      </c>
      <c r="CY234" s="93">
        <v>0</v>
      </c>
      <c r="CZ234" s="4">
        <f t="shared" si="732"/>
        <v>0</v>
      </c>
      <c r="DA234" s="5">
        <v>0</v>
      </c>
      <c r="DB234" s="93">
        <v>0</v>
      </c>
      <c r="DC234" s="4">
        <f t="shared" si="733"/>
        <v>0</v>
      </c>
      <c r="DD234" s="5">
        <v>0</v>
      </c>
      <c r="DE234" s="93">
        <v>0</v>
      </c>
      <c r="DF234" s="4">
        <f t="shared" si="734"/>
        <v>0</v>
      </c>
      <c r="DG234" s="5">
        <v>0</v>
      </c>
      <c r="DH234" s="93">
        <v>0</v>
      </c>
      <c r="DI234" s="4">
        <f t="shared" si="735"/>
        <v>0</v>
      </c>
      <c r="DJ234" s="92"/>
      <c r="DK234" s="93"/>
      <c r="DL234" s="4"/>
      <c r="DM234" s="92">
        <v>55</v>
      </c>
      <c r="DN234" s="93">
        <v>355.65</v>
      </c>
      <c r="DO234" s="4">
        <f t="shared" si="736"/>
        <v>6466.363636363636</v>
      </c>
      <c r="DP234" s="5">
        <v>0</v>
      </c>
      <c r="DQ234" s="93">
        <v>0</v>
      </c>
      <c r="DR234" s="4">
        <f t="shared" si="737"/>
        <v>0</v>
      </c>
      <c r="DS234" s="5">
        <v>0</v>
      </c>
      <c r="DT234" s="93">
        <v>0</v>
      </c>
      <c r="DU234" s="4">
        <f t="shared" si="738"/>
        <v>0</v>
      </c>
      <c r="DV234" s="5">
        <v>0</v>
      </c>
      <c r="DW234" s="93">
        <v>0</v>
      </c>
      <c r="DX234" s="4">
        <f t="shared" si="739"/>
        <v>0</v>
      </c>
      <c r="DY234" s="5">
        <v>0</v>
      </c>
      <c r="DZ234" s="93">
        <v>0</v>
      </c>
      <c r="EA234" s="4">
        <f t="shared" si="740"/>
        <v>0</v>
      </c>
      <c r="EB234" s="92"/>
      <c r="EC234" s="93"/>
      <c r="ED234" s="4"/>
      <c r="EE234" s="92">
        <v>0</v>
      </c>
      <c r="EF234" s="93">
        <v>0</v>
      </c>
      <c r="EG234" s="4">
        <f t="shared" si="741"/>
        <v>0</v>
      </c>
      <c r="EH234" s="5">
        <v>0</v>
      </c>
      <c r="EI234" s="93">
        <v>0</v>
      </c>
      <c r="EJ234" s="4">
        <f t="shared" si="742"/>
        <v>0</v>
      </c>
      <c r="EK234" s="5">
        <v>0</v>
      </c>
      <c r="EL234" s="93">
        <v>0</v>
      </c>
      <c r="EM234" s="4">
        <f t="shared" si="743"/>
        <v>0</v>
      </c>
      <c r="EN234" s="5">
        <v>0</v>
      </c>
      <c r="EO234" s="93">
        <v>0</v>
      </c>
      <c r="EP234" s="4">
        <f t="shared" si="744"/>
        <v>0</v>
      </c>
      <c r="EQ234" s="92">
        <v>696</v>
      </c>
      <c r="ER234" s="93">
        <v>4380.8819999999996</v>
      </c>
      <c r="ES234" s="4">
        <f t="shared" si="745"/>
        <v>6294.3706896551721</v>
      </c>
      <c r="ET234" s="5">
        <v>0</v>
      </c>
      <c r="EU234" s="93">
        <v>0</v>
      </c>
      <c r="EV234" s="4">
        <f t="shared" si="746"/>
        <v>0</v>
      </c>
      <c r="EW234" s="92">
        <v>55</v>
      </c>
      <c r="EX234" s="93">
        <v>382.49599999999998</v>
      </c>
      <c r="EY234" s="4">
        <f t="shared" si="747"/>
        <v>6954.4727272727278</v>
      </c>
      <c r="EZ234" s="5"/>
      <c r="FA234" s="93"/>
      <c r="FB234" s="4"/>
      <c r="FC234" s="5">
        <v>0</v>
      </c>
      <c r="FD234" s="93">
        <v>0</v>
      </c>
      <c r="FE234" s="4">
        <f t="shared" si="748"/>
        <v>0</v>
      </c>
      <c r="FF234" s="92">
        <v>2.4E-2</v>
      </c>
      <c r="FG234" s="93">
        <v>0.376</v>
      </c>
      <c r="FH234" s="4">
        <f t="shared" si="749"/>
        <v>15666.666666666666</v>
      </c>
      <c r="FI234" s="5">
        <v>0</v>
      </c>
      <c r="FJ234" s="93">
        <v>0</v>
      </c>
      <c r="FK234" s="4">
        <f t="shared" si="750"/>
        <v>0</v>
      </c>
      <c r="FL234" s="5"/>
      <c r="FM234" s="93"/>
      <c r="FN234" s="4"/>
      <c r="FO234" s="5">
        <v>0</v>
      </c>
      <c r="FP234" s="93">
        <v>0</v>
      </c>
      <c r="FQ234" s="4">
        <f t="shared" si="751"/>
        <v>0</v>
      </c>
      <c r="FR234" s="5">
        <f>C234+F234+I234+L234+R234+X234+AA234+AP234+AS234+BB234+BE234+BK234+BN234+BQ234+BT234+CI234+CL234+CO234+CX234+DV234+DY234+EE234+EK234+EN234+FC234+FF234+FO234+BZ234+CF234+CR234+DA234+EQ234+AM234+AV234+FI234+U234+CU234+O234+DM234+EW234+AG234+BW234+ET234+AJ234+AD234+BH234+DD234</f>
        <v>1134.499</v>
      </c>
      <c r="FS234" s="4">
        <f>D234+G234+J234+M234+S234+Y234+AB234+AQ234+AT234+BC234+BF234+BL234+BO234+BR234+BU234+CJ234+CM234+CP234+CY234+DW234+DZ234+EF234+EL234+EO234+FD234+FG234+FP234+CA234+CG234+CS234+DB234+ER234+AN234+AW234+FJ234+V234+CV234+P234+DN234+EX234+AH234+BX234+EU234+AK234+AE234+BI234+DE234</f>
        <v>7490.8559999999998</v>
      </c>
    </row>
    <row r="235" spans="1:175" x14ac:dyDescent="0.3">
      <c r="A235" s="76">
        <v>2021</v>
      </c>
      <c r="B235" s="77" t="s">
        <v>10</v>
      </c>
      <c r="C235" s="5">
        <v>0</v>
      </c>
      <c r="D235" s="93">
        <v>0</v>
      </c>
      <c r="E235" s="4">
        <f t="shared" si="753"/>
        <v>0</v>
      </c>
      <c r="F235" s="5">
        <v>0</v>
      </c>
      <c r="G235" s="93">
        <v>0</v>
      </c>
      <c r="H235" s="4">
        <f t="shared" si="700"/>
        <v>0</v>
      </c>
      <c r="I235" s="5">
        <v>0</v>
      </c>
      <c r="J235" s="93">
        <v>0</v>
      </c>
      <c r="K235" s="4">
        <f t="shared" si="701"/>
        <v>0</v>
      </c>
      <c r="L235" s="5">
        <v>0</v>
      </c>
      <c r="M235" s="93">
        <v>0</v>
      </c>
      <c r="N235" s="4">
        <f t="shared" si="702"/>
        <v>0</v>
      </c>
      <c r="O235" s="5">
        <v>0</v>
      </c>
      <c r="P235" s="93">
        <v>0</v>
      </c>
      <c r="Q235" s="4">
        <f t="shared" si="703"/>
        <v>0</v>
      </c>
      <c r="R235" s="92">
        <v>150</v>
      </c>
      <c r="S235" s="93">
        <v>942.63900000000001</v>
      </c>
      <c r="T235" s="4">
        <f t="shared" si="704"/>
        <v>6284.2599999999993</v>
      </c>
      <c r="U235" s="5">
        <v>0</v>
      </c>
      <c r="V235" s="93">
        <v>0</v>
      </c>
      <c r="W235" s="4">
        <f t="shared" si="705"/>
        <v>0</v>
      </c>
      <c r="X235" s="5">
        <v>0</v>
      </c>
      <c r="Y235" s="93">
        <v>0</v>
      </c>
      <c r="Z235" s="4">
        <f t="shared" si="706"/>
        <v>0</v>
      </c>
      <c r="AA235" s="5">
        <v>0</v>
      </c>
      <c r="AB235" s="93">
        <v>0</v>
      </c>
      <c r="AC235" s="4">
        <f t="shared" si="707"/>
        <v>0</v>
      </c>
      <c r="AD235" s="5">
        <v>0</v>
      </c>
      <c r="AE235" s="93">
        <v>0</v>
      </c>
      <c r="AF235" s="4">
        <f t="shared" si="708"/>
        <v>0</v>
      </c>
      <c r="AG235" s="5">
        <v>0</v>
      </c>
      <c r="AH235" s="93">
        <v>0</v>
      </c>
      <c r="AI235" s="4">
        <f t="shared" si="709"/>
        <v>0</v>
      </c>
      <c r="AJ235" s="5">
        <v>0</v>
      </c>
      <c r="AK235" s="93">
        <v>0</v>
      </c>
      <c r="AL235" s="4">
        <f t="shared" si="710"/>
        <v>0</v>
      </c>
      <c r="AM235" s="5">
        <v>0</v>
      </c>
      <c r="AN235" s="93">
        <v>0</v>
      </c>
      <c r="AO235" s="4">
        <f t="shared" si="711"/>
        <v>0</v>
      </c>
      <c r="AP235" s="5">
        <v>0</v>
      </c>
      <c r="AQ235" s="93">
        <v>0</v>
      </c>
      <c r="AR235" s="4">
        <f t="shared" si="712"/>
        <v>0</v>
      </c>
      <c r="AS235" s="5">
        <v>0</v>
      </c>
      <c r="AT235" s="93">
        <v>0</v>
      </c>
      <c r="AU235" s="4">
        <f t="shared" si="713"/>
        <v>0</v>
      </c>
      <c r="AV235" s="5">
        <v>0</v>
      </c>
      <c r="AW235" s="93">
        <v>0</v>
      </c>
      <c r="AX235" s="4">
        <f t="shared" si="714"/>
        <v>0</v>
      </c>
      <c r="AY235" s="5">
        <v>0</v>
      </c>
      <c r="AZ235" s="93">
        <v>0</v>
      </c>
      <c r="BA235" s="4">
        <f t="shared" si="715"/>
        <v>0</v>
      </c>
      <c r="BB235" s="5">
        <v>0</v>
      </c>
      <c r="BC235" s="93">
        <v>0</v>
      </c>
      <c r="BD235" s="4">
        <f t="shared" si="716"/>
        <v>0</v>
      </c>
      <c r="BE235" s="92">
        <v>8</v>
      </c>
      <c r="BF235" s="93">
        <v>55.42</v>
      </c>
      <c r="BG235" s="4">
        <f t="shared" si="717"/>
        <v>6927.5</v>
      </c>
      <c r="BH235" s="5">
        <v>0</v>
      </c>
      <c r="BI235" s="93">
        <v>0</v>
      </c>
      <c r="BJ235" s="4">
        <f t="shared" si="718"/>
        <v>0</v>
      </c>
      <c r="BK235" s="5">
        <v>0</v>
      </c>
      <c r="BL235" s="93">
        <v>0</v>
      </c>
      <c r="BM235" s="4">
        <f t="shared" si="719"/>
        <v>0</v>
      </c>
      <c r="BN235" s="5">
        <v>0</v>
      </c>
      <c r="BO235" s="93">
        <v>0</v>
      </c>
      <c r="BP235" s="4">
        <f t="shared" si="720"/>
        <v>0</v>
      </c>
      <c r="BQ235" s="92">
        <v>40</v>
      </c>
      <c r="BR235" s="93">
        <v>259.92399999999998</v>
      </c>
      <c r="BS235" s="4">
        <f t="shared" si="721"/>
        <v>6498.0999999999995</v>
      </c>
      <c r="BT235" s="5">
        <v>0</v>
      </c>
      <c r="BU235" s="93">
        <v>0</v>
      </c>
      <c r="BV235" s="4">
        <f t="shared" si="722"/>
        <v>0</v>
      </c>
      <c r="BW235" s="5">
        <v>0</v>
      </c>
      <c r="BX235" s="93">
        <v>0</v>
      </c>
      <c r="BY235" s="4">
        <f t="shared" si="723"/>
        <v>0</v>
      </c>
      <c r="BZ235" s="5">
        <v>0</v>
      </c>
      <c r="CA235" s="93">
        <v>0</v>
      </c>
      <c r="CB235" s="4">
        <f t="shared" si="724"/>
        <v>0</v>
      </c>
      <c r="CC235" s="5">
        <v>0</v>
      </c>
      <c r="CD235" s="93">
        <v>0</v>
      </c>
      <c r="CE235" s="4">
        <f t="shared" si="725"/>
        <v>0</v>
      </c>
      <c r="CF235" s="5">
        <v>0</v>
      </c>
      <c r="CG235" s="93">
        <v>0</v>
      </c>
      <c r="CH235" s="4">
        <f t="shared" si="726"/>
        <v>0</v>
      </c>
      <c r="CI235" s="5">
        <v>0</v>
      </c>
      <c r="CJ235" s="93">
        <v>0</v>
      </c>
      <c r="CK235" s="4">
        <f t="shared" si="727"/>
        <v>0</v>
      </c>
      <c r="CL235" s="5">
        <v>0</v>
      </c>
      <c r="CM235" s="93">
        <v>0</v>
      </c>
      <c r="CN235" s="4">
        <f t="shared" si="728"/>
        <v>0</v>
      </c>
      <c r="CO235" s="5">
        <v>0</v>
      </c>
      <c r="CP235" s="93">
        <v>0</v>
      </c>
      <c r="CQ235" s="4">
        <f t="shared" si="729"/>
        <v>0</v>
      </c>
      <c r="CR235" s="5">
        <v>0</v>
      </c>
      <c r="CS235" s="93">
        <v>0</v>
      </c>
      <c r="CT235" s="4">
        <f t="shared" si="730"/>
        <v>0</v>
      </c>
      <c r="CU235" s="5">
        <v>0</v>
      </c>
      <c r="CV235" s="93">
        <v>0</v>
      </c>
      <c r="CW235" s="4">
        <f t="shared" si="731"/>
        <v>0</v>
      </c>
      <c r="CX235" s="5">
        <v>0</v>
      </c>
      <c r="CY235" s="93">
        <v>0</v>
      </c>
      <c r="CZ235" s="4">
        <f t="shared" si="732"/>
        <v>0</v>
      </c>
      <c r="DA235" s="5">
        <v>0</v>
      </c>
      <c r="DB235" s="93">
        <v>0</v>
      </c>
      <c r="DC235" s="4">
        <f t="shared" si="733"/>
        <v>0</v>
      </c>
      <c r="DD235" s="5">
        <v>0</v>
      </c>
      <c r="DE235" s="93">
        <v>0</v>
      </c>
      <c r="DF235" s="4">
        <f t="shared" si="734"/>
        <v>0</v>
      </c>
      <c r="DG235" s="5">
        <v>0</v>
      </c>
      <c r="DH235" s="93">
        <v>0</v>
      </c>
      <c r="DI235" s="4">
        <f t="shared" si="735"/>
        <v>0</v>
      </c>
      <c r="DJ235" s="92"/>
      <c r="DK235" s="93"/>
      <c r="DL235" s="4"/>
      <c r="DM235" s="92">
        <v>110</v>
      </c>
      <c r="DN235" s="93">
        <v>657.84699999999998</v>
      </c>
      <c r="DO235" s="4">
        <f t="shared" si="736"/>
        <v>5980.4272727272728</v>
      </c>
      <c r="DP235" s="5">
        <v>0</v>
      </c>
      <c r="DQ235" s="93">
        <v>0</v>
      </c>
      <c r="DR235" s="4">
        <f t="shared" si="737"/>
        <v>0</v>
      </c>
      <c r="DS235" s="5">
        <v>0</v>
      </c>
      <c r="DT235" s="93">
        <v>0</v>
      </c>
      <c r="DU235" s="4">
        <f t="shared" si="738"/>
        <v>0</v>
      </c>
      <c r="DV235" s="5">
        <v>0</v>
      </c>
      <c r="DW235" s="93">
        <v>0</v>
      </c>
      <c r="DX235" s="4">
        <f t="shared" si="739"/>
        <v>0</v>
      </c>
      <c r="DY235" s="5">
        <v>0</v>
      </c>
      <c r="DZ235" s="93">
        <v>0</v>
      </c>
      <c r="EA235" s="4">
        <f t="shared" si="740"/>
        <v>0</v>
      </c>
      <c r="EB235" s="92"/>
      <c r="EC235" s="93"/>
      <c r="ED235" s="4"/>
      <c r="EE235" s="92">
        <v>0</v>
      </c>
      <c r="EF235" s="93">
        <v>0</v>
      </c>
      <c r="EG235" s="4">
        <f t="shared" si="741"/>
        <v>0</v>
      </c>
      <c r="EH235" s="5">
        <v>0</v>
      </c>
      <c r="EI235" s="93">
        <v>0</v>
      </c>
      <c r="EJ235" s="4">
        <f t="shared" si="742"/>
        <v>0</v>
      </c>
      <c r="EK235" s="5">
        <v>0</v>
      </c>
      <c r="EL235" s="93">
        <v>0</v>
      </c>
      <c r="EM235" s="4">
        <f t="shared" si="743"/>
        <v>0</v>
      </c>
      <c r="EN235" s="5">
        <v>0</v>
      </c>
      <c r="EO235" s="93">
        <v>0</v>
      </c>
      <c r="EP235" s="4">
        <f t="shared" si="744"/>
        <v>0</v>
      </c>
      <c r="EQ235" s="92">
        <v>624.45000000000005</v>
      </c>
      <c r="ER235" s="93">
        <v>3922.4810000000002</v>
      </c>
      <c r="ES235" s="4">
        <f t="shared" si="745"/>
        <v>6281.4973176395224</v>
      </c>
      <c r="ET235" s="5">
        <v>0</v>
      </c>
      <c r="EU235" s="93">
        <v>0</v>
      </c>
      <c r="EV235" s="4">
        <f t="shared" si="746"/>
        <v>0</v>
      </c>
      <c r="EW235" s="92">
        <v>55</v>
      </c>
      <c r="EX235" s="93">
        <v>356.69400000000002</v>
      </c>
      <c r="EY235" s="4">
        <f t="shared" si="747"/>
        <v>6485.3454545454551</v>
      </c>
      <c r="EZ235" s="5"/>
      <c r="FA235" s="93"/>
      <c r="FB235" s="4"/>
      <c r="FC235" s="5">
        <v>0</v>
      </c>
      <c r="FD235" s="93">
        <v>0</v>
      </c>
      <c r="FE235" s="4">
        <f t="shared" si="748"/>
        <v>0</v>
      </c>
      <c r="FF235" s="5">
        <v>0</v>
      </c>
      <c r="FG235" s="93">
        <v>0</v>
      </c>
      <c r="FH235" s="4">
        <f t="shared" si="749"/>
        <v>0</v>
      </c>
      <c r="FI235" s="5">
        <v>0</v>
      </c>
      <c r="FJ235" s="93">
        <v>0</v>
      </c>
      <c r="FK235" s="4">
        <f t="shared" si="750"/>
        <v>0</v>
      </c>
      <c r="FL235" s="5"/>
      <c r="FM235" s="93"/>
      <c r="FN235" s="4"/>
      <c r="FO235" s="5">
        <v>0</v>
      </c>
      <c r="FP235" s="93">
        <v>0</v>
      </c>
      <c r="FQ235" s="4">
        <f t="shared" si="751"/>
        <v>0</v>
      </c>
      <c r="FR235" s="5">
        <f>C235+F235+I235+L235+R235+X235+AA235+AP235+AS235+BB235+BE235+BK235+BN235+BQ235+BT235+CI235+CL235+CO235+CX235+DV235+DY235+EE235+EK235+EN235+FC235+FF235+FO235+BZ235+CF235+CR235+DA235+EQ235+AM235+AV235+FI235+U235+CU235+O235+DM235+EW235+AG235+BW235+ET235+AJ235+AD235+BH235+DD235</f>
        <v>987.45</v>
      </c>
      <c r="FS235" s="4">
        <f>D235+G235+J235+M235+S235+Y235+AB235+AQ235+AT235+BC235+BF235+BL235+BO235+BR235+BU235+CJ235+CM235+CP235+CY235+DW235+DZ235+EF235+EL235+EO235+FD235+FG235+FP235+CA235+CG235+CS235+DB235+ER235+AN235+AW235+FJ235+V235+CV235+P235+DN235+EX235+AH235+BX235+EU235+AK235+AE235+BI235+DE235</f>
        <v>6195.0050000000001</v>
      </c>
    </row>
    <row r="236" spans="1:175" x14ac:dyDescent="0.3">
      <c r="A236" s="76">
        <v>2021</v>
      </c>
      <c r="B236" s="77" t="s">
        <v>11</v>
      </c>
      <c r="C236" s="5">
        <v>0</v>
      </c>
      <c r="D236" s="93">
        <v>0</v>
      </c>
      <c r="E236" s="4">
        <f t="shared" si="753"/>
        <v>0</v>
      </c>
      <c r="F236" s="5">
        <v>0</v>
      </c>
      <c r="G236" s="93">
        <v>0</v>
      </c>
      <c r="H236" s="4">
        <f t="shared" si="700"/>
        <v>0</v>
      </c>
      <c r="I236" s="5">
        <v>0</v>
      </c>
      <c r="J236" s="93">
        <v>0</v>
      </c>
      <c r="K236" s="4">
        <f t="shared" si="701"/>
        <v>0</v>
      </c>
      <c r="L236" s="5">
        <v>0</v>
      </c>
      <c r="M236" s="93">
        <v>0</v>
      </c>
      <c r="N236" s="4">
        <f t="shared" si="702"/>
        <v>0</v>
      </c>
      <c r="O236" s="5">
        <v>0</v>
      </c>
      <c r="P236" s="93">
        <v>0</v>
      </c>
      <c r="Q236" s="4">
        <f t="shared" si="703"/>
        <v>0</v>
      </c>
      <c r="R236" s="92">
        <v>475</v>
      </c>
      <c r="S236" s="93">
        <v>2966.7849999999999</v>
      </c>
      <c r="T236" s="4">
        <f t="shared" si="704"/>
        <v>6245.8631578947361</v>
      </c>
      <c r="U236" s="5">
        <v>0</v>
      </c>
      <c r="V236" s="93">
        <v>0</v>
      </c>
      <c r="W236" s="4">
        <f t="shared" si="705"/>
        <v>0</v>
      </c>
      <c r="X236" s="5">
        <v>0</v>
      </c>
      <c r="Y236" s="93">
        <v>0</v>
      </c>
      <c r="Z236" s="4">
        <f t="shared" si="706"/>
        <v>0</v>
      </c>
      <c r="AA236" s="92">
        <v>46</v>
      </c>
      <c r="AB236" s="93">
        <v>239.648</v>
      </c>
      <c r="AC236" s="4">
        <f t="shared" si="707"/>
        <v>5209.739130434783</v>
      </c>
      <c r="AD236" s="5">
        <v>0</v>
      </c>
      <c r="AE236" s="93">
        <v>0</v>
      </c>
      <c r="AF236" s="4">
        <f t="shared" si="708"/>
        <v>0</v>
      </c>
      <c r="AG236" s="5">
        <v>0</v>
      </c>
      <c r="AH236" s="93">
        <v>0</v>
      </c>
      <c r="AI236" s="4">
        <f t="shared" si="709"/>
        <v>0</v>
      </c>
      <c r="AJ236" s="5">
        <v>0</v>
      </c>
      <c r="AK236" s="93">
        <v>0</v>
      </c>
      <c r="AL236" s="4">
        <f t="shared" si="710"/>
        <v>0</v>
      </c>
      <c r="AM236" s="5">
        <v>0</v>
      </c>
      <c r="AN236" s="93">
        <v>0</v>
      </c>
      <c r="AO236" s="4">
        <f t="shared" si="711"/>
        <v>0</v>
      </c>
      <c r="AP236" s="92">
        <v>21</v>
      </c>
      <c r="AQ236" s="93">
        <v>185.245</v>
      </c>
      <c r="AR236" s="4">
        <f t="shared" si="712"/>
        <v>8821.1904761904771</v>
      </c>
      <c r="AS236" s="92">
        <v>3</v>
      </c>
      <c r="AT236" s="93">
        <v>71.596999999999994</v>
      </c>
      <c r="AU236" s="4">
        <f t="shared" si="713"/>
        <v>23865.666666666664</v>
      </c>
      <c r="AV236" s="5">
        <v>0</v>
      </c>
      <c r="AW236" s="93">
        <v>0</v>
      </c>
      <c r="AX236" s="4">
        <f t="shared" si="714"/>
        <v>0</v>
      </c>
      <c r="AY236" s="5">
        <v>0</v>
      </c>
      <c r="AZ236" s="93">
        <v>0</v>
      </c>
      <c r="BA236" s="4">
        <f t="shared" si="715"/>
        <v>0</v>
      </c>
      <c r="BB236" s="5">
        <v>0</v>
      </c>
      <c r="BC236" s="93">
        <v>0</v>
      </c>
      <c r="BD236" s="4">
        <f t="shared" si="716"/>
        <v>0</v>
      </c>
      <c r="BE236" s="92">
        <v>52.008000000000003</v>
      </c>
      <c r="BF236" s="93">
        <v>350.005</v>
      </c>
      <c r="BG236" s="4">
        <f t="shared" si="717"/>
        <v>6729.8300261498225</v>
      </c>
      <c r="BH236" s="5">
        <v>0</v>
      </c>
      <c r="BI236" s="93">
        <v>0</v>
      </c>
      <c r="BJ236" s="4">
        <f t="shared" si="718"/>
        <v>0</v>
      </c>
      <c r="BK236" s="5">
        <v>0</v>
      </c>
      <c r="BL236" s="93">
        <v>0</v>
      </c>
      <c r="BM236" s="4">
        <f t="shared" si="719"/>
        <v>0</v>
      </c>
      <c r="BN236" s="5">
        <v>0</v>
      </c>
      <c r="BO236" s="93">
        <v>0</v>
      </c>
      <c r="BP236" s="4">
        <f t="shared" si="720"/>
        <v>0</v>
      </c>
      <c r="BQ236" s="5">
        <v>0</v>
      </c>
      <c r="BR236" s="93">
        <v>0</v>
      </c>
      <c r="BS236" s="4">
        <f t="shared" si="721"/>
        <v>0</v>
      </c>
      <c r="BT236" s="5">
        <v>0</v>
      </c>
      <c r="BU236" s="93">
        <v>0</v>
      </c>
      <c r="BV236" s="4">
        <f t="shared" si="722"/>
        <v>0</v>
      </c>
      <c r="BW236" s="5">
        <v>0</v>
      </c>
      <c r="BX236" s="93">
        <v>0</v>
      </c>
      <c r="BY236" s="4">
        <f t="shared" si="723"/>
        <v>0</v>
      </c>
      <c r="BZ236" s="5">
        <v>0</v>
      </c>
      <c r="CA236" s="93">
        <v>0</v>
      </c>
      <c r="CB236" s="4">
        <f t="shared" si="724"/>
        <v>0</v>
      </c>
      <c r="CC236" s="5">
        <v>0</v>
      </c>
      <c r="CD236" s="93">
        <v>0</v>
      </c>
      <c r="CE236" s="4">
        <f t="shared" si="725"/>
        <v>0</v>
      </c>
      <c r="CF236" s="5">
        <v>0</v>
      </c>
      <c r="CG236" s="93">
        <v>0</v>
      </c>
      <c r="CH236" s="4">
        <f t="shared" si="726"/>
        <v>0</v>
      </c>
      <c r="CI236" s="5">
        <v>0</v>
      </c>
      <c r="CJ236" s="93">
        <v>0</v>
      </c>
      <c r="CK236" s="4">
        <f t="shared" si="727"/>
        <v>0</v>
      </c>
      <c r="CL236" s="5">
        <v>0</v>
      </c>
      <c r="CM236" s="93">
        <v>0</v>
      </c>
      <c r="CN236" s="4">
        <f t="shared" si="728"/>
        <v>0</v>
      </c>
      <c r="CO236" s="5">
        <v>0</v>
      </c>
      <c r="CP236" s="93">
        <v>0</v>
      </c>
      <c r="CQ236" s="4">
        <f t="shared" si="729"/>
        <v>0</v>
      </c>
      <c r="CR236" s="5">
        <v>0</v>
      </c>
      <c r="CS236" s="93">
        <v>0</v>
      </c>
      <c r="CT236" s="4">
        <f t="shared" si="730"/>
        <v>0</v>
      </c>
      <c r="CU236" s="5">
        <v>0</v>
      </c>
      <c r="CV236" s="93">
        <v>0</v>
      </c>
      <c r="CW236" s="4">
        <f t="shared" si="731"/>
        <v>0</v>
      </c>
      <c r="CX236" s="5">
        <v>0</v>
      </c>
      <c r="CY236" s="93">
        <v>0</v>
      </c>
      <c r="CZ236" s="4">
        <f t="shared" si="732"/>
        <v>0</v>
      </c>
      <c r="DA236" s="5">
        <v>0</v>
      </c>
      <c r="DB236" s="93">
        <v>0</v>
      </c>
      <c r="DC236" s="4">
        <f t="shared" si="733"/>
        <v>0</v>
      </c>
      <c r="DD236" s="5">
        <v>0</v>
      </c>
      <c r="DE236" s="93">
        <v>0</v>
      </c>
      <c r="DF236" s="4">
        <f t="shared" si="734"/>
        <v>0</v>
      </c>
      <c r="DG236" s="5">
        <v>0</v>
      </c>
      <c r="DH236" s="93">
        <v>0</v>
      </c>
      <c r="DI236" s="4">
        <f t="shared" si="735"/>
        <v>0</v>
      </c>
      <c r="DJ236" s="5"/>
      <c r="DK236" s="93"/>
      <c r="DL236" s="4"/>
      <c r="DM236" s="5">
        <v>0</v>
      </c>
      <c r="DN236" s="93">
        <v>0</v>
      </c>
      <c r="DO236" s="4">
        <f t="shared" si="736"/>
        <v>0</v>
      </c>
      <c r="DP236" s="5">
        <v>0</v>
      </c>
      <c r="DQ236" s="93">
        <v>0</v>
      </c>
      <c r="DR236" s="4">
        <f t="shared" si="737"/>
        <v>0</v>
      </c>
      <c r="DS236" s="5">
        <v>0</v>
      </c>
      <c r="DT236" s="93">
        <v>0</v>
      </c>
      <c r="DU236" s="4">
        <f t="shared" si="738"/>
        <v>0</v>
      </c>
      <c r="DV236" s="5">
        <v>0</v>
      </c>
      <c r="DW236" s="93">
        <v>0</v>
      </c>
      <c r="DX236" s="4">
        <f t="shared" si="739"/>
        <v>0</v>
      </c>
      <c r="DY236" s="5">
        <v>0</v>
      </c>
      <c r="DZ236" s="93">
        <v>0</v>
      </c>
      <c r="EA236" s="4">
        <f t="shared" si="740"/>
        <v>0</v>
      </c>
      <c r="EB236" s="5"/>
      <c r="EC236" s="93"/>
      <c r="ED236" s="4"/>
      <c r="EE236" s="5">
        <v>0</v>
      </c>
      <c r="EF236" s="93">
        <v>0</v>
      </c>
      <c r="EG236" s="4">
        <f t="shared" si="741"/>
        <v>0</v>
      </c>
      <c r="EH236" s="5">
        <v>0</v>
      </c>
      <c r="EI236" s="93">
        <v>0</v>
      </c>
      <c r="EJ236" s="4">
        <f t="shared" si="742"/>
        <v>0</v>
      </c>
      <c r="EK236" s="5">
        <v>0</v>
      </c>
      <c r="EL236" s="93">
        <v>0</v>
      </c>
      <c r="EM236" s="4">
        <f t="shared" si="743"/>
        <v>0</v>
      </c>
      <c r="EN236" s="5">
        <v>0</v>
      </c>
      <c r="EO236" s="93">
        <v>0</v>
      </c>
      <c r="EP236" s="4">
        <f t="shared" si="744"/>
        <v>0</v>
      </c>
      <c r="EQ236" s="92">
        <v>126</v>
      </c>
      <c r="ER236" s="93">
        <v>839.255</v>
      </c>
      <c r="ES236" s="4">
        <f t="shared" si="745"/>
        <v>6660.7539682539682</v>
      </c>
      <c r="ET236" s="5">
        <v>0</v>
      </c>
      <c r="EU236" s="93">
        <v>0</v>
      </c>
      <c r="EV236" s="4">
        <f t="shared" si="746"/>
        <v>0</v>
      </c>
      <c r="EW236" s="5">
        <v>0</v>
      </c>
      <c r="EX236" s="93">
        <v>0</v>
      </c>
      <c r="EY236" s="4">
        <f t="shared" si="747"/>
        <v>0</v>
      </c>
      <c r="EZ236" s="5"/>
      <c r="FA236" s="93"/>
      <c r="FB236" s="4"/>
      <c r="FC236" s="5">
        <v>0</v>
      </c>
      <c r="FD236" s="93">
        <v>0</v>
      </c>
      <c r="FE236" s="4">
        <f t="shared" si="748"/>
        <v>0</v>
      </c>
      <c r="FF236" s="5">
        <v>0</v>
      </c>
      <c r="FG236" s="93">
        <v>0</v>
      </c>
      <c r="FH236" s="4">
        <f t="shared" si="749"/>
        <v>0</v>
      </c>
      <c r="FI236" s="5">
        <v>0</v>
      </c>
      <c r="FJ236" s="93">
        <v>0</v>
      </c>
      <c r="FK236" s="4">
        <f t="shared" si="750"/>
        <v>0</v>
      </c>
      <c r="FL236" s="5"/>
      <c r="FM236" s="93"/>
      <c r="FN236" s="4"/>
      <c r="FO236" s="5">
        <v>0</v>
      </c>
      <c r="FP236" s="93">
        <v>0</v>
      </c>
      <c r="FQ236" s="4">
        <f t="shared" si="751"/>
        <v>0</v>
      </c>
      <c r="FR236" s="5">
        <f>C236+F236+I236+L236+R236+X236+AA236+AP236+AS236+BB236+BE236+BK236+BN236+BQ236+BT236+CI236+CL236+CO236+CX236+DV236+DY236+EE236+EK236+EN236+FC236+FF236+FO236+BZ236+CF236+CR236+DA236+EQ236+AM236+AV236+FI236+U236+CU236+O236+DM236+EW236+AG236+BW236+ET236+AJ236+AD236+BH236+DD236</f>
        <v>723.00800000000004</v>
      </c>
      <c r="FS236" s="4">
        <f>D236+G236+J236+M236+S236+Y236+AB236+AQ236+AT236+BC236+BF236+BL236+BO236+BR236+BU236+CJ236+CM236+CP236+CY236+DW236+DZ236+EF236+EL236+EO236+FD236+FG236+FP236+CA236+CG236+CS236+DB236+ER236+AN236+AW236+FJ236+V236+CV236+P236+DN236+EX236+AH236+BX236+EU236+AK236+AE236+BI236+DE236</f>
        <v>4652.5349999999999</v>
      </c>
    </row>
    <row r="237" spans="1:175" x14ac:dyDescent="0.3">
      <c r="A237" s="76">
        <v>2021</v>
      </c>
      <c r="B237" s="4" t="s">
        <v>12</v>
      </c>
      <c r="C237" s="5">
        <v>0</v>
      </c>
      <c r="D237" s="93">
        <v>0</v>
      </c>
      <c r="E237" s="4">
        <f t="shared" si="753"/>
        <v>0</v>
      </c>
      <c r="F237" s="5">
        <v>0</v>
      </c>
      <c r="G237" s="93">
        <v>0</v>
      </c>
      <c r="H237" s="4">
        <f t="shared" si="700"/>
        <v>0</v>
      </c>
      <c r="I237" s="5">
        <v>0</v>
      </c>
      <c r="J237" s="93">
        <v>0</v>
      </c>
      <c r="K237" s="4">
        <f t="shared" si="701"/>
        <v>0</v>
      </c>
      <c r="L237" s="5">
        <v>0</v>
      </c>
      <c r="M237" s="93">
        <v>0</v>
      </c>
      <c r="N237" s="4">
        <f t="shared" si="702"/>
        <v>0</v>
      </c>
      <c r="O237" s="5">
        <v>0</v>
      </c>
      <c r="P237" s="93">
        <v>0</v>
      </c>
      <c r="Q237" s="4">
        <f t="shared" si="703"/>
        <v>0</v>
      </c>
      <c r="R237" s="92">
        <v>100</v>
      </c>
      <c r="S237" s="93">
        <v>635.548</v>
      </c>
      <c r="T237" s="4">
        <f t="shared" si="704"/>
        <v>6355.48</v>
      </c>
      <c r="U237" s="92">
        <v>17.5</v>
      </c>
      <c r="V237" s="93">
        <v>115.191</v>
      </c>
      <c r="W237" s="4">
        <f t="shared" si="705"/>
        <v>6582.3428571428576</v>
      </c>
      <c r="X237" s="5">
        <v>0</v>
      </c>
      <c r="Y237" s="93">
        <v>0</v>
      </c>
      <c r="Z237" s="4">
        <f t="shared" si="706"/>
        <v>0</v>
      </c>
      <c r="AA237" s="5">
        <v>0</v>
      </c>
      <c r="AB237" s="93">
        <v>0</v>
      </c>
      <c r="AC237" s="4">
        <f t="shared" si="707"/>
        <v>0</v>
      </c>
      <c r="AD237" s="5">
        <v>0</v>
      </c>
      <c r="AE237" s="93">
        <v>0</v>
      </c>
      <c r="AF237" s="4">
        <f t="shared" si="708"/>
        <v>0</v>
      </c>
      <c r="AG237" s="5">
        <v>0</v>
      </c>
      <c r="AH237" s="93">
        <v>0</v>
      </c>
      <c r="AI237" s="4">
        <f t="shared" si="709"/>
        <v>0</v>
      </c>
      <c r="AJ237" s="92">
        <v>102.5</v>
      </c>
      <c r="AK237" s="93">
        <v>844.69899999999996</v>
      </c>
      <c r="AL237" s="4">
        <f t="shared" si="710"/>
        <v>8240.9658536585375</v>
      </c>
      <c r="AM237" s="5">
        <v>0</v>
      </c>
      <c r="AN237" s="93">
        <v>0</v>
      </c>
      <c r="AO237" s="4">
        <f t="shared" si="711"/>
        <v>0</v>
      </c>
      <c r="AP237" s="92">
        <v>41.924999999999997</v>
      </c>
      <c r="AQ237" s="93">
        <v>412.38900000000001</v>
      </c>
      <c r="AR237" s="4">
        <f t="shared" si="712"/>
        <v>9836.3506261180682</v>
      </c>
      <c r="AS237" s="92">
        <v>7</v>
      </c>
      <c r="AT237" s="93">
        <v>197.90799999999999</v>
      </c>
      <c r="AU237" s="4">
        <f t="shared" si="713"/>
        <v>28272.571428571428</v>
      </c>
      <c r="AV237" s="5">
        <v>0</v>
      </c>
      <c r="AW237" s="93">
        <v>0</v>
      </c>
      <c r="AX237" s="4">
        <f t="shared" si="714"/>
        <v>0</v>
      </c>
      <c r="AY237" s="5">
        <v>0</v>
      </c>
      <c r="AZ237" s="93">
        <v>0</v>
      </c>
      <c r="BA237" s="4">
        <f t="shared" si="715"/>
        <v>0</v>
      </c>
      <c r="BB237" s="5">
        <v>0</v>
      </c>
      <c r="BC237" s="93">
        <v>0</v>
      </c>
      <c r="BD237" s="4">
        <f t="shared" si="716"/>
        <v>0</v>
      </c>
      <c r="BE237" s="5">
        <v>0</v>
      </c>
      <c r="BF237" s="93">
        <v>0</v>
      </c>
      <c r="BG237" s="4">
        <f t="shared" si="717"/>
        <v>0</v>
      </c>
      <c r="BH237" s="5">
        <v>0</v>
      </c>
      <c r="BI237" s="93">
        <v>0</v>
      </c>
      <c r="BJ237" s="4">
        <f t="shared" si="718"/>
        <v>0</v>
      </c>
      <c r="BK237" s="5">
        <v>0</v>
      </c>
      <c r="BL237" s="93">
        <v>0</v>
      </c>
      <c r="BM237" s="4">
        <f t="shared" si="719"/>
        <v>0</v>
      </c>
      <c r="BN237" s="5">
        <v>0</v>
      </c>
      <c r="BO237" s="93">
        <v>0</v>
      </c>
      <c r="BP237" s="4">
        <f t="shared" si="720"/>
        <v>0</v>
      </c>
      <c r="BQ237" s="92">
        <v>17.5</v>
      </c>
      <c r="BR237" s="93">
        <v>242.49799999999999</v>
      </c>
      <c r="BS237" s="4">
        <f t="shared" si="721"/>
        <v>13857.028571428571</v>
      </c>
      <c r="BT237" s="5">
        <v>0</v>
      </c>
      <c r="BU237" s="93">
        <v>0</v>
      </c>
      <c r="BV237" s="4">
        <f t="shared" si="722"/>
        <v>0</v>
      </c>
      <c r="BW237" s="5">
        <v>0</v>
      </c>
      <c r="BX237" s="93">
        <v>0</v>
      </c>
      <c r="BY237" s="4">
        <f t="shared" si="723"/>
        <v>0</v>
      </c>
      <c r="BZ237" s="5">
        <v>0</v>
      </c>
      <c r="CA237" s="93">
        <v>0</v>
      </c>
      <c r="CB237" s="4">
        <f t="shared" si="724"/>
        <v>0</v>
      </c>
      <c r="CC237" s="5">
        <v>0</v>
      </c>
      <c r="CD237" s="93">
        <v>0</v>
      </c>
      <c r="CE237" s="4">
        <f t="shared" si="725"/>
        <v>0</v>
      </c>
      <c r="CF237" s="5">
        <v>0</v>
      </c>
      <c r="CG237" s="93">
        <v>0</v>
      </c>
      <c r="CH237" s="4">
        <f t="shared" si="726"/>
        <v>0</v>
      </c>
      <c r="CI237" s="5">
        <v>0</v>
      </c>
      <c r="CJ237" s="93">
        <v>0</v>
      </c>
      <c r="CK237" s="4">
        <f t="shared" si="727"/>
        <v>0</v>
      </c>
      <c r="CL237" s="5">
        <v>0</v>
      </c>
      <c r="CM237" s="93">
        <v>0</v>
      </c>
      <c r="CN237" s="4">
        <f t="shared" si="728"/>
        <v>0</v>
      </c>
      <c r="CO237" s="5">
        <v>0</v>
      </c>
      <c r="CP237" s="93">
        <v>0</v>
      </c>
      <c r="CQ237" s="4">
        <f t="shared" si="729"/>
        <v>0</v>
      </c>
      <c r="CR237" s="5">
        <v>0</v>
      </c>
      <c r="CS237" s="93">
        <v>0</v>
      </c>
      <c r="CT237" s="4">
        <f t="shared" si="730"/>
        <v>0</v>
      </c>
      <c r="CU237" s="5">
        <v>0</v>
      </c>
      <c r="CV237" s="93">
        <v>0</v>
      </c>
      <c r="CW237" s="4">
        <f t="shared" si="731"/>
        <v>0</v>
      </c>
      <c r="CX237" s="92">
        <v>19.25</v>
      </c>
      <c r="CY237" s="93">
        <v>156.655</v>
      </c>
      <c r="CZ237" s="4">
        <f t="shared" si="732"/>
        <v>8137.9220779220777</v>
      </c>
      <c r="DA237" s="92">
        <v>1.1259999999999999E-2</v>
      </c>
      <c r="DB237" s="93">
        <v>0.214</v>
      </c>
      <c r="DC237" s="4">
        <f t="shared" si="733"/>
        <v>19005.328596802843</v>
      </c>
      <c r="DD237" s="5">
        <v>0</v>
      </c>
      <c r="DE237" s="93">
        <v>0</v>
      </c>
      <c r="DF237" s="4">
        <f t="shared" si="734"/>
        <v>0</v>
      </c>
      <c r="DG237" s="5">
        <v>0</v>
      </c>
      <c r="DH237" s="93">
        <v>0</v>
      </c>
      <c r="DI237" s="4">
        <f t="shared" si="735"/>
        <v>0</v>
      </c>
      <c r="DJ237" s="5"/>
      <c r="DK237" s="93"/>
      <c r="DL237" s="4"/>
      <c r="DM237" s="5">
        <v>0</v>
      </c>
      <c r="DN237" s="93">
        <v>0</v>
      </c>
      <c r="DO237" s="4">
        <f t="shared" si="736"/>
        <v>0</v>
      </c>
      <c r="DP237" s="5">
        <v>0</v>
      </c>
      <c r="DQ237" s="93">
        <v>0</v>
      </c>
      <c r="DR237" s="4">
        <f t="shared" si="737"/>
        <v>0</v>
      </c>
      <c r="DS237" s="5">
        <v>0</v>
      </c>
      <c r="DT237" s="93">
        <v>0</v>
      </c>
      <c r="DU237" s="4">
        <f t="shared" si="738"/>
        <v>0</v>
      </c>
      <c r="DV237" s="5">
        <v>0</v>
      </c>
      <c r="DW237" s="93">
        <v>0</v>
      </c>
      <c r="DX237" s="4">
        <f t="shared" si="739"/>
        <v>0</v>
      </c>
      <c r="DY237" s="5">
        <v>0</v>
      </c>
      <c r="DZ237" s="93">
        <v>0</v>
      </c>
      <c r="EA237" s="4">
        <f t="shared" si="740"/>
        <v>0</v>
      </c>
      <c r="EB237" s="92"/>
      <c r="EC237" s="93"/>
      <c r="ED237" s="4"/>
      <c r="EE237" s="92">
        <v>0</v>
      </c>
      <c r="EF237" s="93">
        <v>0</v>
      </c>
      <c r="EG237" s="4">
        <f t="shared" si="741"/>
        <v>0</v>
      </c>
      <c r="EH237" s="5">
        <v>0</v>
      </c>
      <c r="EI237" s="93">
        <v>0</v>
      </c>
      <c r="EJ237" s="4">
        <f t="shared" si="742"/>
        <v>0</v>
      </c>
      <c r="EK237" s="5">
        <v>0</v>
      </c>
      <c r="EL237" s="93">
        <v>0</v>
      </c>
      <c r="EM237" s="4">
        <f t="shared" si="743"/>
        <v>0</v>
      </c>
      <c r="EN237" s="5">
        <v>0</v>
      </c>
      <c r="EO237" s="93">
        <v>0</v>
      </c>
      <c r="EP237" s="4">
        <f t="shared" si="744"/>
        <v>0</v>
      </c>
      <c r="EQ237" s="92">
        <v>529.15</v>
      </c>
      <c r="ER237" s="93">
        <v>3827.3989999999999</v>
      </c>
      <c r="ES237" s="4">
        <f t="shared" si="745"/>
        <v>7233.1078144193516</v>
      </c>
      <c r="ET237" s="5">
        <v>0</v>
      </c>
      <c r="EU237" s="93">
        <v>0</v>
      </c>
      <c r="EV237" s="4">
        <f t="shared" si="746"/>
        <v>0</v>
      </c>
      <c r="EW237" s="5">
        <v>0</v>
      </c>
      <c r="EX237" s="93">
        <v>0</v>
      </c>
      <c r="EY237" s="4">
        <f t="shared" si="747"/>
        <v>0</v>
      </c>
      <c r="EZ237" s="5"/>
      <c r="FA237" s="93"/>
      <c r="FB237" s="4"/>
      <c r="FC237" s="5">
        <v>0</v>
      </c>
      <c r="FD237" s="93">
        <v>0</v>
      </c>
      <c r="FE237" s="4">
        <f t="shared" si="748"/>
        <v>0</v>
      </c>
      <c r="FF237" s="92">
        <v>0.18143999999999999</v>
      </c>
      <c r="FG237" s="93">
        <v>30.312999999999999</v>
      </c>
      <c r="FH237" s="4">
        <f t="shared" si="749"/>
        <v>167069.00352733687</v>
      </c>
      <c r="FI237" s="5">
        <v>0</v>
      </c>
      <c r="FJ237" s="93">
        <v>0</v>
      </c>
      <c r="FK237" s="4">
        <f t="shared" si="750"/>
        <v>0</v>
      </c>
      <c r="FL237" s="5"/>
      <c r="FM237" s="93"/>
      <c r="FN237" s="4"/>
      <c r="FO237" s="5">
        <v>0</v>
      </c>
      <c r="FP237" s="93">
        <v>0</v>
      </c>
      <c r="FQ237" s="4">
        <f t="shared" si="751"/>
        <v>0</v>
      </c>
      <c r="FR237" s="5">
        <f>C237+F237+I237+L237+R237+X237+AA237+AP237+AS237+BB237+BE237+BK237+BN237+BQ237+BT237+CI237+CL237+CO237+CX237+DV237+DY237+EE237+EK237+EN237+FC237+FF237+FO237+BZ237+CF237+CR237+DA237+EQ237+AM237+AV237+FI237+U237+CU237+O237+DM237+EW237+AG237+BW237+ET237+AJ237+AD237+BH237+DD237</f>
        <v>835.01769999999999</v>
      </c>
      <c r="FS237" s="4">
        <f>D237+G237+J237+M237+S237+Y237+AB237+AQ237+AT237+BC237+BF237+BL237+BO237+BR237+BU237+CJ237+CM237+CP237+CY237+DW237+DZ237+EF237+EL237+EO237+FD237+FG237+FP237+CA237+CG237+CS237+DB237+ER237+AN237+AW237+FJ237+V237+CV237+P237+DN237+EX237+AH237+BX237+EU237+AK237+AE237+BI237+DE237</f>
        <v>6462.8139999999994</v>
      </c>
    </row>
    <row r="238" spans="1:175" x14ac:dyDescent="0.3">
      <c r="A238" s="76">
        <v>2021</v>
      </c>
      <c r="B238" s="77" t="s">
        <v>13</v>
      </c>
      <c r="C238" s="5">
        <v>0</v>
      </c>
      <c r="D238" s="93">
        <v>0</v>
      </c>
      <c r="E238" s="4">
        <f t="shared" si="753"/>
        <v>0</v>
      </c>
      <c r="F238" s="5">
        <v>0</v>
      </c>
      <c r="G238" s="93">
        <v>0</v>
      </c>
      <c r="H238" s="4">
        <f t="shared" si="700"/>
        <v>0</v>
      </c>
      <c r="I238" s="5">
        <v>0</v>
      </c>
      <c r="J238" s="93">
        <v>0</v>
      </c>
      <c r="K238" s="4">
        <f t="shared" si="701"/>
        <v>0</v>
      </c>
      <c r="L238" s="5">
        <v>0</v>
      </c>
      <c r="M238" s="93">
        <v>0</v>
      </c>
      <c r="N238" s="4">
        <f t="shared" si="702"/>
        <v>0</v>
      </c>
      <c r="O238" s="5">
        <v>0</v>
      </c>
      <c r="P238" s="93">
        <v>0</v>
      </c>
      <c r="Q238" s="4">
        <f t="shared" si="703"/>
        <v>0</v>
      </c>
      <c r="R238" s="92">
        <v>225</v>
      </c>
      <c r="S238" s="93">
        <v>1496.9829999999999</v>
      </c>
      <c r="T238" s="4">
        <f t="shared" si="704"/>
        <v>6653.2577777777769</v>
      </c>
      <c r="U238" s="5">
        <v>0</v>
      </c>
      <c r="V238" s="93">
        <v>0</v>
      </c>
      <c r="W238" s="4">
        <f t="shared" si="705"/>
        <v>0</v>
      </c>
      <c r="X238" s="5">
        <v>0</v>
      </c>
      <c r="Y238" s="93">
        <v>0</v>
      </c>
      <c r="Z238" s="4">
        <f t="shared" si="706"/>
        <v>0</v>
      </c>
      <c r="AA238" s="5">
        <v>0</v>
      </c>
      <c r="AB238" s="93">
        <v>0</v>
      </c>
      <c r="AC238" s="4">
        <f t="shared" si="707"/>
        <v>0</v>
      </c>
      <c r="AD238" s="5">
        <v>0</v>
      </c>
      <c r="AE238" s="93">
        <v>0</v>
      </c>
      <c r="AF238" s="4">
        <f t="shared" si="708"/>
        <v>0</v>
      </c>
      <c r="AG238" s="5">
        <v>0</v>
      </c>
      <c r="AH238" s="93">
        <v>0</v>
      </c>
      <c r="AI238" s="4">
        <f t="shared" si="709"/>
        <v>0</v>
      </c>
      <c r="AJ238" s="5">
        <v>0</v>
      </c>
      <c r="AK238" s="93">
        <v>0</v>
      </c>
      <c r="AL238" s="4">
        <f t="shared" si="710"/>
        <v>0</v>
      </c>
      <c r="AM238" s="5">
        <v>0</v>
      </c>
      <c r="AN238" s="93">
        <v>0</v>
      </c>
      <c r="AO238" s="4">
        <f t="shared" si="711"/>
        <v>0</v>
      </c>
      <c r="AP238" s="5">
        <v>0</v>
      </c>
      <c r="AQ238" s="93">
        <v>0</v>
      </c>
      <c r="AR238" s="4">
        <f t="shared" si="712"/>
        <v>0</v>
      </c>
      <c r="AS238" s="92">
        <v>6</v>
      </c>
      <c r="AT238" s="93">
        <v>160.017</v>
      </c>
      <c r="AU238" s="4">
        <f t="shared" si="713"/>
        <v>26669.5</v>
      </c>
      <c r="AV238" s="5">
        <v>0</v>
      </c>
      <c r="AW238" s="93">
        <v>0</v>
      </c>
      <c r="AX238" s="4">
        <f t="shared" si="714"/>
        <v>0</v>
      </c>
      <c r="AY238" s="5">
        <v>0</v>
      </c>
      <c r="AZ238" s="93">
        <v>0</v>
      </c>
      <c r="BA238" s="4">
        <f t="shared" si="715"/>
        <v>0</v>
      </c>
      <c r="BB238" s="5">
        <v>0</v>
      </c>
      <c r="BC238" s="93">
        <v>0</v>
      </c>
      <c r="BD238" s="4">
        <f t="shared" si="716"/>
        <v>0</v>
      </c>
      <c r="BE238" s="92">
        <v>2</v>
      </c>
      <c r="BF238" s="93">
        <v>14.534000000000001</v>
      </c>
      <c r="BG238" s="4">
        <f t="shared" si="717"/>
        <v>7267</v>
      </c>
      <c r="BH238" s="5">
        <v>0</v>
      </c>
      <c r="BI238" s="93">
        <v>0</v>
      </c>
      <c r="BJ238" s="4">
        <f t="shared" si="718"/>
        <v>0</v>
      </c>
      <c r="BK238" s="5">
        <v>0</v>
      </c>
      <c r="BL238" s="93">
        <v>0</v>
      </c>
      <c r="BM238" s="4">
        <f t="shared" si="719"/>
        <v>0</v>
      </c>
      <c r="BN238" s="5">
        <v>0</v>
      </c>
      <c r="BO238" s="93">
        <v>0</v>
      </c>
      <c r="BP238" s="4">
        <f t="shared" si="720"/>
        <v>0</v>
      </c>
      <c r="BQ238" s="5">
        <v>0</v>
      </c>
      <c r="BR238" s="93">
        <v>0</v>
      </c>
      <c r="BS238" s="4">
        <f t="shared" si="721"/>
        <v>0</v>
      </c>
      <c r="BT238" s="5">
        <v>0</v>
      </c>
      <c r="BU238" s="93">
        <v>0</v>
      </c>
      <c r="BV238" s="4">
        <f t="shared" si="722"/>
        <v>0</v>
      </c>
      <c r="BW238" s="5">
        <v>0</v>
      </c>
      <c r="BX238" s="93">
        <v>0</v>
      </c>
      <c r="BY238" s="4">
        <f t="shared" si="723"/>
        <v>0</v>
      </c>
      <c r="BZ238" s="5">
        <v>0</v>
      </c>
      <c r="CA238" s="93">
        <v>0</v>
      </c>
      <c r="CB238" s="4">
        <f t="shared" si="724"/>
        <v>0</v>
      </c>
      <c r="CC238" s="5">
        <v>0</v>
      </c>
      <c r="CD238" s="93">
        <v>0</v>
      </c>
      <c r="CE238" s="4">
        <f t="shared" si="725"/>
        <v>0</v>
      </c>
      <c r="CF238" s="5">
        <v>0</v>
      </c>
      <c r="CG238" s="93">
        <v>0</v>
      </c>
      <c r="CH238" s="4">
        <f t="shared" si="726"/>
        <v>0</v>
      </c>
      <c r="CI238" s="5">
        <v>0</v>
      </c>
      <c r="CJ238" s="93">
        <v>0</v>
      </c>
      <c r="CK238" s="4">
        <f t="shared" si="727"/>
        <v>0</v>
      </c>
      <c r="CL238" s="5">
        <v>0</v>
      </c>
      <c r="CM238" s="93">
        <v>0</v>
      </c>
      <c r="CN238" s="4">
        <f t="shared" si="728"/>
        <v>0</v>
      </c>
      <c r="CO238" s="5">
        <v>0</v>
      </c>
      <c r="CP238" s="93">
        <v>0</v>
      </c>
      <c r="CQ238" s="4">
        <f t="shared" si="729"/>
        <v>0</v>
      </c>
      <c r="CR238" s="5">
        <v>0</v>
      </c>
      <c r="CS238" s="93">
        <v>0</v>
      </c>
      <c r="CT238" s="4">
        <f t="shared" si="730"/>
        <v>0</v>
      </c>
      <c r="CU238" s="5">
        <v>0</v>
      </c>
      <c r="CV238" s="93">
        <v>0</v>
      </c>
      <c r="CW238" s="4">
        <f t="shared" si="731"/>
        <v>0</v>
      </c>
      <c r="CX238" s="5">
        <v>0</v>
      </c>
      <c r="CY238" s="93">
        <v>0</v>
      </c>
      <c r="CZ238" s="4">
        <f t="shared" si="732"/>
        <v>0</v>
      </c>
      <c r="DA238" s="5">
        <v>0</v>
      </c>
      <c r="DB238" s="93">
        <v>0</v>
      </c>
      <c r="DC238" s="4">
        <f t="shared" si="733"/>
        <v>0</v>
      </c>
      <c r="DD238" s="5">
        <v>0</v>
      </c>
      <c r="DE238" s="93">
        <v>0</v>
      </c>
      <c r="DF238" s="4">
        <f t="shared" si="734"/>
        <v>0</v>
      </c>
      <c r="DG238" s="5">
        <v>0</v>
      </c>
      <c r="DH238" s="93">
        <v>0</v>
      </c>
      <c r="DI238" s="4">
        <f t="shared" si="735"/>
        <v>0</v>
      </c>
      <c r="DJ238" s="5"/>
      <c r="DK238" s="93"/>
      <c r="DL238" s="4"/>
      <c r="DM238" s="5">
        <v>0</v>
      </c>
      <c r="DN238" s="93">
        <v>0</v>
      </c>
      <c r="DO238" s="4">
        <f t="shared" si="736"/>
        <v>0</v>
      </c>
      <c r="DP238" s="5">
        <v>0</v>
      </c>
      <c r="DQ238" s="93">
        <v>0</v>
      </c>
      <c r="DR238" s="4">
        <f t="shared" si="737"/>
        <v>0</v>
      </c>
      <c r="DS238" s="5">
        <v>0</v>
      </c>
      <c r="DT238" s="93">
        <v>0</v>
      </c>
      <c r="DU238" s="4">
        <f t="shared" si="738"/>
        <v>0</v>
      </c>
      <c r="DV238" s="5">
        <v>0</v>
      </c>
      <c r="DW238" s="93">
        <v>0</v>
      </c>
      <c r="DX238" s="4">
        <f t="shared" si="739"/>
        <v>0</v>
      </c>
      <c r="DY238" s="5">
        <v>0</v>
      </c>
      <c r="DZ238" s="93">
        <v>0</v>
      </c>
      <c r="EA238" s="4">
        <f t="shared" si="740"/>
        <v>0</v>
      </c>
      <c r="EB238" s="5"/>
      <c r="EC238" s="93"/>
      <c r="ED238" s="4"/>
      <c r="EE238" s="5">
        <v>0</v>
      </c>
      <c r="EF238" s="93">
        <v>0</v>
      </c>
      <c r="EG238" s="4">
        <f t="shared" si="741"/>
        <v>0</v>
      </c>
      <c r="EH238" s="5">
        <v>0</v>
      </c>
      <c r="EI238" s="93">
        <v>0</v>
      </c>
      <c r="EJ238" s="4">
        <f t="shared" si="742"/>
        <v>0</v>
      </c>
      <c r="EK238" s="5">
        <v>0</v>
      </c>
      <c r="EL238" s="93">
        <v>0</v>
      </c>
      <c r="EM238" s="4">
        <f t="shared" si="743"/>
        <v>0</v>
      </c>
      <c r="EN238" s="5">
        <v>0</v>
      </c>
      <c r="EO238" s="93">
        <v>0</v>
      </c>
      <c r="EP238" s="4">
        <f t="shared" si="744"/>
        <v>0</v>
      </c>
      <c r="EQ238" s="92">
        <v>612.5</v>
      </c>
      <c r="ER238" s="93">
        <v>4029.9470000000001</v>
      </c>
      <c r="ES238" s="4">
        <f t="shared" si="745"/>
        <v>6579.5053061224489</v>
      </c>
      <c r="ET238" s="5">
        <v>0</v>
      </c>
      <c r="EU238" s="93">
        <v>0</v>
      </c>
      <c r="EV238" s="4">
        <f t="shared" si="746"/>
        <v>0</v>
      </c>
      <c r="EW238" s="92">
        <v>110</v>
      </c>
      <c r="EX238" s="93">
        <v>701.42700000000002</v>
      </c>
      <c r="EY238" s="4">
        <f t="shared" si="747"/>
        <v>6376.6090909090908</v>
      </c>
      <c r="EZ238" s="5"/>
      <c r="FA238" s="93"/>
      <c r="FB238" s="4"/>
      <c r="FC238" s="5">
        <v>0</v>
      </c>
      <c r="FD238" s="93">
        <v>0</v>
      </c>
      <c r="FE238" s="4">
        <f t="shared" si="748"/>
        <v>0</v>
      </c>
      <c r="FF238" s="5">
        <v>0</v>
      </c>
      <c r="FG238" s="93">
        <v>0</v>
      </c>
      <c r="FH238" s="4">
        <f t="shared" si="749"/>
        <v>0</v>
      </c>
      <c r="FI238" s="5">
        <v>0</v>
      </c>
      <c r="FJ238" s="93">
        <v>0</v>
      </c>
      <c r="FK238" s="4">
        <f t="shared" si="750"/>
        <v>0</v>
      </c>
      <c r="FL238" s="5"/>
      <c r="FM238" s="93"/>
      <c r="FN238" s="4"/>
      <c r="FO238" s="5">
        <v>0</v>
      </c>
      <c r="FP238" s="93">
        <v>0</v>
      </c>
      <c r="FQ238" s="4">
        <f t="shared" si="751"/>
        <v>0</v>
      </c>
      <c r="FR238" s="5">
        <f>C238+F238+I238+L238+R238+X238+AA238+AP238+AS238+BB238+BE238+BK238+BN238+BQ238+BT238+CI238+CL238+CO238+CX238+DV238+DY238+EE238+EK238+EN238+FC238+FF238+FO238+BZ238+CF238+CR238+DA238+EQ238+AM238+AV238+FI238+U238+CU238+O238+DM238+EW238+AG238+BW238+ET238+AJ238+AD238+BH238+DD238</f>
        <v>955.5</v>
      </c>
      <c r="FS238" s="4">
        <f>D238+G238+J238+M238+S238+Y238+AB238+AQ238+AT238+BC238+BF238+BL238+BO238+BR238+BU238+CJ238+CM238+CP238+CY238+DW238+DZ238+EF238+EL238+EO238+FD238+FG238+FP238+CA238+CG238+CS238+DB238+ER238+AN238+AW238+FJ238+V238+CV238+P238+DN238+EX238+AH238+BX238+EU238+AK238+AE238+BI238+DE238</f>
        <v>6402.9079999999994</v>
      </c>
    </row>
    <row r="239" spans="1:175" ht="15" thickBot="1" x14ac:dyDescent="0.35">
      <c r="A239" s="54"/>
      <c r="B239" s="83" t="s">
        <v>14</v>
      </c>
      <c r="C239" s="39">
        <f t="shared" ref="C239:D239" si="754">SUM(C227:C238)</f>
        <v>0</v>
      </c>
      <c r="D239" s="38">
        <f t="shared" si="754"/>
        <v>0</v>
      </c>
      <c r="E239" s="40"/>
      <c r="F239" s="39">
        <f t="shared" ref="F239:G239" si="755">SUM(F227:F238)</f>
        <v>0</v>
      </c>
      <c r="G239" s="38">
        <f t="shared" si="755"/>
        <v>0</v>
      </c>
      <c r="H239" s="40"/>
      <c r="I239" s="39">
        <f t="shared" ref="I239:J239" si="756">SUM(I227:I238)</f>
        <v>0</v>
      </c>
      <c r="J239" s="38">
        <f t="shared" si="756"/>
        <v>0</v>
      </c>
      <c r="K239" s="40"/>
      <c r="L239" s="39">
        <f t="shared" ref="L239:M239" si="757">SUM(L227:L238)</f>
        <v>0</v>
      </c>
      <c r="M239" s="38">
        <f t="shared" si="757"/>
        <v>0</v>
      </c>
      <c r="N239" s="40"/>
      <c r="O239" s="39">
        <f t="shared" ref="O239:P239" si="758">SUM(O227:O238)</f>
        <v>0</v>
      </c>
      <c r="P239" s="38">
        <f t="shared" si="758"/>
        <v>0</v>
      </c>
      <c r="Q239" s="40"/>
      <c r="R239" s="39">
        <f t="shared" ref="R239:S239" si="759">SUM(R227:R238)</f>
        <v>1960.6804</v>
      </c>
      <c r="S239" s="38">
        <f t="shared" si="759"/>
        <v>11329.066000000001</v>
      </c>
      <c r="T239" s="40"/>
      <c r="U239" s="39">
        <f t="shared" ref="U239:V239" si="760">SUM(U227:U238)</f>
        <v>175</v>
      </c>
      <c r="V239" s="38">
        <f t="shared" si="760"/>
        <v>985.36400000000003</v>
      </c>
      <c r="W239" s="40"/>
      <c r="X239" s="39">
        <f t="shared" ref="X239:Y239" si="761">SUM(X227:X238)</f>
        <v>0</v>
      </c>
      <c r="Y239" s="38">
        <f t="shared" si="761"/>
        <v>0</v>
      </c>
      <c r="Z239" s="40"/>
      <c r="AA239" s="39">
        <f t="shared" ref="AA239:AB239" si="762">SUM(AA227:AA238)</f>
        <v>109.37727</v>
      </c>
      <c r="AB239" s="38">
        <f t="shared" si="762"/>
        <v>653.31099999999992</v>
      </c>
      <c r="AC239" s="40"/>
      <c r="AD239" s="39">
        <f t="shared" ref="AD239:AE239" si="763">SUM(AD227:AD238)</f>
        <v>0</v>
      </c>
      <c r="AE239" s="38">
        <f t="shared" si="763"/>
        <v>0</v>
      </c>
      <c r="AF239" s="40"/>
      <c r="AG239" s="39">
        <f t="shared" ref="AG239:AH239" si="764">SUM(AG227:AG238)</f>
        <v>0</v>
      </c>
      <c r="AH239" s="38">
        <f t="shared" si="764"/>
        <v>0</v>
      </c>
      <c r="AI239" s="40"/>
      <c r="AJ239" s="39">
        <f t="shared" ref="AJ239:AK239" si="765">SUM(AJ227:AJ238)</f>
        <v>205</v>
      </c>
      <c r="AK239" s="38">
        <f t="shared" si="765"/>
        <v>1669.3779999999999</v>
      </c>
      <c r="AL239" s="40"/>
      <c r="AM239" s="39">
        <f t="shared" ref="AM239:AN239" si="766">SUM(AM227:AM238)</f>
        <v>0</v>
      </c>
      <c r="AN239" s="38">
        <f t="shared" si="766"/>
        <v>0</v>
      </c>
      <c r="AO239" s="40"/>
      <c r="AP239" s="39">
        <f t="shared" ref="AP239:AQ239" si="767">SUM(AP227:AP238)</f>
        <v>214.375</v>
      </c>
      <c r="AQ239" s="38">
        <f t="shared" si="767"/>
        <v>2274.5239999999999</v>
      </c>
      <c r="AR239" s="40"/>
      <c r="AS239" s="39">
        <f t="shared" ref="AS239:AT239" si="768">SUM(AS227:AS238)</f>
        <v>23</v>
      </c>
      <c r="AT239" s="38">
        <f t="shared" si="768"/>
        <v>609.18599999999992</v>
      </c>
      <c r="AU239" s="40"/>
      <c r="AV239" s="39">
        <f t="shared" ref="AV239:AW239" si="769">SUM(AV227:AV238)</f>
        <v>0</v>
      </c>
      <c r="AW239" s="38">
        <f t="shared" si="769"/>
        <v>0</v>
      </c>
      <c r="AX239" s="40"/>
      <c r="AY239" s="39">
        <f t="shared" ref="AY239:AZ239" si="770">SUM(AY227:AY238)</f>
        <v>0</v>
      </c>
      <c r="AZ239" s="38">
        <f t="shared" si="770"/>
        <v>0</v>
      </c>
      <c r="BA239" s="40"/>
      <c r="BB239" s="39">
        <f t="shared" ref="BB239:BC239" si="771">SUM(BB227:BB238)</f>
        <v>0</v>
      </c>
      <c r="BC239" s="38">
        <f t="shared" si="771"/>
        <v>0</v>
      </c>
      <c r="BD239" s="40"/>
      <c r="BE239" s="39">
        <f t="shared" ref="BE239:BF239" si="772">SUM(BE227:BE238)</f>
        <v>362.25819999999999</v>
      </c>
      <c r="BF239" s="38">
        <f t="shared" si="772"/>
        <v>2024.8420000000001</v>
      </c>
      <c r="BG239" s="40"/>
      <c r="BH239" s="39">
        <f t="shared" ref="BH239:BI239" si="773">SUM(BH227:BH238)</f>
        <v>135.03208000000001</v>
      </c>
      <c r="BI239" s="38">
        <f t="shared" si="773"/>
        <v>952.09800000000007</v>
      </c>
      <c r="BJ239" s="40"/>
      <c r="BK239" s="39">
        <f t="shared" ref="BK239:BL239" si="774">SUM(BK227:BK238)</f>
        <v>0</v>
      </c>
      <c r="BL239" s="38">
        <f t="shared" si="774"/>
        <v>0</v>
      </c>
      <c r="BM239" s="40"/>
      <c r="BN239" s="39">
        <f t="shared" ref="BN239:BO239" si="775">SUM(BN227:BN238)</f>
        <v>0</v>
      </c>
      <c r="BO239" s="38">
        <f t="shared" si="775"/>
        <v>0</v>
      </c>
      <c r="BP239" s="40"/>
      <c r="BQ239" s="39">
        <f t="shared" ref="BQ239:BR239" si="776">SUM(BQ227:BQ238)</f>
        <v>117.5</v>
      </c>
      <c r="BR239" s="38">
        <f t="shared" si="776"/>
        <v>892.43599999999992</v>
      </c>
      <c r="BS239" s="40"/>
      <c r="BT239" s="39">
        <f t="shared" ref="BT239:BU239" si="777">SUM(BT227:BT238)</f>
        <v>45.25</v>
      </c>
      <c r="BU239" s="38">
        <f t="shared" si="777"/>
        <v>347.70000000000005</v>
      </c>
      <c r="BV239" s="40"/>
      <c r="BW239" s="39">
        <f t="shared" ref="BW239:BX239" si="778">SUM(BW227:BW238)</f>
        <v>0</v>
      </c>
      <c r="BX239" s="38">
        <f t="shared" si="778"/>
        <v>0</v>
      </c>
      <c r="BY239" s="40"/>
      <c r="BZ239" s="39">
        <f t="shared" ref="BZ239:CA239" si="779">SUM(BZ227:BZ238)</f>
        <v>0.49895999999999996</v>
      </c>
      <c r="CA239" s="38">
        <f t="shared" si="779"/>
        <v>59.045999999999999</v>
      </c>
      <c r="CB239" s="40"/>
      <c r="CC239" s="39">
        <f t="shared" ref="CC239:CD239" si="780">SUM(CC227:CC238)</f>
        <v>0</v>
      </c>
      <c r="CD239" s="38">
        <f t="shared" si="780"/>
        <v>0</v>
      </c>
      <c r="CE239" s="40"/>
      <c r="CF239" s="39">
        <f t="shared" ref="CF239:CG239" si="781">SUM(CF227:CF238)</f>
        <v>0</v>
      </c>
      <c r="CG239" s="38">
        <f t="shared" si="781"/>
        <v>0</v>
      </c>
      <c r="CH239" s="40"/>
      <c r="CI239" s="39">
        <f t="shared" ref="CI239:CJ239" si="782">SUM(CI227:CI238)</f>
        <v>0</v>
      </c>
      <c r="CJ239" s="38">
        <f t="shared" si="782"/>
        <v>0</v>
      </c>
      <c r="CK239" s="40"/>
      <c r="CL239" s="39">
        <f t="shared" ref="CL239:CM239" si="783">SUM(CL227:CL238)</f>
        <v>0</v>
      </c>
      <c r="CM239" s="38">
        <f t="shared" si="783"/>
        <v>0</v>
      </c>
      <c r="CN239" s="40"/>
      <c r="CO239" s="39">
        <f t="shared" ref="CO239:CP239" si="784">SUM(CO227:CO238)</f>
        <v>0</v>
      </c>
      <c r="CP239" s="38">
        <f t="shared" si="784"/>
        <v>0</v>
      </c>
      <c r="CQ239" s="40"/>
      <c r="CR239" s="39">
        <f t="shared" ref="CR239:CS239" si="785">SUM(CR227:CR238)</f>
        <v>0</v>
      </c>
      <c r="CS239" s="38">
        <f t="shared" si="785"/>
        <v>0</v>
      </c>
      <c r="CT239" s="40"/>
      <c r="CU239" s="39">
        <f t="shared" ref="CU239:CV239" si="786">SUM(CU227:CU238)</f>
        <v>0</v>
      </c>
      <c r="CV239" s="38">
        <f t="shared" si="786"/>
        <v>0</v>
      </c>
      <c r="CW239" s="40"/>
      <c r="CX239" s="39">
        <f t="shared" ref="CX239:CY239" si="787">SUM(CX227:CX238)</f>
        <v>161.27780000000001</v>
      </c>
      <c r="CY239" s="38">
        <f t="shared" si="787"/>
        <v>983.57500000000005</v>
      </c>
      <c r="CZ239" s="40"/>
      <c r="DA239" s="39">
        <f t="shared" ref="DA239:DB239" si="788">SUM(DA227:DA238)</f>
        <v>2.826E-2</v>
      </c>
      <c r="DB239" s="38">
        <f t="shared" si="788"/>
        <v>1.7689999999999999</v>
      </c>
      <c r="DC239" s="40"/>
      <c r="DD239" s="39">
        <f t="shared" ref="DD239:DE239" si="789">SUM(DD227:DD238)</f>
        <v>0</v>
      </c>
      <c r="DE239" s="38">
        <f t="shared" si="789"/>
        <v>0</v>
      </c>
      <c r="DF239" s="40"/>
      <c r="DG239" s="39">
        <f t="shared" ref="DG239:DH239" si="790">SUM(DG227:DG238)</f>
        <v>0</v>
      </c>
      <c r="DH239" s="38">
        <f t="shared" si="790"/>
        <v>0</v>
      </c>
      <c r="DI239" s="40"/>
      <c r="DJ239" s="39"/>
      <c r="DK239" s="38"/>
      <c r="DL239" s="40"/>
      <c r="DM239" s="39">
        <f t="shared" ref="DM239:DN239" si="791">SUM(DM227:DM238)</f>
        <v>325.00099999999998</v>
      </c>
      <c r="DN239" s="38">
        <f t="shared" si="791"/>
        <v>1972.7139999999999</v>
      </c>
      <c r="DO239" s="40"/>
      <c r="DP239" s="39">
        <f t="shared" ref="DP239:DQ239" si="792">SUM(DP227:DP238)</f>
        <v>0</v>
      </c>
      <c r="DQ239" s="38">
        <f t="shared" si="792"/>
        <v>0</v>
      </c>
      <c r="DR239" s="40"/>
      <c r="DS239" s="39">
        <f t="shared" ref="DS239:DT239" si="793">SUM(DS227:DS238)</f>
        <v>0</v>
      </c>
      <c r="DT239" s="38">
        <f t="shared" si="793"/>
        <v>0</v>
      </c>
      <c r="DU239" s="40"/>
      <c r="DV239" s="39">
        <f t="shared" ref="DV239:DW239" si="794">SUM(DV227:DV238)</f>
        <v>0</v>
      </c>
      <c r="DW239" s="38">
        <f t="shared" si="794"/>
        <v>0</v>
      </c>
      <c r="DX239" s="40"/>
      <c r="DY239" s="39">
        <f t="shared" ref="DY239:DZ239" si="795">SUM(DY227:DY238)</f>
        <v>0</v>
      </c>
      <c r="DZ239" s="38">
        <f t="shared" si="795"/>
        <v>0</v>
      </c>
      <c r="EA239" s="40"/>
      <c r="EB239" s="39"/>
      <c r="EC239" s="38"/>
      <c r="ED239" s="40"/>
      <c r="EE239" s="39">
        <f t="shared" ref="EE239:EF239" si="796">SUM(EE227:EE238)</f>
        <v>0</v>
      </c>
      <c r="EF239" s="38">
        <f t="shared" si="796"/>
        <v>0</v>
      </c>
      <c r="EG239" s="40"/>
      <c r="EH239" s="39">
        <f t="shared" ref="EH239:EI239" si="797">SUM(EH227:EH238)</f>
        <v>0</v>
      </c>
      <c r="EI239" s="38">
        <f t="shared" si="797"/>
        <v>0</v>
      </c>
      <c r="EJ239" s="40"/>
      <c r="EK239" s="39">
        <f t="shared" ref="EK239:EL239" si="798">SUM(EK227:EK238)</f>
        <v>0</v>
      </c>
      <c r="EL239" s="38">
        <f t="shared" si="798"/>
        <v>0</v>
      </c>
      <c r="EM239" s="40"/>
      <c r="EN239" s="39">
        <f t="shared" ref="EN239:EO239" si="799">SUM(EN227:EN238)</f>
        <v>0</v>
      </c>
      <c r="EO239" s="38">
        <f t="shared" si="799"/>
        <v>0</v>
      </c>
      <c r="EP239" s="40"/>
      <c r="EQ239" s="39">
        <f t="shared" ref="EQ239:ER239" si="800">SUM(EQ227:EQ238)</f>
        <v>5245.07</v>
      </c>
      <c r="ER239" s="38">
        <f t="shared" si="800"/>
        <v>32277.612000000001</v>
      </c>
      <c r="ES239" s="40"/>
      <c r="ET239" s="39">
        <f t="shared" ref="ET239:EU239" si="801">SUM(ET227:ET238)</f>
        <v>0</v>
      </c>
      <c r="EU239" s="38">
        <f t="shared" si="801"/>
        <v>0</v>
      </c>
      <c r="EV239" s="40"/>
      <c r="EW239" s="39">
        <f t="shared" ref="EW239:EX239" si="802">SUM(EW227:EW238)</f>
        <v>416.49</v>
      </c>
      <c r="EX239" s="38">
        <f t="shared" si="802"/>
        <v>2617.8200000000002</v>
      </c>
      <c r="EY239" s="40"/>
      <c r="EZ239" s="39"/>
      <c r="FA239" s="38"/>
      <c r="FB239" s="40"/>
      <c r="FC239" s="39">
        <f t="shared" ref="FC239:FD239" si="803">SUM(FC227:FC238)</f>
        <v>5.0499999999999998E-3</v>
      </c>
      <c r="FD239" s="38">
        <f t="shared" si="803"/>
        <v>0.05</v>
      </c>
      <c r="FE239" s="40"/>
      <c r="FF239" s="39">
        <f t="shared" ref="FF239:FG239" si="804">SUM(FF227:FF238)</f>
        <v>18.697539999999996</v>
      </c>
      <c r="FG239" s="38">
        <f t="shared" si="804"/>
        <v>533.21600000000001</v>
      </c>
      <c r="FH239" s="40"/>
      <c r="FI239" s="39">
        <f t="shared" ref="FI239:FJ239" si="805">SUM(FI227:FI238)</f>
        <v>1.802</v>
      </c>
      <c r="FJ239" s="38">
        <f t="shared" si="805"/>
        <v>24.994</v>
      </c>
      <c r="FK239" s="40"/>
      <c r="FL239" s="39"/>
      <c r="FM239" s="38"/>
      <c r="FN239" s="40"/>
      <c r="FO239" s="39">
        <f t="shared" ref="FO239:FP239" si="806">SUM(FO227:FO238)</f>
        <v>0</v>
      </c>
      <c r="FP239" s="38">
        <f t="shared" si="806"/>
        <v>0</v>
      </c>
      <c r="FQ239" s="40"/>
      <c r="FR239" s="39">
        <f>C239+F239+I239+L239+R239+X239+AA239+AP239+AS239+BB239+BE239+BK239+BN239+BQ239+BT239+CI239+CL239+CO239+CX239+DV239+DY239+EE239+EK239+EN239+FC239+FF239+FO239+BZ239+CF239+CR239+DA239+EQ239+AM239+AV239+FI239+U239+CU239+O239+DM239+EW239+AG239+BW239+ET239+AJ239+AD239+BH239+DD239</f>
        <v>9516.3435600000012</v>
      </c>
      <c r="FS239" s="40">
        <f>D239+G239+J239+M239+S239+Y239+AB239+AQ239+AT239+BC239+BF239+BL239+BO239+BR239+BU239+CJ239+CM239+CP239+CY239+DW239+DZ239+EF239+EL239+EO239+FD239+FG239+FP239+CA239+CG239+CS239+DB239+ER239+AN239+AW239+FJ239+V239+CV239+P239+DN239+EX239+AH239+BX239+EU239+AK239+AE239+BI239+DE239</f>
        <v>60208.700999999994</v>
      </c>
    </row>
    <row r="240" spans="1:175" x14ac:dyDescent="0.3">
      <c r="A240" s="76">
        <v>2022</v>
      </c>
      <c r="B240" s="77" t="s">
        <v>2</v>
      </c>
      <c r="C240" s="5">
        <v>0</v>
      </c>
      <c r="D240" s="93">
        <v>0</v>
      </c>
      <c r="E240" s="4">
        <f>IF(C240=0,0,D240/C240*1000)</f>
        <v>0</v>
      </c>
      <c r="F240" s="5">
        <v>0</v>
      </c>
      <c r="G240" s="93">
        <v>0</v>
      </c>
      <c r="H240" s="4">
        <f t="shared" ref="H240:H251" si="807">IF(F240=0,0,G240/F240*1000)</f>
        <v>0</v>
      </c>
      <c r="I240" s="5">
        <v>0</v>
      </c>
      <c r="J240" s="93">
        <v>0</v>
      </c>
      <c r="K240" s="4">
        <f t="shared" ref="K240:K251" si="808">IF(I240=0,0,J240/I240*1000)</f>
        <v>0</v>
      </c>
      <c r="L240" s="5">
        <v>0</v>
      </c>
      <c r="M240" s="93">
        <v>0</v>
      </c>
      <c r="N240" s="4">
        <f t="shared" ref="N240:N251" si="809">IF(L240=0,0,M240/L240*1000)</f>
        <v>0</v>
      </c>
      <c r="O240" s="5">
        <v>0</v>
      </c>
      <c r="P240" s="93">
        <v>0</v>
      </c>
      <c r="Q240" s="4">
        <f t="shared" ref="Q240:Q251" si="810">IF(O240=0,0,P240/O240*1000)</f>
        <v>0</v>
      </c>
      <c r="R240" s="5">
        <v>0</v>
      </c>
      <c r="S240" s="93">
        <v>0</v>
      </c>
      <c r="T240" s="4">
        <f t="shared" ref="T240:T251" si="811">IF(R240=0,0,S240/R240*1000)</f>
        <v>0</v>
      </c>
      <c r="U240" s="5">
        <v>0</v>
      </c>
      <c r="V240" s="93">
        <v>0</v>
      </c>
      <c r="W240" s="4">
        <f t="shared" ref="W240:W251" si="812">IF(U240=0,0,V240/U240*1000)</f>
        <v>0</v>
      </c>
      <c r="X240" s="5">
        <v>0</v>
      </c>
      <c r="Y240" s="93">
        <v>0</v>
      </c>
      <c r="Z240" s="4">
        <f t="shared" ref="Z240:Z251" si="813">IF(X240=0,0,Y240/X240*1000)</f>
        <v>0</v>
      </c>
      <c r="AA240" s="5">
        <v>0</v>
      </c>
      <c r="AB240" s="93">
        <v>0</v>
      </c>
      <c r="AC240" s="4">
        <f t="shared" ref="AC240:AC251" si="814">IF(AA240=0,0,AB240/AA240*1000)</f>
        <v>0</v>
      </c>
      <c r="AD240" s="5">
        <v>0</v>
      </c>
      <c r="AE240" s="93">
        <v>0</v>
      </c>
      <c r="AF240" s="4">
        <f t="shared" ref="AF240:AF251" si="815">IF(AD240=0,0,AE240/AD240*1000)</f>
        <v>0</v>
      </c>
      <c r="AG240" s="5">
        <v>0</v>
      </c>
      <c r="AH240" s="93">
        <v>0</v>
      </c>
      <c r="AI240" s="4">
        <f t="shared" ref="AI240:AI251" si="816">IF(AG240=0,0,AH240/AG240*1000)</f>
        <v>0</v>
      </c>
      <c r="AJ240" s="5">
        <v>0</v>
      </c>
      <c r="AK240" s="93">
        <v>0</v>
      </c>
      <c r="AL240" s="4">
        <f t="shared" ref="AL240:AL251" si="817">IF(AJ240=0,0,AK240/AJ240*1000)</f>
        <v>0</v>
      </c>
      <c r="AM240" s="5">
        <v>0</v>
      </c>
      <c r="AN240" s="93">
        <v>0</v>
      </c>
      <c r="AO240" s="4">
        <f t="shared" ref="AO240:AO251" si="818">IF(AM240=0,0,AN240/AM240*1000)</f>
        <v>0</v>
      </c>
      <c r="AP240" s="92">
        <v>21.5</v>
      </c>
      <c r="AQ240" s="93">
        <v>214.25899999999999</v>
      </c>
      <c r="AR240" s="4">
        <f t="shared" ref="AR240:AR251" si="819">IF(AP240=0,0,AQ240/AP240*1000)</f>
        <v>9965.5348837209294</v>
      </c>
      <c r="AS240" s="5">
        <v>0</v>
      </c>
      <c r="AT240" s="93">
        <v>0</v>
      </c>
      <c r="AU240" s="4">
        <f t="shared" ref="AU240:AU251" si="820">IF(AS240=0,0,AT240/AS240*1000)</f>
        <v>0</v>
      </c>
      <c r="AV240" s="5">
        <v>0</v>
      </c>
      <c r="AW240" s="93">
        <v>0</v>
      </c>
      <c r="AX240" s="4">
        <f t="shared" ref="AX240:AX251" si="821">IF(AV240=0,0,AW240/AV240*1000)</f>
        <v>0</v>
      </c>
      <c r="AY240" s="5">
        <v>0</v>
      </c>
      <c r="AZ240" s="93">
        <v>0</v>
      </c>
      <c r="BA240" s="4">
        <f t="shared" ref="BA240:BA251" si="822">IF(AY240=0,0,AZ240/AY240*1000)</f>
        <v>0</v>
      </c>
      <c r="BB240" s="5">
        <v>0</v>
      </c>
      <c r="BC240" s="93">
        <v>0</v>
      </c>
      <c r="BD240" s="4">
        <f t="shared" ref="BD240:BD251" si="823">IF(BB240=0,0,BC240/BB240*1000)</f>
        <v>0</v>
      </c>
      <c r="BE240" s="5">
        <v>0</v>
      </c>
      <c r="BF240" s="93">
        <v>0</v>
      </c>
      <c r="BG240" s="4">
        <f t="shared" ref="BG240:BG251" si="824">IF(BE240=0,0,BF240/BE240*1000)</f>
        <v>0</v>
      </c>
      <c r="BH240" s="5">
        <v>0</v>
      </c>
      <c r="BI240" s="93">
        <v>0</v>
      </c>
      <c r="BJ240" s="4">
        <f t="shared" ref="BJ240:BJ251" si="825">IF(BH240=0,0,BI240/BH240*1000)</f>
        <v>0</v>
      </c>
      <c r="BK240" s="5">
        <v>0</v>
      </c>
      <c r="BL240" s="93">
        <v>0</v>
      </c>
      <c r="BM240" s="4">
        <f t="shared" ref="BM240:BM251" si="826">IF(BK240=0,0,BL240/BK240*1000)</f>
        <v>0</v>
      </c>
      <c r="BN240" s="5">
        <v>0</v>
      </c>
      <c r="BO240" s="93">
        <v>0</v>
      </c>
      <c r="BP240" s="4">
        <f t="shared" ref="BP240:BP251" si="827">IF(BN240=0,0,BO240/BN240*1000)</f>
        <v>0</v>
      </c>
      <c r="BQ240" s="92">
        <v>17.5</v>
      </c>
      <c r="BR240" s="93">
        <v>241.81</v>
      </c>
      <c r="BS240" s="4">
        <f t="shared" ref="BS240:BS251" si="828">IF(BQ240=0,0,BR240/BQ240*1000)</f>
        <v>13817.714285714286</v>
      </c>
      <c r="BT240" s="5">
        <v>0</v>
      </c>
      <c r="BU240" s="93">
        <v>0</v>
      </c>
      <c r="BV240" s="4">
        <f t="shared" ref="BV240:BV251" si="829">IF(BT240=0,0,BU240/BT240*1000)</f>
        <v>0</v>
      </c>
      <c r="BW240" s="5">
        <v>0</v>
      </c>
      <c r="BX240" s="93">
        <v>0</v>
      </c>
      <c r="BY240" s="4">
        <f t="shared" ref="BY240:BY251" si="830">IF(BW240=0,0,BX240/BW240*1000)</f>
        <v>0</v>
      </c>
      <c r="BZ240" s="5">
        <v>0</v>
      </c>
      <c r="CA240" s="93">
        <v>0</v>
      </c>
      <c r="CB240" s="4">
        <f t="shared" ref="CB240:CB251" si="831">IF(BZ240=0,0,CA240/BZ240*1000)</f>
        <v>0</v>
      </c>
      <c r="CC240" s="5">
        <v>0</v>
      </c>
      <c r="CD240" s="93">
        <v>0</v>
      </c>
      <c r="CE240" s="4">
        <f t="shared" ref="CE240:CE251" si="832">IF(CC240=0,0,CD240/CC240*1000)</f>
        <v>0</v>
      </c>
      <c r="CF240" s="5">
        <v>0</v>
      </c>
      <c r="CG240" s="93">
        <v>0</v>
      </c>
      <c r="CH240" s="4">
        <f t="shared" ref="CH240:CH251" si="833">IF(CF240=0,0,CG240/CF240*1000)</f>
        <v>0</v>
      </c>
      <c r="CI240" s="5">
        <v>0</v>
      </c>
      <c r="CJ240" s="93">
        <v>0</v>
      </c>
      <c r="CK240" s="4">
        <f t="shared" ref="CK240:CK251" si="834">IF(CI240=0,0,CJ240/CI240*1000)</f>
        <v>0</v>
      </c>
      <c r="CL240" s="5">
        <v>0</v>
      </c>
      <c r="CM240" s="93">
        <v>0</v>
      </c>
      <c r="CN240" s="4">
        <f t="shared" ref="CN240:CN251" si="835">IF(CL240=0,0,CM240/CL240*1000)</f>
        <v>0</v>
      </c>
      <c r="CO240" s="5">
        <v>0</v>
      </c>
      <c r="CP240" s="93">
        <v>0</v>
      </c>
      <c r="CQ240" s="4">
        <f t="shared" ref="CQ240:CQ251" si="836">IF(CO240=0,0,CP240/CO240*1000)</f>
        <v>0</v>
      </c>
      <c r="CR240" s="5">
        <v>0</v>
      </c>
      <c r="CS240" s="93">
        <v>0</v>
      </c>
      <c r="CT240" s="4">
        <f t="shared" ref="CT240:CT251" si="837">IF(CR240=0,0,CS240/CR240*1000)</f>
        <v>0</v>
      </c>
      <c r="CU240" s="5">
        <v>0</v>
      </c>
      <c r="CV240" s="93">
        <v>0</v>
      </c>
      <c r="CW240" s="4">
        <f t="shared" ref="CW240:CW251" si="838">IF(CU240=0,0,CV240/CU240*1000)</f>
        <v>0</v>
      </c>
      <c r="CX240" s="5">
        <v>0</v>
      </c>
      <c r="CY240" s="93">
        <v>0</v>
      </c>
      <c r="CZ240" s="4">
        <f t="shared" ref="CZ240:CZ251" si="839">IF(CX240=0,0,CY240/CX240*1000)</f>
        <v>0</v>
      </c>
      <c r="DA240" s="5">
        <v>0</v>
      </c>
      <c r="DB240" s="93">
        <v>0</v>
      </c>
      <c r="DC240" s="4">
        <f t="shared" ref="DC240:DC251" si="840">IF(DA240=0,0,DB240/DA240*1000)</f>
        <v>0</v>
      </c>
      <c r="DD240" s="5">
        <v>0</v>
      </c>
      <c r="DE240" s="93">
        <v>0</v>
      </c>
      <c r="DF240" s="4">
        <f t="shared" ref="DF240:DF251" si="841">IF(DD240=0,0,DE240/DD240*1000)</f>
        <v>0</v>
      </c>
      <c r="DG240" s="5">
        <v>0</v>
      </c>
      <c r="DH240" s="93">
        <v>0</v>
      </c>
      <c r="DI240" s="4">
        <f t="shared" ref="DI240:DI251" si="842">IF(DG240=0,0,DH240/DG240*1000)</f>
        <v>0</v>
      </c>
      <c r="DJ240" s="5"/>
      <c r="DK240" s="93"/>
      <c r="DL240" s="4"/>
      <c r="DM240" s="5">
        <v>0</v>
      </c>
      <c r="DN240" s="93">
        <v>0</v>
      </c>
      <c r="DO240" s="4">
        <f t="shared" ref="DO240:DO251" si="843">IF(DM240=0,0,DN240/DM240*1000)</f>
        <v>0</v>
      </c>
      <c r="DP240" s="5">
        <v>0</v>
      </c>
      <c r="DQ240" s="93">
        <v>0</v>
      </c>
      <c r="DR240" s="4">
        <f t="shared" ref="DR240:DR251" si="844">IF(DP240=0,0,DQ240/DP240*1000)</f>
        <v>0</v>
      </c>
      <c r="DS240" s="5">
        <v>0</v>
      </c>
      <c r="DT240" s="93">
        <v>0</v>
      </c>
      <c r="DU240" s="4">
        <f t="shared" ref="DU240:DU251" si="845">IF(DS240=0,0,DT240/DS240*1000)</f>
        <v>0</v>
      </c>
      <c r="DV240" s="5">
        <v>0</v>
      </c>
      <c r="DW240" s="93">
        <v>0</v>
      </c>
      <c r="DX240" s="4">
        <f t="shared" ref="DX240:DX251" si="846">IF(DV240=0,0,DW240/DV240*1000)</f>
        <v>0</v>
      </c>
      <c r="DY240" s="5">
        <v>0</v>
      </c>
      <c r="DZ240" s="93">
        <v>0</v>
      </c>
      <c r="EA240" s="4">
        <f t="shared" ref="EA240:EA251" si="847">IF(DY240=0,0,DZ240/DY240*1000)</f>
        <v>0</v>
      </c>
      <c r="EB240" s="92"/>
      <c r="EC240" s="93"/>
      <c r="ED240" s="4"/>
      <c r="EE240" s="92">
        <v>0</v>
      </c>
      <c r="EF240" s="93">
        <v>0</v>
      </c>
      <c r="EG240" s="4">
        <f t="shared" ref="EG240:EG251" si="848">IF(EE240=0,0,EF240/EE240*1000)</f>
        <v>0</v>
      </c>
      <c r="EH240" s="5">
        <v>0</v>
      </c>
      <c r="EI240" s="93">
        <v>0</v>
      </c>
      <c r="EJ240" s="4">
        <f t="shared" ref="EJ240:EJ251" si="849">IF(EH240=0,0,EI240/EH240*1000)</f>
        <v>0</v>
      </c>
      <c r="EK240" s="5">
        <v>0</v>
      </c>
      <c r="EL240" s="93">
        <v>0</v>
      </c>
      <c r="EM240" s="4">
        <f t="shared" ref="EM240:EM251" si="850">IF(EK240=0,0,EL240/EK240*1000)</f>
        <v>0</v>
      </c>
      <c r="EN240" s="5">
        <v>0</v>
      </c>
      <c r="EO240" s="93">
        <v>0</v>
      </c>
      <c r="EP240" s="4">
        <f t="shared" ref="EP240:EP251" si="851">IF(EN240=0,0,EO240/EN240*1000)</f>
        <v>0</v>
      </c>
      <c r="EQ240" s="92">
        <v>483</v>
      </c>
      <c r="ER240" s="93">
        <v>4726.607</v>
      </c>
      <c r="ES240" s="4">
        <f t="shared" ref="ES240:ES251" si="852">IF(EQ240=0,0,ER240/EQ240*1000)</f>
        <v>9785.9358178053826</v>
      </c>
      <c r="ET240" s="5">
        <v>0</v>
      </c>
      <c r="EU240" s="93">
        <v>0</v>
      </c>
      <c r="EV240" s="4">
        <f t="shared" ref="EV240:EV251" si="853">IF(ET240=0,0,EU240/ET240*1000)</f>
        <v>0</v>
      </c>
      <c r="EW240" s="92">
        <v>110</v>
      </c>
      <c r="EX240" s="93">
        <v>752.84900000000005</v>
      </c>
      <c r="EY240" s="4">
        <f t="shared" ref="EY240:EY251" si="854">IF(EW240=0,0,EX240/EW240*1000)</f>
        <v>6844.0818181818186</v>
      </c>
      <c r="EZ240" s="5"/>
      <c r="FA240" s="93"/>
      <c r="FB240" s="4"/>
      <c r="FC240" s="5">
        <v>0</v>
      </c>
      <c r="FD240" s="93">
        <v>0</v>
      </c>
      <c r="FE240" s="4">
        <f t="shared" ref="FE240:FE251" si="855">IF(FC240=0,0,FD240/FC240*1000)</f>
        <v>0</v>
      </c>
      <c r="FF240" s="5">
        <v>0</v>
      </c>
      <c r="FG240" s="93">
        <v>0</v>
      </c>
      <c r="FH240" s="4">
        <f t="shared" ref="FH240:FH251" si="856">IF(FF240=0,0,FG240/FF240*1000)</f>
        <v>0</v>
      </c>
      <c r="FI240" s="5">
        <v>0</v>
      </c>
      <c r="FJ240" s="93">
        <v>0</v>
      </c>
      <c r="FK240" s="4">
        <f t="shared" ref="FK240:FK251" si="857">IF(FI240=0,0,FJ240/FI240*1000)</f>
        <v>0</v>
      </c>
      <c r="FL240" s="5"/>
      <c r="FM240" s="93"/>
      <c r="FN240" s="4"/>
      <c r="FO240" s="5">
        <v>0</v>
      </c>
      <c r="FP240" s="93">
        <v>0</v>
      </c>
      <c r="FQ240" s="4">
        <f t="shared" ref="FQ240:FQ251" si="858">IF(FO240=0,0,FP240/FO240*1000)</f>
        <v>0</v>
      </c>
      <c r="FR240" s="5">
        <f>SUMIF($C$5:$FQ$5,"Ton",C240:FQ240)</f>
        <v>632</v>
      </c>
      <c r="FS240" s="4">
        <f>SUMIF($C$5:$FQ$5,"F*",C240:FQ240)</f>
        <v>5935.5249999999996</v>
      </c>
    </row>
    <row r="241" spans="1:175" x14ac:dyDescent="0.3">
      <c r="A241" s="76">
        <v>2022</v>
      </c>
      <c r="B241" s="77" t="s">
        <v>3</v>
      </c>
      <c r="C241" s="5">
        <v>0</v>
      </c>
      <c r="D241" s="93">
        <v>0</v>
      </c>
      <c r="E241" s="4">
        <f t="shared" ref="E241:E242" si="859">IF(C241=0,0,D241/C241*1000)</f>
        <v>0</v>
      </c>
      <c r="F241" s="5">
        <v>0</v>
      </c>
      <c r="G241" s="93">
        <v>0</v>
      </c>
      <c r="H241" s="4">
        <f t="shared" si="807"/>
        <v>0</v>
      </c>
      <c r="I241" s="5">
        <v>0</v>
      </c>
      <c r="J241" s="93">
        <v>0</v>
      </c>
      <c r="K241" s="4">
        <f t="shared" si="808"/>
        <v>0</v>
      </c>
      <c r="L241" s="5">
        <v>0</v>
      </c>
      <c r="M241" s="93">
        <v>0</v>
      </c>
      <c r="N241" s="4">
        <f t="shared" si="809"/>
        <v>0</v>
      </c>
      <c r="O241" s="5">
        <v>0</v>
      </c>
      <c r="P241" s="93">
        <v>0</v>
      </c>
      <c r="Q241" s="4">
        <f t="shared" si="810"/>
        <v>0</v>
      </c>
      <c r="R241" s="5">
        <v>0</v>
      </c>
      <c r="S241" s="93">
        <v>0</v>
      </c>
      <c r="T241" s="4">
        <f t="shared" si="811"/>
        <v>0</v>
      </c>
      <c r="U241" s="92">
        <v>35</v>
      </c>
      <c r="V241" s="93">
        <v>332.16</v>
      </c>
      <c r="W241" s="4">
        <f t="shared" si="812"/>
        <v>9490.2857142857156</v>
      </c>
      <c r="X241" s="5">
        <v>0</v>
      </c>
      <c r="Y241" s="93">
        <v>0</v>
      </c>
      <c r="Z241" s="4">
        <f t="shared" si="813"/>
        <v>0</v>
      </c>
      <c r="AA241" s="5">
        <v>0</v>
      </c>
      <c r="AB241" s="93">
        <v>0</v>
      </c>
      <c r="AC241" s="4">
        <f t="shared" si="814"/>
        <v>0</v>
      </c>
      <c r="AD241" s="5">
        <v>0</v>
      </c>
      <c r="AE241" s="93">
        <v>0</v>
      </c>
      <c r="AF241" s="4">
        <f t="shared" si="815"/>
        <v>0</v>
      </c>
      <c r="AG241" s="5">
        <v>0</v>
      </c>
      <c r="AH241" s="93">
        <v>0</v>
      </c>
      <c r="AI241" s="4">
        <f t="shared" si="816"/>
        <v>0</v>
      </c>
      <c r="AJ241" s="5">
        <v>0</v>
      </c>
      <c r="AK241" s="93">
        <v>0</v>
      </c>
      <c r="AL241" s="4">
        <f t="shared" si="817"/>
        <v>0</v>
      </c>
      <c r="AM241" s="5">
        <v>0</v>
      </c>
      <c r="AN241" s="93">
        <v>0</v>
      </c>
      <c r="AO241" s="4">
        <f t="shared" si="818"/>
        <v>0</v>
      </c>
      <c r="AP241" s="5">
        <v>0</v>
      </c>
      <c r="AQ241" s="93">
        <v>0</v>
      </c>
      <c r="AR241" s="4">
        <f t="shared" si="819"/>
        <v>0</v>
      </c>
      <c r="AS241" s="92">
        <v>10.3</v>
      </c>
      <c r="AT241" s="93">
        <v>259.12400000000002</v>
      </c>
      <c r="AU241" s="4">
        <f t="shared" si="820"/>
        <v>25157.669902912625</v>
      </c>
      <c r="AV241" s="5">
        <v>0</v>
      </c>
      <c r="AW241" s="93">
        <v>0</v>
      </c>
      <c r="AX241" s="4">
        <f t="shared" si="821"/>
        <v>0</v>
      </c>
      <c r="AY241" s="5">
        <v>0</v>
      </c>
      <c r="AZ241" s="93">
        <v>0</v>
      </c>
      <c r="BA241" s="4">
        <f t="shared" si="822"/>
        <v>0</v>
      </c>
      <c r="BB241" s="5">
        <v>0</v>
      </c>
      <c r="BC241" s="93">
        <v>0</v>
      </c>
      <c r="BD241" s="4">
        <f t="shared" si="823"/>
        <v>0</v>
      </c>
      <c r="BE241" s="92">
        <v>28</v>
      </c>
      <c r="BF241" s="93">
        <v>104.065</v>
      </c>
      <c r="BG241" s="4">
        <f t="shared" si="824"/>
        <v>3716.6071428571427</v>
      </c>
      <c r="BH241" s="5">
        <v>0</v>
      </c>
      <c r="BI241" s="93">
        <v>0</v>
      </c>
      <c r="BJ241" s="4">
        <f t="shared" si="825"/>
        <v>0</v>
      </c>
      <c r="BK241" s="5">
        <v>0</v>
      </c>
      <c r="BL241" s="93">
        <v>0</v>
      </c>
      <c r="BM241" s="4">
        <f t="shared" si="826"/>
        <v>0</v>
      </c>
      <c r="BN241" s="5">
        <v>0</v>
      </c>
      <c r="BO241" s="93">
        <v>0</v>
      </c>
      <c r="BP241" s="4">
        <f t="shared" si="827"/>
        <v>0</v>
      </c>
      <c r="BQ241" s="92">
        <v>17.5</v>
      </c>
      <c r="BR241" s="93">
        <v>245.39599999999999</v>
      </c>
      <c r="BS241" s="4">
        <f t="shared" si="828"/>
        <v>14022.628571428571</v>
      </c>
      <c r="BT241" s="92">
        <v>1</v>
      </c>
      <c r="BU241" s="93">
        <v>29.920999999999999</v>
      </c>
      <c r="BV241" s="4">
        <f t="shared" si="829"/>
        <v>29921</v>
      </c>
      <c r="BW241" s="5">
        <v>0</v>
      </c>
      <c r="BX241" s="93">
        <v>0</v>
      </c>
      <c r="BY241" s="4">
        <f t="shared" si="830"/>
        <v>0</v>
      </c>
      <c r="BZ241" s="5">
        <v>0</v>
      </c>
      <c r="CA241" s="93">
        <v>0</v>
      </c>
      <c r="CB241" s="4">
        <f t="shared" si="831"/>
        <v>0</v>
      </c>
      <c r="CC241" s="5">
        <v>0</v>
      </c>
      <c r="CD241" s="93">
        <v>0</v>
      </c>
      <c r="CE241" s="4">
        <f t="shared" si="832"/>
        <v>0</v>
      </c>
      <c r="CF241" s="5">
        <v>0</v>
      </c>
      <c r="CG241" s="93">
        <v>0</v>
      </c>
      <c r="CH241" s="4">
        <f t="shared" si="833"/>
        <v>0</v>
      </c>
      <c r="CI241" s="5">
        <v>0</v>
      </c>
      <c r="CJ241" s="93">
        <v>0</v>
      </c>
      <c r="CK241" s="4">
        <f t="shared" si="834"/>
        <v>0</v>
      </c>
      <c r="CL241" s="5">
        <v>0</v>
      </c>
      <c r="CM241" s="93">
        <v>0</v>
      </c>
      <c r="CN241" s="4">
        <f t="shared" si="835"/>
        <v>0</v>
      </c>
      <c r="CO241" s="5">
        <v>0</v>
      </c>
      <c r="CP241" s="93">
        <v>0</v>
      </c>
      <c r="CQ241" s="4">
        <f t="shared" si="836"/>
        <v>0</v>
      </c>
      <c r="CR241" s="5">
        <v>0</v>
      </c>
      <c r="CS241" s="93">
        <v>0</v>
      </c>
      <c r="CT241" s="4">
        <f t="shared" si="837"/>
        <v>0</v>
      </c>
      <c r="CU241" s="5">
        <v>0</v>
      </c>
      <c r="CV241" s="93">
        <v>0</v>
      </c>
      <c r="CW241" s="4">
        <f t="shared" si="838"/>
        <v>0</v>
      </c>
      <c r="CX241" s="5">
        <v>0</v>
      </c>
      <c r="CY241" s="93">
        <v>0</v>
      </c>
      <c r="CZ241" s="4">
        <f t="shared" si="839"/>
        <v>0</v>
      </c>
      <c r="DA241" s="92">
        <v>0.05</v>
      </c>
      <c r="DB241" s="93">
        <v>0.1</v>
      </c>
      <c r="DC241" s="4">
        <f t="shared" si="840"/>
        <v>2000</v>
      </c>
      <c r="DD241" s="5">
        <v>0</v>
      </c>
      <c r="DE241" s="93">
        <v>0</v>
      </c>
      <c r="DF241" s="4">
        <f t="shared" si="841"/>
        <v>0</v>
      </c>
      <c r="DG241" s="5">
        <v>0</v>
      </c>
      <c r="DH241" s="93">
        <v>0</v>
      </c>
      <c r="DI241" s="4">
        <f t="shared" si="842"/>
        <v>0</v>
      </c>
      <c r="DJ241" s="92"/>
      <c r="DK241" s="93"/>
      <c r="DL241" s="4"/>
      <c r="DM241" s="92">
        <v>80</v>
      </c>
      <c r="DN241" s="93">
        <v>754.90899999999999</v>
      </c>
      <c r="DO241" s="4">
        <f t="shared" si="843"/>
        <v>9436.3624999999993</v>
      </c>
      <c r="DP241" s="5">
        <v>0</v>
      </c>
      <c r="DQ241" s="93">
        <v>0</v>
      </c>
      <c r="DR241" s="4">
        <f t="shared" si="844"/>
        <v>0</v>
      </c>
      <c r="DS241" s="5">
        <v>0</v>
      </c>
      <c r="DT241" s="93">
        <v>0</v>
      </c>
      <c r="DU241" s="4">
        <f t="shared" si="845"/>
        <v>0</v>
      </c>
      <c r="DV241" s="5">
        <v>0</v>
      </c>
      <c r="DW241" s="93">
        <v>0</v>
      </c>
      <c r="DX241" s="4">
        <f t="shared" si="846"/>
        <v>0</v>
      </c>
      <c r="DY241" s="5">
        <v>0</v>
      </c>
      <c r="DZ241" s="93">
        <v>0</v>
      </c>
      <c r="EA241" s="4">
        <f t="shared" si="847"/>
        <v>0</v>
      </c>
      <c r="EB241" s="92"/>
      <c r="EC241" s="93"/>
      <c r="ED241" s="4"/>
      <c r="EE241" s="92">
        <v>0</v>
      </c>
      <c r="EF241" s="93">
        <v>0</v>
      </c>
      <c r="EG241" s="4">
        <f t="shared" si="848"/>
        <v>0</v>
      </c>
      <c r="EH241" s="5">
        <v>0</v>
      </c>
      <c r="EI241" s="93">
        <v>0</v>
      </c>
      <c r="EJ241" s="4">
        <f t="shared" si="849"/>
        <v>0</v>
      </c>
      <c r="EK241" s="5">
        <v>0</v>
      </c>
      <c r="EL241" s="93">
        <v>0</v>
      </c>
      <c r="EM241" s="4">
        <f t="shared" si="850"/>
        <v>0</v>
      </c>
      <c r="EN241" s="5">
        <v>0</v>
      </c>
      <c r="EO241" s="93">
        <v>0</v>
      </c>
      <c r="EP241" s="4">
        <f t="shared" si="851"/>
        <v>0</v>
      </c>
      <c r="EQ241" s="92">
        <v>197.7</v>
      </c>
      <c r="ER241" s="93">
        <v>1892.09</v>
      </c>
      <c r="ES241" s="4">
        <f t="shared" si="852"/>
        <v>9570.510875063228</v>
      </c>
      <c r="ET241" s="5">
        <v>0</v>
      </c>
      <c r="EU241" s="93">
        <v>0</v>
      </c>
      <c r="EV241" s="4">
        <f t="shared" si="853"/>
        <v>0</v>
      </c>
      <c r="EW241" s="5">
        <v>0</v>
      </c>
      <c r="EX241" s="93">
        <v>0</v>
      </c>
      <c r="EY241" s="4">
        <f t="shared" si="854"/>
        <v>0</v>
      </c>
      <c r="EZ241" s="5"/>
      <c r="FA241" s="93"/>
      <c r="FB241" s="4"/>
      <c r="FC241" s="5">
        <v>0</v>
      </c>
      <c r="FD241" s="93">
        <v>0</v>
      </c>
      <c r="FE241" s="4">
        <f t="shared" si="855"/>
        <v>0</v>
      </c>
      <c r="FF241" s="5">
        <v>0</v>
      </c>
      <c r="FG241" s="93">
        <v>0</v>
      </c>
      <c r="FH241" s="4">
        <f t="shared" si="856"/>
        <v>0</v>
      </c>
      <c r="FI241" s="5">
        <v>0</v>
      </c>
      <c r="FJ241" s="93">
        <v>0</v>
      </c>
      <c r="FK241" s="4">
        <f t="shared" si="857"/>
        <v>0</v>
      </c>
      <c r="FL241" s="5"/>
      <c r="FM241" s="93"/>
      <c r="FN241" s="4"/>
      <c r="FO241" s="5">
        <v>0</v>
      </c>
      <c r="FP241" s="93">
        <v>0</v>
      </c>
      <c r="FQ241" s="4">
        <f t="shared" si="858"/>
        <v>0</v>
      </c>
      <c r="FR241" s="5">
        <f>SUMIF($C$5:$FQ$5,"Ton",C241:FQ241)</f>
        <v>369.54999999999995</v>
      </c>
      <c r="FS241" s="4">
        <f>SUMIF($C$5:$FQ$5,"F*",C241:FQ241)</f>
        <v>3617.7650000000003</v>
      </c>
    </row>
    <row r="242" spans="1:175" x14ac:dyDescent="0.3">
      <c r="A242" s="76">
        <v>2022</v>
      </c>
      <c r="B242" s="77" t="s">
        <v>4</v>
      </c>
      <c r="C242" s="5">
        <v>0</v>
      </c>
      <c r="D242" s="93">
        <v>0</v>
      </c>
      <c r="E242" s="4">
        <f t="shared" si="859"/>
        <v>0</v>
      </c>
      <c r="F242" s="5">
        <v>0</v>
      </c>
      <c r="G242" s="93">
        <v>0</v>
      </c>
      <c r="H242" s="4">
        <f t="shared" si="807"/>
        <v>0</v>
      </c>
      <c r="I242" s="5">
        <v>0</v>
      </c>
      <c r="J242" s="93">
        <v>0</v>
      </c>
      <c r="K242" s="4">
        <f t="shared" si="808"/>
        <v>0</v>
      </c>
      <c r="L242" s="5">
        <v>0</v>
      </c>
      <c r="M242" s="93">
        <v>0</v>
      </c>
      <c r="N242" s="4">
        <f t="shared" si="809"/>
        <v>0</v>
      </c>
      <c r="O242" s="5">
        <v>0</v>
      </c>
      <c r="P242" s="93">
        <v>0</v>
      </c>
      <c r="Q242" s="4">
        <f t="shared" si="810"/>
        <v>0</v>
      </c>
      <c r="R242" s="92">
        <v>25</v>
      </c>
      <c r="S242" s="93">
        <v>170.31800000000001</v>
      </c>
      <c r="T242" s="4">
        <f t="shared" si="811"/>
        <v>6812.72</v>
      </c>
      <c r="U242" s="5">
        <v>0</v>
      </c>
      <c r="V242" s="93">
        <v>0</v>
      </c>
      <c r="W242" s="4">
        <f t="shared" si="812"/>
        <v>0</v>
      </c>
      <c r="X242" s="5">
        <v>0</v>
      </c>
      <c r="Y242" s="93">
        <v>0</v>
      </c>
      <c r="Z242" s="4">
        <f t="shared" si="813"/>
        <v>0</v>
      </c>
      <c r="AA242" s="5">
        <v>0</v>
      </c>
      <c r="AB242" s="93">
        <v>0</v>
      </c>
      <c r="AC242" s="4">
        <f t="shared" si="814"/>
        <v>0</v>
      </c>
      <c r="AD242" s="5">
        <v>0</v>
      </c>
      <c r="AE242" s="93">
        <v>0</v>
      </c>
      <c r="AF242" s="4">
        <f t="shared" si="815"/>
        <v>0</v>
      </c>
      <c r="AG242" s="5">
        <v>0</v>
      </c>
      <c r="AH242" s="93">
        <v>0</v>
      </c>
      <c r="AI242" s="4">
        <f t="shared" si="816"/>
        <v>0</v>
      </c>
      <c r="AJ242" s="5">
        <v>0</v>
      </c>
      <c r="AK242" s="93">
        <v>0</v>
      </c>
      <c r="AL242" s="4">
        <f t="shared" si="817"/>
        <v>0</v>
      </c>
      <c r="AM242" s="92">
        <v>2.5</v>
      </c>
      <c r="AN242" s="93">
        <v>20.213000000000001</v>
      </c>
      <c r="AO242" s="4">
        <f t="shared" si="818"/>
        <v>8085.2000000000007</v>
      </c>
      <c r="AP242" s="5">
        <v>0</v>
      </c>
      <c r="AQ242" s="93">
        <v>0</v>
      </c>
      <c r="AR242" s="4">
        <f t="shared" si="819"/>
        <v>0</v>
      </c>
      <c r="AS242" s="92">
        <v>16</v>
      </c>
      <c r="AT242" s="93">
        <v>451.19400000000002</v>
      </c>
      <c r="AU242" s="4">
        <f t="shared" si="820"/>
        <v>28199.625</v>
      </c>
      <c r="AV242" s="5">
        <v>0</v>
      </c>
      <c r="AW242" s="93">
        <v>0</v>
      </c>
      <c r="AX242" s="4">
        <f t="shared" si="821"/>
        <v>0</v>
      </c>
      <c r="AY242" s="5">
        <v>0</v>
      </c>
      <c r="AZ242" s="93">
        <v>0</v>
      </c>
      <c r="BA242" s="4">
        <f t="shared" si="822"/>
        <v>0</v>
      </c>
      <c r="BB242" s="5">
        <v>0</v>
      </c>
      <c r="BC242" s="93">
        <v>0</v>
      </c>
      <c r="BD242" s="4">
        <f t="shared" si="823"/>
        <v>0</v>
      </c>
      <c r="BE242" s="92">
        <v>20</v>
      </c>
      <c r="BF242" s="93">
        <v>138.26499999999999</v>
      </c>
      <c r="BG242" s="4">
        <f t="shared" si="824"/>
        <v>6913.25</v>
      </c>
      <c r="BH242" s="92">
        <v>0.77500000000000002</v>
      </c>
      <c r="BI242" s="93">
        <v>18.367000000000001</v>
      </c>
      <c r="BJ242" s="4">
        <f t="shared" si="825"/>
        <v>23699.354838709678</v>
      </c>
      <c r="BK242" s="5">
        <v>0</v>
      </c>
      <c r="BL242" s="93">
        <v>0</v>
      </c>
      <c r="BM242" s="4">
        <f t="shared" si="826"/>
        <v>0</v>
      </c>
      <c r="BN242" s="5">
        <v>0</v>
      </c>
      <c r="BO242" s="93">
        <v>0</v>
      </c>
      <c r="BP242" s="4">
        <f t="shared" si="827"/>
        <v>0</v>
      </c>
      <c r="BQ242" s="5">
        <v>0</v>
      </c>
      <c r="BR242" s="93">
        <v>0</v>
      </c>
      <c r="BS242" s="4">
        <f t="shared" si="828"/>
        <v>0</v>
      </c>
      <c r="BT242" s="5">
        <v>0</v>
      </c>
      <c r="BU242" s="93">
        <v>0</v>
      </c>
      <c r="BV242" s="4">
        <f t="shared" si="829"/>
        <v>0</v>
      </c>
      <c r="BW242" s="5">
        <v>0</v>
      </c>
      <c r="BX242" s="93">
        <v>0</v>
      </c>
      <c r="BY242" s="4">
        <f t="shared" si="830"/>
        <v>0</v>
      </c>
      <c r="BZ242" s="5">
        <v>0</v>
      </c>
      <c r="CA242" s="93">
        <v>0</v>
      </c>
      <c r="CB242" s="4">
        <f t="shared" si="831"/>
        <v>0</v>
      </c>
      <c r="CC242" s="5">
        <v>0</v>
      </c>
      <c r="CD242" s="93">
        <v>0</v>
      </c>
      <c r="CE242" s="4">
        <f t="shared" si="832"/>
        <v>0</v>
      </c>
      <c r="CF242" s="5">
        <v>0</v>
      </c>
      <c r="CG242" s="93">
        <v>0</v>
      </c>
      <c r="CH242" s="4">
        <f t="shared" si="833"/>
        <v>0</v>
      </c>
      <c r="CI242" s="5">
        <v>0</v>
      </c>
      <c r="CJ242" s="93">
        <v>0</v>
      </c>
      <c r="CK242" s="4">
        <f t="shared" si="834"/>
        <v>0</v>
      </c>
      <c r="CL242" s="5">
        <v>0</v>
      </c>
      <c r="CM242" s="93">
        <v>0</v>
      </c>
      <c r="CN242" s="4">
        <f t="shared" si="835"/>
        <v>0</v>
      </c>
      <c r="CO242" s="5">
        <v>0</v>
      </c>
      <c r="CP242" s="93">
        <v>0</v>
      </c>
      <c r="CQ242" s="4">
        <f t="shared" si="836"/>
        <v>0</v>
      </c>
      <c r="CR242" s="5">
        <v>0</v>
      </c>
      <c r="CS242" s="93">
        <v>0</v>
      </c>
      <c r="CT242" s="4">
        <f t="shared" si="837"/>
        <v>0</v>
      </c>
      <c r="CU242" s="5">
        <v>0</v>
      </c>
      <c r="CV242" s="93">
        <v>0</v>
      </c>
      <c r="CW242" s="4">
        <f t="shared" si="838"/>
        <v>0</v>
      </c>
      <c r="CX242" s="5">
        <v>0</v>
      </c>
      <c r="CY242" s="93">
        <v>0</v>
      </c>
      <c r="CZ242" s="4">
        <f t="shared" si="839"/>
        <v>0</v>
      </c>
      <c r="DA242" s="5">
        <v>0</v>
      </c>
      <c r="DB242" s="93">
        <v>0</v>
      </c>
      <c r="DC242" s="4">
        <f t="shared" si="840"/>
        <v>0</v>
      </c>
      <c r="DD242" s="5">
        <v>0</v>
      </c>
      <c r="DE242" s="93">
        <v>0</v>
      </c>
      <c r="DF242" s="4">
        <f t="shared" si="841"/>
        <v>0</v>
      </c>
      <c r="DG242" s="5">
        <v>0</v>
      </c>
      <c r="DH242" s="93">
        <v>0</v>
      </c>
      <c r="DI242" s="4">
        <f t="shared" si="842"/>
        <v>0</v>
      </c>
      <c r="DJ242" s="5"/>
      <c r="DK242" s="93"/>
      <c r="DL242" s="4"/>
      <c r="DM242" s="5">
        <v>0</v>
      </c>
      <c r="DN242" s="93">
        <v>0</v>
      </c>
      <c r="DO242" s="4">
        <f t="shared" si="843"/>
        <v>0</v>
      </c>
      <c r="DP242" s="5">
        <v>0</v>
      </c>
      <c r="DQ242" s="93">
        <v>0</v>
      </c>
      <c r="DR242" s="4">
        <f t="shared" si="844"/>
        <v>0</v>
      </c>
      <c r="DS242" s="5">
        <v>0</v>
      </c>
      <c r="DT242" s="93">
        <v>0</v>
      </c>
      <c r="DU242" s="4">
        <f t="shared" si="845"/>
        <v>0</v>
      </c>
      <c r="DV242" s="5">
        <v>0</v>
      </c>
      <c r="DW242" s="93">
        <v>0</v>
      </c>
      <c r="DX242" s="4">
        <f t="shared" si="846"/>
        <v>0</v>
      </c>
      <c r="DY242" s="5">
        <v>0</v>
      </c>
      <c r="DZ242" s="93">
        <v>0</v>
      </c>
      <c r="EA242" s="4">
        <f t="shared" si="847"/>
        <v>0</v>
      </c>
      <c r="EB242" s="92"/>
      <c r="EC242" s="93"/>
      <c r="ED242" s="4"/>
      <c r="EE242" s="92">
        <v>0</v>
      </c>
      <c r="EF242" s="93">
        <v>0</v>
      </c>
      <c r="EG242" s="4">
        <f t="shared" si="848"/>
        <v>0</v>
      </c>
      <c r="EH242" s="5">
        <v>0</v>
      </c>
      <c r="EI242" s="93">
        <v>0</v>
      </c>
      <c r="EJ242" s="4">
        <f t="shared" si="849"/>
        <v>0</v>
      </c>
      <c r="EK242" s="5">
        <v>0</v>
      </c>
      <c r="EL242" s="93">
        <v>0</v>
      </c>
      <c r="EM242" s="4">
        <f t="shared" si="850"/>
        <v>0</v>
      </c>
      <c r="EN242" s="5">
        <v>0</v>
      </c>
      <c r="EO242" s="93">
        <v>0</v>
      </c>
      <c r="EP242" s="4">
        <f t="shared" si="851"/>
        <v>0</v>
      </c>
      <c r="EQ242" s="92">
        <v>56.26529</v>
      </c>
      <c r="ER242" s="93">
        <v>435.08499999999998</v>
      </c>
      <c r="ES242" s="4">
        <f t="shared" si="852"/>
        <v>7732.7425131906366</v>
      </c>
      <c r="ET242" s="5">
        <v>0</v>
      </c>
      <c r="EU242" s="93">
        <v>0</v>
      </c>
      <c r="EV242" s="4">
        <f t="shared" si="853"/>
        <v>0</v>
      </c>
      <c r="EW242" s="5">
        <v>0</v>
      </c>
      <c r="EX242" s="93">
        <v>0</v>
      </c>
      <c r="EY242" s="4">
        <f t="shared" si="854"/>
        <v>0</v>
      </c>
      <c r="EZ242" s="5"/>
      <c r="FA242" s="93"/>
      <c r="FB242" s="4"/>
      <c r="FC242" s="5">
        <v>0</v>
      </c>
      <c r="FD242" s="93">
        <v>0</v>
      </c>
      <c r="FE242" s="4">
        <f t="shared" si="855"/>
        <v>0</v>
      </c>
      <c r="FF242" s="5">
        <v>0</v>
      </c>
      <c r="FG242" s="93">
        <v>0</v>
      </c>
      <c r="FH242" s="4">
        <f t="shared" si="856"/>
        <v>0</v>
      </c>
      <c r="FI242" s="92">
        <v>4.8829999999999998E-2</v>
      </c>
      <c r="FJ242" s="93">
        <v>1.5960000000000001</v>
      </c>
      <c r="FK242" s="4">
        <f t="shared" si="857"/>
        <v>32684.82490272374</v>
      </c>
      <c r="FL242" s="5"/>
      <c r="FM242" s="93"/>
      <c r="FN242" s="4"/>
      <c r="FO242" s="5">
        <v>0</v>
      </c>
      <c r="FP242" s="93">
        <v>0</v>
      </c>
      <c r="FQ242" s="4">
        <f t="shared" si="858"/>
        <v>0</v>
      </c>
      <c r="FR242" s="5">
        <f>SUMIF($C$5:$FQ$5,"Ton",C242:FQ242)</f>
        <v>120.58911999999999</v>
      </c>
      <c r="FS242" s="4">
        <f>SUMIF($C$5:$FQ$5,"F*",C242:FQ242)</f>
        <v>1235.038</v>
      </c>
    </row>
    <row r="243" spans="1:175" x14ac:dyDescent="0.3">
      <c r="A243" s="76">
        <v>2022</v>
      </c>
      <c r="B243" s="77" t="s">
        <v>5</v>
      </c>
      <c r="C243" s="5">
        <v>0</v>
      </c>
      <c r="D243" s="93">
        <v>0</v>
      </c>
      <c r="E243" s="4">
        <f>IF(C243=0,0,D243/C243*1000)</f>
        <v>0</v>
      </c>
      <c r="F243" s="5">
        <v>0</v>
      </c>
      <c r="G243" s="93">
        <v>0</v>
      </c>
      <c r="H243" s="4">
        <f t="shared" si="807"/>
        <v>0</v>
      </c>
      <c r="I243" s="5">
        <v>0</v>
      </c>
      <c r="J243" s="93">
        <v>0</v>
      </c>
      <c r="K243" s="4">
        <f t="shared" si="808"/>
        <v>0</v>
      </c>
      <c r="L243" s="5">
        <v>0</v>
      </c>
      <c r="M243" s="93">
        <v>0</v>
      </c>
      <c r="N243" s="4">
        <f t="shared" si="809"/>
        <v>0</v>
      </c>
      <c r="O243" s="5">
        <v>0</v>
      </c>
      <c r="P243" s="93">
        <v>0</v>
      </c>
      <c r="Q243" s="4">
        <f t="shared" si="810"/>
        <v>0</v>
      </c>
      <c r="R243" s="5">
        <v>0</v>
      </c>
      <c r="S243" s="93">
        <v>0</v>
      </c>
      <c r="T243" s="4">
        <f t="shared" si="811"/>
        <v>0</v>
      </c>
      <c r="U243" s="5">
        <v>0</v>
      </c>
      <c r="V243" s="93">
        <v>0</v>
      </c>
      <c r="W243" s="4">
        <f t="shared" si="812"/>
        <v>0</v>
      </c>
      <c r="X243" s="5">
        <v>0</v>
      </c>
      <c r="Y243" s="93">
        <v>0</v>
      </c>
      <c r="Z243" s="4">
        <f t="shared" si="813"/>
        <v>0</v>
      </c>
      <c r="AA243" s="5">
        <v>0</v>
      </c>
      <c r="AB243" s="93">
        <v>0</v>
      </c>
      <c r="AC243" s="4">
        <f t="shared" si="814"/>
        <v>0</v>
      </c>
      <c r="AD243" s="5">
        <v>0</v>
      </c>
      <c r="AE243" s="93">
        <v>0</v>
      </c>
      <c r="AF243" s="4">
        <f t="shared" si="815"/>
        <v>0</v>
      </c>
      <c r="AG243" s="5">
        <v>0</v>
      </c>
      <c r="AH243" s="93">
        <v>0</v>
      </c>
      <c r="AI243" s="4">
        <f t="shared" si="816"/>
        <v>0</v>
      </c>
      <c r="AJ243" s="5">
        <v>0</v>
      </c>
      <c r="AK243" s="93">
        <v>0</v>
      </c>
      <c r="AL243" s="4">
        <f t="shared" si="817"/>
        <v>0</v>
      </c>
      <c r="AM243" s="5">
        <v>0</v>
      </c>
      <c r="AN243" s="93">
        <v>0</v>
      </c>
      <c r="AO243" s="4">
        <f t="shared" si="818"/>
        <v>0</v>
      </c>
      <c r="AP243" s="92">
        <v>42.001309999999997</v>
      </c>
      <c r="AQ243" s="93">
        <v>571.56100000000004</v>
      </c>
      <c r="AR243" s="4">
        <f t="shared" si="819"/>
        <v>13608.170792768131</v>
      </c>
      <c r="AS243" s="5">
        <v>0</v>
      </c>
      <c r="AT243" s="93">
        <v>0</v>
      </c>
      <c r="AU243" s="4">
        <f t="shared" si="820"/>
        <v>0</v>
      </c>
      <c r="AV243" s="5">
        <v>0</v>
      </c>
      <c r="AW243" s="93">
        <v>0</v>
      </c>
      <c r="AX243" s="4">
        <f t="shared" si="821"/>
        <v>0</v>
      </c>
      <c r="AY243" s="5">
        <v>0</v>
      </c>
      <c r="AZ243" s="93">
        <v>0</v>
      </c>
      <c r="BA243" s="4">
        <f t="shared" si="822"/>
        <v>0</v>
      </c>
      <c r="BB243" s="5">
        <v>0</v>
      </c>
      <c r="BC243" s="93">
        <v>0</v>
      </c>
      <c r="BD243" s="4">
        <f t="shared" si="823"/>
        <v>0</v>
      </c>
      <c r="BE243" s="92">
        <v>59</v>
      </c>
      <c r="BF243" s="93">
        <v>551.93600000000004</v>
      </c>
      <c r="BG243" s="4">
        <f t="shared" si="824"/>
        <v>9354.8474576271201</v>
      </c>
      <c r="BH243" s="5">
        <v>0</v>
      </c>
      <c r="BI243" s="93">
        <v>0</v>
      </c>
      <c r="BJ243" s="4">
        <f t="shared" si="825"/>
        <v>0</v>
      </c>
      <c r="BK243" s="5">
        <v>0</v>
      </c>
      <c r="BL243" s="93">
        <v>0</v>
      </c>
      <c r="BM243" s="4">
        <f t="shared" si="826"/>
        <v>0</v>
      </c>
      <c r="BN243" s="5">
        <v>0</v>
      </c>
      <c r="BO243" s="93">
        <v>0</v>
      </c>
      <c r="BP243" s="4">
        <f t="shared" si="827"/>
        <v>0</v>
      </c>
      <c r="BQ243" s="92">
        <v>17.5</v>
      </c>
      <c r="BR243" s="93">
        <v>225.59700000000001</v>
      </c>
      <c r="BS243" s="4">
        <f t="shared" si="828"/>
        <v>12891.257142857143</v>
      </c>
      <c r="BT243" s="5">
        <v>0</v>
      </c>
      <c r="BU243" s="93">
        <v>0</v>
      </c>
      <c r="BV243" s="4">
        <f t="shared" si="829"/>
        <v>0</v>
      </c>
      <c r="BW243" s="5">
        <v>0</v>
      </c>
      <c r="BX243" s="93">
        <v>0</v>
      </c>
      <c r="BY243" s="4">
        <f t="shared" si="830"/>
        <v>0</v>
      </c>
      <c r="BZ243" s="5">
        <v>0</v>
      </c>
      <c r="CA243" s="93">
        <v>0</v>
      </c>
      <c r="CB243" s="4">
        <f t="shared" si="831"/>
        <v>0</v>
      </c>
      <c r="CC243" s="5">
        <v>0</v>
      </c>
      <c r="CD243" s="93">
        <v>0</v>
      </c>
      <c r="CE243" s="4">
        <f t="shared" si="832"/>
        <v>0</v>
      </c>
      <c r="CF243" s="5">
        <v>0</v>
      </c>
      <c r="CG243" s="93">
        <v>0</v>
      </c>
      <c r="CH243" s="4">
        <f t="shared" si="833"/>
        <v>0</v>
      </c>
      <c r="CI243" s="5">
        <v>0</v>
      </c>
      <c r="CJ243" s="93">
        <v>0</v>
      </c>
      <c r="CK243" s="4">
        <f t="shared" si="834"/>
        <v>0</v>
      </c>
      <c r="CL243" s="5">
        <v>0</v>
      </c>
      <c r="CM243" s="93">
        <v>0</v>
      </c>
      <c r="CN243" s="4">
        <f t="shared" si="835"/>
        <v>0</v>
      </c>
      <c r="CO243" s="5">
        <v>0</v>
      </c>
      <c r="CP243" s="93">
        <v>0</v>
      </c>
      <c r="CQ243" s="4">
        <f t="shared" si="836"/>
        <v>0</v>
      </c>
      <c r="CR243" s="5">
        <v>0</v>
      </c>
      <c r="CS243" s="93">
        <v>0</v>
      </c>
      <c r="CT243" s="4">
        <f t="shared" si="837"/>
        <v>0</v>
      </c>
      <c r="CU243" s="5">
        <v>0</v>
      </c>
      <c r="CV243" s="93">
        <v>0</v>
      </c>
      <c r="CW243" s="4">
        <f t="shared" si="838"/>
        <v>0</v>
      </c>
      <c r="CX243" s="5">
        <v>0</v>
      </c>
      <c r="CY243" s="93">
        <v>0</v>
      </c>
      <c r="CZ243" s="4">
        <f t="shared" si="839"/>
        <v>0</v>
      </c>
      <c r="DA243" s="5">
        <v>0</v>
      </c>
      <c r="DB243" s="93">
        <v>0</v>
      </c>
      <c r="DC243" s="4">
        <f t="shared" si="840"/>
        <v>0</v>
      </c>
      <c r="DD243" s="5">
        <v>0</v>
      </c>
      <c r="DE243" s="93">
        <v>0</v>
      </c>
      <c r="DF243" s="4">
        <f t="shared" si="841"/>
        <v>0</v>
      </c>
      <c r="DG243" s="5">
        <v>0</v>
      </c>
      <c r="DH243" s="93">
        <v>0</v>
      </c>
      <c r="DI243" s="4">
        <f t="shared" si="842"/>
        <v>0</v>
      </c>
      <c r="DJ243" s="92"/>
      <c r="DK243" s="93"/>
      <c r="DL243" s="4"/>
      <c r="DM243" s="92">
        <v>40</v>
      </c>
      <c r="DN243" s="93">
        <v>358.31400000000002</v>
      </c>
      <c r="DO243" s="4">
        <f t="shared" si="843"/>
        <v>8957.85</v>
      </c>
      <c r="DP243" s="5">
        <v>0</v>
      </c>
      <c r="DQ243" s="93">
        <v>0</v>
      </c>
      <c r="DR243" s="4">
        <f t="shared" si="844"/>
        <v>0</v>
      </c>
      <c r="DS243" s="5">
        <v>0</v>
      </c>
      <c r="DT243" s="93">
        <v>0</v>
      </c>
      <c r="DU243" s="4">
        <f t="shared" si="845"/>
        <v>0</v>
      </c>
      <c r="DV243" s="5">
        <v>0</v>
      </c>
      <c r="DW243" s="93">
        <v>0</v>
      </c>
      <c r="DX243" s="4">
        <f t="shared" si="846"/>
        <v>0</v>
      </c>
      <c r="DY243" s="5">
        <v>0</v>
      </c>
      <c r="DZ243" s="93">
        <v>0</v>
      </c>
      <c r="EA243" s="4">
        <f t="shared" si="847"/>
        <v>0</v>
      </c>
      <c r="EB243" s="92"/>
      <c r="EC243" s="93"/>
      <c r="ED243" s="4"/>
      <c r="EE243" s="92">
        <v>0</v>
      </c>
      <c r="EF243" s="93">
        <v>0</v>
      </c>
      <c r="EG243" s="4">
        <f t="shared" si="848"/>
        <v>0</v>
      </c>
      <c r="EH243" s="5">
        <v>0</v>
      </c>
      <c r="EI243" s="93">
        <v>0</v>
      </c>
      <c r="EJ243" s="4">
        <f t="shared" si="849"/>
        <v>0</v>
      </c>
      <c r="EK243" s="5">
        <v>0</v>
      </c>
      <c r="EL243" s="93">
        <v>0</v>
      </c>
      <c r="EM243" s="4">
        <f t="shared" si="850"/>
        <v>0</v>
      </c>
      <c r="EN243" s="5">
        <v>0</v>
      </c>
      <c r="EO243" s="93">
        <v>0</v>
      </c>
      <c r="EP243" s="4">
        <f t="shared" si="851"/>
        <v>0</v>
      </c>
      <c r="EQ243" s="92">
        <v>358.75</v>
      </c>
      <c r="ER243" s="93">
        <v>3624.9140000000002</v>
      </c>
      <c r="ES243" s="4">
        <f t="shared" si="852"/>
        <v>10104.289895470383</v>
      </c>
      <c r="ET243" s="5">
        <v>0</v>
      </c>
      <c r="EU243" s="93">
        <v>0</v>
      </c>
      <c r="EV243" s="4">
        <f t="shared" si="853"/>
        <v>0</v>
      </c>
      <c r="EW243" s="5">
        <v>0</v>
      </c>
      <c r="EX243" s="93">
        <v>0</v>
      </c>
      <c r="EY243" s="4">
        <f t="shared" si="854"/>
        <v>0</v>
      </c>
      <c r="EZ243" s="5"/>
      <c r="FA243" s="93"/>
      <c r="FB243" s="4"/>
      <c r="FC243" s="5">
        <v>0</v>
      </c>
      <c r="FD243" s="93">
        <v>0</v>
      </c>
      <c r="FE243" s="4">
        <f t="shared" si="855"/>
        <v>0</v>
      </c>
      <c r="FF243" s="5">
        <v>0</v>
      </c>
      <c r="FG243" s="93">
        <v>0</v>
      </c>
      <c r="FH243" s="4">
        <f t="shared" si="856"/>
        <v>0</v>
      </c>
      <c r="FI243" s="5">
        <v>0</v>
      </c>
      <c r="FJ243" s="93">
        <v>0</v>
      </c>
      <c r="FK243" s="4">
        <f t="shared" si="857"/>
        <v>0</v>
      </c>
      <c r="FL243" s="5"/>
      <c r="FM243" s="93"/>
      <c r="FN243" s="4"/>
      <c r="FO243" s="5">
        <v>0</v>
      </c>
      <c r="FP243" s="93">
        <v>0</v>
      </c>
      <c r="FQ243" s="4">
        <f t="shared" si="858"/>
        <v>0</v>
      </c>
      <c r="FR243" s="5">
        <f>SUMIF($C$5:$FQ$5,"Ton",C243:FQ243)</f>
        <v>517.25130999999999</v>
      </c>
      <c r="FS243" s="4">
        <f>SUMIF($C$5:$FQ$5,"F*",C243:FQ243)</f>
        <v>5332.3220000000001</v>
      </c>
    </row>
    <row r="244" spans="1:175" x14ac:dyDescent="0.3">
      <c r="A244" s="76">
        <v>2022</v>
      </c>
      <c r="B244" s="4" t="s">
        <v>6</v>
      </c>
      <c r="C244" s="5">
        <v>0</v>
      </c>
      <c r="D244" s="93">
        <v>0</v>
      </c>
      <c r="E244" s="4">
        <f t="shared" ref="E244:E251" si="860">IF(C244=0,0,D244/C244*1000)</f>
        <v>0</v>
      </c>
      <c r="F244" s="5">
        <v>0</v>
      </c>
      <c r="G244" s="93">
        <v>0</v>
      </c>
      <c r="H244" s="4">
        <f t="shared" si="807"/>
        <v>0</v>
      </c>
      <c r="I244" s="5">
        <v>0</v>
      </c>
      <c r="J244" s="93">
        <v>0</v>
      </c>
      <c r="K244" s="4">
        <f t="shared" si="808"/>
        <v>0</v>
      </c>
      <c r="L244" s="5">
        <v>0</v>
      </c>
      <c r="M244" s="93">
        <v>0</v>
      </c>
      <c r="N244" s="4">
        <f t="shared" si="809"/>
        <v>0</v>
      </c>
      <c r="O244" s="5">
        <v>0</v>
      </c>
      <c r="P244" s="93">
        <v>0</v>
      </c>
      <c r="Q244" s="4">
        <f t="shared" si="810"/>
        <v>0</v>
      </c>
      <c r="R244" s="5">
        <v>0</v>
      </c>
      <c r="S244" s="93">
        <v>0</v>
      </c>
      <c r="T244" s="4">
        <f t="shared" si="811"/>
        <v>0</v>
      </c>
      <c r="U244" s="5">
        <v>0</v>
      </c>
      <c r="V244" s="93">
        <v>0</v>
      </c>
      <c r="W244" s="4">
        <f t="shared" si="812"/>
        <v>0</v>
      </c>
      <c r="X244" s="5">
        <v>0</v>
      </c>
      <c r="Y244" s="93">
        <v>0</v>
      </c>
      <c r="Z244" s="4">
        <f t="shared" si="813"/>
        <v>0</v>
      </c>
      <c r="AA244" s="92">
        <v>57</v>
      </c>
      <c r="AB244" s="93">
        <v>503.99900000000002</v>
      </c>
      <c r="AC244" s="4">
        <f t="shared" si="814"/>
        <v>8842.0877192982443</v>
      </c>
      <c r="AD244" s="5">
        <v>0</v>
      </c>
      <c r="AE244" s="93">
        <v>0</v>
      </c>
      <c r="AF244" s="4">
        <f t="shared" si="815"/>
        <v>0</v>
      </c>
      <c r="AG244" s="5">
        <v>0</v>
      </c>
      <c r="AH244" s="93">
        <v>0</v>
      </c>
      <c r="AI244" s="4">
        <f t="shared" si="816"/>
        <v>0</v>
      </c>
      <c r="AJ244" s="5">
        <v>0</v>
      </c>
      <c r="AK244" s="93">
        <v>0</v>
      </c>
      <c r="AL244" s="4">
        <f t="shared" si="817"/>
        <v>0</v>
      </c>
      <c r="AM244" s="5">
        <v>0</v>
      </c>
      <c r="AN244" s="93">
        <v>0</v>
      </c>
      <c r="AO244" s="4">
        <f t="shared" si="818"/>
        <v>0</v>
      </c>
      <c r="AP244" s="92">
        <v>0.02</v>
      </c>
      <c r="AQ244" s="93">
        <v>2.7330000000000001</v>
      </c>
      <c r="AR244" s="4">
        <f t="shared" si="819"/>
        <v>136650</v>
      </c>
      <c r="AS244" s="92">
        <v>9</v>
      </c>
      <c r="AT244" s="93">
        <v>211.52500000000001</v>
      </c>
      <c r="AU244" s="4">
        <f t="shared" si="820"/>
        <v>23502.777777777781</v>
      </c>
      <c r="AV244" s="5">
        <v>0</v>
      </c>
      <c r="AW244" s="93">
        <v>0</v>
      </c>
      <c r="AX244" s="4">
        <f t="shared" si="821"/>
        <v>0</v>
      </c>
      <c r="AY244" s="92">
        <v>1.9259600000000001</v>
      </c>
      <c r="AZ244" s="93">
        <v>83.677999999999997</v>
      </c>
      <c r="BA244" s="4">
        <f t="shared" si="822"/>
        <v>43447.423622505135</v>
      </c>
      <c r="BB244" s="5">
        <v>0</v>
      </c>
      <c r="BC244" s="93">
        <v>0</v>
      </c>
      <c r="BD244" s="4">
        <f t="shared" si="823"/>
        <v>0</v>
      </c>
      <c r="BE244" s="5">
        <v>0</v>
      </c>
      <c r="BF244" s="93">
        <v>0</v>
      </c>
      <c r="BG244" s="4">
        <f t="shared" si="824"/>
        <v>0</v>
      </c>
      <c r="BH244" s="92">
        <v>8</v>
      </c>
      <c r="BI244" s="93">
        <v>179.92099999999999</v>
      </c>
      <c r="BJ244" s="4">
        <f t="shared" si="825"/>
        <v>22490.125</v>
      </c>
      <c r="BK244" s="5">
        <v>0</v>
      </c>
      <c r="BL244" s="93">
        <v>0</v>
      </c>
      <c r="BM244" s="4">
        <f t="shared" si="826"/>
        <v>0</v>
      </c>
      <c r="BN244" s="5">
        <v>0</v>
      </c>
      <c r="BO244" s="93">
        <v>0</v>
      </c>
      <c r="BP244" s="4">
        <f t="shared" si="827"/>
        <v>0</v>
      </c>
      <c r="BQ244" s="5">
        <v>0</v>
      </c>
      <c r="BR244" s="93">
        <v>0</v>
      </c>
      <c r="BS244" s="4">
        <f t="shared" si="828"/>
        <v>0</v>
      </c>
      <c r="BT244" s="5">
        <v>0</v>
      </c>
      <c r="BU244" s="93">
        <v>0</v>
      </c>
      <c r="BV244" s="4">
        <f t="shared" si="829"/>
        <v>0</v>
      </c>
      <c r="BW244" s="5">
        <v>0</v>
      </c>
      <c r="BX244" s="93">
        <v>0</v>
      </c>
      <c r="BY244" s="4">
        <f t="shared" si="830"/>
        <v>0</v>
      </c>
      <c r="BZ244" s="92">
        <v>3.8399999999999997E-3</v>
      </c>
      <c r="CA244" s="93">
        <v>7.9000000000000001E-2</v>
      </c>
      <c r="CB244" s="4">
        <f t="shared" si="831"/>
        <v>20572.916666666668</v>
      </c>
      <c r="CC244" s="92">
        <v>18.75</v>
      </c>
      <c r="CD244" s="93">
        <v>162.12700000000001</v>
      </c>
      <c r="CE244" s="4">
        <f t="shared" si="832"/>
        <v>8646.7733333333344</v>
      </c>
      <c r="CF244" s="5">
        <v>0</v>
      </c>
      <c r="CG244" s="93">
        <v>0</v>
      </c>
      <c r="CH244" s="4">
        <f t="shared" si="833"/>
        <v>0</v>
      </c>
      <c r="CI244" s="5">
        <v>0</v>
      </c>
      <c r="CJ244" s="93">
        <v>0</v>
      </c>
      <c r="CK244" s="4">
        <f t="shared" si="834"/>
        <v>0</v>
      </c>
      <c r="CL244" s="5">
        <v>0</v>
      </c>
      <c r="CM244" s="93">
        <v>0</v>
      </c>
      <c r="CN244" s="4">
        <f t="shared" si="835"/>
        <v>0</v>
      </c>
      <c r="CO244" s="5">
        <v>0</v>
      </c>
      <c r="CP244" s="93">
        <v>0</v>
      </c>
      <c r="CQ244" s="4">
        <f t="shared" si="836"/>
        <v>0</v>
      </c>
      <c r="CR244" s="5">
        <v>0</v>
      </c>
      <c r="CS244" s="93">
        <v>0</v>
      </c>
      <c r="CT244" s="4">
        <f t="shared" si="837"/>
        <v>0</v>
      </c>
      <c r="CU244" s="5">
        <v>0</v>
      </c>
      <c r="CV244" s="93">
        <v>0</v>
      </c>
      <c r="CW244" s="4">
        <f t="shared" si="838"/>
        <v>0</v>
      </c>
      <c r="CX244" s="5">
        <v>0</v>
      </c>
      <c r="CY244" s="93">
        <v>0</v>
      </c>
      <c r="CZ244" s="4">
        <f t="shared" si="839"/>
        <v>0</v>
      </c>
      <c r="DA244" s="5">
        <v>0</v>
      </c>
      <c r="DB244" s="93">
        <v>0</v>
      </c>
      <c r="DC244" s="4">
        <f t="shared" si="840"/>
        <v>0</v>
      </c>
      <c r="DD244" s="5">
        <v>0</v>
      </c>
      <c r="DE244" s="93">
        <v>0</v>
      </c>
      <c r="DF244" s="4">
        <f t="shared" si="841"/>
        <v>0</v>
      </c>
      <c r="DG244" s="5">
        <v>0</v>
      </c>
      <c r="DH244" s="93">
        <v>0</v>
      </c>
      <c r="DI244" s="4">
        <f t="shared" si="842"/>
        <v>0</v>
      </c>
      <c r="DJ244" s="92"/>
      <c r="DK244" s="93"/>
      <c r="DL244" s="4"/>
      <c r="DM244" s="92">
        <v>137.5</v>
      </c>
      <c r="DN244" s="93">
        <v>807.20500000000004</v>
      </c>
      <c r="DO244" s="4">
        <f t="shared" si="843"/>
        <v>5870.5818181818186</v>
      </c>
      <c r="DP244" s="5">
        <v>0</v>
      </c>
      <c r="DQ244" s="93">
        <v>0</v>
      </c>
      <c r="DR244" s="4">
        <f t="shared" si="844"/>
        <v>0</v>
      </c>
      <c r="DS244" s="5">
        <v>0</v>
      </c>
      <c r="DT244" s="93">
        <v>0</v>
      </c>
      <c r="DU244" s="4">
        <f t="shared" si="845"/>
        <v>0</v>
      </c>
      <c r="DV244" s="5">
        <v>0</v>
      </c>
      <c r="DW244" s="93">
        <v>0</v>
      </c>
      <c r="DX244" s="4">
        <f t="shared" si="846"/>
        <v>0</v>
      </c>
      <c r="DY244" s="5">
        <v>0</v>
      </c>
      <c r="DZ244" s="93">
        <v>0</v>
      </c>
      <c r="EA244" s="4">
        <f t="shared" si="847"/>
        <v>0</v>
      </c>
      <c r="EB244" s="5"/>
      <c r="EC244" s="93"/>
      <c r="ED244" s="4"/>
      <c r="EE244" s="5">
        <v>0</v>
      </c>
      <c r="EF244" s="93">
        <v>0</v>
      </c>
      <c r="EG244" s="4">
        <f t="shared" si="848"/>
        <v>0</v>
      </c>
      <c r="EH244" s="5">
        <v>0</v>
      </c>
      <c r="EI244" s="93">
        <v>0</v>
      </c>
      <c r="EJ244" s="4">
        <f t="shared" si="849"/>
        <v>0</v>
      </c>
      <c r="EK244" s="5">
        <v>0</v>
      </c>
      <c r="EL244" s="93">
        <v>0</v>
      </c>
      <c r="EM244" s="4">
        <f t="shared" si="850"/>
        <v>0</v>
      </c>
      <c r="EN244" s="5">
        <v>0</v>
      </c>
      <c r="EO244" s="93">
        <v>0</v>
      </c>
      <c r="EP244" s="4">
        <f t="shared" si="851"/>
        <v>0</v>
      </c>
      <c r="EQ244" s="5">
        <v>139.37978000000001</v>
      </c>
      <c r="ER244" s="93">
        <v>3053.5610000000001</v>
      </c>
      <c r="ES244" s="4">
        <f t="shared" si="852"/>
        <v>21908.206484469985</v>
      </c>
      <c r="ET244" s="5">
        <v>0</v>
      </c>
      <c r="EU244" s="93">
        <v>0</v>
      </c>
      <c r="EV244" s="4">
        <f t="shared" si="853"/>
        <v>0</v>
      </c>
      <c r="EW244" s="5">
        <v>0</v>
      </c>
      <c r="EX244" s="93">
        <v>0</v>
      </c>
      <c r="EY244" s="4">
        <f t="shared" si="854"/>
        <v>0</v>
      </c>
      <c r="EZ244" s="5"/>
      <c r="FA244" s="93"/>
      <c r="FB244" s="4"/>
      <c r="FC244" s="5">
        <v>0</v>
      </c>
      <c r="FD244" s="93">
        <v>0</v>
      </c>
      <c r="FE244" s="4">
        <f t="shared" si="855"/>
        <v>0</v>
      </c>
      <c r="FF244" s="5">
        <v>0</v>
      </c>
      <c r="FG244" s="93">
        <v>0</v>
      </c>
      <c r="FH244" s="4">
        <f t="shared" si="856"/>
        <v>0</v>
      </c>
      <c r="FI244" s="5">
        <v>0</v>
      </c>
      <c r="FJ244" s="93">
        <v>0</v>
      </c>
      <c r="FK244" s="4">
        <f t="shared" si="857"/>
        <v>0</v>
      </c>
      <c r="FL244" s="5"/>
      <c r="FM244" s="93"/>
      <c r="FN244" s="4"/>
      <c r="FO244" s="5">
        <v>0</v>
      </c>
      <c r="FP244" s="93">
        <v>0</v>
      </c>
      <c r="FQ244" s="4">
        <f t="shared" si="858"/>
        <v>0</v>
      </c>
      <c r="FR244" s="5">
        <f>SUMIF($C$5:$FQ$5,"Ton",C244:FQ244)</f>
        <v>371.57958000000002</v>
      </c>
      <c r="FS244" s="4">
        <f>SUMIF($C$5:$FQ$5,"F*",C244:FQ244)</f>
        <v>5004.8279999999995</v>
      </c>
    </row>
    <row r="245" spans="1:175" x14ac:dyDescent="0.3">
      <c r="A245" s="76">
        <v>2022</v>
      </c>
      <c r="B245" s="77" t="s">
        <v>7</v>
      </c>
      <c r="C245" s="5">
        <v>0</v>
      </c>
      <c r="D245" s="93">
        <v>0</v>
      </c>
      <c r="E245" s="4">
        <f t="shared" si="860"/>
        <v>0</v>
      </c>
      <c r="F245" s="5">
        <v>0</v>
      </c>
      <c r="G245" s="93">
        <v>0</v>
      </c>
      <c r="H245" s="4">
        <f t="shared" si="807"/>
        <v>0</v>
      </c>
      <c r="I245" s="5">
        <v>0</v>
      </c>
      <c r="J245" s="93">
        <v>0</v>
      </c>
      <c r="K245" s="4">
        <f t="shared" si="808"/>
        <v>0</v>
      </c>
      <c r="L245" s="5">
        <v>0</v>
      </c>
      <c r="M245" s="93">
        <v>0</v>
      </c>
      <c r="N245" s="4">
        <f t="shared" si="809"/>
        <v>0</v>
      </c>
      <c r="O245" s="5">
        <v>0</v>
      </c>
      <c r="P245" s="93">
        <v>0</v>
      </c>
      <c r="Q245" s="4">
        <f t="shared" si="810"/>
        <v>0</v>
      </c>
      <c r="R245" s="92">
        <v>49.5</v>
      </c>
      <c r="S245" s="93">
        <v>457.81900000000002</v>
      </c>
      <c r="T245" s="4">
        <f t="shared" si="811"/>
        <v>9248.8686868686873</v>
      </c>
      <c r="U245" s="5">
        <v>0</v>
      </c>
      <c r="V245" s="93">
        <v>0</v>
      </c>
      <c r="W245" s="4">
        <f t="shared" si="812"/>
        <v>0</v>
      </c>
      <c r="X245" s="5">
        <v>0</v>
      </c>
      <c r="Y245" s="93">
        <v>0</v>
      </c>
      <c r="Z245" s="4">
        <f t="shared" si="813"/>
        <v>0</v>
      </c>
      <c r="AA245" s="5">
        <v>0</v>
      </c>
      <c r="AB245" s="93">
        <v>0</v>
      </c>
      <c r="AC245" s="4">
        <f t="shared" si="814"/>
        <v>0</v>
      </c>
      <c r="AD245" s="5">
        <v>0</v>
      </c>
      <c r="AE245" s="93">
        <v>0</v>
      </c>
      <c r="AF245" s="4">
        <f t="shared" si="815"/>
        <v>0</v>
      </c>
      <c r="AG245" s="5">
        <v>0</v>
      </c>
      <c r="AH245" s="93">
        <v>0</v>
      </c>
      <c r="AI245" s="4">
        <f t="shared" si="816"/>
        <v>0</v>
      </c>
      <c r="AJ245" s="92">
        <v>2.5000000000000001E-2</v>
      </c>
      <c r="AK245" s="93">
        <v>0.94099999999999995</v>
      </c>
      <c r="AL245" s="4">
        <f t="shared" si="817"/>
        <v>37639.999999999993</v>
      </c>
      <c r="AM245" s="5">
        <v>0</v>
      </c>
      <c r="AN245" s="93">
        <v>0</v>
      </c>
      <c r="AO245" s="4">
        <f t="shared" si="818"/>
        <v>0</v>
      </c>
      <c r="AP245" s="92">
        <v>1.44</v>
      </c>
      <c r="AQ245" s="93">
        <v>55.356000000000002</v>
      </c>
      <c r="AR245" s="4">
        <f t="shared" si="819"/>
        <v>38441.666666666672</v>
      </c>
      <c r="AS245" s="92">
        <v>18</v>
      </c>
      <c r="AT245" s="93">
        <v>550.02700000000004</v>
      </c>
      <c r="AU245" s="4">
        <f t="shared" si="820"/>
        <v>30557.055555555558</v>
      </c>
      <c r="AV245" s="5">
        <v>0</v>
      </c>
      <c r="AW245" s="93">
        <v>0</v>
      </c>
      <c r="AX245" s="4">
        <f t="shared" si="821"/>
        <v>0</v>
      </c>
      <c r="AY245" s="5">
        <v>0</v>
      </c>
      <c r="AZ245" s="93">
        <v>0</v>
      </c>
      <c r="BA245" s="4">
        <f t="shared" si="822"/>
        <v>0</v>
      </c>
      <c r="BB245" s="5">
        <v>0</v>
      </c>
      <c r="BC245" s="93">
        <v>0</v>
      </c>
      <c r="BD245" s="4">
        <f t="shared" si="823"/>
        <v>0</v>
      </c>
      <c r="BE245" s="92">
        <v>71</v>
      </c>
      <c r="BF245" s="93">
        <v>792.45</v>
      </c>
      <c r="BG245" s="4">
        <f t="shared" si="824"/>
        <v>11161.267605633802</v>
      </c>
      <c r="BH245" s="5">
        <v>0</v>
      </c>
      <c r="BI245" s="93">
        <v>0</v>
      </c>
      <c r="BJ245" s="4">
        <f t="shared" si="825"/>
        <v>0</v>
      </c>
      <c r="BK245" s="5">
        <v>0</v>
      </c>
      <c r="BL245" s="93">
        <v>0</v>
      </c>
      <c r="BM245" s="4">
        <f t="shared" si="826"/>
        <v>0</v>
      </c>
      <c r="BN245" s="5">
        <v>0</v>
      </c>
      <c r="BO245" s="93">
        <v>0</v>
      </c>
      <c r="BP245" s="4">
        <f t="shared" si="827"/>
        <v>0</v>
      </c>
      <c r="BQ245" s="5">
        <v>0</v>
      </c>
      <c r="BR245" s="93">
        <v>0</v>
      </c>
      <c r="BS245" s="4">
        <f t="shared" si="828"/>
        <v>0</v>
      </c>
      <c r="BT245" s="5">
        <v>0</v>
      </c>
      <c r="BU245" s="93">
        <v>0</v>
      </c>
      <c r="BV245" s="4">
        <f t="shared" si="829"/>
        <v>0</v>
      </c>
      <c r="BW245" s="5">
        <v>0</v>
      </c>
      <c r="BX245" s="93">
        <v>0</v>
      </c>
      <c r="BY245" s="4">
        <f t="shared" si="830"/>
        <v>0</v>
      </c>
      <c r="BZ245" s="5">
        <v>0</v>
      </c>
      <c r="CA245" s="93">
        <v>0</v>
      </c>
      <c r="CB245" s="4">
        <f t="shared" si="831"/>
        <v>0</v>
      </c>
      <c r="CC245" s="5">
        <v>0</v>
      </c>
      <c r="CD245" s="93">
        <v>0</v>
      </c>
      <c r="CE245" s="4">
        <f t="shared" si="832"/>
        <v>0</v>
      </c>
      <c r="CF245" s="5">
        <v>0</v>
      </c>
      <c r="CG245" s="93">
        <v>0</v>
      </c>
      <c r="CH245" s="4">
        <f t="shared" si="833"/>
        <v>0</v>
      </c>
      <c r="CI245" s="5">
        <v>0</v>
      </c>
      <c r="CJ245" s="93">
        <v>0</v>
      </c>
      <c r="CK245" s="4">
        <f t="shared" si="834"/>
        <v>0</v>
      </c>
      <c r="CL245" s="5">
        <v>0</v>
      </c>
      <c r="CM245" s="93">
        <v>0</v>
      </c>
      <c r="CN245" s="4">
        <f t="shared" si="835"/>
        <v>0</v>
      </c>
      <c r="CO245" s="5">
        <v>0</v>
      </c>
      <c r="CP245" s="93">
        <v>0</v>
      </c>
      <c r="CQ245" s="4">
        <f t="shared" si="836"/>
        <v>0</v>
      </c>
      <c r="CR245" s="5">
        <v>0</v>
      </c>
      <c r="CS245" s="93">
        <v>0</v>
      </c>
      <c r="CT245" s="4">
        <f t="shared" si="837"/>
        <v>0</v>
      </c>
      <c r="CU245" s="5">
        <v>0</v>
      </c>
      <c r="CV245" s="93">
        <v>0</v>
      </c>
      <c r="CW245" s="4">
        <f t="shared" si="838"/>
        <v>0</v>
      </c>
      <c r="CX245" s="5">
        <v>0</v>
      </c>
      <c r="CY245" s="93">
        <v>0</v>
      </c>
      <c r="CZ245" s="4">
        <f t="shared" si="839"/>
        <v>0</v>
      </c>
      <c r="DA245" s="5">
        <v>0</v>
      </c>
      <c r="DB245" s="93">
        <v>0</v>
      </c>
      <c r="DC245" s="4">
        <f t="shared" si="840"/>
        <v>0</v>
      </c>
      <c r="DD245" s="5">
        <v>0</v>
      </c>
      <c r="DE245" s="93">
        <v>0</v>
      </c>
      <c r="DF245" s="4">
        <f t="shared" si="841"/>
        <v>0</v>
      </c>
      <c r="DG245" s="5">
        <v>0</v>
      </c>
      <c r="DH245" s="93">
        <v>0</v>
      </c>
      <c r="DI245" s="4">
        <f t="shared" si="842"/>
        <v>0</v>
      </c>
      <c r="DJ245" s="5"/>
      <c r="DK245" s="93"/>
      <c r="DL245" s="4"/>
      <c r="DM245" s="5">
        <v>0</v>
      </c>
      <c r="DN245" s="93">
        <v>0</v>
      </c>
      <c r="DO245" s="4">
        <f t="shared" si="843"/>
        <v>0</v>
      </c>
      <c r="DP245" s="5">
        <v>0</v>
      </c>
      <c r="DQ245" s="93">
        <v>0</v>
      </c>
      <c r="DR245" s="4">
        <f t="shared" si="844"/>
        <v>0</v>
      </c>
      <c r="DS245" s="5">
        <v>0</v>
      </c>
      <c r="DT245" s="93">
        <v>0</v>
      </c>
      <c r="DU245" s="4">
        <f t="shared" si="845"/>
        <v>0</v>
      </c>
      <c r="DV245" s="5">
        <v>0</v>
      </c>
      <c r="DW245" s="93">
        <v>0</v>
      </c>
      <c r="DX245" s="4">
        <f t="shared" si="846"/>
        <v>0</v>
      </c>
      <c r="DY245" s="5">
        <v>0</v>
      </c>
      <c r="DZ245" s="93">
        <v>0</v>
      </c>
      <c r="EA245" s="4">
        <f t="shared" si="847"/>
        <v>0</v>
      </c>
      <c r="EB245" s="5"/>
      <c r="EC245" s="93"/>
      <c r="ED245" s="4"/>
      <c r="EE245" s="5">
        <v>0</v>
      </c>
      <c r="EF245" s="93">
        <v>0</v>
      </c>
      <c r="EG245" s="4">
        <f t="shared" si="848"/>
        <v>0</v>
      </c>
      <c r="EH245" s="5">
        <v>0</v>
      </c>
      <c r="EI245" s="93">
        <v>0</v>
      </c>
      <c r="EJ245" s="4">
        <f t="shared" si="849"/>
        <v>0</v>
      </c>
      <c r="EK245" s="5">
        <v>0</v>
      </c>
      <c r="EL245" s="93">
        <v>0</v>
      </c>
      <c r="EM245" s="4">
        <f t="shared" si="850"/>
        <v>0</v>
      </c>
      <c r="EN245" s="92">
        <v>7.4999999999999997E-2</v>
      </c>
      <c r="EO245" s="93">
        <v>0.48499999999999999</v>
      </c>
      <c r="EP245" s="4">
        <f t="shared" si="851"/>
        <v>6466.666666666667</v>
      </c>
      <c r="EQ245" s="92">
        <v>381</v>
      </c>
      <c r="ER245" s="93">
        <v>3824.1060000000002</v>
      </c>
      <c r="ES245" s="4">
        <f t="shared" si="852"/>
        <v>10037.023622047245</v>
      </c>
      <c r="ET245" s="5">
        <v>0</v>
      </c>
      <c r="EU245" s="93">
        <v>0</v>
      </c>
      <c r="EV245" s="4">
        <f t="shared" si="853"/>
        <v>0</v>
      </c>
      <c r="EW245" s="5">
        <v>0</v>
      </c>
      <c r="EX245" s="93">
        <v>0</v>
      </c>
      <c r="EY245" s="4">
        <f t="shared" si="854"/>
        <v>0</v>
      </c>
      <c r="EZ245" s="5"/>
      <c r="FA245" s="93"/>
      <c r="FB245" s="4"/>
      <c r="FC245" s="5">
        <v>0</v>
      </c>
      <c r="FD245" s="93">
        <v>0</v>
      </c>
      <c r="FE245" s="4">
        <f t="shared" si="855"/>
        <v>0</v>
      </c>
      <c r="FF245" s="5">
        <v>0</v>
      </c>
      <c r="FG245" s="93">
        <v>0</v>
      </c>
      <c r="FH245" s="4">
        <f t="shared" si="856"/>
        <v>0</v>
      </c>
      <c r="FI245" s="5">
        <v>0</v>
      </c>
      <c r="FJ245" s="93">
        <v>0</v>
      </c>
      <c r="FK245" s="4">
        <f t="shared" si="857"/>
        <v>0</v>
      </c>
      <c r="FL245" s="5"/>
      <c r="FM245" s="93"/>
      <c r="FN245" s="4"/>
      <c r="FO245" s="5">
        <v>0</v>
      </c>
      <c r="FP245" s="93">
        <v>0</v>
      </c>
      <c r="FQ245" s="4">
        <f t="shared" si="858"/>
        <v>0</v>
      </c>
      <c r="FR245" s="5">
        <f>SUMIF($C$5:$FQ$5,"Ton",C245:FQ245)</f>
        <v>521.04</v>
      </c>
      <c r="FS245" s="4">
        <f>SUMIF($C$5:$FQ$5,"F*",C245:FQ245)</f>
        <v>5681.1840000000002</v>
      </c>
    </row>
    <row r="246" spans="1:175" x14ac:dyDescent="0.3">
      <c r="A246" s="76">
        <v>2022</v>
      </c>
      <c r="B246" s="77" t="s">
        <v>8</v>
      </c>
      <c r="C246" s="5">
        <v>0</v>
      </c>
      <c r="D246" s="93">
        <v>0</v>
      </c>
      <c r="E246" s="4">
        <f t="shared" si="860"/>
        <v>0</v>
      </c>
      <c r="F246" s="5">
        <v>0</v>
      </c>
      <c r="G246" s="93">
        <v>0</v>
      </c>
      <c r="H246" s="4">
        <f t="shared" si="807"/>
        <v>0</v>
      </c>
      <c r="I246" s="5">
        <v>0</v>
      </c>
      <c r="J246" s="93">
        <v>0</v>
      </c>
      <c r="K246" s="4">
        <f t="shared" si="808"/>
        <v>0</v>
      </c>
      <c r="L246" s="5">
        <v>0</v>
      </c>
      <c r="M246" s="93">
        <v>0</v>
      </c>
      <c r="N246" s="4">
        <f t="shared" si="809"/>
        <v>0</v>
      </c>
      <c r="O246" s="5">
        <v>0</v>
      </c>
      <c r="P246" s="93">
        <v>0</v>
      </c>
      <c r="Q246" s="4">
        <f t="shared" si="810"/>
        <v>0</v>
      </c>
      <c r="R246" s="5">
        <v>0</v>
      </c>
      <c r="S246" s="93">
        <v>0</v>
      </c>
      <c r="T246" s="4">
        <f t="shared" si="811"/>
        <v>0</v>
      </c>
      <c r="U246" s="5">
        <v>0</v>
      </c>
      <c r="V246" s="93">
        <v>0</v>
      </c>
      <c r="W246" s="4">
        <f t="shared" si="812"/>
        <v>0</v>
      </c>
      <c r="X246" s="5">
        <v>0</v>
      </c>
      <c r="Y246" s="93">
        <v>0</v>
      </c>
      <c r="Z246" s="4">
        <f t="shared" si="813"/>
        <v>0</v>
      </c>
      <c r="AA246" s="92">
        <v>117.5</v>
      </c>
      <c r="AB246" s="93">
        <v>1048.877</v>
      </c>
      <c r="AC246" s="4">
        <f t="shared" si="814"/>
        <v>8926.6127659574468</v>
      </c>
      <c r="AD246" s="5">
        <v>0</v>
      </c>
      <c r="AE246" s="93">
        <v>0</v>
      </c>
      <c r="AF246" s="4">
        <f t="shared" si="815"/>
        <v>0</v>
      </c>
      <c r="AG246" s="5">
        <v>0</v>
      </c>
      <c r="AH246" s="93">
        <v>0</v>
      </c>
      <c r="AI246" s="4">
        <f t="shared" si="816"/>
        <v>0</v>
      </c>
      <c r="AJ246" s="5">
        <v>0</v>
      </c>
      <c r="AK246" s="93">
        <v>0</v>
      </c>
      <c r="AL246" s="4">
        <f t="shared" si="817"/>
        <v>0</v>
      </c>
      <c r="AM246" s="5">
        <v>0</v>
      </c>
      <c r="AN246" s="93">
        <v>0</v>
      </c>
      <c r="AO246" s="4">
        <f t="shared" si="818"/>
        <v>0</v>
      </c>
      <c r="AP246" s="92">
        <v>39.372230000000002</v>
      </c>
      <c r="AQ246" s="93">
        <v>617.44899999999996</v>
      </c>
      <c r="AR246" s="4">
        <f t="shared" si="819"/>
        <v>15682.347685157787</v>
      </c>
      <c r="AS246" s="92">
        <v>3.0006399999999998</v>
      </c>
      <c r="AT246" s="93">
        <v>96.515000000000001</v>
      </c>
      <c r="AU246" s="4">
        <f t="shared" si="820"/>
        <v>32164.804841633788</v>
      </c>
      <c r="AV246" s="5">
        <v>0</v>
      </c>
      <c r="AW246" s="93">
        <v>0</v>
      </c>
      <c r="AX246" s="4">
        <f t="shared" si="821"/>
        <v>0</v>
      </c>
      <c r="AY246" s="5">
        <v>0</v>
      </c>
      <c r="AZ246" s="93">
        <v>0</v>
      </c>
      <c r="BA246" s="4">
        <f t="shared" si="822"/>
        <v>0</v>
      </c>
      <c r="BB246" s="5">
        <v>0</v>
      </c>
      <c r="BC246" s="93">
        <v>0</v>
      </c>
      <c r="BD246" s="4">
        <f t="shared" si="823"/>
        <v>0</v>
      </c>
      <c r="BE246" s="92">
        <v>28.4</v>
      </c>
      <c r="BF246" s="93">
        <v>300.54199999999997</v>
      </c>
      <c r="BG246" s="4">
        <f t="shared" si="824"/>
        <v>10582.464788732395</v>
      </c>
      <c r="BH246" s="5">
        <v>0</v>
      </c>
      <c r="BI246" s="93">
        <v>0</v>
      </c>
      <c r="BJ246" s="4">
        <f t="shared" si="825"/>
        <v>0</v>
      </c>
      <c r="BK246" s="5">
        <v>0</v>
      </c>
      <c r="BL246" s="93">
        <v>0</v>
      </c>
      <c r="BM246" s="4">
        <f t="shared" si="826"/>
        <v>0</v>
      </c>
      <c r="BN246" s="5">
        <v>0</v>
      </c>
      <c r="BO246" s="93">
        <v>0</v>
      </c>
      <c r="BP246" s="4">
        <f t="shared" si="827"/>
        <v>0</v>
      </c>
      <c r="BQ246" s="5">
        <v>0</v>
      </c>
      <c r="BR246" s="93">
        <v>0</v>
      </c>
      <c r="BS246" s="4">
        <f t="shared" si="828"/>
        <v>0</v>
      </c>
      <c r="BT246" s="5">
        <v>0</v>
      </c>
      <c r="BU246" s="93">
        <v>0</v>
      </c>
      <c r="BV246" s="4">
        <f t="shared" si="829"/>
        <v>0</v>
      </c>
      <c r="BW246" s="5">
        <v>0</v>
      </c>
      <c r="BX246" s="93">
        <v>0</v>
      </c>
      <c r="BY246" s="4">
        <f t="shared" si="830"/>
        <v>0</v>
      </c>
      <c r="BZ246" s="92">
        <v>1.068E-2</v>
      </c>
      <c r="CA246" s="93">
        <v>0.34599999999999997</v>
      </c>
      <c r="CB246" s="4">
        <f t="shared" si="831"/>
        <v>32397.00374531835</v>
      </c>
      <c r="CC246" s="5">
        <v>0</v>
      </c>
      <c r="CD246" s="93">
        <v>0</v>
      </c>
      <c r="CE246" s="4">
        <f t="shared" si="832"/>
        <v>0</v>
      </c>
      <c r="CF246" s="5">
        <v>0</v>
      </c>
      <c r="CG246" s="93">
        <v>0</v>
      </c>
      <c r="CH246" s="4">
        <f t="shared" si="833"/>
        <v>0</v>
      </c>
      <c r="CI246" s="5">
        <v>0</v>
      </c>
      <c r="CJ246" s="93">
        <v>0</v>
      </c>
      <c r="CK246" s="4">
        <f t="shared" si="834"/>
        <v>0</v>
      </c>
      <c r="CL246" s="5">
        <v>0</v>
      </c>
      <c r="CM246" s="93">
        <v>0</v>
      </c>
      <c r="CN246" s="4">
        <f t="shared" si="835"/>
        <v>0</v>
      </c>
      <c r="CO246" s="5">
        <v>0</v>
      </c>
      <c r="CP246" s="93">
        <v>0</v>
      </c>
      <c r="CQ246" s="4">
        <f t="shared" si="836"/>
        <v>0</v>
      </c>
      <c r="CR246" s="5">
        <v>0</v>
      </c>
      <c r="CS246" s="93">
        <v>0</v>
      </c>
      <c r="CT246" s="4">
        <f t="shared" si="837"/>
        <v>0</v>
      </c>
      <c r="CU246" s="5">
        <v>0</v>
      </c>
      <c r="CV246" s="93">
        <v>0</v>
      </c>
      <c r="CW246" s="4">
        <f t="shared" si="838"/>
        <v>0</v>
      </c>
      <c r="CX246" s="5">
        <v>0</v>
      </c>
      <c r="CY246" s="93">
        <v>0</v>
      </c>
      <c r="CZ246" s="4">
        <f t="shared" si="839"/>
        <v>0</v>
      </c>
      <c r="DA246" s="92">
        <v>5.0000000000000001E-3</v>
      </c>
      <c r="DB246" s="93">
        <v>0.14000000000000001</v>
      </c>
      <c r="DC246" s="4">
        <f t="shared" si="840"/>
        <v>28000.000000000004</v>
      </c>
      <c r="DD246" s="92">
        <v>0.2</v>
      </c>
      <c r="DE246" s="93">
        <v>10.699</v>
      </c>
      <c r="DF246" s="4">
        <f t="shared" si="841"/>
        <v>53495</v>
      </c>
      <c r="DG246" s="5">
        <v>0</v>
      </c>
      <c r="DH246" s="93">
        <v>0</v>
      </c>
      <c r="DI246" s="4">
        <f t="shared" si="842"/>
        <v>0</v>
      </c>
      <c r="DJ246" s="5"/>
      <c r="DK246" s="93"/>
      <c r="DL246" s="4"/>
      <c r="DM246" s="5">
        <v>0</v>
      </c>
      <c r="DN246" s="93">
        <v>0</v>
      </c>
      <c r="DO246" s="4">
        <f t="shared" si="843"/>
        <v>0</v>
      </c>
      <c r="DP246" s="5">
        <v>0</v>
      </c>
      <c r="DQ246" s="93">
        <v>0</v>
      </c>
      <c r="DR246" s="4">
        <f t="shared" si="844"/>
        <v>0</v>
      </c>
      <c r="DS246" s="5">
        <v>0</v>
      </c>
      <c r="DT246" s="93">
        <v>0</v>
      </c>
      <c r="DU246" s="4">
        <f t="shared" si="845"/>
        <v>0</v>
      </c>
      <c r="DV246" s="5">
        <v>0</v>
      </c>
      <c r="DW246" s="93">
        <v>0</v>
      </c>
      <c r="DX246" s="4">
        <f t="shared" si="846"/>
        <v>0</v>
      </c>
      <c r="DY246" s="5">
        <v>0</v>
      </c>
      <c r="DZ246" s="93">
        <v>0</v>
      </c>
      <c r="EA246" s="4">
        <f t="shared" si="847"/>
        <v>0</v>
      </c>
      <c r="EB246" s="5"/>
      <c r="EC246" s="93"/>
      <c r="ED246" s="4"/>
      <c r="EE246" s="5">
        <v>0</v>
      </c>
      <c r="EF246" s="93">
        <v>0</v>
      </c>
      <c r="EG246" s="4">
        <f t="shared" si="848"/>
        <v>0</v>
      </c>
      <c r="EH246" s="5">
        <v>0</v>
      </c>
      <c r="EI246" s="93">
        <v>0</v>
      </c>
      <c r="EJ246" s="4">
        <f t="shared" si="849"/>
        <v>0</v>
      </c>
      <c r="EK246" s="5">
        <v>0</v>
      </c>
      <c r="EL246" s="93">
        <v>0</v>
      </c>
      <c r="EM246" s="4">
        <f t="shared" si="850"/>
        <v>0</v>
      </c>
      <c r="EN246" s="5">
        <v>0</v>
      </c>
      <c r="EO246" s="93">
        <v>0</v>
      </c>
      <c r="EP246" s="4">
        <f t="shared" si="851"/>
        <v>0</v>
      </c>
      <c r="EQ246" s="92">
        <v>332.25</v>
      </c>
      <c r="ER246" s="93">
        <v>3372.3139999999999</v>
      </c>
      <c r="ES246" s="4">
        <f t="shared" si="852"/>
        <v>10149.929270127916</v>
      </c>
      <c r="ET246" s="5">
        <v>0</v>
      </c>
      <c r="EU246" s="93">
        <v>0</v>
      </c>
      <c r="EV246" s="4">
        <f t="shared" si="853"/>
        <v>0</v>
      </c>
      <c r="EW246" s="5">
        <v>0</v>
      </c>
      <c r="EX246" s="93">
        <v>0</v>
      </c>
      <c r="EY246" s="4">
        <f t="shared" si="854"/>
        <v>0</v>
      </c>
      <c r="EZ246" s="5"/>
      <c r="FA246" s="93"/>
      <c r="FB246" s="4"/>
      <c r="FC246" s="5">
        <v>0</v>
      </c>
      <c r="FD246" s="93">
        <v>0</v>
      </c>
      <c r="FE246" s="4">
        <f t="shared" si="855"/>
        <v>0</v>
      </c>
      <c r="FF246" s="5">
        <v>0</v>
      </c>
      <c r="FG246" s="93">
        <v>0</v>
      </c>
      <c r="FH246" s="4">
        <f t="shared" si="856"/>
        <v>0</v>
      </c>
      <c r="FI246" s="5">
        <v>0</v>
      </c>
      <c r="FJ246" s="93">
        <v>0</v>
      </c>
      <c r="FK246" s="4">
        <f t="shared" si="857"/>
        <v>0</v>
      </c>
      <c r="FL246" s="5"/>
      <c r="FM246" s="93"/>
      <c r="FN246" s="4"/>
      <c r="FO246" s="5">
        <v>0</v>
      </c>
      <c r="FP246" s="93">
        <v>0</v>
      </c>
      <c r="FQ246" s="4">
        <f t="shared" si="858"/>
        <v>0</v>
      </c>
      <c r="FR246" s="5">
        <f>SUMIF($C$5:$FQ$5,"Ton",C246:FQ246)</f>
        <v>520.73855000000003</v>
      </c>
      <c r="FS246" s="4">
        <f>SUMIF($C$5:$FQ$5,"F*",C246:FQ246)</f>
        <v>5446.8819999999996</v>
      </c>
    </row>
    <row r="247" spans="1:175" x14ac:dyDescent="0.3">
      <c r="A247" s="76">
        <v>2022</v>
      </c>
      <c r="B247" s="77" t="s">
        <v>9</v>
      </c>
      <c r="C247" s="5">
        <v>0</v>
      </c>
      <c r="D247" s="93">
        <v>0</v>
      </c>
      <c r="E247" s="4">
        <f t="shared" si="860"/>
        <v>0</v>
      </c>
      <c r="F247" s="5">
        <v>0</v>
      </c>
      <c r="G247" s="93">
        <v>0</v>
      </c>
      <c r="H247" s="4">
        <f t="shared" si="807"/>
        <v>0</v>
      </c>
      <c r="I247" s="5">
        <v>0</v>
      </c>
      <c r="J247" s="93">
        <v>0</v>
      </c>
      <c r="K247" s="4">
        <f t="shared" si="808"/>
        <v>0</v>
      </c>
      <c r="L247" s="5">
        <v>0</v>
      </c>
      <c r="M247" s="93">
        <v>0</v>
      </c>
      <c r="N247" s="4">
        <f t="shared" si="809"/>
        <v>0</v>
      </c>
      <c r="O247" s="5">
        <v>0</v>
      </c>
      <c r="P247" s="93">
        <v>0</v>
      </c>
      <c r="Q247" s="4">
        <f t="shared" si="810"/>
        <v>0</v>
      </c>
      <c r="R247" s="5">
        <v>0</v>
      </c>
      <c r="S247" s="93">
        <v>0</v>
      </c>
      <c r="T247" s="4">
        <f t="shared" si="811"/>
        <v>0</v>
      </c>
      <c r="U247" s="5">
        <v>0</v>
      </c>
      <c r="V247" s="93">
        <v>0</v>
      </c>
      <c r="W247" s="4">
        <f t="shared" si="812"/>
        <v>0</v>
      </c>
      <c r="X247" s="5">
        <v>0</v>
      </c>
      <c r="Y247" s="93">
        <v>0</v>
      </c>
      <c r="Z247" s="4">
        <f t="shared" si="813"/>
        <v>0</v>
      </c>
      <c r="AA247" s="92">
        <v>80</v>
      </c>
      <c r="AB247" s="93">
        <v>702.31200000000001</v>
      </c>
      <c r="AC247" s="4">
        <f t="shared" si="814"/>
        <v>8778.9</v>
      </c>
      <c r="AD247" s="5">
        <v>0</v>
      </c>
      <c r="AE247" s="93">
        <v>0</v>
      </c>
      <c r="AF247" s="4">
        <f t="shared" si="815"/>
        <v>0</v>
      </c>
      <c r="AG247" s="5">
        <v>0</v>
      </c>
      <c r="AH247" s="93">
        <v>0</v>
      </c>
      <c r="AI247" s="4">
        <f t="shared" si="816"/>
        <v>0</v>
      </c>
      <c r="AJ247" s="5">
        <v>0</v>
      </c>
      <c r="AK247" s="93">
        <v>0</v>
      </c>
      <c r="AL247" s="4">
        <f t="shared" si="817"/>
        <v>0</v>
      </c>
      <c r="AM247" s="5">
        <v>0</v>
      </c>
      <c r="AN247" s="93">
        <v>0</v>
      </c>
      <c r="AO247" s="4">
        <f t="shared" si="818"/>
        <v>0</v>
      </c>
      <c r="AP247" s="92">
        <v>7.8499099999999995</v>
      </c>
      <c r="AQ247" s="93">
        <v>358.88900000000001</v>
      </c>
      <c r="AR247" s="4">
        <f t="shared" si="819"/>
        <v>45718.868114411503</v>
      </c>
      <c r="AS247" s="92">
        <v>12.000500000000001</v>
      </c>
      <c r="AT247" s="93">
        <v>385.31</v>
      </c>
      <c r="AU247" s="4">
        <f t="shared" si="820"/>
        <v>32107.828840464983</v>
      </c>
      <c r="AV247" s="5">
        <v>0</v>
      </c>
      <c r="AW247" s="93">
        <v>0</v>
      </c>
      <c r="AX247" s="4">
        <f t="shared" si="821"/>
        <v>0</v>
      </c>
      <c r="AY247" s="5">
        <v>0</v>
      </c>
      <c r="AZ247" s="93">
        <v>0</v>
      </c>
      <c r="BA247" s="4">
        <f t="shared" si="822"/>
        <v>0</v>
      </c>
      <c r="BB247" s="5">
        <v>0</v>
      </c>
      <c r="BC247" s="93">
        <v>0</v>
      </c>
      <c r="BD247" s="4">
        <f t="shared" si="823"/>
        <v>0</v>
      </c>
      <c r="BE247" s="92">
        <v>234</v>
      </c>
      <c r="BF247" s="93">
        <v>2859.61</v>
      </c>
      <c r="BG247" s="4">
        <f t="shared" si="824"/>
        <v>12220.555555555557</v>
      </c>
      <c r="BH247" s="5">
        <v>0</v>
      </c>
      <c r="BI247" s="93">
        <v>0</v>
      </c>
      <c r="BJ247" s="4">
        <f t="shared" si="825"/>
        <v>0</v>
      </c>
      <c r="BK247" s="5">
        <v>0</v>
      </c>
      <c r="BL247" s="93">
        <v>0</v>
      </c>
      <c r="BM247" s="4">
        <f t="shared" si="826"/>
        <v>0</v>
      </c>
      <c r="BN247" s="5">
        <v>0</v>
      </c>
      <c r="BO247" s="93">
        <v>0</v>
      </c>
      <c r="BP247" s="4">
        <f t="shared" si="827"/>
        <v>0</v>
      </c>
      <c r="BQ247" s="5">
        <v>0</v>
      </c>
      <c r="BR247" s="93">
        <v>0</v>
      </c>
      <c r="BS247" s="4">
        <f t="shared" si="828"/>
        <v>0</v>
      </c>
      <c r="BT247" s="5">
        <v>0</v>
      </c>
      <c r="BU247" s="93">
        <v>0</v>
      </c>
      <c r="BV247" s="4">
        <f t="shared" si="829"/>
        <v>0</v>
      </c>
      <c r="BW247" s="5">
        <v>0</v>
      </c>
      <c r="BX247" s="93">
        <v>0</v>
      </c>
      <c r="BY247" s="4">
        <f t="shared" si="830"/>
        <v>0</v>
      </c>
      <c r="BZ247" s="92">
        <v>2.0400000000000001E-3</v>
      </c>
      <c r="CA247" s="93">
        <v>8.0000000000000002E-3</v>
      </c>
      <c r="CB247" s="4">
        <f t="shared" si="831"/>
        <v>3921.5686274509803</v>
      </c>
      <c r="CC247" s="5">
        <v>0</v>
      </c>
      <c r="CD247" s="93">
        <v>0</v>
      </c>
      <c r="CE247" s="4">
        <f t="shared" si="832"/>
        <v>0</v>
      </c>
      <c r="CF247" s="5">
        <v>0</v>
      </c>
      <c r="CG247" s="93">
        <v>0</v>
      </c>
      <c r="CH247" s="4">
        <f t="shared" si="833"/>
        <v>0</v>
      </c>
      <c r="CI247" s="5">
        <v>0</v>
      </c>
      <c r="CJ247" s="93">
        <v>0</v>
      </c>
      <c r="CK247" s="4">
        <f t="shared" si="834"/>
        <v>0</v>
      </c>
      <c r="CL247" s="5">
        <v>0</v>
      </c>
      <c r="CM247" s="93">
        <v>0</v>
      </c>
      <c r="CN247" s="4">
        <f t="shared" si="835"/>
        <v>0</v>
      </c>
      <c r="CO247" s="5">
        <v>0</v>
      </c>
      <c r="CP247" s="93">
        <v>0</v>
      </c>
      <c r="CQ247" s="4">
        <f t="shared" si="836"/>
        <v>0</v>
      </c>
      <c r="CR247" s="5">
        <v>0</v>
      </c>
      <c r="CS247" s="93">
        <v>0</v>
      </c>
      <c r="CT247" s="4">
        <f t="shared" si="837"/>
        <v>0</v>
      </c>
      <c r="CU247" s="5">
        <v>0</v>
      </c>
      <c r="CV247" s="93">
        <v>0</v>
      </c>
      <c r="CW247" s="4">
        <f t="shared" si="838"/>
        <v>0</v>
      </c>
      <c r="CX247" s="5">
        <v>0</v>
      </c>
      <c r="CY247" s="93">
        <v>0</v>
      </c>
      <c r="CZ247" s="4">
        <f t="shared" si="839"/>
        <v>0</v>
      </c>
      <c r="DA247" s="5">
        <v>0</v>
      </c>
      <c r="DB247" s="93">
        <v>0</v>
      </c>
      <c r="DC247" s="4">
        <f t="shared" si="840"/>
        <v>0</v>
      </c>
      <c r="DD247" s="5">
        <v>0</v>
      </c>
      <c r="DE247" s="93">
        <v>0</v>
      </c>
      <c r="DF247" s="4">
        <f t="shared" si="841"/>
        <v>0</v>
      </c>
      <c r="DG247" s="5">
        <v>0</v>
      </c>
      <c r="DH247" s="93">
        <v>0</v>
      </c>
      <c r="DI247" s="4">
        <f t="shared" si="842"/>
        <v>0</v>
      </c>
      <c r="DJ247" s="92"/>
      <c r="DK247" s="93"/>
      <c r="DL247" s="4"/>
      <c r="DM247" s="92">
        <v>110</v>
      </c>
      <c r="DN247" s="93">
        <v>696.81</v>
      </c>
      <c r="DO247" s="4">
        <f t="shared" si="843"/>
        <v>6334.6363636363631</v>
      </c>
      <c r="DP247" s="5">
        <v>0</v>
      </c>
      <c r="DQ247" s="93">
        <v>0</v>
      </c>
      <c r="DR247" s="4">
        <f t="shared" si="844"/>
        <v>0</v>
      </c>
      <c r="DS247" s="5">
        <v>0</v>
      </c>
      <c r="DT247" s="93">
        <v>0</v>
      </c>
      <c r="DU247" s="4">
        <f t="shared" si="845"/>
        <v>0</v>
      </c>
      <c r="DV247" s="5">
        <v>0</v>
      </c>
      <c r="DW247" s="93">
        <v>0</v>
      </c>
      <c r="DX247" s="4">
        <f t="shared" si="846"/>
        <v>0</v>
      </c>
      <c r="DY247" s="5">
        <v>0</v>
      </c>
      <c r="DZ247" s="93">
        <v>0</v>
      </c>
      <c r="EA247" s="4">
        <f t="shared" si="847"/>
        <v>0</v>
      </c>
      <c r="EB247" s="92"/>
      <c r="EC247" s="93"/>
      <c r="ED247" s="4"/>
      <c r="EE247" s="92">
        <v>0</v>
      </c>
      <c r="EF247" s="93">
        <v>0</v>
      </c>
      <c r="EG247" s="4">
        <f t="shared" si="848"/>
        <v>0</v>
      </c>
      <c r="EH247" s="5">
        <v>0</v>
      </c>
      <c r="EI247" s="93">
        <v>0</v>
      </c>
      <c r="EJ247" s="4">
        <f t="shared" si="849"/>
        <v>0</v>
      </c>
      <c r="EK247" s="5">
        <v>0</v>
      </c>
      <c r="EL247" s="93">
        <v>0</v>
      </c>
      <c r="EM247" s="4">
        <f t="shared" si="850"/>
        <v>0</v>
      </c>
      <c r="EN247" s="5">
        <v>0</v>
      </c>
      <c r="EO247" s="93">
        <v>0</v>
      </c>
      <c r="EP247" s="4">
        <f t="shared" si="851"/>
        <v>0</v>
      </c>
      <c r="EQ247" s="92">
        <v>557.25</v>
      </c>
      <c r="ER247" s="93">
        <v>5705.0709999999999</v>
      </c>
      <c r="ES247" s="4">
        <f t="shared" si="852"/>
        <v>10237.902198295198</v>
      </c>
      <c r="ET247" s="5">
        <v>0</v>
      </c>
      <c r="EU247" s="93">
        <v>0</v>
      </c>
      <c r="EV247" s="4">
        <f t="shared" si="853"/>
        <v>0</v>
      </c>
      <c r="EW247" s="5">
        <v>0</v>
      </c>
      <c r="EX247" s="93">
        <v>0</v>
      </c>
      <c r="EY247" s="4">
        <f t="shared" si="854"/>
        <v>0</v>
      </c>
      <c r="EZ247" s="5"/>
      <c r="FA247" s="93"/>
      <c r="FB247" s="4"/>
      <c r="FC247" s="5">
        <v>0</v>
      </c>
      <c r="FD247" s="93">
        <v>0</v>
      </c>
      <c r="FE247" s="4">
        <f t="shared" si="855"/>
        <v>0</v>
      </c>
      <c r="FF247" s="92">
        <v>0.92571999999999999</v>
      </c>
      <c r="FG247" s="93">
        <v>96.031000000000006</v>
      </c>
      <c r="FH247" s="4">
        <f t="shared" si="856"/>
        <v>103736.5510089444</v>
      </c>
      <c r="FI247" s="5">
        <v>0</v>
      </c>
      <c r="FJ247" s="93">
        <v>0</v>
      </c>
      <c r="FK247" s="4">
        <f t="shared" si="857"/>
        <v>0</v>
      </c>
      <c r="FL247" s="5"/>
      <c r="FM247" s="93"/>
      <c r="FN247" s="4"/>
      <c r="FO247" s="5">
        <v>0</v>
      </c>
      <c r="FP247" s="93">
        <v>0</v>
      </c>
      <c r="FQ247" s="4">
        <f t="shared" si="858"/>
        <v>0</v>
      </c>
      <c r="FR247" s="5">
        <f>SUMIF($C$5:$FQ$5,"Ton",C247:FQ247)</f>
        <v>1002.02817</v>
      </c>
      <c r="FS247" s="4">
        <f>SUMIF($C$5:$FQ$5,"F*",C247:FQ247)</f>
        <v>10804.041000000001</v>
      </c>
    </row>
    <row r="248" spans="1:175" x14ac:dyDescent="0.3">
      <c r="A248" s="76">
        <v>2022</v>
      </c>
      <c r="B248" s="77" t="s">
        <v>10</v>
      </c>
      <c r="C248" s="5">
        <v>0</v>
      </c>
      <c r="D248" s="93">
        <v>0</v>
      </c>
      <c r="E248" s="4">
        <f t="shared" si="860"/>
        <v>0</v>
      </c>
      <c r="F248" s="5">
        <v>0</v>
      </c>
      <c r="G248" s="93">
        <v>0</v>
      </c>
      <c r="H248" s="4">
        <f t="shared" si="807"/>
        <v>0</v>
      </c>
      <c r="I248" s="5">
        <v>0</v>
      </c>
      <c r="J248" s="93">
        <v>0</v>
      </c>
      <c r="K248" s="4">
        <f t="shared" si="808"/>
        <v>0</v>
      </c>
      <c r="L248" s="5">
        <v>0</v>
      </c>
      <c r="M248" s="93">
        <v>0</v>
      </c>
      <c r="N248" s="4">
        <f t="shared" si="809"/>
        <v>0</v>
      </c>
      <c r="O248" s="5">
        <v>0</v>
      </c>
      <c r="P248" s="93">
        <v>0</v>
      </c>
      <c r="Q248" s="4">
        <f t="shared" si="810"/>
        <v>0</v>
      </c>
      <c r="R248" s="92">
        <v>24.75</v>
      </c>
      <c r="S248" s="93">
        <v>334.87700000000001</v>
      </c>
      <c r="T248" s="4">
        <f t="shared" si="811"/>
        <v>13530.383838383839</v>
      </c>
      <c r="U248" s="5">
        <v>0</v>
      </c>
      <c r="V248" s="93">
        <v>0</v>
      </c>
      <c r="W248" s="4">
        <f t="shared" si="812"/>
        <v>0</v>
      </c>
      <c r="X248" s="5">
        <v>0</v>
      </c>
      <c r="Y248" s="93">
        <v>0</v>
      </c>
      <c r="Z248" s="4">
        <f t="shared" si="813"/>
        <v>0</v>
      </c>
      <c r="AA248" s="92">
        <v>0.5</v>
      </c>
      <c r="AB248" s="93">
        <v>2.2349999999999999</v>
      </c>
      <c r="AC248" s="4">
        <f t="shared" si="814"/>
        <v>4470</v>
      </c>
      <c r="AD248" s="5">
        <v>0</v>
      </c>
      <c r="AE248" s="93">
        <v>0</v>
      </c>
      <c r="AF248" s="4">
        <f t="shared" si="815"/>
        <v>0</v>
      </c>
      <c r="AG248" s="5">
        <v>0</v>
      </c>
      <c r="AH248" s="93">
        <v>0</v>
      </c>
      <c r="AI248" s="4">
        <f t="shared" si="816"/>
        <v>0</v>
      </c>
      <c r="AJ248" s="5">
        <v>0</v>
      </c>
      <c r="AK248" s="93">
        <v>0</v>
      </c>
      <c r="AL248" s="4">
        <f t="shared" si="817"/>
        <v>0</v>
      </c>
      <c r="AM248" s="5">
        <v>0</v>
      </c>
      <c r="AN248" s="93">
        <v>0</v>
      </c>
      <c r="AO248" s="4">
        <f t="shared" si="818"/>
        <v>0</v>
      </c>
      <c r="AP248" s="5">
        <v>0</v>
      </c>
      <c r="AQ248" s="93">
        <v>0</v>
      </c>
      <c r="AR248" s="4">
        <f t="shared" si="819"/>
        <v>0</v>
      </c>
      <c r="AS248" s="92">
        <v>7</v>
      </c>
      <c r="AT248" s="93">
        <v>155.46299999999999</v>
      </c>
      <c r="AU248" s="4">
        <f t="shared" si="820"/>
        <v>22209</v>
      </c>
      <c r="AV248" s="5">
        <v>0</v>
      </c>
      <c r="AW248" s="93">
        <v>0</v>
      </c>
      <c r="AX248" s="4">
        <f t="shared" si="821"/>
        <v>0</v>
      </c>
      <c r="AY248" s="5">
        <v>0</v>
      </c>
      <c r="AZ248" s="93">
        <v>0</v>
      </c>
      <c r="BA248" s="4">
        <f t="shared" si="822"/>
        <v>0</v>
      </c>
      <c r="BB248" s="5">
        <v>0</v>
      </c>
      <c r="BC248" s="93">
        <v>0</v>
      </c>
      <c r="BD248" s="4">
        <f t="shared" si="823"/>
        <v>0</v>
      </c>
      <c r="BE248" s="92">
        <v>31</v>
      </c>
      <c r="BF248" s="93">
        <v>414.28899999999999</v>
      </c>
      <c r="BG248" s="4">
        <f t="shared" si="824"/>
        <v>13364.16129032258</v>
      </c>
      <c r="BH248" s="5">
        <v>0</v>
      </c>
      <c r="BI248" s="93">
        <v>0</v>
      </c>
      <c r="BJ248" s="4">
        <f t="shared" si="825"/>
        <v>0</v>
      </c>
      <c r="BK248" s="5">
        <v>0</v>
      </c>
      <c r="BL248" s="93">
        <v>0</v>
      </c>
      <c r="BM248" s="4">
        <f t="shared" si="826"/>
        <v>0</v>
      </c>
      <c r="BN248" s="5">
        <v>0</v>
      </c>
      <c r="BO248" s="93">
        <v>0</v>
      </c>
      <c r="BP248" s="4">
        <f t="shared" si="827"/>
        <v>0</v>
      </c>
      <c r="BQ248" s="5">
        <v>0</v>
      </c>
      <c r="BR248" s="93">
        <v>0</v>
      </c>
      <c r="BS248" s="4">
        <f t="shared" si="828"/>
        <v>0</v>
      </c>
      <c r="BT248" s="5">
        <v>0</v>
      </c>
      <c r="BU248" s="93">
        <v>0</v>
      </c>
      <c r="BV248" s="4">
        <f t="shared" si="829"/>
        <v>0</v>
      </c>
      <c r="BW248" s="5">
        <v>0</v>
      </c>
      <c r="BX248" s="93">
        <v>0</v>
      </c>
      <c r="BY248" s="4">
        <f t="shared" si="830"/>
        <v>0</v>
      </c>
      <c r="BZ248" s="92">
        <v>1.6000000000000001E-3</v>
      </c>
      <c r="CA248" s="93">
        <v>1.7000000000000001E-2</v>
      </c>
      <c r="CB248" s="4">
        <f t="shared" si="831"/>
        <v>10625</v>
      </c>
      <c r="CC248" s="5">
        <v>0</v>
      </c>
      <c r="CD248" s="93">
        <v>0</v>
      </c>
      <c r="CE248" s="4">
        <f t="shared" si="832"/>
        <v>0</v>
      </c>
      <c r="CF248" s="5">
        <v>0</v>
      </c>
      <c r="CG248" s="93">
        <v>0</v>
      </c>
      <c r="CH248" s="4">
        <f t="shared" si="833"/>
        <v>0</v>
      </c>
      <c r="CI248" s="5">
        <v>0</v>
      </c>
      <c r="CJ248" s="93">
        <v>0</v>
      </c>
      <c r="CK248" s="4">
        <f t="shared" si="834"/>
        <v>0</v>
      </c>
      <c r="CL248" s="5">
        <v>0</v>
      </c>
      <c r="CM248" s="93">
        <v>0</v>
      </c>
      <c r="CN248" s="4">
        <f t="shared" si="835"/>
        <v>0</v>
      </c>
      <c r="CO248" s="5">
        <v>0</v>
      </c>
      <c r="CP248" s="93">
        <v>0</v>
      </c>
      <c r="CQ248" s="4">
        <f t="shared" si="836"/>
        <v>0</v>
      </c>
      <c r="CR248" s="5">
        <v>0</v>
      </c>
      <c r="CS248" s="93">
        <v>0</v>
      </c>
      <c r="CT248" s="4">
        <f t="shared" si="837"/>
        <v>0</v>
      </c>
      <c r="CU248" s="5">
        <v>0</v>
      </c>
      <c r="CV248" s="93">
        <v>0</v>
      </c>
      <c r="CW248" s="4">
        <f t="shared" si="838"/>
        <v>0</v>
      </c>
      <c r="CX248" s="5">
        <v>0</v>
      </c>
      <c r="CY248" s="93">
        <v>0</v>
      </c>
      <c r="CZ248" s="4">
        <f t="shared" si="839"/>
        <v>0</v>
      </c>
      <c r="DA248" s="5">
        <v>0</v>
      </c>
      <c r="DB248" s="93">
        <v>0</v>
      </c>
      <c r="DC248" s="4">
        <f t="shared" si="840"/>
        <v>0</v>
      </c>
      <c r="DD248" s="5">
        <v>0</v>
      </c>
      <c r="DE248" s="93">
        <v>0</v>
      </c>
      <c r="DF248" s="4">
        <f t="shared" si="841"/>
        <v>0</v>
      </c>
      <c r="DG248" s="5">
        <v>0</v>
      </c>
      <c r="DH248" s="93">
        <v>0</v>
      </c>
      <c r="DI248" s="4">
        <f t="shared" si="842"/>
        <v>0</v>
      </c>
      <c r="DJ248" s="5"/>
      <c r="DK248" s="93"/>
      <c r="DL248" s="4"/>
      <c r="DM248" s="5">
        <v>0</v>
      </c>
      <c r="DN248" s="93">
        <v>0</v>
      </c>
      <c r="DO248" s="4">
        <f t="shared" si="843"/>
        <v>0</v>
      </c>
      <c r="DP248" s="5">
        <v>0</v>
      </c>
      <c r="DQ248" s="93">
        <v>0</v>
      </c>
      <c r="DR248" s="4">
        <f t="shared" si="844"/>
        <v>0</v>
      </c>
      <c r="DS248" s="5">
        <v>0</v>
      </c>
      <c r="DT248" s="93">
        <v>0</v>
      </c>
      <c r="DU248" s="4">
        <f t="shared" si="845"/>
        <v>0</v>
      </c>
      <c r="DV248" s="5">
        <v>0</v>
      </c>
      <c r="DW248" s="93">
        <v>0</v>
      </c>
      <c r="DX248" s="4">
        <f t="shared" si="846"/>
        <v>0</v>
      </c>
      <c r="DY248" s="5">
        <v>0</v>
      </c>
      <c r="DZ248" s="93">
        <v>0</v>
      </c>
      <c r="EA248" s="4">
        <f t="shared" si="847"/>
        <v>0</v>
      </c>
      <c r="EB248" s="5"/>
      <c r="EC248" s="93"/>
      <c r="ED248" s="4"/>
      <c r="EE248" s="5">
        <v>0</v>
      </c>
      <c r="EF248" s="93">
        <v>0</v>
      </c>
      <c r="EG248" s="4">
        <f t="shared" si="848"/>
        <v>0</v>
      </c>
      <c r="EH248" s="92">
        <v>1.24</v>
      </c>
      <c r="EI248" s="93">
        <v>9.0649999999999995</v>
      </c>
      <c r="EJ248" s="4">
        <f t="shared" si="849"/>
        <v>7310.4838709677424</v>
      </c>
      <c r="EK248" s="92">
        <v>1.24</v>
      </c>
      <c r="EL248" s="93">
        <v>9.0649999999999995</v>
      </c>
      <c r="EM248" s="4">
        <f t="shared" si="850"/>
        <v>7310.4838709677424</v>
      </c>
      <c r="EN248" s="5">
        <v>0</v>
      </c>
      <c r="EO248" s="93">
        <v>0</v>
      </c>
      <c r="EP248" s="4">
        <f t="shared" si="851"/>
        <v>0</v>
      </c>
      <c r="EQ248" s="92">
        <v>131.25</v>
      </c>
      <c r="ER248" s="93">
        <v>1255.165</v>
      </c>
      <c r="ES248" s="4">
        <f t="shared" si="852"/>
        <v>9563.1619047619042</v>
      </c>
      <c r="ET248" s="5">
        <v>0</v>
      </c>
      <c r="EU248" s="93">
        <v>0</v>
      </c>
      <c r="EV248" s="4">
        <f t="shared" si="853"/>
        <v>0</v>
      </c>
      <c r="EW248" s="5">
        <v>0</v>
      </c>
      <c r="EX248" s="93">
        <v>0</v>
      </c>
      <c r="EY248" s="4">
        <f t="shared" si="854"/>
        <v>0</v>
      </c>
      <c r="EZ248" s="5"/>
      <c r="FA248" s="93"/>
      <c r="FB248" s="4"/>
      <c r="FC248" s="5">
        <v>0</v>
      </c>
      <c r="FD248" s="93">
        <v>0</v>
      </c>
      <c r="FE248" s="4">
        <f t="shared" si="855"/>
        <v>0</v>
      </c>
      <c r="FF248" s="5">
        <v>0</v>
      </c>
      <c r="FG248" s="93">
        <v>0</v>
      </c>
      <c r="FH248" s="4">
        <f t="shared" si="856"/>
        <v>0</v>
      </c>
      <c r="FI248" s="5">
        <v>0</v>
      </c>
      <c r="FJ248" s="93">
        <v>0</v>
      </c>
      <c r="FK248" s="4">
        <f t="shared" si="857"/>
        <v>0</v>
      </c>
      <c r="FL248" s="5"/>
      <c r="FM248" s="93"/>
      <c r="FN248" s="4"/>
      <c r="FO248" s="5">
        <v>0</v>
      </c>
      <c r="FP248" s="93">
        <v>0</v>
      </c>
      <c r="FQ248" s="4">
        <f t="shared" si="858"/>
        <v>0</v>
      </c>
      <c r="FR248" s="5">
        <f>SUMIF($C$5:$FQ$5,"Ton",C248:FQ248)</f>
        <v>196.98160000000001</v>
      </c>
      <c r="FS248" s="4">
        <f>SUMIF($C$5:$FQ$5,"F*",C248:FQ248)</f>
        <v>2180.1760000000004</v>
      </c>
    </row>
    <row r="249" spans="1:175" x14ac:dyDescent="0.3">
      <c r="A249" s="76">
        <v>2022</v>
      </c>
      <c r="B249" s="77" t="s">
        <v>11</v>
      </c>
      <c r="C249" s="5">
        <v>0</v>
      </c>
      <c r="D249" s="93">
        <v>0</v>
      </c>
      <c r="E249" s="4">
        <f t="shared" si="860"/>
        <v>0</v>
      </c>
      <c r="F249" s="5">
        <v>0</v>
      </c>
      <c r="G249" s="93">
        <v>0</v>
      </c>
      <c r="H249" s="4">
        <f t="shared" si="807"/>
        <v>0</v>
      </c>
      <c r="I249" s="5">
        <v>0</v>
      </c>
      <c r="J249" s="93">
        <v>0</v>
      </c>
      <c r="K249" s="4">
        <f t="shared" si="808"/>
        <v>0</v>
      </c>
      <c r="L249" s="5">
        <v>0</v>
      </c>
      <c r="M249" s="93">
        <v>0</v>
      </c>
      <c r="N249" s="4">
        <f t="shared" si="809"/>
        <v>0</v>
      </c>
      <c r="O249" s="5">
        <v>0</v>
      </c>
      <c r="P249" s="93">
        <v>0</v>
      </c>
      <c r="Q249" s="4">
        <f t="shared" si="810"/>
        <v>0</v>
      </c>
      <c r="R249" s="5">
        <v>0</v>
      </c>
      <c r="S249" s="93">
        <v>0</v>
      </c>
      <c r="T249" s="4">
        <f t="shared" si="811"/>
        <v>0</v>
      </c>
      <c r="U249" s="5">
        <v>0</v>
      </c>
      <c r="V249" s="93">
        <v>0</v>
      </c>
      <c r="W249" s="4">
        <f t="shared" si="812"/>
        <v>0</v>
      </c>
      <c r="X249" s="5">
        <v>0</v>
      </c>
      <c r="Y249" s="93">
        <v>0</v>
      </c>
      <c r="Z249" s="4">
        <f t="shared" si="813"/>
        <v>0</v>
      </c>
      <c r="AA249" s="92">
        <v>1.506</v>
      </c>
      <c r="AB249" s="93">
        <v>1.5109999999999999</v>
      </c>
      <c r="AC249" s="4">
        <f t="shared" si="814"/>
        <v>1003.3200531208499</v>
      </c>
      <c r="AD249" s="5">
        <v>0</v>
      </c>
      <c r="AE249" s="93">
        <v>0</v>
      </c>
      <c r="AF249" s="4">
        <f t="shared" si="815"/>
        <v>0</v>
      </c>
      <c r="AG249" s="5">
        <v>0</v>
      </c>
      <c r="AH249" s="93">
        <v>0</v>
      </c>
      <c r="AI249" s="4">
        <f t="shared" si="816"/>
        <v>0</v>
      </c>
      <c r="AJ249" s="5">
        <v>0</v>
      </c>
      <c r="AK249" s="93">
        <v>0</v>
      </c>
      <c r="AL249" s="4">
        <f t="shared" si="817"/>
        <v>0</v>
      </c>
      <c r="AM249" s="5">
        <v>0</v>
      </c>
      <c r="AN249" s="93">
        <v>0</v>
      </c>
      <c r="AO249" s="4">
        <f t="shared" si="818"/>
        <v>0</v>
      </c>
      <c r="AP249" s="92">
        <v>15.28119</v>
      </c>
      <c r="AQ249" s="93">
        <v>319.03199999999998</v>
      </c>
      <c r="AR249" s="4">
        <f t="shared" si="819"/>
        <v>20877.431665989363</v>
      </c>
      <c r="AS249" s="5">
        <v>0</v>
      </c>
      <c r="AT249" s="93">
        <v>0</v>
      </c>
      <c r="AU249" s="4">
        <f t="shared" si="820"/>
        <v>0</v>
      </c>
      <c r="AV249" s="5">
        <v>0</v>
      </c>
      <c r="AW249" s="93">
        <v>0</v>
      </c>
      <c r="AX249" s="4">
        <f t="shared" si="821"/>
        <v>0</v>
      </c>
      <c r="AY249" s="5">
        <v>0</v>
      </c>
      <c r="AZ249" s="93">
        <v>0</v>
      </c>
      <c r="BA249" s="4">
        <f t="shared" si="822"/>
        <v>0</v>
      </c>
      <c r="BB249" s="5">
        <v>0</v>
      </c>
      <c r="BC249" s="93">
        <v>0</v>
      </c>
      <c r="BD249" s="4">
        <f t="shared" si="823"/>
        <v>0</v>
      </c>
      <c r="BE249" s="92">
        <v>215</v>
      </c>
      <c r="BF249" s="93">
        <v>2686.2359999999999</v>
      </c>
      <c r="BG249" s="4">
        <f t="shared" si="824"/>
        <v>12494.120930232559</v>
      </c>
      <c r="BH249" s="5">
        <v>0</v>
      </c>
      <c r="BI249" s="93">
        <v>0</v>
      </c>
      <c r="BJ249" s="4">
        <f t="shared" si="825"/>
        <v>0</v>
      </c>
      <c r="BK249" s="5">
        <v>0</v>
      </c>
      <c r="BL249" s="93">
        <v>0</v>
      </c>
      <c r="BM249" s="4">
        <f t="shared" si="826"/>
        <v>0</v>
      </c>
      <c r="BN249" s="5">
        <v>0</v>
      </c>
      <c r="BO249" s="93">
        <v>0</v>
      </c>
      <c r="BP249" s="4">
        <f t="shared" si="827"/>
        <v>0</v>
      </c>
      <c r="BQ249" s="5">
        <v>0</v>
      </c>
      <c r="BR249" s="93">
        <v>0</v>
      </c>
      <c r="BS249" s="4">
        <f t="shared" si="828"/>
        <v>0</v>
      </c>
      <c r="BT249" s="5">
        <v>0</v>
      </c>
      <c r="BU249" s="93">
        <v>0</v>
      </c>
      <c r="BV249" s="4">
        <f t="shared" si="829"/>
        <v>0</v>
      </c>
      <c r="BW249" s="5">
        <v>0</v>
      </c>
      <c r="BX249" s="93">
        <v>0</v>
      </c>
      <c r="BY249" s="4">
        <f t="shared" si="830"/>
        <v>0</v>
      </c>
      <c r="BZ249" s="5">
        <v>0</v>
      </c>
      <c r="CA249" s="93">
        <v>0</v>
      </c>
      <c r="CB249" s="4">
        <f t="shared" si="831"/>
        <v>0</v>
      </c>
      <c r="CC249" s="5">
        <v>0</v>
      </c>
      <c r="CD249" s="93">
        <v>0</v>
      </c>
      <c r="CE249" s="4">
        <f t="shared" si="832"/>
        <v>0</v>
      </c>
      <c r="CF249" s="5">
        <v>0</v>
      </c>
      <c r="CG249" s="93">
        <v>0</v>
      </c>
      <c r="CH249" s="4">
        <f t="shared" si="833"/>
        <v>0</v>
      </c>
      <c r="CI249" s="5">
        <v>0</v>
      </c>
      <c r="CJ249" s="93">
        <v>0</v>
      </c>
      <c r="CK249" s="4">
        <f t="shared" si="834"/>
        <v>0</v>
      </c>
      <c r="CL249" s="5">
        <v>0</v>
      </c>
      <c r="CM249" s="93">
        <v>0</v>
      </c>
      <c r="CN249" s="4">
        <f t="shared" si="835"/>
        <v>0</v>
      </c>
      <c r="CO249" s="5">
        <v>0</v>
      </c>
      <c r="CP249" s="93">
        <v>0</v>
      </c>
      <c r="CQ249" s="4">
        <f t="shared" si="836"/>
        <v>0</v>
      </c>
      <c r="CR249" s="5">
        <v>0</v>
      </c>
      <c r="CS249" s="93">
        <v>0</v>
      </c>
      <c r="CT249" s="4">
        <f t="shared" si="837"/>
        <v>0</v>
      </c>
      <c r="CU249" s="5">
        <v>0</v>
      </c>
      <c r="CV249" s="93">
        <v>0</v>
      </c>
      <c r="CW249" s="4">
        <f t="shared" si="838"/>
        <v>0</v>
      </c>
      <c r="CX249" s="92">
        <v>2E-3</v>
      </c>
      <c r="CY249" s="93">
        <v>8.9999999999999993E-3</v>
      </c>
      <c r="CZ249" s="4">
        <f t="shared" si="839"/>
        <v>4500</v>
      </c>
      <c r="DA249" s="5">
        <v>0</v>
      </c>
      <c r="DB249" s="93">
        <v>0</v>
      </c>
      <c r="DC249" s="4">
        <f t="shared" si="840"/>
        <v>0</v>
      </c>
      <c r="DD249" s="5">
        <v>0</v>
      </c>
      <c r="DE249" s="93">
        <v>0</v>
      </c>
      <c r="DF249" s="4">
        <f t="shared" si="841"/>
        <v>0</v>
      </c>
      <c r="DG249" s="5">
        <v>0</v>
      </c>
      <c r="DH249" s="93">
        <v>0</v>
      </c>
      <c r="DI249" s="4">
        <f t="shared" si="842"/>
        <v>0</v>
      </c>
      <c r="DJ249" s="5"/>
      <c r="DK249" s="93"/>
      <c r="DL249" s="4"/>
      <c r="DM249" s="5">
        <v>0</v>
      </c>
      <c r="DN249" s="93">
        <v>0</v>
      </c>
      <c r="DO249" s="4">
        <f t="shared" si="843"/>
        <v>0</v>
      </c>
      <c r="DP249" s="5">
        <v>0</v>
      </c>
      <c r="DQ249" s="93">
        <v>0</v>
      </c>
      <c r="DR249" s="4">
        <f t="shared" si="844"/>
        <v>0</v>
      </c>
      <c r="DS249" s="5">
        <v>0</v>
      </c>
      <c r="DT249" s="93">
        <v>0</v>
      </c>
      <c r="DU249" s="4">
        <f t="shared" si="845"/>
        <v>0</v>
      </c>
      <c r="DV249" s="5">
        <v>0</v>
      </c>
      <c r="DW249" s="93">
        <v>0</v>
      </c>
      <c r="DX249" s="4">
        <f t="shared" si="846"/>
        <v>0</v>
      </c>
      <c r="DY249" s="5">
        <v>0</v>
      </c>
      <c r="DZ249" s="93">
        <v>0</v>
      </c>
      <c r="EA249" s="4">
        <f t="shared" si="847"/>
        <v>0</v>
      </c>
      <c r="EB249" s="5"/>
      <c r="EC249" s="93"/>
      <c r="ED249" s="4"/>
      <c r="EE249" s="5">
        <v>0</v>
      </c>
      <c r="EF249" s="93">
        <v>0</v>
      </c>
      <c r="EG249" s="4">
        <f t="shared" si="848"/>
        <v>0</v>
      </c>
      <c r="EH249" s="5">
        <v>0</v>
      </c>
      <c r="EI249" s="93">
        <v>0</v>
      </c>
      <c r="EJ249" s="4">
        <f t="shared" si="849"/>
        <v>0</v>
      </c>
      <c r="EK249" s="5">
        <v>0</v>
      </c>
      <c r="EL249" s="93">
        <v>0</v>
      </c>
      <c r="EM249" s="4">
        <f t="shared" si="850"/>
        <v>0</v>
      </c>
      <c r="EN249" s="5">
        <v>0</v>
      </c>
      <c r="EO249" s="93">
        <v>0</v>
      </c>
      <c r="EP249" s="4">
        <f t="shared" si="851"/>
        <v>0</v>
      </c>
      <c r="EQ249" s="92">
        <v>708</v>
      </c>
      <c r="ER249" s="93">
        <v>8000.2969999999996</v>
      </c>
      <c r="ES249" s="4">
        <f t="shared" si="852"/>
        <v>11299.85451977401</v>
      </c>
      <c r="ET249" s="5">
        <v>0</v>
      </c>
      <c r="EU249" s="93">
        <v>0</v>
      </c>
      <c r="EV249" s="4">
        <f t="shared" si="853"/>
        <v>0</v>
      </c>
      <c r="EW249" s="5">
        <v>0</v>
      </c>
      <c r="EX249" s="93">
        <v>0</v>
      </c>
      <c r="EY249" s="4">
        <f t="shared" si="854"/>
        <v>0</v>
      </c>
      <c r="EZ249" s="5"/>
      <c r="FA249" s="93"/>
      <c r="FB249" s="4"/>
      <c r="FC249" s="5">
        <v>0</v>
      </c>
      <c r="FD249" s="93">
        <v>0</v>
      </c>
      <c r="FE249" s="4">
        <f t="shared" si="855"/>
        <v>0</v>
      </c>
      <c r="FF249" s="92">
        <v>0.27216000000000001</v>
      </c>
      <c r="FG249" s="93">
        <v>43.881999999999998</v>
      </c>
      <c r="FH249" s="4">
        <f t="shared" si="856"/>
        <v>161236.03762492651</v>
      </c>
      <c r="FI249" s="5">
        <v>0</v>
      </c>
      <c r="FJ249" s="93">
        <v>0</v>
      </c>
      <c r="FK249" s="4">
        <f t="shared" si="857"/>
        <v>0</v>
      </c>
      <c r="FL249" s="5"/>
      <c r="FM249" s="93"/>
      <c r="FN249" s="4"/>
      <c r="FO249" s="5">
        <v>0</v>
      </c>
      <c r="FP249" s="93">
        <v>0</v>
      </c>
      <c r="FQ249" s="4">
        <f t="shared" si="858"/>
        <v>0</v>
      </c>
      <c r="FR249" s="5">
        <f>SUMIF($C$5:$FQ$5,"Ton",C249:FQ249)</f>
        <v>940.06134999999995</v>
      </c>
      <c r="FS249" s="4">
        <f>SUMIF($C$5:$FQ$5,"F*",C249:FQ249)</f>
        <v>11050.966999999999</v>
      </c>
    </row>
    <row r="250" spans="1:175" x14ac:dyDescent="0.3">
      <c r="A250" s="76">
        <v>2022</v>
      </c>
      <c r="B250" s="4" t="s">
        <v>12</v>
      </c>
      <c r="C250" s="5">
        <v>0</v>
      </c>
      <c r="D250" s="93">
        <v>0</v>
      </c>
      <c r="E250" s="4">
        <f t="shared" si="860"/>
        <v>0</v>
      </c>
      <c r="F250" s="5">
        <v>0</v>
      </c>
      <c r="G250" s="93">
        <v>0</v>
      </c>
      <c r="H250" s="4">
        <f t="shared" si="807"/>
        <v>0</v>
      </c>
      <c r="I250" s="5">
        <v>0</v>
      </c>
      <c r="J250" s="93">
        <v>0</v>
      </c>
      <c r="K250" s="4">
        <f t="shared" si="808"/>
        <v>0</v>
      </c>
      <c r="L250" s="5">
        <v>0</v>
      </c>
      <c r="M250" s="93">
        <v>0</v>
      </c>
      <c r="N250" s="4">
        <f t="shared" si="809"/>
        <v>0</v>
      </c>
      <c r="O250" s="5">
        <v>0</v>
      </c>
      <c r="P250" s="93">
        <v>0</v>
      </c>
      <c r="Q250" s="4">
        <f t="shared" si="810"/>
        <v>0</v>
      </c>
      <c r="R250" s="5">
        <v>0</v>
      </c>
      <c r="S250" s="93">
        <v>0</v>
      </c>
      <c r="T250" s="4">
        <f t="shared" si="811"/>
        <v>0</v>
      </c>
      <c r="U250" s="5">
        <v>0</v>
      </c>
      <c r="V250" s="93">
        <v>0</v>
      </c>
      <c r="W250" s="4">
        <f t="shared" si="812"/>
        <v>0</v>
      </c>
      <c r="X250" s="5">
        <v>0</v>
      </c>
      <c r="Y250" s="93">
        <v>0</v>
      </c>
      <c r="Z250" s="4">
        <f t="shared" si="813"/>
        <v>0</v>
      </c>
      <c r="AA250" s="92">
        <v>1.1939000000000002</v>
      </c>
      <c r="AB250" s="93">
        <v>0.28999999999999998</v>
      </c>
      <c r="AC250" s="4">
        <f t="shared" si="814"/>
        <v>242.90141552893871</v>
      </c>
      <c r="AD250" s="5">
        <v>0</v>
      </c>
      <c r="AE250" s="93">
        <v>0</v>
      </c>
      <c r="AF250" s="4">
        <f t="shared" si="815"/>
        <v>0</v>
      </c>
      <c r="AG250" s="5">
        <v>0</v>
      </c>
      <c r="AH250" s="93">
        <v>0</v>
      </c>
      <c r="AI250" s="4">
        <f t="shared" si="816"/>
        <v>0</v>
      </c>
      <c r="AJ250" s="5">
        <v>0</v>
      </c>
      <c r="AK250" s="93">
        <v>0</v>
      </c>
      <c r="AL250" s="4">
        <f t="shared" si="817"/>
        <v>0</v>
      </c>
      <c r="AM250" s="5">
        <v>0</v>
      </c>
      <c r="AN250" s="93">
        <v>0</v>
      </c>
      <c r="AO250" s="4">
        <f t="shared" si="818"/>
        <v>0</v>
      </c>
      <c r="AP250" s="5">
        <v>0</v>
      </c>
      <c r="AQ250" s="93">
        <v>0</v>
      </c>
      <c r="AR250" s="4">
        <f t="shared" si="819"/>
        <v>0</v>
      </c>
      <c r="AS250" s="92">
        <v>0.2</v>
      </c>
      <c r="AT250" s="93">
        <v>2.79</v>
      </c>
      <c r="AU250" s="4">
        <f t="shared" si="820"/>
        <v>13950</v>
      </c>
      <c r="AV250" s="5">
        <v>0</v>
      </c>
      <c r="AW250" s="93">
        <v>0</v>
      </c>
      <c r="AX250" s="4">
        <f t="shared" si="821"/>
        <v>0</v>
      </c>
      <c r="AY250" s="5">
        <v>0</v>
      </c>
      <c r="AZ250" s="93">
        <v>0</v>
      </c>
      <c r="BA250" s="4">
        <f t="shared" si="822"/>
        <v>0</v>
      </c>
      <c r="BB250" s="5">
        <v>0</v>
      </c>
      <c r="BC250" s="93">
        <v>0</v>
      </c>
      <c r="BD250" s="4">
        <f t="shared" si="823"/>
        <v>0</v>
      </c>
      <c r="BE250" s="92">
        <v>168</v>
      </c>
      <c r="BF250" s="93">
        <v>1994.5719999999999</v>
      </c>
      <c r="BG250" s="4">
        <f t="shared" si="824"/>
        <v>11872.45238095238</v>
      </c>
      <c r="BH250" s="5">
        <v>0</v>
      </c>
      <c r="BI250" s="93">
        <v>0</v>
      </c>
      <c r="BJ250" s="4">
        <f t="shared" si="825"/>
        <v>0</v>
      </c>
      <c r="BK250" s="5">
        <v>0</v>
      </c>
      <c r="BL250" s="93">
        <v>0</v>
      </c>
      <c r="BM250" s="4">
        <f t="shared" si="826"/>
        <v>0</v>
      </c>
      <c r="BN250" s="5">
        <v>0</v>
      </c>
      <c r="BO250" s="93">
        <v>0</v>
      </c>
      <c r="BP250" s="4">
        <f t="shared" si="827"/>
        <v>0</v>
      </c>
      <c r="BQ250" s="5">
        <v>0</v>
      </c>
      <c r="BR250" s="93">
        <v>0</v>
      </c>
      <c r="BS250" s="4">
        <f t="shared" si="828"/>
        <v>0</v>
      </c>
      <c r="BT250" s="5">
        <v>0</v>
      </c>
      <c r="BU250" s="93">
        <v>0</v>
      </c>
      <c r="BV250" s="4">
        <f t="shared" si="829"/>
        <v>0</v>
      </c>
      <c r="BW250" s="5">
        <v>0</v>
      </c>
      <c r="BX250" s="93">
        <v>0</v>
      </c>
      <c r="BY250" s="4">
        <f t="shared" si="830"/>
        <v>0</v>
      </c>
      <c r="BZ250" s="5">
        <v>0</v>
      </c>
      <c r="CA250" s="93">
        <v>0</v>
      </c>
      <c r="CB250" s="4">
        <f t="shared" si="831"/>
        <v>0</v>
      </c>
      <c r="CC250" s="5">
        <v>0</v>
      </c>
      <c r="CD250" s="93">
        <v>0</v>
      </c>
      <c r="CE250" s="4">
        <f t="shared" si="832"/>
        <v>0</v>
      </c>
      <c r="CF250" s="5">
        <v>0</v>
      </c>
      <c r="CG250" s="93">
        <v>0</v>
      </c>
      <c r="CH250" s="4">
        <f t="shared" si="833"/>
        <v>0</v>
      </c>
      <c r="CI250" s="5">
        <v>0</v>
      </c>
      <c r="CJ250" s="93">
        <v>0</v>
      </c>
      <c r="CK250" s="4">
        <f t="shared" si="834"/>
        <v>0</v>
      </c>
      <c r="CL250" s="5">
        <v>0</v>
      </c>
      <c r="CM250" s="93">
        <v>0</v>
      </c>
      <c r="CN250" s="4">
        <f t="shared" si="835"/>
        <v>0</v>
      </c>
      <c r="CO250" s="5">
        <v>0</v>
      </c>
      <c r="CP250" s="93">
        <v>0</v>
      </c>
      <c r="CQ250" s="4">
        <f t="shared" si="836"/>
        <v>0</v>
      </c>
      <c r="CR250" s="5">
        <v>0</v>
      </c>
      <c r="CS250" s="93">
        <v>0</v>
      </c>
      <c r="CT250" s="4">
        <f t="shared" si="837"/>
        <v>0</v>
      </c>
      <c r="CU250" s="5">
        <v>0</v>
      </c>
      <c r="CV250" s="93">
        <v>0</v>
      </c>
      <c r="CW250" s="4">
        <f t="shared" si="838"/>
        <v>0</v>
      </c>
      <c r="CX250" s="5">
        <v>0</v>
      </c>
      <c r="CY250" s="93">
        <v>0</v>
      </c>
      <c r="CZ250" s="4">
        <f t="shared" si="839"/>
        <v>0</v>
      </c>
      <c r="DA250" s="92">
        <v>0.20799999999999999</v>
      </c>
      <c r="DB250" s="93">
        <v>3.8679999999999999</v>
      </c>
      <c r="DC250" s="4">
        <f t="shared" si="840"/>
        <v>18596.153846153848</v>
      </c>
      <c r="DD250" s="5">
        <v>0</v>
      </c>
      <c r="DE250" s="93">
        <v>0</v>
      </c>
      <c r="DF250" s="4">
        <f t="shared" si="841"/>
        <v>0</v>
      </c>
      <c r="DG250" s="92">
        <v>4.3889999999999998E-2</v>
      </c>
      <c r="DH250" s="93">
        <v>1.63</v>
      </c>
      <c r="DI250" s="4">
        <f t="shared" si="842"/>
        <v>37138.300296195033</v>
      </c>
      <c r="DJ250" s="5"/>
      <c r="DK250" s="93"/>
      <c r="DL250" s="4"/>
      <c r="DM250" s="5">
        <v>0</v>
      </c>
      <c r="DN250" s="93">
        <v>0</v>
      </c>
      <c r="DO250" s="4">
        <f t="shared" si="843"/>
        <v>0</v>
      </c>
      <c r="DP250" s="5">
        <v>0</v>
      </c>
      <c r="DQ250" s="93">
        <v>0</v>
      </c>
      <c r="DR250" s="4">
        <f t="shared" si="844"/>
        <v>0</v>
      </c>
      <c r="DS250" s="5">
        <v>0</v>
      </c>
      <c r="DT250" s="93">
        <v>0</v>
      </c>
      <c r="DU250" s="4">
        <f t="shared" si="845"/>
        <v>0</v>
      </c>
      <c r="DV250" s="5">
        <v>0</v>
      </c>
      <c r="DW250" s="93">
        <v>0</v>
      </c>
      <c r="DX250" s="4">
        <f t="shared" si="846"/>
        <v>0</v>
      </c>
      <c r="DY250" s="5">
        <v>0</v>
      </c>
      <c r="DZ250" s="93">
        <v>0</v>
      </c>
      <c r="EA250" s="4">
        <f t="shared" si="847"/>
        <v>0</v>
      </c>
      <c r="EB250" s="5"/>
      <c r="EC250" s="93"/>
      <c r="ED250" s="4"/>
      <c r="EE250" s="5">
        <v>0</v>
      </c>
      <c r="EF250" s="93">
        <v>0</v>
      </c>
      <c r="EG250" s="4">
        <f t="shared" si="848"/>
        <v>0</v>
      </c>
      <c r="EH250" s="5">
        <v>0</v>
      </c>
      <c r="EI250" s="93">
        <v>0</v>
      </c>
      <c r="EJ250" s="4">
        <f t="shared" si="849"/>
        <v>0</v>
      </c>
      <c r="EK250" s="5">
        <v>0</v>
      </c>
      <c r="EL250" s="93">
        <v>0</v>
      </c>
      <c r="EM250" s="4">
        <f t="shared" si="850"/>
        <v>0</v>
      </c>
      <c r="EN250" s="5">
        <v>0</v>
      </c>
      <c r="EO250" s="93">
        <v>0</v>
      </c>
      <c r="EP250" s="4">
        <f t="shared" si="851"/>
        <v>0</v>
      </c>
      <c r="EQ250" s="92">
        <v>249.95</v>
      </c>
      <c r="ER250" s="93">
        <v>2940.0349999999999</v>
      </c>
      <c r="ES250" s="4">
        <f t="shared" si="852"/>
        <v>11762.4924984997</v>
      </c>
      <c r="ET250" s="5">
        <v>0</v>
      </c>
      <c r="EU250" s="93">
        <v>0</v>
      </c>
      <c r="EV250" s="4">
        <f t="shared" si="853"/>
        <v>0</v>
      </c>
      <c r="EW250" s="5">
        <v>0</v>
      </c>
      <c r="EX250" s="93">
        <v>0</v>
      </c>
      <c r="EY250" s="4">
        <f t="shared" si="854"/>
        <v>0</v>
      </c>
      <c r="EZ250" s="5"/>
      <c r="FA250" s="93"/>
      <c r="FB250" s="4"/>
      <c r="FC250" s="5">
        <v>0</v>
      </c>
      <c r="FD250" s="93">
        <v>0</v>
      </c>
      <c r="FE250" s="4">
        <f t="shared" si="855"/>
        <v>0</v>
      </c>
      <c r="FF250" s="5">
        <v>0</v>
      </c>
      <c r="FG250" s="93">
        <v>0</v>
      </c>
      <c r="FH250" s="4">
        <f t="shared" si="856"/>
        <v>0</v>
      </c>
      <c r="FI250" s="5">
        <v>0</v>
      </c>
      <c r="FJ250" s="93">
        <v>0</v>
      </c>
      <c r="FK250" s="4">
        <f t="shared" si="857"/>
        <v>0</v>
      </c>
      <c r="FL250" s="5"/>
      <c r="FM250" s="93"/>
      <c r="FN250" s="4"/>
      <c r="FO250" s="5">
        <v>0</v>
      </c>
      <c r="FP250" s="93">
        <v>0</v>
      </c>
      <c r="FQ250" s="4">
        <f t="shared" si="858"/>
        <v>0</v>
      </c>
      <c r="FR250" s="5">
        <f>SUMIF($C$5:$FQ$5,"Ton",C250:FQ250)</f>
        <v>419.59578999999997</v>
      </c>
      <c r="FS250" s="4">
        <f>SUMIF($C$5:$FQ$5,"F*",C250:FQ250)</f>
        <v>4943.1849999999995</v>
      </c>
    </row>
    <row r="251" spans="1:175" x14ac:dyDescent="0.3">
      <c r="A251" s="76">
        <v>2022</v>
      </c>
      <c r="B251" s="77" t="s">
        <v>13</v>
      </c>
      <c r="C251" s="5">
        <v>0</v>
      </c>
      <c r="D251" s="93">
        <v>0</v>
      </c>
      <c r="E251" s="4">
        <f t="shared" si="860"/>
        <v>0</v>
      </c>
      <c r="F251" s="5">
        <v>0</v>
      </c>
      <c r="G251" s="93">
        <v>0</v>
      </c>
      <c r="H251" s="4">
        <f t="shared" si="807"/>
        <v>0</v>
      </c>
      <c r="I251" s="5">
        <v>0</v>
      </c>
      <c r="J251" s="93">
        <v>0</v>
      </c>
      <c r="K251" s="4">
        <f t="shared" si="808"/>
        <v>0</v>
      </c>
      <c r="L251" s="5">
        <v>0</v>
      </c>
      <c r="M251" s="93">
        <v>0</v>
      </c>
      <c r="N251" s="4">
        <f t="shared" si="809"/>
        <v>0</v>
      </c>
      <c r="O251" s="5">
        <v>0</v>
      </c>
      <c r="P251" s="93">
        <v>0</v>
      </c>
      <c r="Q251" s="4">
        <f t="shared" si="810"/>
        <v>0</v>
      </c>
      <c r="R251" s="5">
        <v>0</v>
      </c>
      <c r="S251" s="93">
        <v>0</v>
      </c>
      <c r="T251" s="4">
        <f t="shared" si="811"/>
        <v>0</v>
      </c>
      <c r="U251" s="5">
        <v>0</v>
      </c>
      <c r="V251" s="93">
        <v>0</v>
      </c>
      <c r="W251" s="4">
        <f t="shared" si="812"/>
        <v>0</v>
      </c>
      <c r="X251" s="5">
        <v>0</v>
      </c>
      <c r="Y251" s="93">
        <v>0</v>
      </c>
      <c r="Z251" s="4">
        <f t="shared" si="813"/>
        <v>0</v>
      </c>
      <c r="AA251" s="92">
        <v>0.75</v>
      </c>
      <c r="AB251" s="93">
        <v>3.573</v>
      </c>
      <c r="AC251" s="4">
        <f t="shared" si="814"/>
        <v>4764</v>
      </c>
      <c r="AD251" s="5">
        <v>0</v>
      </c>
      <c r="AE251" s="93">
        <v>0</v>
      </c>
      <c r="AF251" s="4">
        <f t="shared" si="815"/>
        <v>0</v>
      </c>
      <c r="AG251" s="5">
        <v>0</v>
      </c>
      <c r="AH251" s="93">
        <v>0</v>
      </c>
      <c r="AI251" s="4">
        <f t="shared" si="816"/>
        <v>0</v>
      </c>
      <c r="AJ251" s="5">
        <v>0</v>
      </c>
      <c r="AK251" s="93">
        <v>0</v>
      </c>
      <c r="AL251" s="4">
        <f t="shared" si="817"/>
        <v>0</v>
      </c>
      <c r="AM251" s="5">
        <v>0</v>
      </c>
      <c r="AN251" s="93">
        <v>0</v>
      </c>
      <c r="AO251" s="4">
        <f t="shared" si="818"/>
        <v>0</v>
      </c>
      <c r="AP251" s="5">
        <v>0</v>
      </c>
      <c r="AQ251" s="93">
        <v>0</v>
      </c>
      <c r="AR251" s="4">
        <f t="shared" si="819"/>
        <v>0</v>
      </c>
      <c r="AS251" s="5">
        <v>0</v>
      </c>
      <c r="AT251" s="93">
        <v>0</v>
      </c>
      <c r="AU251" s="4">
        <f t="shared" si="820"/>
        <v>0</v>
      </c>
      <c r="AV251" s="5">
        <v>0</v>
      </c>
      <c r="AW251" s="93">
        <v>0</v>
      </c>
      <c r="AX251" s="4">
        <f t="shared" si="821"/>
        <v>0</v>
      </c>
      <c r="AY251" s="5">
        <v>0</v>
      </c>
      <c r="AZ251" s="93">
        <v>0</v>
      </c>
      <c r="BA251" s="4">
        <f t="shared" si="822"/>
        <v>0</v>
      </c>
      <c r="BB251" s="5">
        <v>0</v>
      </c>
      <c r="BC251" s="93">
        <v>0</v>
      </c>
      <c r="BD251" s="4">
        <f t="shared" si="823"/>
        <v>0</v>
      </c>
      <c r="BE251" s="92">
        <v>3</v>
      </c>
      <c r="BF251" s="93">
        <v>49.503</v>
      </c>
      <c r="BG251" s="4">
        <f t="shared" si="824"/>
        <v>16501</v>
      </c>
      <c r="BH251" s="5">
        <v>0</v>
      </c>
      <c r="BI251" s="93">
        <v>0</v>
      </c>
      <c r="BJ251" s="4">
        <f t="shared" si="825"/>
        <v>0</v>
      </c>
      <c r="BK251" s="5">
        <v>0</v>
      </c>
      <c r="BL251" s="93">
        <v>0</v>
      </c>
      <c r="BM251" s="4">
        <f t="shared" si="826"/>
        <v>0</v>
      </c>
      <c r="BN251" s="5">
        <v>0</v>
      </c>
      <c r="BO251" s="93">
        <v>0</v>
      </c>
      <c r="BP251" s="4">
        <f t="shared" si="827"/>
        <v>0</v>
      </c>
      <c r="BQ251" s="5">
        <v>0</v>
      </c>
      <c r="BR251" s="93">
        <v>0</v>
      </c>
      <c r="BS251" s="4">
        <f t="shared" si="828"/>
        <v>0</v>
      </c>
      <c r="BT251" s="5">
        <v>0</v>
      </c>
      <c r="BU251" s="93">
        <v>0</v>
      </c>
      <c r="BV251" s="4">
        <f t="shared" si="829"/>
        <v>0</v>
      </c>
      <c r="BW251" s="5">
        <v>0</v>
      </c>
      <c r="BX251" s="93">
        <v>0</v>
      </c>
      <c r="BY251" s="4">
        <f t="shared" si="830"/>
        <v>0</v>
      </c>
      <c r="BZ251" s="5">
        <v>0</v>
      </c>
      <c r="CA251" s="93">
        <v>0</v>
      </c>
      <c r="CB251" s="4">
        <f t="shared" si="831"/>
        <v>0</v>
      </c>
      <c r="CC251" s="5">
        <v>0</v>
      </c>
      <c r="CD251" s="93">
        <v>0</v>
      </c>
      <c r="CE251" s="4">
        <f t="shared" si="832"/>
        <v>0</v>
      </c>
      <c r="CF251" s="5">
        <v>0</v>
      </c>
      <c r="CG251" s="93">
        <v>0</v>
      </c>
      <c r="CH251" s="4">
        <f t="shared" si="833"/>
        <v>0</v>
      </c>
      <c r="CI251" s="5">
        <v>0</v>
      </c>
      <c r="CJ251" s="93">
        <v>0</v>
      </c>
      <c r="CK251" s="4">
        <f t="shared" si="834"/>
        <v>0</v>
      </c>
      <c r="CL251" s="5">
        <v>0</v>
      </c>
      <c r="CM251" s="93">
        <v>0</v>
      </c>
      <c r="CN251" s="4">
        <f t="shared" si="835"/>
        <v>0</v>
      </c>
      <c r="CO251" s="5">
        <v>0</v>
      </c>
      <c r="CP251" s="93">
        <v>0</v>
      </c>
      <c r="CQ251" s="4">
        <f t="shared" si="836"/>
        <v>0</v>
      </c>
      <c r="CR251" s="5">
        <v>0</v>
      </c>
      <c r="CS251" s="93">
        <v>0</v>
      </c>
      <c r="CT251" s="4">
        <f t="shared" si="837"/>
        <v>0</v>
      </c>
      <c r="CU251" s="5">
        <v>0</v>
      </c>
      <c r="CV251" s="93">
        <v>0</v>
      </c>
      <c r="CW251" s="4">
        <f t="shared" si="838"/>
        <v>0</v>
      </c>
      <c r="CX251" s="92">
        <v>11</v>
      </c>
      <c r="CY251" s="93">
        <v>154.208</v>
      </c>
      <c r="CZ251" s="4">
        <f t="shared" si="839"/>
        <v>14018.90909090909</v>
      </c>
      <c r="DA251" s="92">
        <v>6.9080000000000004</v>
      </c>
      <c r="DB251" s="93">
        <v>5.91</v>
      </c>
      <c r="DC251" s="4">
        <f t="shared" si="840"/>
        <v>855.52982049797333</v>
      </c>
      <c r="DD251" s="5">
        <v>0</v>
      </c>
      <c r="DE251" s="93">
        <v>0</v>
      </c>
      <c r="DF251" s="4">
        <f t="shared" si="841"/>
        <v>0</v>
      </c>
      <c r="DG251" s="5">
        <v>0</v>
      </c>
      <c r="DH251" s="93">
        <v>0</v>
      </c>
      <c r="DI251" s="4">
        <f t="shared" si="842"/>
        <v>0</v>
      </c>
      <c r="DJ251" s="5"/>
      <c r="DK251" s="93"/>
      <c r="DL251" s="4"/>
      <c r="DM251" s="5">
        <v>0</v>
      </c>
      <c r="DN251" s="93">
        <v>0</v>
      </c>
      <c r="DO251" s="4">
        <f t="shared" si="843"/>
        <v>0</v>
      </c>
      <c r="DP251" s="5">
        <v>0</v>
      </c>
      <c r="DQ251" s="93">
        <v>0</v>
      </c>
      <c r="DR251" s="4">
        <f t="shared" si="844"/>
        <v>0</v>
      </c>
      <c r="DS251" s="5">
        <v>0</v>
      </c>
      <c r="DT251" s="93">
        <v>0</v>
      </c>
      <c r="DU251" s="4">
        <f t="shared" si="845"/>
        <v>0</v>
      </c>
      <c r="DV251" s="5">
        <v>0</v>
      </c>
      <c r="DW251" s="93">
        <v>0</v>
      </c>
      <c r="DX251" s="4">
        <f t="shared" si="846"/>
        <v>0</v>
      </c>
      <c r="DY251" s="5">
        <v>0</v>
      </c>
      <c r="DZ251" s="93">
        <v>0</v>
      </c>
      <c r="EA251" s="4">
        <f t="shared" si="847"/>
        <v>0</v>
      </c>
      <c r="EB251" s="5"/>
      <c r="EC251" s="93"/>
      <c r="ED251" s="4"/>
      <c r="EE251" s="5">
        <v>0</v>
      </c>
      <c r="EF251" s="93">
        <v>0</v>
      </c>
      <c r="EG251" s="4">
        <f t="shared" si="848"/>
        <v>0</v>
      </c>
      <c r="EH251" s="5">
        <v>0</v>
      </c>
      <c r="EI251" s="93">
        <v>0</v>
      </c>
      <c r="EJ251" s="4">
        <f t="shared" si="849"/>
        <v>0</v>
      </c>
      <c r="EK251" s="5">
        <v>0</v>
      </c>
      <c r="EL251" s="93">
        <v>0</v>
      </c>
      <c r="EM251" s="4">
        <f t="shared" si="850"/>
        <v>0</v>
      </c>
      <c r="EN251" s="5">
        <v>0</v>
      </c>
      <c r="EO251" s="93">
        <v>0</v>
      </c>
      <c r="EP251" s="4">
        <f t="shared" si="851"/>
        <v>0</v>
      </c>
      <c r="EQ251" s="92">
        <v>21</v>
      </c>
      <c r="ER251" s="93">
        <v>204.75899999999999</v>
      </c>
      <c r="ES251" s="4">
        <f t="shared" si="852"/>
        <v>9750.4285714285706</v>
      </c>
      <c r="ET251" s="5">
        <v>0</v>
      </c>
      <c r="EU251" s="93">
        <v>0</v>
      </c>
      <c r="EV251" s="4">
        <f t="shared" si="853"/>
        <v>0</v>
      </c>
      <c r="EW251" s="5">
        <v>0</v>
      </c>
      <c r="EX251" s="93">
        <v>0</v>
      </c>
      <c r="EY251" s="4">
        <f t="shared" si="854"/>
        <v>0</v>
      </c>
      <c r="EZ251" s="5"/>
      <c r="FA251" s="93"/>
      <c r="FB251" s="4"/>
      <c r="FC251" s="5">
        <v>0</v>
      </c>
      <c r="FD251" s="93">
        <v>0</v>
      </c>
      <c r="FE251" s="4">
        <f t="shared" si="855"/>
        <v>0</v>
      </c>
      <c r="FF251" s="92">
        <v>0.45400000000000001</v>
      </c>
      <c r="FG251" s="93">
        <v>27.071000000000002</v>
      </c>
      <c r="FH251" s="4">
        <f t="shared" si="856"/>
        <v>59627.753303964761</v>
      </c>
      <c r="FI251" s="5">
        <v>0</v>
      </c>
      <c r="FJ251" s="93">
        <v>0</v>
      </c>
      <c r="FK251" s="4">
        <f t="shared" si="857"/>
        <v>0</v>
      </c>
      <c r="FL251" s="5"/>
      <c r="FM251" s="93"/>
      <c r="FN251" s="4"/>
      <c r="FO251" s="5">
        <v>0</v>
      </c>
      <c r="FP251" s="93">
        <v>0</v>
      </c>
      <c r="FQ251" s="4">
        <f t="shared" si="858"/>
        <v>0</v>
      </c>
      <c r="FR251" s="5">
        <f>SUMIF($C$5:$FQ$5,"Ton",C251:FQ251)</f>
        <v>43.112000000000002</v>
      </c>
      <c r="FS251" s="4">
        <f>SUMIF($C$5:$FQ$5,"F*",C251:FQ251)</f>
        <v>445.024</v>
      </c>
    </row>
    <row r="252" spans="1:175" s="96" customFormat="1" ht="15" thickBot="1" x14ac:dyDescent="0.35">
      <c r="A252" s="54"/>
      <c r="B252" s="83" t="s">
        <v>14</v>
      </c>
      <c r="C252" s="39">
        <f t="shared" ref="C252:D252" si="861">SUM(C240:C251)</f>
        <v>0</v>
      </c>
      <c r="D252" s="38">
        <f t="shared" si="861"/>
        <v>0</v>
      </c>
      <c r="E252" s="40"/>
      <c r="F252" s="39">
        <f t="shared" ref="F252:G252" si="862">SUM(F240:F251)</f>
        <v>0</v>
      </c>
      <c r="G252" s="38">
        <f t="shared" si="862"/>
        <v>0</v>
      </c>
      <c r="H252" s="40"/>
      <c r="I252" s="39">
        <f t="shared" ref="I252:J252" si="863">SUM(I240:I251)</f>
        <v>0</v>
      </c>
      <c r="J252" s="38">
        <f t="shared" si="863"/>
        <v>0</v>
      </c>
      <c r="K252" s="40"/>
      <c r="L252" s="39">
        <f t="shared" ref="L252:M252" si="864">SUM(L240:L251)</f>
        <v>0</v>
      </c>
      <c r="M252" s="38">
        <f t="shared" si="864"/>
        <v>0</v>
      </c>
      <c r="N252" s="40"/>
      <c r="O252" s="39">
        <f t="shared" ref="O252:P252" si="865">SUM(O240:O251)</f>
        <v>0</v>
      </c>
      <c r="P252" s="38">
        <f t="shared" si="865"/>
        <v>0</v>
      </c>
      <c r="Q252" s="40"/>
      <c r="R252" s="39">
        <f t="shared" ref="R252:S252" si="866">SUM(R240:R251)</f>
        <v>99.25</v>
      </c>
      <c r="S252" s="38">
        <f t="shared" si="866"/>
        <v>963.01400000000012</v>
      </c>
      <c r="T252" s="40"/>
      <c r="U252" s="39">
        <f t="shared" ref="U252:V252" si="867">SUM(U240:U251)</f>
        <v>35</v>
      </c>
      <c r="V252" s="38">
        <f t="shared" si="867"/>
        <v>332.16</v>
      </c>
      <c r="W252" s="40"/>
      <c r="X252" s="39">
        <f t="shared" ref="X252:Y252" si="868">SUM(X240:X251)</f>
        <v>0</v>
      </c>
      <c r="Y252" s="38">
        <f t="shared" si="868"/>
        <v>0</v>
      </c>
      <c r="Z252" s="40"/>
      <c r="AA252" s="39">
        <f t="shared" ref="AA252:AB252" si="869">SUM(AA240:AA251)</f>
        <v>258.44989999999996</v>
      </c>
      <c r="AB252" s="38">
        <f t="shared" si="869"/>
        <v>2262.797</v>
      </c>
      <c r="AC252" s="40"/>
      <c r="AD252" s="39">
        <f t="shared" ref="AD252:AE252" si="870">SUM(AD240:AD251)</f>
        <v>0</v>
      </c>
      <c r="AE252" s="38">
        <f t="shared" si="870"/>
        <v>0</v>
      </c>
      <c r="AF252" s="40"/>
      <c r="AG252" s="39">
        <f t="shared" ref="AG252:AH252" si="871">SUM(AG240:AG251)</f>
        <v>0</v>
      </c>
      <c r="AH252" s="38">
        <f t="shared" si="871"/>
        <v>0</v>
      </c>
      <c r="AI252" s="40"/>
      <c r="AJ252" s="39">
        <f t="shared" ref="AJ252:AK252" si="872">SUM(AJ240:AJ251)</f>
        <v>2.5000000000000001E-2</v>
      </c>
      <c r="AK252" s="38">
        <f t="shared" si="872"/>
        <v>0.94099999999999995</v>
      </c>
      <c r="AL252" s="40"/>
      <c r="AM252" s="39">
        <f t="shared" ref="AM252:AN252" si="873">SUM(AM240:AM251)</f>
        <v>2.5</v>
      </c>
      <c r="AN252" s="38">
        <f t="shared" si="873"/>
        <v>20.213000000000001</v>
      </c>
      <c r="AO252" s="40"/>
      <c r="AP252" s="39">
        <f t="shared" ref="AP252:AQ252" si="874">SUM(AP240:AP251)</f>
        <v>127.46463999999999</v>
      </c>
      <c r="AQ252" s="38">
        <f t="shared" si="874"/>
        <v>2139.279</v>
      </c>
      <c r="AR252" s="40"/>
      <c r="AS252" s="39">
        <f t="shared" ref="AS252:AT252" si="875">SUM(AS240:AS251)</f>
        <v>75.501139999999992</v>
      </c>
      <c r="AT252" s="38">
        <f t="shared" si="875"/>
        <v>2111.9479999999999</v>
      </c>
      <c r="AU252" s="40"/>
      <c r="AV252" s="39">
        <f t="shared" ref="AV252:AW252" si="876">SUM(AV240:AV251)</f>
        <v>0</v>
      </c>
      <c r="AW252" s="38">
        <f t="shared" si="876"/>
        <v>0</v>
      </c>
      <c r="AX252" s="40"/>
      <c r="AY252" s="39">
        <f t="shared" ref="AY252:AZ252" si="877">SUM(AY240:AY251)</f>
        <v>1.9259600000000001</v>
      </c>
      <c r="AZ252" s="38">
        <f t="shared" si="877"/>
        <v>83.677999999999997</v>
      </c>
      <c r="BA252" s="40"/>
      <c r="BB252" s="39">
        <f t="shared" ref="BB252:BC252" si="878">SUM(BB240:BB251)</f>
        <v>0</v>
      </c>
      <c r="BC252" s="38">
        <f t="shared" si="878"/>
        <v>0</v>
      </c>
      <c r="BD252" s="40"/>
      <c r="BE252" s="39">
        <f t="shared" ref="BE252:BF252" si="879">SUM(BE240:BE251)</f>
        <v>857.4</v>
      </c>
      <c r="BF252" s="38">
        <f t="shared" si="879"/>
        <v>9891.4680000000008</v>
      </c>
      <c r="BG252" s="40"/>
      <c r="BH252" s="39">
        <f t="shared" ref="BH252:BI252" si="880">SUM(BH240:BH251)</f>
        <v>8.7750000000000004</v>
      </c>
      <c r="BI252" s="38">
        <f t="shared" si="880"/>
        <v>198.28799999999998</v>
      </c>
      <c r="BJ252" s="40"/>
      <c r="BK252" s="39">
        <f t="shared" ref="BK252:BL252" si="881">SUM(BK240:BK251)</f>
        <v>0</v>
      </c>
      <c r="BL252" s="38">
        <f t="shared" si="881"/>
        <v>0</v>
      </c>
      <c r="BM252" s="40"/>
      <c r="BN252" s="39">
        <f t="shared" ref="BN252:BO252" si="882">SUM(BN240:BN251)</f>
        <v>0</v>
      </c>
      <c r="BO252" s="38">
        <f t="shared" si="882"/>
        <v>0</v>
      </c>
      <c r="BP252" s="40"/>
      <c r="BQ252" s="39">
        <f t="shared" ref="BQ252:BR252" si="883">SUM(BQ240:BQ251)</f>
        <v>52.5</v>
      </c>
      <c r="BR252" s="38">
        <f t="shared" si="883"/>
        <v>712.803</v>
      </c>
      <c r="BS252" s="40"/>
      <c r="BT252" s="39">
        <f t="shared" ref="BT252:BU252" si="884">SUM(BT240:BT251)</f>
        <v>1</v>
      </c>
      <c r="BU252" s="38">
        <f t="shared" si="884"/>
        <v>29.920999999999999</v>
      </c>
      <c r="BV252" s="40"/>
      <c r="BW252" s="39">
        <f t="shared" ref="BW252:BX252" si="885">SUM(BW240:BW251)</f>
        <v>0</v>
      </c>
      <c r="BX252" s="38">
        <f t="shared" si="885"/>
        <v>0</v>
      </c>
      <c r="BY252" s="40"/>
      <c r="BZ252" s="39">
        <f t="shared" ref="BZ252:CA252" si="886">SUM(BZ240:BZ251)</f>
        <v>1.8159999999999999E-2</v>
      </c>
      <c r="CA252" s="38">
        <f t="shared" si="886"/>
        <v>0.45</v>
      </c>
      <c r="CB252" s="40"/>
      <c r="CC252" s="39">
        <f t="shared" ref="CC252:CD252" si="887">SUM(CC240:CC251)</f>
        <v>18.75</v>
      </c>
      <c r="CD252" s="38">
        <f t="shared" si="887"/>
        <v>162.12700000000001</v>
      </c>
      <c r="CE252" s="40"/>
      <c r="CF252" s="39">
        <f t="shared" ref="CF252:CG252" si="888">SUM(CF240:CF251)</f>
        <v>0</v>
      </c>
      <c r="CG252" s="38">
        <f t="shared" si="888"/>
        <v>0</v>
      </c>
      <c r="CH252" s="40"/>
      <c r="CI252" s="39">
        <f t="shared" ref="CI252:CJ252" si="889">SUM(CI240:CI251)</f>
        <v>0</v>
      </c>
      <c r="CJ252" s="38">
        <f t="shared" si="889"/>
        <v>0</v>
      </c>
      <c r="CK252" s="40"/>
      <c r="CL252" s="39">
        <f t="shared" ref="CL252:CM252" si="890">SUM(CL240:CL251)</f>
        <v>0</v>
      </c>
      <c r="CM252" s="38">
        <f t="shared" si="890"/>
        <v>0</v>
      </c>
      <c r="CN252" s="40"/>
      <c r="CO252" s="39">
        <f t="shared" ref="CO252:CP252" si="891">SUM(CO240:CO251)</f>
        <v>0</v>
      </c>
      <c r="CP252" s="38">
        <f t="shared" si="891"/>
        <v>0</v>
      </c>
      <c r="CQ252" s="40"/>
      <c r="CR252" s="39">
        <f t="shared" ref="CR252:CS252" si="892">SUM(CR240:CR251)</f>
        <v>0</v>
      </c>
      <c r="CS252" s="38">
        <f t="shared" si="892"/>
        <v>0</v>
      </c>
      <c r="CT252" s="40"/>
      <c r="CU252" s="39">
        <f t="shared" ref="CU252:CV252" si="893">SUM(CU240:CU251)</f>
        <v>0</v>
      </c>
      <c r="CV252" s="38">
        <f t="shared" si="893"/>
        <v>0</v>
      </c>
      <c r="CW252" s="40"/>
      <c r="CX252" s="39">
        <f t="shared" ref="CX252:CY252" si="894">SUM(CX240:CX251)</f>
        <v>11.002000000000001</v>
      </c>
      <c r="CY252" s="38">
        <f t="shared" si="894"/>
        <v>154.21699999999998</v>
      </c>
      <c r="CZ252" s="40"/>
      <c r="DA252" s="39">
        <f t="shared" ref="DA252:DB252" si="895">SUM(DA240:DA251)</f>
        <v>7.1710000000000003</v>
      </c>
      <c r="DB252" s="38">
        <f t="shared" si="895"/>
        <v>10.018000000000001</v>
      </c>
      <c r="DC252" s="40"/>
      <c r="DD252" s="39">
        <f t="shared" ref="DD252:DE252" si="896">SUM(DD240:DD251)</f>
        <v>0.2</v>
      </c>
      <c r="DE252" s="38">
        <f t="shared" si="896"/>
        <v>10.699</v>
      </c>
      <c r="DF252" s="40"/>
      <c r="DG252" s="39">
        <f t="shared" ref="DG252:DH252" si="897">SUM(DG240:DG251)</f>
        <v>4.3889999999999998E-2</v>
      </c>
      <c r="DH252" s="38">
        <f t="shared" si="897"/>
        <v>1.63</v>
      </c>
      <c r="DI252" s="40"/>
      <c r="DJ252" s="39"/>
      <c r="DK252" s="38"/>
      <c r="DL252" s="40"/>
      <c r="DM252" s="39">
        <f t="shared" ref="DM252:DN252" si="898">SUM(DM240:DM251)</f>
        <v>367.5</v>
      </c>
      <c r="DN252" s="38">
        <f t="shared" si="898"/>
        <v>2617.2379999999998</v>
      </c>
      <c r="DO252" s="40"/>
      <c r="DP252" s="39">
        <f t="shared" ref="DP252:DQ252" si="899">SUM(DP240:DP251)</f>
        <v>0</v>
      </c>
      <c r="DQ252" s="38">
        <f t="shared" si="899"/>
        <v>0</v>
      </c>
      <c r="DR252" s="40"/>
      <c r="DS252" s="39">
        <f t="shared" ref="DS252:DT252" si="900">SUM(DS240:DS251)</f>
        <v>0</v>
      </c>
      <c r="DT252" s="38">
        <f t="shared" si="900"/>
        <v>0</v>
      </c>
      <c r="DU252" s="40"/>
      <c r="DV252" s="39">
        <f t="shared" ref="DV252:DW252" si="901">SUM(DV240:DV251)</f>
        <v>0</v>
      </c>
      <c r="DW252" s="38">
        <f t="shared" si="901"/>
        <v>0</v>
      </c>
      <c r="DX252" s="40"/>
      <c r="DY252" s="39">
        <f t="shared" ref="DY252:DZ252" si="902">SUM(DY240:DY251)</f>
        <v>0</v>
      </c>
      <c r="DZ252" s="38">
        <f t="shared" si="902"/>
        <v>0</v>
      </c>
      <c r="EA252" s="40"/>
      <c r="EB252" s="39"/>
      <c r="EC252" s="38"/>
      <c r="ED252" s="40"/>
      <c r="EE252" s="39">
        <f t="shared" ref="EE252:EF252" si="903">SUM(EE240:EE251)</f>
        <v>0</v>
      </c>
      <c r="EF252" s="38">
        <f t="shared" si="903"/>
        <v>0</v>
      </c>
      <c r="EG252" s="40"/>
      <c r="EH252" s="39">
        <f t="shared" ref="EH252:EI252" si="904">SUM(EH240:EH251)</f>
        <v>1.24</v>
      </c>
      <c r="EI252" s="38">
        <f t="shared" si="904"/>
        <v>9.0649999999999995</v>
      </c>
      <c r="EJ252" s="40"/>
      <c r="EK252" s="39">
        <f t="shared" ref="EK252:EL252" si="905">SUM(EK240:EK251)</f>
        <v>1.24</v>
      </c>
      <c r="EL252" s="38">
        <f t="shared" si="905"/>
        <v>9.0649999999999995</v>
      </c>
      <c r="EM252" s="40"/>
      <c r="EN252" s="39">
        <f t="shared" ref="EN252:EO252" si="906">SUM(EN240:EN251)</f>
        <v>7.4999999999999997E-2</v>
      </c>
      <c r="EO252" s="38">
        <f t="shared" si="906"/>
        <v>0.48499999999999999</v>
      </c>
      <c r="EP252" s="40"/>
      <c r="EQ252" s="39">
        <f t="shared" ref="EQ252:ER252" si="907">SUM(EQ240:EQ251)</f>
        <v>3615.7950700000001</v>
      </c>
      <c r="ER252" s="38">
        <f t="shared" si="907"/>
        <v>39034.003999999994</v>
      </c>
      <c r="ES252" s="40"/>
      <c r="ET252" s="39">
        <f t="shared" ref="ET252:EU252" si="908">SUM(ET240:ET251)</f>
        <v>0</v>
      </c>
      <c r="EU252" s="38">
        <f t="shared" si="908"/>
        <v>0</v>
      </c>
      <c r="EV252" s="40"/>
      <c r="EW252" s="39">
        <f t="shared" ref="EW252:EX252" si="909">SUM(EW240:EW251)</f>
        <v>110</v>
      </c>
      <c r="EX252" s="38">
        <f t="shared" si="909"/>
        <v>752.84900000000005</v>
      </c>
      <c r="EY252" s="40"/>
      <c r="EZ252" s="39"/>
      <c r="FA252" s="38"/>
      <c r="FB252" s="40"/>
      <c r="FC252" s="39">
        <f t="shared" ref="FC252:FD252" si="910">SUM(FC240:FC251)</f>
        <v>0</v>
      </c>
      <c r="FD252" s="38">
        <f t="shared" si="910"/>
        <v>0</v>
      </c>
      <c r="FE252" s="40"/>
      <c r="FF252" s="39">
        <f t="shared" ref="FF252:FG252" si="911">SUM(FF240:FF251)</f>
        <v>1.65188</v>
      </c>
      <c r="FG252" s="38">
        <f t="shared" si="911"/>
        <v>166.98400000000001</v>
      </c>
      <c r="FH252" s="40"/>
      <c r="FI252" s="39">
        <f t="shared" ref="FI252:FJ252" si="912">SUM(FI240:FI251)</f>
        <v>4.8829999999999998E-2</v>
      </c>
      <c r="FJ252" s="38">
        <f t="shared" si="912"/>
        <v>1.5960000000000001</v>
      </c>
      <c r="FK252" s="40"/>
      <c r="FL252" s="39"/>
      <c r="FM252" s="38"/>
      <c r="FN252" s="40"/>
      <c r="FO252" s="39">
        <f t="shared" ref="FO252:FP252" si="913">SUM(FO240:FO251)</f>
        <v>0</v>
      </c>
      <c r="FP252" s="38">
        <f t="shared" si="913"/>
        <v>0</v>
      </c>
      <c r="FQ252" s="40"/>
      <c r="FR252" s="39">
        <f>SUMIF($C$5:$FQ$5,"Ton",C252:FQ252)</f>
        <v>5654.52747</v>
      </c>
      <c r="FS252" s="40">
        <f>SUMIF($C$5:$FQ$5,"F*",C252:FQ252)</f>
        <v>61676.936999999991</v>
      </c>
    </row>
    <row r="253" spans="1:175" x14ac:dyDescent="0.3">
      <c r="A253" s="76">
        <v>2023</v>
      </c>
      <c r="B253" s="77" t="s">
        <v>2</v>
      </c>
      <c r="C253" s="5">
        <v>0</v>
      </c>
      <c r="D253" s="93">
        <v>0</v>
      </c>
      <c r="E253" s="4">
        <f>IF(C253=0,0,D253/C253*1000)</f>
        <v>0</v>
      </c>
      <c r="F253" s="5">
        <v>0</v>
      </c>
      <c r="G253" s="93">
        <v>0</v>
      </c>
      <c r="H253" s="4">
        <f t="shared" ref="H253:H264" si="914">IF(F253=0,0,G253/F253*1000)</f>
        <v>0</v>
      </c>
      <c r="I253" s="5">
        <v>0</v>
      </c>
      <c r="J253" s="93">
        <v>0</v>
      </c>
      <c r="K253" s="4">
        <f t="shared" ref="K253:K264" si="915">IF(I253=0,0,J253/I253*1000)</f>
        <v>0</v>
      </c>
      <c r="L253" s="5">
        <v>0</v>
      </c>
      <c r="M253" s="93">
        <v>0</v>
      </c>
      <c r="N253" s="4">
        <f t="shared" ref="N253:N264" si="916">IF(L253=0,0,M253/L253*1000)</f>
        <v>0</v>
      </c>
      <c r="O253" s="5">
        <v>0</v>
      </c>
      <c r="P253" s="93">
        <v>0</v>
      </c>
      <c r="Q253" s="4">
        <f t="shared" ref="Q253:Q264" si="917">IF(O253=0,0,P253/O253*1000)</f>
        <v>0</v>
      </c>
      <c r="R253" s="5">
        <v>0</v>
      </c>
      <c r="S253" s="93">
        <v>0</v>
      </c>
      <c r="T253" s="4">
        <f t="shared" ref="T253:T264" si="918">IF(R253=0,0,S253/R253*1000)</f>
        <v>0</v>
      </c>
      <c r="U253" s="5">
        <v>0</v>
      </c>
      <c r="V253" s="93">
        <v>0</v>
      </c>
      <c r="W253" s="4">
        <f t="shared" ref="W253:W264" si="919">IF(U253=0,0,V253/U253*1000)</f>
        <v>0</v>
      </c>
      <c r="X253" s="5">
        <v>0</v>
      </c>
      <c r="Y253" s="93">
        <v>0</v>
      </c>
      <c r="Z253" s="4">
        <f t="shared" ref="Z253:Z264" si="920">IF(X253=0,0,Y253/X253*1000)</f>
        <v>0</v>
      </c>
      <c r="AA253" s="5">
        <v>0</v>
      </c>
      <c r="AB253" s="93">
        <v>0</v>
      </c>
      <c r="AC253" s="4">
        <f t="shared" ref="AC253:AC264" si="921">IF(AA253=0,0,AB253/AA253*1000)</f>
        <v>0</v>
      </c>
      <c r="AD253" s="5">
        <v>0</v>
      </c>
      <c r="AE253" s="93">
        <v>0</v>
      </c>
      <c r="AF253" s="4">
        <f t="shared" ref="AF253:AF264" si="922">IF(AD253=0,0,AE253/AD253*1000)</f>
        <v>0</v>
      </c>
      <c r="AG253" s="5">
        <v>0</v>
      </c>
      <c r="AH253" s="93">
        <v>0</v>
      </c>
      <c r="AI253" s="4">
        <f t="shared" ref="AI253:AI264" si="923">IF(AG253=0,0,AH253/AG253*1000)</f>
        <v>0</v>
      </c>
      <c r="AJ253" s="92">
        <v>41</v>
      </c>
      <c r="AK253" s="93">
        <v>444.65800000000002</v>
      </c>
      <c r="AL253" s="4">
        <f t="shared" ref="AL253:AL264" si="924">IF(AJ253=0,0,AK253/AJ253*1000)</f>
        <v>10845.317073170731</v>
      </c>
      <c r="AM253" s="92">
        <v>5</v>
      </c>
      <c r="AN253" s="93">
        <v>61.844999999999999</v>
      </c>
      <c r="AO253" s="4">
        <f t="shared" ref="AO253:AO264" si="925">IF(AM253=0,0,AN253/AM253*1000)</f>
        <v>12369</v>
      </c>
      <c r="AP253" s="92">
        <v>9.0530000000000008</v>
      </c>
      <c r="AQ253" s="93">
        <v>154.559</v>
      </c>
      <c r="AR253" s="4">
        <f t="shared" ref="AR253:AR264" si="926">IF(AP253=0,0,AQ253/AP253*1000)</f>
        <v>17072.683088478956</v>
      </c>
      <c r="AS253" s="92">
        <v>6.6</v>
      </c>
      <c r="AT253" s="93">
        <v>269.34699999999998</v>
      </c>
      <c r="AU253" s="4">
        <f t="shared" ref="AU253:AU264" si="927">IF(AS253=0,0,AT253/AS253*1000)</f>
        <v>40810.15151515152</v>
      </c>
      <c r="AV253" s="5">
        <v>0</v>
      </c>
      <c r="AW253" s="93">
        <v>0</v>
      </c>
      <c r="AX253" s="4">
        <f t="shared" ref="AX253:AX264" si="928">IF(AV253=0,0,AW253/AV253*1000)</f>
        <v>0</v>
      </c>
      <c r="AY253" s="5">
        <v>0</v>
      </c>
      <c r="AZ253" s="93">
        <v>0</v>
      </c>
      <c r="BA253" s="4">
        <f t="shared" ref="BA253:BA264" si="929">IF(AY253=0,0,AZ253/AY253*1000)</f>
        <v>0</v>
      </c>
      <c r="BB253" s="5">
        <v>0</v>
      </c>
      <c r="BC253" s="93">
        <v>0</v>
      </c>
      <c r="BD253" s="4">
        <f t="shared" ref="BD253:BD264" si="930">IF(BB253=0,0,BC253/BB253*1000)</f>
        <v>0</v>
      </c>
      <c r="BE253" s="92">
        <v>27</v>
      </c>
      <c r="BF253" s="93">
        <v>124.28700000000001</v>
      </c>
      <c r="BG253" s="4">
        <f t="shared" ref="BG253:BG264" si="931">IF(BE253=0,0,BF253/BE253*1000)</f>
        <v>4603.2222222222226</v>
      </c>
      <c r="BH253" s="5">
        <v>0</v>
      </c>
      <c r="BI253" s="93">
        <v>0</v>
      </c>
      <c r="BJ253" s="4">
        <f t="shared" ref="BJ253:BJ264" si="932">IF(BH253=0,0,BI253/BH253*1000)</f>
        <v>0</v>
      </c>
      <c r="BK253" s="5">
        <v>0</v>
      </c>
      <c r="BL253" s="93">
        <v>0</v>
      </c>
      <c r="BM253" s="4">
        <f t="shared" ref="BM253:BM264" si="933">IF(BK253=0,0,BL253/BK253*1000)</f>
        <v>0</v>
      </c>
      <c r="BN253" s="5">
        <v>0</v>
      </c>
      <c r="BO253" s="93">
        <v>0</v>
      </c>
      <c r="BP253" s="4">
        <f t="shared" ref="BP253:BP264" si="934">IF(BN253=0,0,BO253/BN253*1000)</f>
        <v>0</v>
      </c>
      <c r="BQ253" s="5">
        <v>0</v>
      </c>
      <c r="BR253" s="93">
        <v>0</v>
      </c>
      <c r="BS253" s="4">
        <f t="shared" ref="BS253:BS264" si="935">IF(BQ253=0,0,BR253/BQ253*1000)</f>
        <v>0</v>
      </c>
      <c r="BT253" s="5">
        <v>0</v>
      </c>
      <c r="BU253" s="93">
        <v>0</v>
      </c>
      <c r="BV253" s="4">
        <f t="shared" ref="BV253:BV264" si="936">IF(BT253=0,0,BU253/BT253*1000)</f>
        <v>0</v>
      </c>
      <c r="BW253" s="5">
        <v>0</v>
      </c>
      <c r="BX253" s="93">
        <v>0</v>
      </c>
      <c r="BY253" s="4">
        <f t="shared" ref="BY253:BY264" si="937">IF(BW253=0,0,BX253/BW253*1000)</f>
        <v>0</v>
      </c>
      <c r="BZ253" s="5">
        <v>0</v>
      </c>
      <c r="CA253" s="93">
        <v>0</v>
      </c>
      <c r="CB253" s="4">
        <f t="shared" ref="CB253:CB264" si="938">IF(BZ253=0,0,CA253/BZ253*1000)</f>
        <v>0</v>
      </c>
      <c r="CC253" s="5">
        <v>0</v>
      </c>
      <c r="CD253" s="93">
        <v>0</v>
      </c>
      <c r="CE253" s="4">
        <f t="shared" ref="CE253:CE264" si="939">IF(CC253=0,0,CD253/CC253*1000)</f>
        <v>0</v>
      </c>
      <c r="CF253" s="5">
        <v>0</v>
      </c>
      <c r="CG253" s="93">
        <v>0</v>
      </c>
      <c r="CH253" s="4">
        <f t="shared" ref="CH253:CH264" si="940">IF(CF253=0,0,CG253/CF253*1000)</f>
        <v>0</v>
      </c>
      <c r="CI253" s="5">
        <v>0</v>
      </c>
      <c r="CJ253" s="93">
        <v>0</v>
      </c>
      <c r="CK253" s="4">
        <f t="shared" ref="CK253:CK264" si="941">IF(CI253=0,0,CJ253/CI253*1000)</f>
        <v>0</v>
      </c>
      <c r="CL253" s="5">
        <v>0</v>
      </c>
      <c r="CM253" s="93">
        <v>0</v>
      </c>
      <c r="CN253" s="4">
        <f t="shared" ref="CN253:CN264" si="942">IF(CL253=0,0,CM253/CL253*1000)</f>
        <v>0</v>
      </c>
      <c r="CO253" s="5">
        <v>0</v>
      </c>
      <c r="CP253" s="93">
        <v>0</v>
      </c>
      <c r="CQ253" s="4">
        <f t="shared" ref="CQ253:CQ264" si="943">IF(CO253=0,0,CP253/CO253*1000)</f>
        <v>0</v>
      </c>
      <c r="CR253" s="5">
        <v>0</v>
      </c>
      <c r="CS253" s="93">
        <v>0</v>
      </c>
      <c r="CT253" s="4">
        <f t="shared" ref="CT253:CT264" si="944">IF(CR253=0,0,CS253/CR253*1000)</f>
        <v>0</v>
      </c>
      <c r="CU253" s="5">
        <v>0</v>
      </c>
      <c r="CV253" s="93">
        <v>0</v>
      </c>
      <c r="CW253" s="4">
        <f t="shared" ref="CW253:CW264" si="945">IF(CU253=0,0,CV253/CU253*1000)</f>
        <v>0</v>
      </c>
      <c r="CX253" s="92">
        <v>1.56E-3</v>
      </c>
      <c r="CY253" s="93">
        <v>0.113</v>
      </c>
      <c r="CZ253" s="4">
        <f t="shared" ref="CZ253:CZ264" si="946">IF(CX253=0,0,CY253/CX253*1000)</f>
        <v>72435.897435897452</v>
      </c>
      <c r="DA253" s="92">
        <v>1.9370000000000001</v>
      </c>
      <c r="DB253" s="93">
        <v>4.2610000000000001</v>
      </c>
      <c r="DC253" s="4">
        <f t="shared" ref="DC253:DC264" si="947">IF(DA253=0,0,DB253/DA253*1000)</f>
        <v>2199.7934950955087</v>
      </c>
      <c r="DD253" s="5">
        <v>0</v>
      </c>
      <c r="DE253" s="93">
        <v>0</v>
      </c>
      <c r="DF253" s="4">
        <f t="shared" ref="DF253:DF264" si="948">IF(DD253=0,0,DE253/DD253*1000)</f>
        <v>0</v>
      </c>
      <c r="DG253" s="5">
        <v>0</v>
      </c>
      <c r="DH253" s="93">
        <v>0</v>
      </c>
      <c r="DI253" s="4">
        <f t="shared" ref="DI253:DI264" si="949">IF(DG253=0,0,DH253/DG253*1000)</f>
        <v>0</v>
      </c>
      <c r="DJ253" s="5"/>
      <c r="DK253" s="93"/>
      <c r="DL253" s="4"/>
      <c r="DM253" s="5">
        <v>0</v>
      </c>
      <c r="DN253" s="93">
        <v>0</v>
      </c>
      <c r="DO253" s="4">
        <f t="shared" ref="DO253:DO264" si="950">IF(DM253=0,0,DN253/DM253*1000)</f>
        <v>0</v>
      </c>
      <c r="DP253" s="5">
        <v>0</v>
      </c>
      <c r="DQ253" s="93">
        <v>0</v>
      </c>
      <c r="DR253" s="4">
        <f t="shared" ref="DR253:DR264" si="951">IF(DP253=0,0,DQ253/DP253*1000)</f>
        <v>0</v>
      </c>
      <c r="DS253" s="5">
        <v>0</v>
      </c>
      <c r="DT253" s="93">
        <v>0</v>
      </c>
      <c r="DU253" s="4">
        <f t="shared" ref="DU253:DU264" si="952">IF(DS253=0,0,DT253/DS253*1000)</f>
        <v>0</v>
      </c>
      <c r="DV253" s="5">
        <v>0</v>
      </c>
      <c r="DW253" s="93">
        <v>0</v>
      </c>
      <c r="DX253" s="4">
        <f t="shared" ref="DX253:DX264" si="953">IF(DV253=0,0,DW253/DV253*1000)</f>
        <v>0</v>
      </c>
      <c r="DY253" s="5">
        <v>0</v>
      </c>
      <c r="DZ253" s="93">
        <v>0</v>
      </c>
      <c r="EA253" s="4">
        <f t="shared" ref="EA253:EA264" si="954">IF(DY253=0,0,DZ253/DY253*1000)</f>
        <v>0</v>
      </c>
      <c r="EB253" s="5">
        <v>0</v>
      </c>
      <c r="EC253" s="93">
        <v>0</v>
      </c>
      <c r="ED253" s="4">
        <f t="shared" ref="ED253:ED264" si="955">IF(EB253=0,0,EC253/EB253*1000)</f>
        <v>0</v>
      </c>
      <c r="EE253" s="5">
        <v>0</v>
      </c>
      <c r="EF253" s="93">
        <v>0</v>
      </c>
      <c r="EG253" s="4">
        <f t="shared" ref="EG253:EG264" si="956">IF(EE253=0,0,EF253/EE253*1000)</f>
        <v>0</v>
      </c>
      <c r="EH253" s="5">
        <v>0</v>
      </c>
      <c r="EI253" s="93">
        <v>0</v>
      </c>
      <c r="EJ253" s="4">
        <f t="shared" ref="EJ253:EJ264" si="957">IF(EH253=0,0,EI253/EH253*1000)</f>
        <v>0</v>
      </c>
      <c r="EK253" s="5">
        <v>0</v>
      </c>
      <c r="EL253" s="93">
        <v>0</v>
      </c>
      <c r="EM253" s="4">
        <f t="shared" ref="EM253:EM264" si="958">IF(EK253=0,0,EL253/EK253*1000)</f>
        <v>0</v>
      </c>
      <c r="EN253" s="5">
        <v>0</v>
      </c>
      <c r="EO253" s="93">
        <v>0</v>
      </c>
      <c r="EP253" s="4">
        <f t="shared" ref="EP253:EP264" si="959">IF(EN253=0,0,EO253/EN253*1000)</f>
        <v>0</v>
      </c>
      <c r="EQ253" s="92">
        <v>153.20249999999999</v>
      </c>
      <c r="ER253" s="93">
        <v>1571.749</v>
      </c>
      <c r="ES253" s="4">
        <f t="shared" ref="ES253:ES264" si="960">IF(EQ253=0,0,ER253/EQ253*1000)</f>
        <v>10259.290807917627</v>
      </c>
      <c r="ET253" s="5">
        <v>0</v>
      </c>
      <c r="EU253" s="93">
        <v>0</v>
      </c>
      <c r="EV253" s="4">
        <f t="shared" ref="EV253:EV264" si="961">IF(ET253=0,0,EU253/ET253*1000)</f>
        <v>0</v>
      </c>
      <c r="EW253" s="5">
        <v>0</v>
      </c>
      <c r="EX253" s="93">
        <v>0</v>
      </c>
      <c r="EY253" s="4">
        <f t="shared" ref="EY253:EY264" si="962">IF(EW253=0,0,EX253/EW253*1000)</f>
        <v>0</v>
      </c>
      <c r="EZ253" s="5">
        <v>0</v>
      </c>
      <c r="FA253" s="93">
        <v>0</v>
      </c>
      <c r="FB253" s="4">
        <f t="shared" ref="FB253:FB264" si="963">IF(EZ253=0,0,FA253/EZ253*1000)</f>
        <v>0</v>
      </c>
      <c r="FC253" s="5">
        <v>0</v>
      </c>
      <c r="FD253" s="93">
        <v>0</v>
      </c>
      <c r="FE253" s="4">
        <f t="shared" ref="FE253:FE264" si="964">IF(FC253=0,0,FD253/FC253*1000)</f>
        <v>0</v>
      </c>
      <c r="FF253" s="92">
        <v>8.0000000000000004E-4</v>
      </c>
      <c r="FG253" s="93">
        <v>1.32</v>
      </c>
      <c r="FH253" s="4">
        <f t="shared" ref="FH253:FH264" si="965">IF(FF253=0,0,FG253/FF253*1000)</f>
        <v>1650000</v>
      </c>
      <c r="FI253" s="5">
        <v>0</v>
      </c>
      <c r="FJ253" s="93">
        <v>0</v>
      </c>
      <c r="FK253" s="4">
        <f t="shared" ref="FK253:FK264" si="966">IF(FI253=0,0,FJ253/FI253*1000)</f>
        <v>0</v>
      </c>
      <c r="FL253" s="5">
        <v>0</v>
      </c>
      <c r="FM253" s="93">
        <v>0</v>
      </c>
      <c r="FN253" s="4">
        <f t="shared" ref="FN253:FN264" si="967">IF(FL253=0,0,FM253/FL253*1000)</f>
        <v>0</v>
      </c>
      <c r="FO253" s="5">
        <v>0</v>
      </c>
      <c r="FP253" s="93">
        <v>0</v>
      </c>
      <c r="FQ253" s="4">
        <f t="shared" ref="FQ253:FQ264" si="968">IF(FO253=0,0,FP253/FO253*1000)</f>
        <v>0</v>
      </c>
      <c r="FR253" s="5">
        <f>SUMIF($C$5:$FQ$5,"Ton",C253:FQ253)</f>
        <v>243.79485999999997</v>
      </c>
      <c r="FS253" s="4">
        <f>SUMIF($C$5:$FQ$5,"F*",C253:FQ253)</f>
        <v>2632.1390000000001</v>
      </c>
    </row>
    <row r="254" spans="1:175" x14ac:dyDescent="0.3">
      <c r="A254" s="76">
        <v>2023</v>
      </c>
      <c r="B254" s="77" t="s">
        <v>3</v>
      </c>
      <c r="C254" s="5">
        <v>0</v>
      </c>
      <c r="D254" s="93">
        <v>0</v>
      </c>
      <c r="E254" s="4">
        <f t="shared" ref="E254:E255" si="969">IF(C254=0,0,D254/C254*1000)</f>
        <v>0</v>
      </c>
      <c r="F254" s="5">
        <v>0</v>
      </c>
      <c r="G254" s="93">
        <v>0</v>
      </c>
      <c r="H254" s="4">
        <f t="shared" si="914"/>
        <v>0</v>
      </c>
      <c r="I254" s="5">
        <v>0</v>
      </c>
      <c r="J254" s="93">
        <v>0</v>
      </c>
      <c r="K254" s="4">
        <f t="shared" si="915"/>
        <v>0</v>
      </c>
      <c r="L254" s="5">
        <v>0</v>
      </c>
      <c r="M254" s="93">
        <v>0</v>
      </c>
      <c r="N254" s="4">
        <f t="shared" si="916"/>
        <v>0</v>
      </c>
      <c r="O254" s="5">
        <v>0</v>
      </c>
      <c r="P254" s="93">
        <v>0</v>
      </c>
      <c r="Q254" s="4">
        <f t="shared" si="917"/>
        <v>0</v>
      </c>
      <c r="R254" s="5">
        <v>0</v>
      </c>
      <c r="S254" s="93">
        <v>0</v>
      </c>
      <c r="T254" s="4">
        <f t="shared" si="918"/>
        <v>0</v>
      </c>
      <c r="U254" s="5">
        <v>0</v>
      </c>
      <c r="V254" s="93">
        <v>0</v>
      </c>
      <c r="W254" s="4">
        <f t="shared" si="919"/>
        <v>0</v>
      </c>
      <c r="X254" s="5">
        <v>0</v>
      </c>
      <c r="Y254" s="93">
        <v>0</v>
      </c>
      <c r="Z254" s="4">
        <f t="shared" si="920"/>
        <v>0</v>
      </c>
      <c r="AA254" s="5">
        <v>0</v>
      </c>
      <c r="AB254" s="93">
        <v>0</v>
      </c>
      <c r="AC254" s="4">
        <f t="shared" si="921"/>
        <v>0</v>
      </c>
      <c r="AD254" s="5">
        <v>0</v>
      </c>
      <c r="AE254" s="93">
        <v>0</v>
      </c>
      <c r="AF254" s="4">
        <f t="shared" si="922"/>
        <v>0</v>
      </c>
      <c r="AG254" s="5">
        <v>0</v>
      </c>
      <c r="AH254" s="93">
        <v>0</v>
      </c>
      <c r="AI254" s="4">
        <f t="shared" si="923"/>
        <v>0</v>
      </c>
      <c r="AJ254" s="5">
        <v>0</v>
      </c>
      <c r="AK254" s="93">
        <v>0</v>
      </c>
      <c r="AL254" s="4">
        <f t="shared" si="924"/>
        <v>0</v>
      </c>
      <c r="AM254" s="5">
        <v>0</v>
      </c>
      <c r="AN254" s="93">
        <v>0</v>
      </c>
      <c r="AO254" s="4">
        <f t="shared" si="925"/>
        <v>0</v>
      </c>
      <c r="AP254" s="92">
        <v>42</v>
      </c>
      <c r="AQ254" s="93">
        <v>674.63300000000004</v>
      </c>
      <c r="AR254" s="4">
        <f t="shared" si="926"/>
        <v>16062.690476190475</v>
      </c>
      <c r="AS254" s="92">
        <v>18</v>
      </c>
      <c r="AT254" s="93">
        <v>468.24400000000003</v>
      </c>
      <c r="AU254" s="4">
        <f t="shared" si="927"/>
        <v>26013.555555555555</v>
      </c>
      <c r="AV254" s="92">
        <v>2.7149999999999999</v>
      </c>
      <c r="AW254" s="93">
        <v>3.2490000000000001</v>
      </c>
      <c r="AX254" s="4">
        <f t="shared" si="928"/>
        <v>1196.6850828729282</v>
      </c>
      <c r="AY254" s="5">
        <v>0</v>
      </c>
      <c r="AZ254" s="93">
        <v>0</v>
      </c>
      <c r="BA254" s="4">
        <f t="shared" si="929"/>
        <v>0</v>
      </c>
      <c r="BB254" s="5">
        <v>0</v>
      </c>
      <c r="BC254" s="93">
        <v>0</v>
      </c>
      <c r="BD254" s="4">
        <f t="shared" si="930"/>
        <v>0</v>
      </c>
      <c r="BE254" s="92">
        <v>75.8</v>
      </c>
      <c r="BF254" s="93">
        <v>744.00300000000004</v>
      </c>
      <c r="BG254" s="4">
        <f t="shared" si="931"/>
        <v>9815.3430079155696</v>
      </c>
      <c r="BH254" s="5">
        <v>0</v>
      </c>
      <c r="BI254" s="93">
        <v>0</v>
      </c>
      <c r="BJ254" s="4">
        <f t="shared" si="932"/>
        <v>0</v>
      </c>
      <c r="BK254" s="5">
        <v>0</v>
      </c>
      <c r="BL254" s="93">
        <v>0</v>
      </c>
      <c r="BM254" s="4">
        <f t="shared" si="933"/>
        <v>0</v>
      </c>
      <c r="BN254" s="5">
        <v>0</v>
      </c>
      <c r="BO254" s="93">
        <v>0</v>
      </c>
      <c r="BP254" s="4">
        <f t="shared" si="934"/>
        <v>0</v>
      </c>
      <c r="BQ254" s="5">
        <v>0</v>
      </c>
      <c r="BR254" s="93">
        <v>0</v>
      </c>
      <c r="BS254" s="4">
        <f t="shared" si="935"/>
        <v>0</v>
      </c>
      <c r="BT254" s="5">
        <v>0</v>
      </c>
      <c r="BU254" s="93">
        <v>0</v>
      </c>
      <c r="BV254" s="4">
        <f t="shared" si="936"/>
        <v>0</v>
      </c>
      <c r="BW254" s="5">
        <v>0</v>
      </c>
      <c r="BX254" s="93">
        <v>0</v>
      </c>
      <c r="BY254" s="4">
        <f t="shared" si="937"/>
        <v>0</v>
      </c>
      <c r="BZ254" s="5">
        <v>0</v>
      </c>
      <c r="CA254" s="93">
        <v>0</v>
      </c>
      <c r="CB254" s="4">
        <f t="shared" si="938"/>
        <v>0</v>
      </c>
      <c r="CC254" s="5">
        <v>0</v>
      </c>
      <c r="CD254" s="93">
        <v>0</v>
      </c>
      <c r="CE254" s="4">
        <f t="shared" si="939"/>
        <v>0</v>
      </c>
      <c r="CF254" s="5">
        <v>0</v>
      </c>
      <c r="CG254" s="93">
        <v>0</v>
      </c>
      <c r="CH254" s="4">
        <f t="shared" si="940"/>
        <v>0</v>
      </c>
      <c r="CI254" s="5">
        <v>0</v>
      </c>
      <c r="CJ254" s="93">
        <v>0</v>
      </c>
      <c r="CK254" s="4">
        <f t="shared" si="941"/>
        <v>0</v>
      </c>
      <c r="CL254" s="5">
        <v>0</v>
      </c>
      <c r="CM254" s="93">
        <v>0</v>
      </c>
      <c r="CN254" s="4">
        <f t="shared" si="942"/>
        <v>0</v>
      </c>
      <c r="CO254" s="5">
        <v>0</v>
      </c>
      <c r="CP254" s="93">
        <v>0</v>
      </c>
      <c r="CQ254" s="4">
        <f t="shared" si="943"/>
        <v>0</v>
      </c>
      <c r="CR254" s="5">
        <v>0</v>
      </c>
      <c r="CS254" s="93">
        <v>0</v>
      </c>
      <c r="CT254" s="4">
        <f t="shared" si="944"/>
        <v>0</v>
      </c>
      <c r="CU254" s="5">
        <v>0</v>
      </c>
      <c r="CV254" s="93">
        <v>0</v>
      </c>
      <c r="CW254" s="4">
        <f t="shared" si="945"/>
        <v>0</v>
      </c>
      <c r="CX254" s="5">
        <v>0</v>
      </c>
      <c r="CY254" s="93">
        <v>0</v>
      </c>
      <c r="CZ254" s="4">
        <f t="shared" si="946"/>
        <v>0</v>
      </c>
      <c r="DA254" s="92">
        <v>1.7</v>
      </c>
      <c r="DB254" s="93">
        <v>3.2280000000000002</v>
      </c>
      <c r="DC254" s="4">
        <f t="shared" si="947"/>
        <v>1898.8235294117649</v>
      </c>
      <c r="DD254" s="5">
        <v>0</v>
      </c>
      <c r="DE254" s="93">
        <v>0</v>
      </c>
      <c r="DF254" s="4">
        <f t="shared" si="948"/>
        <v>0</v>
      </c>
      <c r="DG254" s="5">
        <v>0</v>
      </c>
      <c r="DH254" s="93">
        <v>0</v>
      </c>
      <c r="DI254" s="4">
        <f t="shared" si="949"/>
        <v>0</v>
      </c>
      <c r="DJ254" s="5"/>
      <c r="DK254" s="93"/>
      <c r="DL254" s="4"/>
      <c r="DM254" s="5">
        <v>0</v>
      </c>
      <c r="DN254" s="93">
        <v>0</v>
      </c>
      <c r="DO254" s="4">
        <f t="shared" si="950"/>
        <v>0</v>
      </c>
      <c r="DP254" s="92">
        <v>20</v>
      </c>
      <c r="DQ254" s="93">
        <v>48.356000000000002</v>
      </c>
      <c r="DR254" s="4">
        <f t="shared" si="951"/>
        <v>2417.8000000000002</v>
      </c>
      <c r="DS254" s="5">
        <v>0</v>
      </c>
      <c r="DT254" s="93">
        <v>0</v>
      </c>
      <c r="DU254" s="4">
        <f t="shared" si="952"/>
        <v>0</v>
      </c>
      <c r="DV254" s="5">
        <v>0</v>
      </c>
      <c r="DW254" s="93">
        <v>0</v>
      </c>
      <c r="DX254" s="4">
        <f t="shared" si="953"/>
        <v>0</v>
      </c>
      <c r="DY254" s="5">
        <v>0</v>
      </c>
      <c r="DZ254" s="93">
        <v>0</v>
      </c>
      <c r="EA254" s="4">
        <f t="shared" si="954"/>
        <v>0</v>
      </c>
      <c r="EB254" s="5">
        <v>0</v>
      </c>
      <c r="EC254" s="93">
        <v>0</v>
      </c>
      <c r="ED254" s="4">
        <f t="shared" si="955"/>
        <v>0</v>
      </c>
      <c r="EE254" s="5">
        <v>0</v>
      </c>
      <c r="EF254" s="93">
        <v>0</v>
      </c>
      <c r="EG254" s="4">
        <f t="shared" si="956"/>
        <v>0</v>
      </c>
      <c r="EH254" s="5">
        <v>0</v>
      </c>
      <c r="EI254" s="93">
        <v>0</v>
      </c>
      <c r="EJ254" s="4">
        <f t="shared" si="957"/>
        <v>0</v>
      </c>
      <c r="EK254" s="5">
        <v>0</v>
      </c>
      <c r="EL254" s="93">
        <v>0</v>
      </c>
      <c r="EM254" s="4">
        <f t="shared" si="958"/>
        <v>0</v>
      </c>
      <c r="EN254" s="5">
        <v>0</v>
      </c>
      <c r="EO254" s="93">
        <v>0</v>
      </c>
      <c r="EP254" s="4">
        <f t="shared" si="959"/>
        <v>0</v>
      </c>
      <c r="EQ254" s="92">
        <v>59.5</v>
      </c>
      <c r="ER254" s="93">
        <v>459.41399999999999</v>
      </c>
      <c r="ES254" s="4">
        <f t="shared" si="960"/>
        <v>7721.2436974789916</v>
      </c>
      <c r="ET254" s="5">
        <v>0</v>
      </c>
      <c r="EU254" s="93">
        <v>0</v>
      </c>
      <c r="EV254" s="4">
        <f t="shared" si="961"/>
        <v>0</v>
      </c>
      <c r="EW254" s="5">
        <v>0</v>
      </c>
      <c r="EX254" s="93">
        <v>0</v>
      </c>
      <c r="EY254" s="4">
        <f t="shared" si="962"/>
        <v>0</v>
      </c>
      <c r="EZ254" s="5">
        <v>0</v>
      </c>
      <c r="FA254" s="93">
        <v>0</v>
      </c>
      <c r="FB254" s="4">
        <f t="shared" si="963"/>
        <v>0</v>
      </c>
      <c r="FC254" s="5">
        <v>0</v>
      </c>
      <c r="FD254" s="93">
        <v>0</v>
      </c>
      <c r="FE254" s="4">
        <f t="shared" si="964"/>
        <v>0</v>
      </c>
      <c r="FF254" s="92">
        <v>0.45400000000000001</v>
      </c>
      <c r="FG254" s="93">
        <v>28.498000000000001</v>
      </c>
      <c r="FH254" s="4">
        <f t="shared" si="965"/>
        <v>62770.925110132164</v>
      </c>
      <c r="FI254" s="5">
        <v>0</v>
      </c>
      <c r="FJ254" s="93">
        <v>0</v>
      </c>
      <c r="FK254" s="4">
        <f t="shared" si="966"/>
        <v>0</v>
      </c>
      <c r="FL254" s="5">
        <v>0</v>
      </c>
      <c r="FM254" s="93">
        <v>0</v>
      </c>
      <c r="FN254" s="4">
        <f t="shared" si="967"/>
        <v>0</v>
      </c>
      <c r="FO254" s="5">
        <v>0</v>
      </c>
      <c r="FP254" s="93">
        <v>0</v>
      </c>
      <c r="FQ254" s="4">
        <f t="shared" si="968"/>
        <v>0</v>
      </c>
      <c r="FR254" s="5">
        <f>SUMIF($C$5:$FQ$5,"Ton",C254:FQ254)</f>
        <v>220.16899999999998</v>
      </c>
      <c r="FS254" s="4">
        <f>SUMIF($C$5:$FQ$5,"F*",C254:FQ254)</f>
        <v>2429.625</v>
      </c>
    </row>
    <row r="255" spans="1:175" x14ac:dyDescent="0.3">
      <c r="A255" s="76">
        <v>2023</v>
      </c>
      <c r="B255" s="77" t="s">
        <v>4</v>
      </c>
      <c r="C255" s="5">
        <v>0</v>
      </c>
      <c r="D255" s="93">
        <v>0</v>
      </c>
      <c r="E255" s="4">
        <f t="shared" si="969"/>
        <v>0</v>
      </c>
      <c r="F255" s="5">
        <v>0</v>
      </c>
      <c r="G255" s="93">
        <v>0</v>
      </c>
      <c r="H255" s="4">
        <f t="shared" si="914"/>
        <v>0</v>
      </c>
      <c r="I255" s="5">
        <v>0</v>
      </c>
      <c r="J255" s="93">
        <v>0</v>
      </c>
      <c r="K255" s="4">
        <f t="shared" si="915"/>
        <v>0</v>
      </c>
      <c r="L255" s="5">
        <v>0</v>
      </c>
      <c r="M255" s="93">
        <v>0</v>
      </c>
      <c r="N255" s="4">
        <f t="shared" si="916"/>
        <v>0</v>
      </c>
      <c r="O255" s="5">
        <v>0</v>
      </c>
      <c r="P255" s="93">
        <v>0</v>
      </c>
      <c r="Q255" s="4">
        <f t="shared" si="917"/>
        <v>0</v>
      </c>
      <c r="R255" s="5">
        <v>0</v>
      </c>
      <c r="S255" s="93">
        <v>0</v>
      </c>
      <c r="T255" s="4">
        <f t="shared" si="918"/>
        <v>0</v>
      </c>
      <c r="U255" s="5">
        <v>0</v>
      </c>
      <c r="V255" s="93">
        <v>0</v>
      </c>
      <c r="W255" s="4">
        <f t="shared" si="919"/>
        <v>0</v>
      </c>
      <c r="X255" s="5">
        <v>0</v>
      </c>
      <c r="Y255" s="93">
        <v>0</v>
      </c>
      <c r="Z255" s="4">
        <f t="shared" si="920"/>
        <v>0</v>
      </c>
      <c r="AA255" s="5">
        <v>0</v>
      </c>
      <c r="AB255" s="93">
        <v>0</v>
      </c>
      <c r="AC255" s="4">
        <f t="shared" si="921"/>
        <v>0</v>
      </c>
      <c r="AD255" s="5">
        <v>0</v>
      </c>
      <c r="AE255" s="93">
        <v>0</v>
      </c>
      <c r="AF255" s="4">
        <f t="shared" si="922"/>
        <v>0</v>
      </c>
      <c r="AG255" s="5">
        <v>0</v>
      </c>
      <c r="AH255" s="93">
        <v>0</v>
      </c>
      <c r="AI255" s="4">
        <f t="shared" si="923"/>
        <v>0</v>
      </c>
      <c r="AJ255" s="92">
        <v>41</v>
      </c>
      <c r="AK255" s="93">
        <v>392.37200000000001</v>
      </c>
      <c r="AL255" s="4">
        <f t="shared" si="924"/>
        <v>9570.0487804878067</v>
      </c>
      <c r="AM255" s="5">
        <v>0</v>
      </c>
      <c r="AN255" s="93">
        <v>0</v>
      </c>
      <c r="AO255" s="4">
        <f t="shared" si="925"/>
        <v>0</v>
      </c>
      <c r="AP255" s="92">
        <v>10</v>
      </c>
      <c r="AQ255" s="93">
        <v>243.572</v>
      </c>
      <c r="AR255" s="4">
        <f t="shared" si="926"/>
        <v>24357.199999999997</v>
      </c>
      <c r="AS255" s="92">
        <v>13</v>
      </c>
      <c r="AT255" s="93">
        <v>343.774</v>
      </c>
      <c r="AU255" s="4">
        <f t="shared" si="927"/>
        <v>26444.153846153844</v>
      </c>
      <c r="AV255" s="5">
        <v>0</v>
      </c>
      <c r="AW255" s="93">
        <v>0</v>
      </c>
      <c r="AX255" s="4">
        <f t="shared" si="928"/>
        <v>0</v>
      </c>
      <c r="AY255" s="5">
        <v>0</v>
      </c>
      <c r="AZ255" s="93">
        <v>0</v>
      </c>
      <c r="BA255" s="4">
        <f t="shared" si="929"/>
        <v>0</v>
      </c>
      <c r="BB255" s="5">
        <v>0</v>
      </c>
      <c r="BC255" s="93">
        <v>0</v>
      </c>
      <c r="BD255" s="4">
        <f t="shared" si="930"/>
        <v>0</v>
      </c>
      <c r="BE255" s="92">
        <v>18.25</v>
      </c>
      <c r="BF255" s="93">
        <v>182.14599999999999</v>
      </c>
      <c r="BG255" s="4">
        <f t="shared" si="931"/>
        <v>9980.6027397260277</v>
      </c>
      <c r="BH255" s="5">
        <v>0</v>
      </c>
      <c r="BI255" s="93">
        <v>0</v>
      </c>
      <c r="BJ255" s="4">
        <f t="shared" si="932"/>
        <v>0</v>
      </c>
      <c r="BK255" s="5">
        <v>0</v>
      </c>
      <c r="BL255" s="93">
        <v>0</v>
      </c>
      <c r="BM255" s="4">
        <f t="shared" si="933"/>
        <v>0</v>
      </c>
      <c r="BN255" s="5">
        <v>0</v>
      </c>
      <c r="BO255" s="93">
        <v>0</v>
      </c>
      <c r="BP255" s="4">
        <f t="shared" si="934"/>
        <v>0</v>
      </c>
      <c r="BQ255" s="5">
        <v>0</v>
      </c>
      <c r="BR255" s="93">
        <v>0</v>
      </c>
      <c r="BS255" s="4">
        <f t="shared" si="935"/>
        <v>0</v>
      </c>
      <c r="BT255" s="5">
        <v>0</v>
      </c>
      <c r="BU255" s="93">
        <v>0</v>
      </c>
      <c r="BV255" s="4">
        <f t="shared" si="936"/>
        <v>0</v>
      </c>
      <c r="BW255" s="5">
        <v>0</v>
      </c>
      <c r="BX255" s="93">
        <v>0</v>
      </c>
      <c r="BY255" s="4">
        <f t="shared" si="937"/>
        <v>0</v>
      </c>
      <c r="BZ255" s="5">
        <v>0</v>
      </c>
      <c r="CA255" s="93">
        <v>0</v>
      </c>
      <c r="CB255" s="4">
        <f t="shared" si="938"/>
        <v>0</v>
      </c>
      <c r="CC255" s="5">
        <v>0</v>
      </c>
      <c r="CD255" s="93">
        <v>0</v>
      </c>
      <c r="CE255" s="4">
        <f t="shared" si="939"/>
        <v>0</v>
      </c>
      <c r="CF255" s="5">
        <v>0</v>
      </c>
      <c r="CG255" s="93">
        <v>0</v>
      </c>
      <c r="CH255" s="4">
        <f t="shared" si="940"/>
        <v>0</v>
      </c>
      <c r="CI255" s="5">
        <v>0</v>
      </c>
      <c r="CJ255" s="93">
        <v>0</v>
      </c>
      <c r="CK255" s="4">
        <f t="shared" si="941"/>
        <v>0</v>
      </c>
      <c r="CL255" s="5">
        <v>0</v>
      </c>
      <c r="CM255" s="93">
        <v>0</v>
      </c>
      <c r="CN255" s="4">
        <f t="shared" si="942"/>
        <v>0</v>
      </c>
      <c r="CO255" s="5">
        <v>0</v>
      </c>
      <c r="CP255" s="93">
        <v>0</v>
      </c>
      <c r="CQ255" s="4">
        <f t="shared" si="943"/>
        <v>0</v>
      </c>
      <c r="CR255" s="5">
        <v>0</v>
      </c>
      <c r="CS255" s="93">
        <v>0</v>
      </c>
      <c r="CT255" s="4">
        <f t="shared" si="944"/>
        <v>0</v>
      </c>
      <c r="CU255" s="5">
        <v>0</v>
      </c>
      <c r="CV255" s="93">
        <v>0</v>
      </c>
      <c r="CW255" s="4">
        <f t="shared" si="945"/>
        <v>0</v>
      </c>
      <c r="CX255" s="92">
        <v>81</v>
      </c>
      <c r="CY255" s="93">
        <v>849.15800000000002</v>
      </c>
      <c r="CZ255" s="4">
        <f t="shared" si="946"/>
        <v>10483.432098765432</v>
      </c>
      <c r="DA255" s="92">
        <v>3.3450000000000002</v>
      </c>
      <c r="DB255" s="93">
        <v>4.8010000000000002</v>
      </c>
      <c r="DC255" s="4">
        <f t="shared" si="947"/>
        <v>1435.2765321375186</v>
      </c>
      <c r="DD255" s="5">
        <v>0</v>
      </c>
      <c r="DE255" s="93">
        <v>0</v>
      </c>
      <c r="DF255" s="4">
        <f t="shared" si="948"/>
        <v>0</v>
      </c>
      <c r="DG255" s="5">
        <v>0</v>
      </c>
      <c r="DH255" s="93">
        <v>0</v>
      </c>
      <c r="DI255" s="4">
        <f t="shared" si="949"/>
        <v>0</v>
      </c>
      <c r="DJ255" s="5"/>
      <c r="DK255" s="93"/>
      <c r="DL255" s="4"/>
      <c r="DM255" s="5">
        <v>0</v>
      </c>
      <c r="DN255" s="93">
        <v>0</v>
      </c>
      <c r="DO255" s="4">
        <f t="shared" si="950"/>
        <v>0</v>
      </c>
      <c r="DP255" s="5">
        <v>0</v>
      </c>
      <c r="DQ255" s="93">
        <v>0</v>
      </c>
      <c r="DR255" s="4">
        <f t="shared" si="951"/>
        <v>0</v>
      </c>
      <c r="DS255" s="5">
        <v>0</v>
      </c>
      <c r="DT255" s="93">
        <v>0</v>
      </c>
      <c r="DU255" s="4">
        <f t="shared" si="952"/>
        <v>0</v>
      </c>
      <c r="DV255" s="5">
        <v>0</v>
      </c>
      <c r="DW255" s="93">
        <v>0</v>
      </c>
      <c r="DX255" s="4">
        <f t="shared" si="953"/>
        <v>0</v>
      </c>
      <c r="DY255" s="5">
        <v>0</v>
      </c>
      <c r="DZ255" s="93">
        <v>0</v>
      </c>
      <c r="EA255" s="4">
        <f t="shared" si="954"/>
        <v>0</v>
      </c>
      <c r="EB255" s="5">
        <v>0</v>
      </c>
      <c r="EC255" s="93">
        <v>0</v>
      </c>
      <c r="ED255" s="4">
        <f t="shared" si="955"/>
        <v>0</v>
      </c>
      <c r="EE255" s="5">
        <v>0</v>
      </c>
      <c r="EF255" s="93">
        <v>0</v>
      </c>
      <c r="EG255" s="4">
        <f t="shared" si="956"/>
        <v>0</v>
      </c>
      <c r="EH255" s="5">
        <v>0</v>
      </c>
      <c r="EI255" s="93">
        <v>0</v>
      </c>
      <c r="EJ255" s="4">
        <f t="shared" si="957"/>
        <v>0</v>
      </c>
      <c r="EK255" s="5">
        <v>0</v>
      </c>
      <c r="EL255" s="93">
        <v>0</v>
      </c>
      <c r="EM255" s="4">
        <f t="shared" si="958"/>
        <v>0</v>
      </c>
      <c r="EN255" s="5">
        <v>0</v>
      </c>
      <c r="EO255" s="93">
        <v>0</v>
      </c>
      <c r="EP255" s="4">
        <f t="shared" si="959"/>
        <v>0</v>
      </c>
      <c r="EQ255" s="5">
        <v>0</v>
      </c>
      <c r="ER255" s="93">
        <v>0</v>
      </c>
      <c r="ES255" s="4">
        <f t="shared" si="960"/>
        <v>0</v>
      </c>
      <c r="ET255" s="5">
        <v>0</v>
      </c>
      <c r="EU255" s="93">
        <v>0</v>
      </c>
      <c r="EV255" s="4">
        <f t="shared" si="961"/>
        <v>0</v>
      </c>
      <c r="EW255" s="5">
        <v>0</v>
      </c>
      <c r="EX255" s="93">
        <v>0</v>
      </c>
      <c r="EY255" s="4">
        <f t="shared" si="962"/>
        <v>0</v>
      </c>
      <c r="EZ255" s="5">
        <v>0</v>
      </c>
      <c r="FA255" s="93">
        <v>0</v>
      </c>
      <c r="FB255" s="4">
        <f t="shared" si="963"/>
        <v>0</v>
      </c>
      <c r="FC255" s="5">
        <v>0</v>
      </c>
      <c r="FD255" s="93">
        <v>0</v>
      </c>
      <c r="FE255" s="4">
        <f t="shared" si="964"/>
        <v>0</v>
      </c>
      <c r="FF255" s="5">
        <v>0</v>
      </c>
      <c r="FG255" s="93">
        <v>0</v>
      </c>
      <c r="FH255" s="4">
        <f t="shared" si="965"/>
        <v>0</v>
      </c>
      <c r="FI255" s="5">
        <v>0</v>
      </c>
      <c r="FJ255" s="93">
        <v>0</v>
      </c>
      <c r="FK255" s="4">
        <f t="shared" si="966"/>
        <v>0</v>
      </c>
      <c r="FL255" s="5">
        <v>0</v>
      </c>
      <c r="FM255" s="93">
        <v>0</v>
      </c>
      <c r="FN255" s="4">
        <f t="shared" si="967"/>
        <v>0</v>
      </c>
      <c r="FO255" s="5">
        <v>0</v>
      </c>
      <c r="FP255" s="93">
        <v>0</v>
      </c>
      <c r="FQ255" s="4">
        <f t="shared" si="968"/>
        <v>0</v>
      </c>
      <c r="FR255" s="5">
        <f>SUMIF($C$5:$FQ$5,"Ton",C255:FQ255)</f>
        <v>166.595</v>
      </c>
      <c r="FS255" s="4">
        <f>SUMIF($C$5:$FQ$5,"F*",C255:FQ255)</f>
        <v>2015.8229999999999</v>
      </c>
    </row>
    <row r="256" spans="1:175" x14ac:dyDescent="0.3">
      <c r="A256" s="76">
        <v>2023</v>
      </c>
      <c r="B256" s="77" t="s">
        <v>5</v>
      </c>
      <c r="C256" s="5">
        <v>0</v>
      </c>
      <c r="D256" s="93">
        <v>0</v>
      </c>
      <c r="E256" s="4">
        <f>IF(C256=0,0,D256/C256*1000)</f>
        <v>0</v>
      </c>
      <c r="F256" s="5">
        <v>0</v>
      </c>
      <c r="G256" s="93">
        <v>0</v>
      </c>
      <c r="H256" s="4">
        <f t="shared" si="914"/>
        <v>0</v>
      </c>
      <c r="I256" s="5">
        <v>0</v>
      </c>
      <c r="J256" s="93">
        <v>0</v>
      </c>
      <c r="K256" s="4">
        <f t="shared" si="915"/>
        <v>0</v>
      </c>
      <c r="L256" s="5">
        <v>0</v>
      </c>
      <c r="M256" s="93">
        <v>0</v>
      </c>
      <c r="N256" s="4">
        <f t="shared" si="916"/>
        <v>0</v>
      </c>
      <c r="O256" s="5">
        <v>0</v>
      </c>
      <c r="P256" s="93">
        <v>0</v>
      </c>
      <c r="Q256" s="4">
        <f t="shared" si="917"/>
        <v>0</v>
      </c>
      <c r="R256" s="5">
        <v>0</v>
      </c>
      <c r="S256" s="93">
        <v>0</v>
      </c>
      <c r="T256" s="4">
        <f t="shared" si="918"/>
        <v>0</v>
      </c>
      <c r="U256" s="5">
        <v>0</v>
      </c>
      <c r="V256" s="93">
        <v>0</v>
      </c>
      <c r="W256" s="4">
        <f t="shared" si="919"/>
        <v>0</v>
      </c>
      <c r="X256" s="5">
        <v>0</v>
      </c>
      <c r="Y256" s="93">
        <v>0</v>
      </c>
      <c r="Z256" s="4">
        <f t="shared" si="920"/>
        <v>0</v>
      </c>
      <c r="AA256" s="92">
        <v>0.75</v>
      </c>
      <c r="AB256" s="93">
        <v>3.7639999999999998</v>
      </c>
      <c r="AC256" s="4">
        <f t="shared" si="921"/>
        <v>5018.6666666666661</v>
      </c>
      <c r="AD256" s="5">
        <v>0</v>
      </c>
      <c r="AE256" s="93">
        <v>0</v>
      </c>
      <c r="AF256" s="4">
        <f t="shared" si="922"/>
        <v>0</v>
      </c>
      <c r="AG256" s="5">
        <v>0</v>
      </c>
      <c r="AH256" s="93">
        <v>0</v>
      </c>
      <c r="AI256" s="4">
        <f t="shared" si="923"/>
        <v>0</v>
      </c>
      <c r="AJ256" s="5">
        <v>0</v>
      </c>
      <c r="AK256" s="93">
        <v>0</v>
      </c>
      <c r="AL256" s="4">
        <f t="shared" si="924"/>
        <v>0</v>
      </c>
      <c r="AM256" s="5">
        <v>0</v>
      </c>
      <c r="AN256" s="93">
        <v>0</v>
      </c>
      <c r="AO256" s="4">
        <f t="shared" si="925"/>
        <v>0</v>
      </c>
      <c r="AP256" s="92">
        <v>4</v>
      </c>
      <c r="AQ256" s="93">
        <v>90.412000000000006</v>
      </c>
      <c r="AR256" s="4">
        <f t="shared" si="926"/>
        <v>22603</v>
      </c>
      <c r="AS256" s="92">
        <v>3</v>
      </c>
      <c r="AT256" s="93">
        <v>80.674000000000007</v>
      </c>
      <c r="AU256" s="4">
        <f t="shared" si="927"/>
        <v>26891.333333333336</v>
      </c>
      <c r="AV256" s="92">
        <v>3</v>
      </c>
      <c r="AW256" s="93">
        <v>3.968</v>
      </c>
      <c r="AX256" s="4">
        <f t="shared" si="928"/>
        <v>1322.6666666666667</v>
      </c>
      <c r="AY256" s="5">
        <v>0</v>
      </c>
      <c r="AZ256" s="93">
        <v>0</v>
      </c>
      <c r="BA256" s="4">
        <f t="shared" si="929"/>
        <v>0</v>
      </c>
      <c r="BB256" s="5">
        <v>0</v>
      </c>
      <c r="BC256" s="93">
        <v>0</v>
      </c>
      <c r="BD256" s="4">
        <f t="shared" si="930"/>
        <v>0</v>
      </c>
      <c r="BE256" s="92">
        <v>45.555</v>
      </c>
      <c r="BF256" s="93">
        <v>430.28100000000001</v>
      </c>
      <c r="BG256" s="4">
        <f t="shared" si="931"/>
        <v>9445.3078696081666</v>
      </c>
      <c r="BH256" s="5">
        <v>0</v>
      </c>
      <c r="BI256" s="93">
        <v>0</v>
      </c>
      <c r="BJ256" s="4">
        <f t="shared" si="932"/>
        <v>0</v>
      </c>
      <c r="BK256" s="5">
        <v>0</v>
      </c>
      <c r="BL256" s="93">
        <v>0</v>
      </c>
      <c r="BM256" s="4">
        <f t="shared" si="933"/>
        <v>0</v>
      </c>
      <c r="BN256" s="5">
        <v>0</v>
      </c>
      <c r="BO256" s="93">
        <v>0</v>
      </c>
      <c r="BP256" s="4">
        <f t="shared" si="934"/>
        <v>0</v>
      </c>
      <c r="BQ256" s="5">
        <v>0</v>
      </c>
      <c r="BR256" s="93">
        <v>0</v>
      </c>
      <c r="BS256" s="4">
        <f t="shared" si="935"/>
        <v>0</v>
      </c>
      <c r="BT256" s="5">
        <v>0</v>
      </c>
      <c r="BU256" s="93">
        <v>0</v>
      </c>
      <c r="BV256" s="4">
        <f t="shared" si="936"/>
        <v>0</v>
      </c>
      <c r="BW256" s="5">
        <v>0</v>
      </c>
      <c r="BX256" s="93">
        <v>0</v>
      </c>
      <c r="BY256" s="4">
        <f t="shared" si="937"/>
        <v>0</v>
      </c>
      <c r="BZ256" s="5">
        <v>0</v>
      </c>
      <c r="CA256" s="93">
        <v>0</v>
      </c>
      <c r="CB256" s="4">
        <f t="shared" si="938"/>
        <v>0</v>
      </c>
      <c r="CC256" s="5">
        <v>0</v>
      </c>
      <c r="CD256" s="93">
        <v>0</v>
      </c>
      <c r="CE256" s="4">
        <f t="shared" si="939"/>
        <v>0</v>
      </c>
      <c r="CF256" s="5">
        <v>0</v>
      </c>
      <c r="CG256" s="93">
        <v>0</v>
      </c>
      <c r="CH256" s="4">
        <f t="shared" si="940"/>
        <v>0</v>
      </c>
      <c r="CI256" s="5">
        <v>0</v>
      </c>
      <c r="CJ256" s="93">
        <v>0</v>
      </c>
      <c r="CK256" s="4">
        <f t="shared" si="941"/>
        <v>0</v>
      </c>
      <c r="CL256" s="5">
        <v>0</v>
      </c>
      <c r="CM256" s="93">
        <v>0</v>
      </c>
      <c r="CN256" s="4">
        <f t="shared" si="942"/>
        <v>0</v>
      </c>
      <c r="CO256" s="5">
        <v>0</v>
      </c>
      <c r="CP256" s="93">
        <v>0</v>
      </c>
      <c r="CQ256" s="4">
        <f t="shared" si="943"/>
        <v>0</v>
      </c>
      <c r="CR256" s="5">
        <v>0</v>
      </c>
      <c r="CS256" s="93">
        <v>0</v>
      </c>
      <c r="CT256" s="4">
        <f t="shared" si="944"/>
        <v>0</v>
      </c>
      <c r="CU256" s="5">
        <v>0</v>
      </c>
      <c r="CV256" s="93">
        <v>0</v>
      </c>
      <c r="CW256" s="4">
        <f t="shared" si="945"/>
        <v>0</v>
      </c>
      <c r="CX256" s="5">
        <v>0</v>
      </c>
      <c r="CY256" s="93">
        <v>0</v>
      </c>
      <c r="CZ256" s="4">
        <f t="shared" si="946"/>
        <v>0</v>
      </c>
      <c r="DA256" s="92">
        <v>1.5</v>
      </c>
      <c r="DB256" s="93">
        <v>3.2229999999999999</v>
      </c>
      <c r="DC256" s="4">
        <f t="shared" si="947"/>
        <v>2148.6666666666665</v>
      </c>
      <c r="DD256" s="5">
        <v>0</v>
      </c>
      <c r="DE256" s="93">
        <v>0</v>
      </c>
      <c r="DF256" s="4">
        <f t="shared" si="948"/>
        <v>0</v>
      </c>
      <c r="DG256" s="5">
        <v>0</v>
      </c>
      <c r="DH256" s="93">
        <v>0</v>
      </c>
      <c r="DI256" s="4">
        <f t="shared" si="949"/>
        <v>0</v>
      </c>
      <c r="DJ256" s="5"/>
      <c r="DK256" s="93"/>
      <c r="DL256" s="4"/>
      <c r="DM256" s="5">
        <v>0</v>
      </c>
      <c r="DN256" s="93">
        <v>0</v>
      </c>
      <c r="DO256" s="4">
        <f t="shared" si="950"/>
        <v>0</v>
      </c>
      <c r="DP256" s="92">
        <v>40</v>
      </c>
      <c r="DQ256" s="93">
        <v>129.75899999999999</v>
      </c>
      <c r="DR256" s="4">
        <f t="shared" si="951"/>
        <v>3243.9749999999999</v>
      </c>
      <c r="DS256" s="5">
        <v>0</v>
      </c>
      <c r="DT256" s="93">
        <v>0</v>
      </c>
      <c r="DU256" s="4">
        <f t="shared" si="952"/>
        <v>0</v>
      </c>
      <c r="DV256" s="5">
        <v>0</v>
      </c>
      <c r="DW256" s="93">
        <v>0</v>
      </c>
      <c r="DX256" s="4">
        <f t="shared" si="953"/>
        <v>0</v>
      </c>
      <c r="DY256" s="5">
        <v>0</v>
      </c>
      <c r="DZ256" s="93">
        <v>0</v>
      </c>
      <c r="EA256" s="4">
        <f t="shared" si="954"/>
        <v>0</v>
      </c>
      <c r="EB256" s="5">
        <v>0</v>
      </c>
      <c r="EC256" s="93">
        <v>0</v>
      </c>
      <c r="ED256" s="4">
        <f t="shared" si="955"/>
        <v>0</v>
      </c>
      <c r="EE256" s="5">
        <v>0</v>
      </c>
      <c r="EF256" s="93">
        <v>0</v>
      </c>
      <c r="EG256" s="4">
        <f t="shared" si="956"/>
        <v>0</v>
      </c>
      <c r="EH256" s="5">
        <v>0</v>
      </c>
      <c r="EI256" s="93">
        <v>0</v>
      </c>
      <c r="EJ256" s="4">
        <f t="shared" si="957"/>
        <v>0</v>
      </c>
      <c r="EK256" s="5">
        <v>0</v>
      </c>
      <c r="EL256" s="93">
        <v>0</v>
      </c>
      <c r="EM256" s="4">
        <f t="shared" si="958"/>
        <v>0</v>
      </c>
      <c r="EN256" s="5">
        <v>0</v>
      </c>
      <c r="EO256" s="93">
        <v>0</v>
      </c>
      <c r="EP256" s="4">
        <f t="shared" si="959"/>
        <v>0</v>
      </c>
      <c r="EQ256" s="92">
        <v>18.918749999999999</v>
      </c>
      <c r="ER256" s="93">
        <v>183.20599999999999</v>
      </c>
      <c r="ES256" s="4">
        <f t="shared" si="960"/>
        <v>9683.832177073009</v>
      </c>
      <c r="ET256" s="5">
        <v>0</v>
      </c>
      <c r="EU256" s="93">
        <v>0</v>
      </c>
      <c r="EV256" s="4">
        <f t="shared" si="961"/>
        <v>0</v>
      </c>
      <c r="EW256" s="5">
        <v>0</v>
      </c>
      <c r="EX256" s="93">
        <v>0</v>
      </c>
      <c r="EY256" s="4">
        <f t="shared" si="962"/>
        <v>0</v>
      </c>
      <c r="EZ256" s="5">
        <v>0</v>
      </c>
      <c r="FA256" s="93">
        <v>0</v>
      </c>
      <c r="FB256" s="4">
        <f t="shared" si="963"/>
        <v>0</v>
      </c>
      <c r="FC256" s="5">
        <v>0</v>
      </c>
      <c r="FD256" s="93">
        <v>0</v>
      </c>
      <c r="FE256" s="4">
        <f t="shared" si="964"/>
        <v>0</v>
      </c>
      <c r="FF256" s="5">
        <v>0</v>
      </c>
      <c r="FG256" s="93">
        <v>0</v>
      </c>
      <c r="FH256" s="4">
        <f t="shared" si="965"/>
        <v>0</v>
      </c>
      <c r="FI256" s="5">
        <v>0</v>
      </c>
      <c r="FJ256" s="93">
        <v>0</v>
      </c>
      <c r="FK256" s="4">
        <f t="shared" si="966"/>
        <v>0</v>
      </c>
      <c r="FL256" s="5">
        <v>0</v>
      </c>
      <c r="FM256" s="93">
        <v>0</v>
      </c>
      <c r="FN256" s="4">
        <f t="shared" si="967"/>
        <v>0</v>
      </c>
      <c r="FO256" s="5">
        <v>0</v>
      </c>
      <c r="FP256" s="93">
        <v>0</v>
      </c>
      <c r="FQ256" s="4">
        <f t="shared" si="968"/>
        <v>0</v>
      </c>
      <c r="FR256" s="5">
        <f>SUMIF($C$5:$FQ$5,"Ton",C256:FQ256)</f>
        <v>116.72375000000001</v>
      </c>
      <c r="FS256" s="4">
        <f>SUMIF($C$5:$FQ$5,"F*",C256:FQ256)</f>
        <v>925.28700000000003</v>
      </c>
    </row>
    <row r="257" spans="1:175" x14ac:dyDescent="0.3">
      <c r="A257" s="76">
        <v>2023</v>
      </c>
      <c r="B257" s="4" t="s">
        <v>6</v>
      </c>
      <c r="C257" s="5">
        <v>0</v>
      </c>
      <c r="D257" s="93">
        <v>0</v>
      </c>
      <c r="E257" s="4">
        <f t="shared" ref="E257:E264" si="970">IF(C257=0,0,D257/C257*1000)</f>
        <v>0</v>
      </c>
      <c r="F257" s="5">
        <v>0</v>
      </c>
      <c r="G257" s="93">
        <v>0</v>
      </c>
      <c r="H257" s="4">
        <f t="shared" si="914"/>
        <v>0</v>
      </c>
      <c r="I257" s="5">
        <v>0</v>
      </c>
      <c r="J257" s="93">
        <v>0</v>
      </c>
      <c r="K257" s="4">
        <f t="shared" si="915"/>
        <v>0</v>
      </c>
      <c r="L257" s="5">
        <v>0</v>
      </c>
      <c r="M257" s="93">
        <v>0</v>
      </c>
      <c r="N257" s="4">
        <f t="shared" si="916"/>
        <v>0</v>
      </c>
      <c r="O257" s="5">
        <v>0</v>
      </c>
      <c r="P257" s="93">
        <v>0</v>
      </c>
      <c r="Q257" s="4">
        <f t="shared" si="917"/>
        <v>0</v>
      </c>
      <c r="R257" s="5">
        <v>0</v>
      </c>
      <c r="S257" s="93">
        <v>0</v>
      </c>
      <c r="T257" s="4">
        <f t="shared" si="918"/>
        <v>0</v>
      </c>
      <c r="U257" s="5">
        <v>0</v>
      </c>
      <c r="V257" s="93">
        <v>0</v>
      </c>
      <c r="W257" s="4">
        <f t="shared" si="919"/>
        <v>0</v>
      </c>
      <c r="X257" s="5">
        <v>0</v>
      </c>
      <c r="Y257" s="93">
        <v>0</v>
      </c>
      <c r="Z257" s="4">
        <f t="shared" si="920"/>
        <v>0</v>
      </c>
      <c r="AA257" s="5">
        <v>0</v>
      </c>
      <c r="AB257" s="93">
        <v>0</v>
      </c>
      <c r="AC257" s="4">
        <f t="shared" si="921"/>
        <v>0</v>
      </c>
      <c r="AD257" s="5">
        <v>0</v>
      </c>
      <c r="AE257" s="93">
        <v>0</v>
      </c>
      <c r="AF257" s="4">
        <f t="shared" si="922"/>
        <v>0</v>
      </c>
      <c r="AG257" s="5">
        <v>0</v>
      </c>
      <c r="AH257" s="93">
        <v>0</v>
      </c>
      <c r="AI257" s="4">
        <f t="shared" si="923"/>
        <v>0</v>
      </c>
      <c r="AJ257" s="5">
        <v>0</v>
      </c>
      <c r="AK257" s="93">
        <v>0</v>
      </c>
      <c r="AL257" s="4">
        <f t="shared" si="924"/>
        <v>0</v>
      </c>
      <c r="AM257" s="5">
        <v>0</v>
      </c>
      <c r="AN257" s="93">
        <v>0</v>
      </c>
      <c r="AO257" s="4">
        <f t="shared" si="925"/>
        <v>0</v>
      </c>
      <c r="AP257" s="5">
        <v>0</v>
      </c>
      <c r="AQ257" s="93">
        <v>0</v>
      </c>
      <c r="AR257" s="4">
        <f t="shared" si="926"/>
        <v>0</v>
      </c>
      <c r="AS257" s="92">
        <v>7</v>
      </c>
      <c r="AT257" s="93">
        <v>278.64</v>
      </c>
      <c r="AU257" s="4">
        <f t="shared" si="927"/>
        <v>39805.714285714283</v>
      </c>
      <c r="AV257" s="92">
        <v>1</v>
      </c>
      <c r="AW257" s="93">
        <v>4.6660000000000004</v>
      </c>
      <c r="AX257" s="4">
        <f t="shared" si="928"/>
        <v>4666</v>
      </c>
      <c r="AY257" s="5">
        <v>0</v>
      </c>
      <c r="AZ257" s="93">
        <v>0</v>
      </c>
      <c r="BA257" s="4">
        <f t="shared" si="929"/>
        <v>0</v>
      </c>
      <c r="BB257" s="5">
        <v>0</v>
      </c>
      <c r="BC257" s="93">
        <v>0</v>
      </c>
      <c r="BD257" s="4">
        <f t="shared" si="930"/>
        <v>0</v>
      </c>
      <c r="BE257" s="92">
        <v>142.6</v>
      </c>
      <c r="BF257" s="93">
        <v>1284.1849999999999</v>
      </c>
      <c r="BG257" s="4">
        <f t="shared" si="931"/>
        <v>9005.5049088359046</v>
      </c>
      <c r="BH257" s="5">
        <v>0</v>
      </c>
      <c r="BI257" s="93">
        <v>0</v>
      </c>
      <c r="BJ257" s="4">
        <f t="shared" si="932"/>
        <v>0</v>
      </c>
      <c r="BK257" s="5">
        <v>0</v>
      </c>
      <c r="BL257" s="93">
        <v>0</v>
      </c>
      <c r="BM257" s="4">
        <f t="shared" si="933"/>
        <v>0</v>
      </c>
      <c r="BN257" s="5">
        <v>0</v>
      </c>
      <c r="BO257" s="93">
        <v>0</v>
      </c>
      <c r="BP257" s="4">
        <f t="shared" si="934"/>
        <v>0</v>
      </c>
      <c r="BQ257" s="5">
        <v>0</v>
      </c>
      <c r="BR257" s="93">
        <v>0</v>
      </c>
      <c r="BS257" s="4">
        <f t="shared" si="935"/>
        <v>0</v>
      </c>
      <c r="BT257" s="5">
        <v>0</v>
      </c>
      <c r="BU257" s="93">
        <v>0</v>
      </c>
      <c r="BV257" s="4">
        <f t="shared" si="936"/>
        <v>0</v>
      </c>
      <c r="BW257" s="5">
        <v>0</v>
      </c>
      <c r="BX257" s="93">
        <v>0</v>
      </c>
      <c r="BY257" s="4">
        <f t="shared" si="937"/>
        <v>0</v>
      </c>
      <c r="BZ257" s="5">
        <v>0</v>
      </c>
      <c r="CA257" s="93">
        <v>0</v>
      </c>
      <c r="CB257" s="4">
        <f t="shared" si="938"/>
        <v>0</v>
      </c>
      <c r="CC257" s="5">
        <v>0</v>
      </c>
      <c r="CD257" s="93">
        <v>0</v>
      </c>
      <c r="CE257" s="4">
        <f t="shared" si="939"/>
        <v>0</v>
      </c>
      <c r="CF257" s="5">
        <v>0</v>
      </c>
      <c r="CG257" s="93">
        <v>0</v>
      </c>
      <c r="CH257" s="4">
        <f t="shared" si="940"/>
        <v>0</v>
      </c>
      <c r="CI257" s="5">
        <v>0</v>
      </c>
      <c r="CJ257" s="93">
        <v>0</v>
      </c>
      <c r="CK257" s="4">
        <f t="shared" si="941"/>
        <v>0</v>
      </c>
      <c r="CL257" s="5">
        <v>0</v>
      </c>
      <c r="CM257" s="93">
        <v>0</v>
      </c>
      <c r="CN257" s="4">
        <f t="shared" si="942"/>
        <v>0</v>
      </c>
      <c r="CO257" s="5">
        <v>0</v>
      </c>
      <c r="CP257" s="93">
        <v>0</v>
      </c>
      <c r="CQ257" s="4">
        <f t="shared" si="943"/>
        <v>0</v>
      </c>
      <c r="CR257" s="5">
        <v>0</v>
      </c>
      <c r="CS257" s="93">
        <v>0</v>
      </c>
      <c r="CT257" s="4">
        <f t="shared" si="944"/>
        <v>0</v>
      </c>
      <c r="CU257" s="5">
        <v>0</v>
      </c>
      <c r="CV257" s="93">
        <v>0</v>
      </c>
      <c r="CW257" s="4">
        <f t="shared" si="945"/>
        <v>0</v>
      </c>
      <c r="CX257" s="5">
        <v>0</v>
      </c>
      <c r="CY257" s="93">
        <v>0</v>
      </c>
      <c r="CZ257" s="4">
        <f t="shared" si="946"/>
        <v>0</v>
      </c>
      <c r="DA257" s="92">
        <v>3</v>
      </c>
      <c r="DB257" s="93">
        <v>3.5760000000000001</v>
      </c>
      <c r="DC257" s="4">
        <f t="shared" si="947"/>
        <v>1192</v>
      </c>
      <c r="DD257" s="5">
        <v>0</v>
      </c>
      <c r="DE257" s="93">
        <v>0</v>
      </c>
      <c r="DF257" s="4">
        <f t="shared" si="948"/>
        <v>0</v>
      </c>
      <c r="DG257" s="5">
        <v>0</v>
      </c>
      <c r="DH257" s="93">
        <v>0</v>
      </c>
      <c r="DI257" s="4">
        <f t="shared" si="949"/>
        <v>0</v>
      </c>
      <c r="DJ257" s="5"/>
      <c r="DK257" s="93"/>
      <c r="DL257" s="4"/>
      <c r="DM257" s="5">
        <v>0</v>
      </c>
      <c r="DN257" s="93">
        <v>0</v>
      </c>
      <c r="DO257" s="4">
        <f t="shared" si="950"/>
        <v>0</v>
      </c>
      <c r="DP257" s="5">
        <v>0</v>
      </c>
      <c r="DQ257" s="93">
        <v>0</v>
      </c>
      <c r="DR257" s="4">
        <f t="shared" si="951"/>
        <v>0</v>
      </c>
      <c r="DS257" s="5">
        <v>0</v>
      </c>
      <c r="DT257" s="93">
        <v>0</v>
      </c>
      <c r="DU257" s="4">
        <f t="shared" si="952"/>
        <v>0</v>
      </c>
      <c r="DV257" s="5">
        <v>0</v>
      </c>
      <c r="DW257" s="93">
        <v>0</v>
      </c>
      <c r="DX257" s="4">
        <f t="shared" si="953"/>
        <v>0</v>
      </c>
      <c r="DY257" s="5">
        <v>0</v>
      </c>
      <c r="DZ257" s="93">
        <v>0</v>
      </c>
      <c r="EA257" s="4">
        <f t="shared" si="954"/>
        <v>0</v>
      </c>
      <c r="EB257" s="5">
        <v>0</v>
      </c>
      <c r="EC257" s="93">
        <v>0</v>
      </c>
      <c r="ED257" s="4">
        <f t="shared" si="955"/>
        <v>0</v>
      </c>
      <c r="EE257" s="5">
        <v>0</v>
      </c>
      <c r="EF257" s="93">
        <v>0</v>
      </c>
      <c r="EG257" s="4">
        <f t="shared" si="956"/>
        <v>0</v>
      </c>
      <c r="EH257" s="5">
        <v>0</v>
      </c>
      <c r="EI257" s="93">
        <v>0</v>
      </c>
      <c r="EJ257" s="4">
        <f t="shared" si="957"/>
        <v>0</v>
      </c>
      <c r="EK257" s="5">
        <v>0</v>
      </c>
      <c r="EL257" s="93">
        <v>0</v>
      </c>
      <c r="EM257" s="4">
        <f t="shared" si="958"/>
        <v>0</v>
      </c>
      <c r="EN257" s="5">
        <v>0</v>
      </c>
      <c r="EO257" s="93">
        <v>0</v>
      </c>
      <c r="EP257" s="4">
        <f t="shared" si="959"/>
        <v>0</v>
      </c>
      <c r="EQ257" s="92">
        <v>21</v>
      </c>
      <c r="ER257" s="93">
        <v>199.923</v>
      </c>
      <c r="ES257" s="4">
        <f t="shared" si="960"/>
        <v>9520.1428571428587</v>
      </c>
      <c r="ET257" s="5">
        <v>0</v>
      </c>
      <c r="EU257" s="93">
        <v>0</v>
      </c>
      <c r="EV257" s="4">
        <f t="shared" si="961"/>
        <v>0</v>
      </c>
      <c r="EW257" s="5">
        <v>0</v>
      </c>
      <c r="EX257" s="93">
        <v>0</v>
      </c>
      <c r="EY257" s="4">
        <f t="shared" si="962"/>
        <v>0</v>
      </c>
      <c r="EZ257" s="5">
        <v>0</v>
      </c>
      <c r="FA257" s="93">
        <v>0</v>
      </c>
      <c r="FB257" s="4">
        <f t="shared" si="963"/>
        <v>0</v>
      </c>
      <c r="FC257" s="5">
        <v>0</v>
      </c>
      <c r="FD257" s="93">
        <v>0</v>
      </c>
      <c r="FE257" s="4">
        <f t="shared" si="964"/>
        <v>0</v>
      </c>
      <c r="FF257" s="5">
        <v>0</v>
      </c>
      <c r="FG257" s="93">
        <v>0</v>
      </c>
      <c r="FH257" s="4">
        <f t="shared" si="965"/>
        <v>0</v>
      </c>
      <c r="FI257" s="5">
        <v>0</v>
      </c>
      <c r="FJ257" s="93">
        <v>0</v>
      </c>
      <c r="FK257" s="4">
        <f t="shared" si="966"/>
        <v>0</v>
      </c>
      <c r="FL257" s="5">
        <v>0</v>
      </c>
      <c r="FM257" s="93">
        <v>0</v>
      </c>
      <c r="FN257" s="4">
        <f t="shared" si="967"/>
        <v>0</v>
      </c>
      <c r="FO257" s="5">
        <v>0</v>
      </c>
      <c r="FP257" s="93">
        <v>0</v>
      </c>
      <c r="FQ257" s="4">
        <f t="shared" si="968"/>
        <v>0</v>
      </c>
      <c r="FR257" s="5">
        <f>SUMIF($C$5:$FQ$5,"Ton",C257:FQ257)</f>
        <v>174.6</v>
      </c>
      <c r="FS257" s="4">
        <f>SUMIF($C$5:$FQ$5,"F*",C257:FQ257)</f>
        <v>1770.99</v>
      </c>
    </row>
    <row r="258" spans="1:175" x14ac:dyDescent="0.3">
      <c r="A258" s="76">
        <v>2023</v>
      </c>
      <c r="B258" s="77" t="s">
        <v>7</v>
      </c>
      <c r="C258" s="5">
        <v>0</v>
      </c>
      <c r="D258" s="93">
        <v>0</v>
      </c>
      <c r="E258" s="4">
        <f t="shared" si="970"/>
        <v>0</v>
      </c>
      <c r="F258" s="5">
        <v>0</v>
      </c>
      <c r="G258" s="93">
        <v>0</v>
      </c>
      <c r="H258" s="4">
        <f t="shared" si="914"/>
        <v>0</v>
      </c>
      <c r="I258" s="5">
        <v>0</v>
      </c>
      <c r="J258" s="93">
        <v>0</v>
      </c>
      <c r="K258" s="4">
        <f t="shared" si="915"/>
        <v>0</v>
      </c>
      <c r="L258" s="5">
        <v>0</v>
      </c>
      <c r="M258" s="93">
        <v>0</v>
      </c>
      <c r="N258" s="4">
        <f t="shared" si="916"/>
        <v>0</v>
      </c>
      <c r="O258" s="5">
        <v>0</v>
      </c>
      <c r="P258" s="93">
        <v>0</v>
      </c>
      <c r="Q258" s="4">
        <f t="shared" si="917"/>
        <v>0</v>
      </c>
      <c r="R258" s="5">
        <v>0</v>
      </c>
      <c r="S258" s="93">
        <v>0</v>
      </c>
      <c r="T258" s="4">
        <f t="shared" si="918"/>
        <v>0</v>
      </c>
      <c r="U258" s="5">
        <v>0</v>
      </c>
      <c r="V258" s="93">
        <v>0</v>
      </c>
      <c r="W258" s="4">
        <f t="shared" si="919"/>
        <v>0</v>
      </c>
      <c r="X258" s="5">
        <v>0</v>
      </c>
      <c r="Y258" s="93">
        <v>0</v>
      </c>
      <c r="Z258" s="4">
        <f t="shared" si="920"/>
        <v>0</v>
      </c>
      <c r="AA258" s="5">
        <v>0</v>
      </c>
      <c r="AB258" s="93">
        <v>0</v>
      </c>
      <c r="AC258" s="4">
        <f t="shared" si="921"/>
        <v>0</v>
      </c>
      <c r="AD258" s="5">
        <v>0</v>
      </c>
      <c r="AE258" s="93">
        <v>0</v>
      </c>
      <c r="AF258" s="4">
        <f t="shared" si="922"/>
        <v>0</v>
      </c>
      <c r="AG258" s="5">
        <v>0</v>
      </c>
      <c r="AH258" s="93">
        <v>0</v>
      </c>
      <c r="AI258" s="4">
        <f t="shared" si="923"/>
        <v>0</v>
      </c>
      <c r="AJ258" s="5">
        <v>0</v>
      </c>
      <c r="AK258" s="93">
        <v>0</v>
      </c>
      <c r="AL258" s="4">
        <f t="shared" si="924"/>
        <v>0</v>
      </c>
      <c r="AM258" s="5">
        <v>0</v>
      </c>
      <c r="AN258" s="93">
        <v>0</v>
      </c>
      <c r="AO258" s="4">
        <f t="shared" si="925"/>
        <v>0</v>
      </c>
      <c r="AP258" s="92">
        <v>9.1999999999999993</v>
      </c>
      <c r="AQ258" s="93">
        <v>287.94499999999999</v>
      </c>
      <c r="AR258" s="4">
        <f t="shared" si="926"/>
        <v>31298.369565217392</v>
      </c>
      <c r="AS258" s="5">
        <v>0</v>
      </c>
      <c r="AT258" s="93">
        <v>0</v>
      </c>
      <c r="AU258" s="4">
        <f t="shared" si="927"/>
        <v>0</v>
      </c>
      <c r="AV258" s="5">
        <v>0</v>
      </c>
      <c r="AW258" s="93">
        <v>0</v>
      </c>
      <c r="AX258" s="4">
        <f t="shared" si="928"/>
        <v>0</v>
      </c>
      <c r="AY258" s="5">
        <v>0</v>
      </c>
      <c r="AZ258" s="93">
        <v>0</v>
      </c>
      <c r="BA258" s="4">
        <f t="shared" si="929"/>
        <v>0</v>
      </c>
      <c r="BB258" s="5">
        <v>0</v>
      </c>
      <c r="BC258" s="93">
        <v>0</v>
      </c>
      <c r="BD258" s="4">
        <f t="shared" si="930"/>
        <v>0</v>
      </c>
      <c r="BE258" s="92">
        <v>3.0009999999999999</v>
      </c>
      <c r="BF258" s="93">
        <v>55.703000000000003</v>
      </c>
      <c r="BG258" s="4">
        <f t="shared" si="931"/>
        <v>18561.47950683106</v>
      </c>
      <c r="BH258" s="5">
        <v>0</v>
      </c>
      <c r="BI258" s="93">
        <v>0</v>
      </c>
      <c r="BJ258" s="4">
        <f t="shared" si="932"/>
        <v>0</v>
      </c>
      <c r="BK258" s="5">
        <v>0</v>
      </c>
      <c r="BL258" s="93">
        <v>0</v>
      </c>
      <c r="BM258" s="4">
        <f t="shared" si="933"/>
        <v>0</v>
      </c>
      <c r="BN258" s="5">
        <v>0</v>
      </c>
      <c r="BO258" s="93">
        <v>0</v>
      </c>
      <c r="BP258" s="4">
        <f t="shared" si="934"/>
        <v>0</v>
      </c>
      <c r="BQ258" s="5">
        <v>0</v>
      </c>
      <c r="BR258" s="93">
        <v>0</v>
      </c>
      <c r="BS258" s="4">
        <f t="shared" si="935"/>
        <v>0</v>
      </c>
      <c r="BT258" s="5">
        <v>0</v>
      </c>
      <c r="BU258" s="93">
        <v>0</v>
      </c>
      <c r="BV258" s="4">
        <f t="shared" si="936"/>
        <v>0</v>
      </c>
      <c r="BW258" s="5">
        <v>0</v>
      </c>
      <c r="BX258" s="93">
        <v>0</v>
      </c>
      <c r="BY258" s="4">
        <f t="shared" si="937"/>
        <v>0</v>
      </c>
      <c r="BZ258" s="5">
        <v>0</v>
      </c>
      <c r="CA258" s="93">
        <v>0</v>
      </c>
      <c r="CB258" s="4">
        <f t="shared" si="938"/>
        <v>0</v>
      </c>
      <c r="CC258" s="5">
        <v>0</v>
      </c>
      <c r="CD258" s="93">
        <v>0</v>
      </c>
      <c r="CE258" s="4">
        <f t="shared" si="939"/>
        <v>0</v>
      </c>
      <c r="CF258" s="5">
        <v>0</v>
      </c>
      <c r="CG258" s="93">
        <v>0</v>
      </c>
      <c r="CH258" s="4">
        <f t="shared" si="940"/>
        <v>0</v>
      </c>
      <c r="CI258" s="5">
        <v>0</v>
      </c>
      <c r="CJ258" s="93">
        <v>0</v>
      </c>
      <c r="CK258" s="4">
        <f t="shared" si="941"/>
        <v>0</v>
      </c>
      <c r="CL258" s="5">
        <v>0</v>
      </c>
      <c r="CM258" s="93">
        <v>0</v>
      </c>
      <c r="CN258" s="4">
        <f t="shared" si="942"/>
        <v>0</v>
      </c>
      <c r="CO258" s="5">
        <v>0</v>
      </c>
      <c r="CP258" s="93">
        <v>0</v>
      </c>
      <c r="CQ258" s="4">
        <f t="shared" si="943"/>
        <v>0</v>
      </c>
      <c r="CR258" s="5">
        <v>0</v>
      </c>
      <c r="CS258" s="93">
        <v>0</v>
      </c>
      <c r="CT258" s="4">
        <f t="shared" si="944"/>
        <v>0</v>
      </c>
      <c r="CU258" s="5">
        <v>0</v>
      </c>
      <c r="CV258" s="93">
        <v>0</v>
      </c>
      <c r="CW258" s="4">
        <f t="shared" si="945"/>
        <v>0</v>
      </c>
      <c r="CX258" s="5">
        <v>0</v>
      </c>
      <c r="CY258" s="93">
        <v>0</v>
      </c>
      <c r="CZ258" s="4">
        <f t="shared" si="946"/>
        <v>0</v>
      </c>
      <c r="DA258" s="92">
        <v>2.8250000000000002</v>
      </c>
      <c r="DB258" s="93">
        <v>3.1040000000000001</v>
      </c>
      <c r="DC258" s="4">
        <f t="shared" si="947"/>
        <v>1098.7610619469026</v>
      </c>
      <c r="DD258" s="5">
        <v>0</v>
      </c>
      <c r="DE258" s="93">
        <v>0</v>
      </c>
      <c r="DF258" s="4">
        <f t="shared" si="948"/>
        <v>0</v>
      </c>
      <c r="DG258" s="5">
        <v>0</v>
      </c>
      <c r="DH258" s="93">
        <v>0</v>
      </c>
      <c r="DI258" s="4">
        <f t="shared" si="949"/>
        <v>0</v>
      </c>
      <c r="DJ258" s="5"/>
      <c r="DK258" s="93"/>
      <c r="DL258" s="4"/>
      <c r="DM258" s="5">
        <v>0</v>
      </c>
      <c r="DN258" s="93">
        <v>0</v>
      </c>
      <c r="DO258" s="4">
        <f t="shared" si="950"/>
        <v>0</v>
      </c>
      <c r="DP258" s="5">
        <v>0</v>
      </c>
      <c r="DQ258" s="93">
        <v>0</v>
      </c>
      <c r="DR258" s="4">
        <f t="shared" si="951"/>
        <v>0</v>
      </c>
      <c r="DS258" s="5">
        <v>0</v>
      </c>
      <c r="DT258" s="93">
        <v>0</v>
      </c>
      <c r="DU258" s="4">
        <f t="shared" si="952"/>
        <v>0</v>
      </c>
      <c r="DV258" s="5">
        <v>0</v>
      </c>
      <c r="DW258" s="93">
        <v>0</v>
      </c>
      <c r="DX258" s="4">
        <f t="shared" si="953"/>
        <v>0</v>
      </c>
      <c r="DY258" s="5">
        <v>0</v>
      </c>
      <c r="DZ258" s="93">
        <v>0</v>
      </c>
      <c r="EA258" s="4">
        <f t="shared" si="954"/>
        <v>0</v>
      </c>
      <c r="EB258" s="5">
        <v>0</v>
      </c>
      <c r="EC258" s="93">
        <v>0</v>
      </c>
      <c r="ED258" s="4">
        <f t="shared" si="955"/>
        <v>0</v>
      </c>
      <c r="EE258" s="5">
        <v>0</v>
      </c>
      <c r="EF258" s="93">
        <v>0</v>
      </c>
      <c r="EG258" s="4">
        <f t="shared" si="956"/>
        <v>0</v>
      </c>
      <c r="EH258" s="5">
        <v>0</v>
      </c>
      <c r="EI258" s="93">
        <v>0</v>
      </c>
      <c r="EJ258" s="4">
        <f t="shared" si="957"/>
        <v>0</v>
      </c>
      <c r="EK258" s="5">
        <v>0</v>
      </c>
      <c r="EL258" s="93">
        <v>0</v>
      </c>
      <c r="EM258" s="4">
        <f t="shared" si="958"/>
        <v>0</v>
      </c>
      <c r="EN258" s="5">
        <v>0</v>
      </c>
      <c r="EO258" s="93">
        <v>0</v>
      </c>
      <c r="EP258" s="4">
        <f t="shared" si="959"/>
        <v>0</v>
      </c>
      <c r="EQ258" s="92">
        <v>273</v>
      </c>
      <c r="ER258" s="93">
        <v>2960.1849999999999</v>
      </c>
      <c r="ES258" s="4">
        <f t="shared" si="960"/>
        <v>10843.168498168499</v>
      </c>
      <c r="ET258" s="5">
        <v>0</v>
      </c>
      <c r="EU258" s="93">
        <v>0</v>
      </c>
      <c r="EV258" s="4">
        <f t="shared" si="961"/>
        <v>0</v>
      </c>
      <c r="EW258" s="5">
        <v>0</v>
      </c>
      <c r="EX258" s="93">
        <v>0</v>
      </c>
      <c r="EY258" s="4">
        <f t="shared" si="962"/>
        <v>0</v>
      </c>
      <c r="EZ258" s="5">
        <v>0</v>
      </c>
      <c r="FA258" s="93">
        <v>0</v>
      </c>
      <c r="FB258" s="4">
        <f t="shared" si="963"/>
        <v>0</v>
      </c>
      <c r="FC258" s="5">
        <v>0</v>
      </c>
      <c r="FD258" s="93">
        <v>0</v>
      </c>
      <c r="FE258" s="4">
        <f t="shared" si="964"/>
        <v>0</v>
      </c>
      <c r="FF258" s="92">
        <v>1.0222200000000001</v>
      </c>
      <c r="FG258" s="93">
        <v>62.246000000000002</v>
      </c>
      <c r="FH258" s="4">
        <f t="shared" si="965"/>
        <v>60892.958462953175</v>
      </c>
      <c r="FI258" s="5">
        <v>0</v>
      </c>
      <c r="FJ258" s="93">
        <v>0</v>
      </c>
      <c r="FK258" s="4">
        <f t="shared" si="966"/>
        <v>0</v>
      </c>
      <c r="FL258" s="5">
        <v>0</v>
      </c>
      <c r="FM258" s="93">
        <v>0</v>
      </c>
      <c r="FN258" s="4">
        <f t="shared" si="967"/>
        <v>0</v>
      </c>
      <c r="FO258" s="5">
        <v>0</v>
      </c>
      <c r="FP258" s="93">
        <v>0</v>
      </c>
      <c r="FQ258" s="4">
        <f t="shared" si="968"/>
        <v>0</v>
      </c>
      <c r="FR258" s="5">
        <f>SUMIF($C$5:$FQ$5,"Ton",C258:FQ258)</f>
        <v>289.04822000000001</v>
      </c>
      <c r="FS258" s="4">
        <f>SUMIF($C$5:$FQ$5,"F*",C258:FQ258)</f>
        <v>3369.183</v>
      </c>
    </row>
    <row r="259" spans="1:175" x14ac:dyDescent="0.3">
      <c r="A259" s="76">
        <v>2023</v>
      </c>
      <c r="B259" s="77" t="s">
        <v>8</v>
      </c>
      <c r="C259" s="5">
        <v>0</v>
      </c>
      <c r="D259" s="93">
        <v>0</v>
      </c>
      <c r="E259" s="4">
        <f t="shared" si="970"/>
        <v>0</v>
      </c>
      <c r="F259" s="5">
        <v>0</v>
      </c>
      <c r="G259" s="93">
        <v>0</v>
      </c>
      <c r="H259" s="4">
        <f t="shared" si="914"/>
        <v>0</v>
      </c>
      <c r="I259" s="5">
        <v>0</v>
      </c>
      <c r="J259" s="93">
        <v>0</v>
      </c>
      <c r="K259" s="4">
        <f t="shared" si="915"/>
        <v>0</v>
      </c>
      <c r="L259" s="5">
        <v>0</v>
      </c>
      <c r="M259" s="93">
        <v>0</v>
      </c>
      <c r="N259" s="4">
        <f t="shared" si="916"/>
        <v>0</v>
      </c>
      <c r="O259" s="5">
        <v>0</v>
      </c>
      <c r="P259" s="93">
        <v>0</v>
      </c>
      <c r="Q259" s="4">
        <f t="shared" si="917"/>
        <v>0</v>
      </c>
      <c r="R259" s="5">
        <v>0</v>
      </c>
      <c r="S259" s="93">
        <v>0</v>
      </c>
      <c r="T259" s="4">
        <f t="shared" si="918"/>
        <v>0</v>
      </c>
      <c r="U259" s="5">
        <v>0</v>
      </c>
      <c r="V259" s="93">
        <v>0</v>
      </c>
      <c r="W259" s="4">
        <f t="shared" si="919"/>
        <v>0</v>
      </c>
      <c r="X259" s="5">
        <v>0</v>
      </c>
      <c r="Y259" s="93">
        <v>0</v>
      </c>
      <c r="Z259" s="4">
        <f t="shared" si="920"/>
        <v>0</v>
      </c>
      <c r="AA259" s="92">
        <v>0.98472999999999999</v>
      </c>
      <c r="AB259" s="93">
        <v>0.44500000000000001</v>
      </c>
      <c r="AC259" s="4">
        <f t="shared" si="921"/>
        <v>451.9005209549826</v>
      </c>
      <c r="AD259" s="5">
        <v>0</v>
      </c>
      <c r="AE259" s="93">
        <v>0</v>
      </c>
      <c r="AF259" s="4">
        <f t="shared" si="922"/>
        <v>0</v>
      </c>
      <c r="AG259" s="5">
        <v>0</v>
      </c>
      <c r="AH259" s="93">
        <v>0</v>
      </c>
      <c r="AI259" s="4">
        <f t="shared" si="923"/>
        <v>0</v>
      </c>
      <c r="AJ259" s="5">
        <v>0</v>
      </c>
      <c r="AK259" s="93">
        <v>0</v>
      </c>
      <c r="AL259" s="4">
        <f t="shared" si="924"/>
        <v>0</v>
      </c>
      <c r="AM259" s="92">
        <v>8</v>
      </c>
      <c r="AN259" s="93">
        <v>124.8</v>
      </c>
      <c r="AO259" s="4">
        <f t="shared" si="925"/>
        <v>15600</v>
      </c>
      <c r="AP259" s="92">
        <v>50</v>
      </c>
      <c r="AQ259" s="93">
        <v>1535.828</v>
      </c>
      <c r="AR259" s="4">
        <f t="shared" si="926"/>
        <v>30716.560000000001</v>
      </c>
      <c r="AS259" s="5">
        <v>0</v>
      </c>
      <c r="AT259" s="93">
        <v>0</v>
      </c>
      <c r="AU259" s="4">
        <f t="shared" si="927"/>
        <v>0</v>
      </c>
      <c r="AV259" s="92">
        <v>1</v>
      </c>
      <c r="AW259" s="93">
        <v>4.9749999999999996</v>
      </c>
      <c r="AX259" s="4">
        <f t="shared" si="928"/>
        <v>4975</v>
      </c>
      <c r="AY259" s="5">
        <v>0</v>
      </c>
      <c r="AZ259" s="93">
        <v>0</v>
      </c>
      <c r="BA259" s="4">
        <f t="shared" si="929"/>
        <v>0</v>
      </c>
      <c r="BB259" s="5">
        <v>0</v>
      </c>
      <c r="BC259" s="93">
        <v>0</v>
      </c>
      <c r="BD259" s="4">
        <f t="shared" si="930"/>
        <v>0</v>
      </c>
      <c r="BE259" s="92">
        <v>208.35</v>
      </c>
      <c r="BF259" s="93">
        <v>1629.979</v>
      </c>
      <c r="BG259" s="4">
        <f t="shared" si="931"/>
        <v>7823.2733381329499</v>
      </c>
      <c r="BH259" s="5">
        <v>0</v>
      </c>
      <c r="BI259" s="93">
        <v>0</v>
      </c>
      <c r="BJ259" s="4">
        <f t="shared" si="932"/>
        <v>0</v>
      </c>
      <c r="BK259" s="5">
        <v>0</v>
      </c>
      <c r="BL259" s="93">
        <v>0</v>
      </c>
      <c r="BM259" s="4">
        <f t="shared" si="933"/>
        <v>0</v>
      </c>
      <c r="BN259" s="5">
        <v>0</v>
      </c>
      <c r="BO259" s="93">
        <v>0</v>
      </c>
      <c r="BP259" s="4">
        <f t="shared" si="934"/>
        <v>0</v>
      </c>
      <c r="BQ259" s="5">
        <v>0</v>
      </c>
      <c r="BR259" s="93">
        <v>0</v>
      </c>
      <c r="BS259" s="4">
        <f t="shared" si="935"/>
        <v>0</v>
      </c>
      <c r="BT259" s="5">
        <v>0</v>
      </c>
      <c r="BU259" s="93">
        <v>0</v>
      </c>
      <c r="BV259" s="4">
        <f t="shared" si="936"/>
        <v>0</v>
      </c>
      <c r="BW259" s="5">
        <v>0</v>
      </c>
      <c r="BX259" s="93">
        <v>0</v>
      </c>
      <c r="BY259" s="4">
        <f t="shared" si="937"/>
        <v>0</v>
      </c>
      <c r="BZ259" s="5">
        <v>0</v>
      </c>
      <c r="CA259" s="93">
        <v>0</v>
      </c>
      <c r="CB259" s="4">
        <f t="shared" si="938"/>
        <v>0</v>
      </c>
      <c r="CC259" s="5">
        <v>0</v>
      </c>
      <c r="CD259" s="93">
        <v>0</v>
      </c>
      <c r="CE259" s="4">
        <f t="shared" si="939"/>
        <v>0</v>
      </c>
      <c r="CF259" s="5">
        <v>0</v>
      </c>
      <c r="CG259" s="93">
        <v>0</v>
      </c>
      <c r="CH259" s="4">
        <f t="shared" si="940"/>
        <v>0</v>
      </c>
      <c r="CI259" s="5">
        <v>0</v>
      </c>
      <c r="CJ259" s="93">
        <v>0</v>
      </c>
      <c r="CK259" s="4">
        <f t="shared" si="941"/>
        <v>0</v>
      </c>
      <c r="CL259" s="5">
        <v>0</v>
      </c>
      <c r="CM259" s="93">
        <v>0</v>
      </c>
      <c r="CN259" s="4">
        <f t="shared" si="942"/>
        <v>0</v>
      </c>
      <c r="CO259" s="5">
        <v>0</v>
      </c>
      <c r="CP259" s="93">
        <v>0</v>
      </c>
      <c r="CQ259" s="4">
        <f t="shared" si="943"/>
        <v>0</v>
      </c>
      <c r="CR259" s="5">
        <v>0</v>
      </c>
      <c r="CS259" s="93">
        <v>0</v>
      </c>
      <c r="CT259" s="4">
        <f t="shared" si="944"/>
        <v>0</v>
      </c>
      <c r="CU259" s="5">
        <v>0</v>
      </c>
      <c r="CV259" s="93">
        <v>0</v>
      </c>
      <c r="CW259" s="4">
        <f t="shared" si="945"/>
        <v>0</v>
      </c>
      <c r="CX259" s="5">
        <v>0</v>
      </c>
      <c r="CY259" s="93">
        <v>0</v>
      </c>
      <c r="CZ259" s="4">
        <f t="shared" si="946"/>
        <v>0</v>
      </c>
      <c r="DA259" s="92">
        <v>1.7</v>
      </c>
      <c r="DB259" s="93">
        <v>2.774</v>
      </c>
      <c r="DC259" s="4">
        <f t="shared" si="947"/>
        <v>1631.7647058823529</v>
      </c>
      <c r="DD259" s="5">
        <v>0</v>
      </c>
      <c r="DE259" s="93">
        <v>0</v>
      </c>
      <c r="DF259" s="4">
        <f t="shared" si="948"/>
        <v>0</v>
      </c>
      <c r="DG259" s="5">
        <v>0</v>
      </c>
      <c r="DH259" s="93">
        <v>0</v>
      </c>
      <c r="DI259" s="4">
        <f t="shared" si="949"/>
        <v>0</v>
      </c>
      <c r="DJ259" s="5"/>
      <c r="DK259" s="93"/>
      <c r="DL259" s="4"/>
      <c r="DM259" s="5">
        <v>0</v>
      </c>
      <c r="DN259" s="93">
        <v>0</v>
      </c>
      <c r="DO259" s="4">
        <f t="shared" si="950"/>
        <v>0</v>
      </c>
      <c r="DP259" s="5">
        <v>0</v>
      </c>
      <c r="DQ259" s="93">
        <v>0</v>
      </c>
      <c r="DR259" s="4">
        <f t="shared" si="951"/>
        <v>0</v>
      </c>
      <c r="DS259" s="5">
        <v>0</v>
      </c>
      <c r="DT259" s="93">
        <v>0</v>
      </c>
      <c r="DU259" s="4">
        <f t="shared" si="952"/>
        <v>0</v>
      </c>
      <c r="DV259" s="5">
        <v>0</v>
      </c>
      <c r="DW259" s="93">
        <v>0</v>
      </c>
      <c r="DX259" s="4">
        <f t="shared" si="953"/>
        <v>0</v>
      </c>
      <c r="DY259" s="5">
        <v>0</v>
      </c>
      <c r="DZ259" s="93">
        <v>0</v>
      </c>
      <c r="EA259" s="4">
        <f t="shared" si="954"/>
        <v>0</v>
      </c>
      <c r="EB259" s="5">
        <v>0</v>
      </c>
      <c r="EC259" s="93">
        <v>0</v>
      </c>
      <c r="ED259" s="4">
        <f t="shared" si="955"/>
        <v>0</v>
      </c>
      <c r="EE259" s="92">
        <v>1.0500000000000002E-3</v>
      </c>
      <c r="EF259" s="93">
        <v>1.329</v>
      </c>
      <c r="EG259" s="4">
        <f t="shared" si="956"/>
        <v>1265714.2857142854</v>
      </c>
      <c r="EH259" s="92">
        <v>2.141</v>
      </c>
      <c r="EI259" s="93">
        <v>1.0069999999999999</v>
      </c>
      <c r="EJ259" s="4">
        <f t="shared" si="957"/>
        <v>470.34096216721156</v>
      </c>
      <c r="EK259" s="5">
        <v>0</v>
      </c>
      <c r="EL259" s="93">
        <v>0</v>
      </c>
      <c r="EM259" s="4">
        <f t="shared" si="958"/>
        <v>0</v>
      </c>
      <c r="EN259" s="5">
        <v>0</v>
      </c>
      <c r="EO259" s="93">
        <v>0</v>
      </c>
      <c r="EP259" s="4">
        <f t="shared" si="959"/>
        <v>0</v>
      </c>
      <c r="EQ259" s="5">
        <v>0</v>
      </c>
      <c r="ER259" s="93">
        <v>0</v>
      </c>
      <c r="ES259" s="4">
        <f t="shared" si="960"/>
        <v>0</v>
      </c>
      <c r="ET259" s="5">
        <v>0</v>
      </c>
      <c r="EU259" s="93">
        <v>0</v>
      </c>
      <c r="EV259" s="4">
        <f t="shared" si="961"/>
        <v>0</v>
      </c>
      <c r="EW259" s="5">
        <v>0</v>
      </c>
      <c r="EX259" s="93">
        <v>0</v>
      </c>
      <c r="EY259" s="4">
        <f t="shared" si="962"/>
        <v>0</v>
      </c>
      <c r="EZ259" s="5">
        <v>0</v>
      </c>
      <c r="FA259" s="93">
        <v>0</v>
      </c>
      <c r="FB259" s="4">
        <f t="shared" si="963"/>
        <v>0</v>
      </c>
      <c r="FC259" s="5">
        <v>0</v>
      </c>
      <c r="FD259" s="93">
        <v>0</v>
      </c>
      <c r="FE259" s="4">
        <f t="shared" si="964"/>
        <v>0</v>
      </c>
      <c r="FF259" s="92">
        <v>5.1010200000000001</v>
      </c>
      <c r="FG259" s="93">
        <v>213.63800000000001</v>
      </c>
      <c r="FH259" s="4">
        <f t="shared" si="965"/>
        <v>41881.427636041422</v>
      </c>
      <c r="FI259" s="92">
        <v>2.1239999999999998E-2</v>
      </c>
      <c r="FJ259" s="93">
        <v>1.7230000000000001</v>
      </c>
      <c r="FK259" s="4">
        <f t="shared" si="966"/>
        <v>81120.527306967997</v>
      </c>
      <c r="FL259" s="5">
        <v>0</v>
      </c>
      <c r="FM259" s="93">
        <v>0</v>
      </c>
      <c r="FN259" s="4">
        <f t="shared" si="967"/>
        <v>0</v>
      </c>
      <c r="FO259" s="5">
        <v>0</v>
      </c>
      <c r="FP259" s="93">
        <v>0</v>
      </c>
      <c r="FQ259" s="4">
        <f t="shared" si="968"/>
        <v>0</v>
      </c>
      <c r="FR259" s="5">
        <f>SUMIF($C$5:$FQ$5,"Ton",C259:FQ259)</f>
        <v>277.29903999999999</v>
      </c>
      <c r="FS259" s="4">
        <f>SUMIF($C$5:$FQ$5,"F*",C259:FQ259)</f>
        <v>3516.498</v>
      </c>
    </row>
    <row r="260" spans="1:175" x14ac:dyDescent="0.3">
      <c r="A260" s="76">
        <v>2023</v>
      </c>
      <c r="B260" s="77" t="s">
        <v>9</v>
      </c>
      <c r="C260" s="5">
        <v>0</v>
      </c>
      <c r="D260" s="93">
        <v>0</v>
      </c>
      <c r="E260" s="4">
        <f t="shared" si="970"/>
        <v>0</v>
      </c>
      <c r="F260" s="5">
        <v>0</v>
      </c>
      <c r="G260" s="93">
        <v>0</v>
      </c>
      <c r="H260" s="4">
        <f t="shared" si="914"/>
        <v>0</v>
      </c>
      <c r="I260" s="5">
        <v>0</v>
      </c>
      <c r="J260" s="93">
        <v>0</v>
      </c>
      <c r="K260" s="4">
        <f t="shared" si="915"/>
        <v>0</v>
      </c>
      <c r="L260" s="5">
        <v>0</v>
      </c>
      <c r="M260" s="93">
        <v>0</v>
      </c>
      <c r="N260" s="4">
        <f t="shared" si="916"/>
        <v>0</v>
      </c>
      <c r="O260" s="5">
        <v>0</v>
      </c>
      <c r="P260" s="93">
        <v>0</v>
      </c>
      <c r="Q260" s="4">
        <f t="shared" si="917"/>
        <v>0</v>
      </c>
      <c r="R260" s="5">
        <v>0</v>
      </c>
      <c r="S260" s="93">
        <v>0</v>
      </c>
      <c r="T260" s="4">
        <f t="shared" si="918"/>
        <v>0</v>
      </c>
      <c r="U260" s="5">
        <v>0</v>
      </c>
      <c r="V260" s="93">
        <v>0</v>
      </c>
      <c r="W260" s="4">
        <f t="shared" si="919"/>
        <v>0</v>
      </c>
      <c r="X260" s="5">
        <v>0</v>
      </c>
      <c r="Y260" s="93">
        <v>0</v>
      </c>
      <c r="Z260" s="4">
        <f t="shared" si="920"/>
        <v>0</v>
      </c>
      <c r="AA260" s="92">
        <v>3.8168000000000002</v>
      </c>
      <c r="AB260" s="93">
        <v>70.373000000000005</v>
      </c>
      <c r="AC260" s="4">
        <f t="shared" si="921"/>
        <v>18437.6964996856</v>
      </c>
      <c r="AD260" s="5">
        <v>0</v>
      </c>
      <c r="AE260" s="93">
        <v>0</v>
      </c>
      <c r="AF260" s="4">
        <f t="shared" si="922"/>
        <v>0</v>
      </c>
      <c r="AG260" s="5">
        <v>0</v>
      </c>
      <c r="AH260" s="93">
        <v>0</v>
      </c>
      <c r="AI260" s="4">
        <f t="shared" si="923"/>
        <v>0</v>
      </c>
      <c r="AJ260" s="5">
        <v>0</v>
      </c>
      <c r="AK260" s="93">
        <v>0</v>
      </c>
      <c r="AL260" s="4">
        <f t="shared" si="924"/>
        <v>0</v>
      </c>
      <c r="AM260" s="5">
        <v>0</v>
      </c>
      <c r="AN260" s="93">
        <v>0</v>
      </c>
      <c r="AO260" s="4">
        <f t="shared" si="925"/>
        <v>0</v>
      </c>
      <c r="AP260" s="92">
        <v>2</v>
      </c>
      <c r="AQ260" s="93">
        <v>41.978999999999999</v>
      </c>
      <c r="AR260" s="4">
        <f t="shared" si="926"/>
        <v>20989.5</v>
      </c>
      <c r="AS260" s="92">
        <v>0.01</v>
      </c>
      <c r="AT260" s="93">
        <v>0.19400000000000001</v>
      </c>
      <c r="AU260" s="4">
        <f t="shared" si="927"/>
        <v>19400</v>
      </c>
      <c r="AV260" s="5">
        <v>0</v>
      </c>
      <c r="AW260" s="93">
        <v>0</v>
      </c>
      <c r="AX260" s="4">
        <f t="shared" si="928"/>
        <v>0</v>
      </c>
      <c r="AY260" s="5">
        <v>0</v>
      </c>
      <c r="AZ260" s="93">
        <v>0</v>
      </c>
      <c r="BA260" s="4">
        <f t="shared" si="929"/>
        <v>0</v>
      </c>
      <c r="BB260" s="5">
        <v>0</v>
      </c>
      <c r="BC260" s="93">
        <v>0</v>
      </c>
      <c r="BD260" s="4">
        <f t="shared" si="930"/>
        <v>0</v>
      </c>
      <c r="BE260" s="92">
        <v>244.8</v>
      </c>
      <c r="BF260" s="93">
        <v>2034.8309999999999</v>
      </c>
      <c r="BG260" s="4">
        <f t="shared" si="931"/>
        <v>8312.2181372549003</v>
      </c>
      <c r="BH260" s="5">
        <v>0</v>
      </c>
      <c r="BI260" s="93">
        <v>0</v>
      </c>
      <c r="BJ260" s="4">
        <f t="shared" si="932"/>
        <v>0</v>
      </c>
      <c r="BK260" s="92">
        <v>1.2E-2</v>
      </c>
      <c r="BL260" s="93">
        <v>3.6999999999999998E-2</v>
      </c>
      <c r="BM260" s="4">
        <f t="shared" si="933"/>
        <v>3083.333333333333</v>
      </c>
      <c r="BN260" s="5">
        <v>0</v>
      </c>
      <c r="BO260" s="93">
        <v>0</v>
      </c>
      <c r="BP260" s="4">
        <f t="shared" si="934"/>
        <v>0</v>
      </c>
      <c r="BQ260" s="5">
        <v>0</v>
      </c>
      <c r="BR260" s="93">
        <v>0</v>
      </c>
      <c r="BS260" s="4">
        <f t="shared" si="935"/>
        <v>0</v>
      </c>
      <c r="BT260" s="5">
        <v>0</v>
      </c>
      <c r="BU260" s="93">
        <v>0</v>
      </c>
      <c r="BV260" s="4">
        <f t="shared" si="936"/>
        <v>0</v>
      </c>
      <c r="BW260" s="5">
        <v>0</v>
      </c>
      <c r="BX260" s="93">
        <v>0</v>
      </c>
      <c r="BY260" s="4">
        <f t="shared" si="937"/>
        <v>0</v>
      </c>
      <c r="BZ260" s="5">
        <v>0</v>
      </c>
      <c r="CA260" s="93">
        <v>0</v>
      </c>
      <c r="CB260" s="4">
        <f t="shared" si="938"/>
        <v>0</v>
      </c>
      <c r="CC260" s="5">
        <v>0</v>
      </c>
      <c r="CD260" s="93">
        <v>0</v>
      </c>
      <c r="CE260" s="4">
        <f t="shared" si="939"/>
        <v>0</v>
      </c>
      <c r="CF260" s="5">
        <v>0</v>
      </c>
      <c r="CG260" s="93">
        <v>0</v>
      </c>
      <c r="CH260" s="4">
        <f t="shared" si="940"/>
        <v>0</v>
      </c>
      <c r="CI260" s="5">
        <v>0</v>
      </c>
      <c r="CJ260" s="93">
        <v>0</v>
      </c>
      <c r="CK260" s="4">
        <f t="shared" si="941"/>
        <v>0</v>
      </c>
      <c r="CL260" s="5">
        <v>0</v>
      </c>
      <c r="CM260" s="93">
        <v>0</v>
      </c>
      <c r="CN260" s="4">
        <f t="shared" si="942"/>
        <v>0</v>
      </c>
      <c r="CO260" s="5">
        <v>0</v>
      </c>
      <c r="CP260" s="93">
        <v>0</v>
      </c>
      <c r="CQ260" s="4">
        <f t="shared" si="943"/>
        <v>0</v>
      </c>
      <c r="CR260" s="5">
        <v>0</v>
      </c>
      <c r="CS260" s="93">
        <v>0</v>
      </c>
      <c r="CT260" s="4">
        <f t="shared" si="944"/>
        <v>0</v>
      </c>
      <c r="CU260" s="5">
        <v>0</v>
      </c>
      <c r="CV260" s="93">
        <v>0</v>
      </c>
      <c r="CW260" s="4">
        <f t="shared" si="945"/>
        <v>0</v>
      </c>
      <c r="CX260" s="5">
        <v>0</v>
      </c>
      <c r="CY260" s="93">
        <v>0</v>
      </c>
      <c r="CZ260" s="4">
        <f t="shared" si="946"/>
        <v>0</v>
      </c>
      <c r="DA260" s="92">
        <v>4.2279999999999998</v>
      </c>
      <c r="DB260" s="93">
        <v>7.4850000000000003</v>
      </c>
      <c r="DC260" s="4">
        <f t="shared" si="947"/>
        <v>1770.3405865657521</v>
      </c>
      <c r="DD260" s="5">
        <v>0</v>
      </c>
      <c r="DE260" s="93">
        <v>0</v>
      </c>
      <c r="DF260" s="4">
        <f t="shared" si="948"/>
        <v>0</v>
      </c>
      <c r="DG260" s="5">
        <v>0</v>
      </c>
      <c r="DH260" s="93">
        <v>0</v>
      </c>
      <c r="DI260" s="4">
        <f t="shared" si="949"/>
        <v>0</v>
      </c>
      <c r="DJ260" s="5"/>
      <c r="DK260" s="93"/>
      <c r="DL260" s="4"/>
      <c r="DM260" s="5">
        <v>0</v>
      </c>
      <c r="DN260" s="93">
        <v>0</v>
      </c>
      <c r="DO260" s="4">
        <f t="shared" si="950"/>
        <v>0</v>
      </c>
      <c r="DP260" s="5">
        <v>0</v>
      </c>
      <c r="DQ260" s="93">
        <v>0</v>
      </c>
      <c r="DR260" s="4">
        <f t="shared" si="951"/>
        <v>0</v>
      </c>
      <c r="DS260" s="92">
        <v>5.0000000000000001E-4</v>
      </c>
      <c r="DT260" s="93">
        <v>4.1000000000000002E-2</v>
      </c>
      <c r="DU260" s="4">
        <f t="shared" si="952"/>
        <v>82000</v>
      </c>
      <c r="DV260" s="5">
        <v>0</v>
      </c>
      <c r="DW260" s="93">
        <v>0</v>
      </c>
      <c r="DX260" s="4">
        <f t="shared" si="953"/>
        <v>0</v>
      </c>
      <c r="DY260" s="5">
        <v>0</v>
      </c>
      <c r="DZ260" s="93">
        <v>0</v>
      </c>
      <c r="EA260" s="4">
        <f t="shared" si="954"/>
        <v>0</v>
      </c>
      <c r="EB260" s="5">
        <v>0</v>
      </c>
      <c r="EC260" s="93">
        <v>0</v>
      </c>
      <c r="ED260" s="4">
        <f t="shared" si="955"/>
        <v>0</v>
      </c>
      <c r="EE260" s="5">
        <v>0</v>
      </c>
      <c r="EF260" s="93">
        <v>0</v>
      </c>
      <c r="EG260" s="4">
        <f t="shared" si="956"/>
        <v>0</v>
      </c>
      <c r="EH260" s="5">
        <v>0</v>
      </c>
      <c r="EI260" s="93">
        <v>0</v>
      </c>
      <c r="EJ260" s="4">
        <f t="shared" si="957"/>
        <v>0</v>
      </c>
      <c r="EK260" s="5">
        <v>0</v>
      </c>
      <c r="EL260" s="93">
        <v>0</v>
      </c>
      <c r="EM260" s="4">
        <f t="shared" si="958"/>
        <v>0</v>
      </c>
      <c r="EN260" s="5">
        <v>0</v>
      </c>
      <c r="EO260" s="93">
        <v>0</v>
      </c>
      <c r="EP260" s="4">
        <f t="shared" si="959"/>
        <v>0</v>
      </c>
      <c r="EQ260" s="92">
        <v>147.4</v>
      </c>
      <c r="ER260" s="93">
        <v>1524.702</v>
      </c>
      <c r="ES260" s="4">
        <f t="shared" si="960"/>
        <v>10343.975576662144</v>
      </c>
      <c r="ET260" s="5">
        <v>0</v>
      </c>
      <c r="EU260" s="93">
        <v>0</v>
      </c>
      <c r="EV260" s="4">
        <f t="shared" si="961"/>
        <v>0</v>
      </c>
      <c r="EW260" s="5">
        <v>0</v>
      </c>
      <c r="EX260" s="93">
        <v>0</v>
      </c>
      <c r="EY260" s="4">
        <f t="shared" si="962"/>
        <v>0</v>
      </c>
      <c r="EZ260" s="5">
        <v>0</v>
      </c>
      <c r="FA260" s="93">
        <v>0</v>
      </c>
      <c r="FB260" s="4">
        <f t="shared" si="963"/>
        <v>0</v>
      </c>
      <c r="FC260" s="92">
        <v>0.68100000000000005</v>
      </c>
      <c r="FD260" s="93">
        <v>108.012</v>
      </c>
      <c r="FE260" s="4">
        <f t="shared" si="964"/>
        <v>158607.92951541851</v>
      </c>
      <c r="FF260" s="5">
        <v>0</v>
      </c>
      <c r="FG260" s="93">
        <v>0</v>
      </c>
      <c r="FH260" s="4">
        <f t="shared" si="965"/>
        <v>0</v>
      </c>
      <c r="FI260" s="5">
        <v>0</v>
      </c>
      <c r="FJ260" s="93">
        <v>0</v>
      </c>
      <c r="FK260" s="4">
        <f t="shared" si="966"/>
        <v>0</v>
      </c>
      <c r="FL260" s="5">
        <v>0</v>
      </c>
      <c r="FM260" s="93">
        <v>0</v>
      </c>
      <c r="FN260" s="4">
        <f t="shared" si="967"/>
        <v>0</v>
      </c>
      <c r="FO260" s="5">
        <v>0</v>
      </c>
      <c r="FP260" s="93">
        <v>0</v>
      </c>
      <c r="FQ260" s="4">
        <f t="shared" si="968"/>
        <v>0</v>
      </c>
      <c r="FR260" s="5">
        <f>SUMIF($C$5:$FQ$5,"Ton",C260:FQ260)</f>
        <v>402.94829999999996</v>
      </c>
      <c r="FS260" s="4">
        <f>SUMIF($C$5:$FQ$5,"F*",C260:FQ260)</f>
        <v>3787.654</v>
      </c>
    </row>
    <row r="261" spans="1:175" x14ac:dyDescent="0.3">
      <c r="A261" s="76">
        <v>2023</v>
      </c>
      <c r="B261" s="77" t="s">
        <v>10</v>
      </c>
      <c r="C261" s="5">
        <v>0</v>
      </c>
      <c r="D261" s="93">
        <v>0</v>
      </c>
      <c r="E261" s="4">
        <f t="shared" si="970"/>
        <v>0</v>
      </c>
      <c r="F261" s="5">
        <v>0</v>
      </c>
      <c r="G261" s="93">
        <v>0</v>
      </c>
      <c r="H261" s="4">
        <f t="shared" si="914"/>
        <v>0</v>
      </c>
      <c r="I261" s="5">
        <v>0</v>
      </c>
      <c r="J261" s="93">
        <v>0</v>
      </c>
      <c r="K261" s="4">
        <f t="shared" si="915"/>
        <v>0</v>
      </c>
      <c r="L261" s="5">
        <v>0</v>
      </c>
      <c r="M261" s="93">
        <v>0</v>
      </c>
      <c r="N261" s="4">
        <f t="shared" si="916"/>
        <v>0</v>
      </c>
      <c r="O261" s="5">
        <v>0</v>
      </c>
      <c r="P261" s="93">
        <v>0</v>
      </c>
      <c r="Q261" s="4">
        <f t="shared" si="917"/>
        <v>0</v>
      </c>
      <c r="R261" s="5">
        <v>0</v>
      </c>
      <c r="S261" s="93">
        <v>0</v>
      </c>
      <c r="T261" s="4">
        <f t="shared" si="918"/>
        <v>0</v>
      </c>
      <c r="U261" s="5">
        <v>0</v>
      </c>
      <c r="V261" s="93">
        <v>0</v>
      </c>
      <c r="W261" s="4">
        <f t="shared" si="919"/>
        <v>0</v>
      </c>
      <c r="X261" s="5">
        <v>0</v>
      </c>
      <c r="Y261" s="93">
        <v>0</v>
      </c>
      <c r="Z261" s="4">
        <f t="shared" si="920"/>
        <v>0</v>
      </c>
      <c r="AA261" s="92">
        <v>24</v>
      </c>
      <c r="AB261" s="93">
        <v>383.13600000000002</v>
      </c>
      <c r="AC261" s="4">
        <f t="shared" si="921"/>
        <v>15964</v>
      </c>
      <c r="AD261" s="5">
        <v>0</v>
      </c>
      <c r="AE261" s="93">
        <v>0</v>
      </c>
      <c r="AF261" s="4">
        <f t="shared" si="922"/>
        <v>0</v>
      </c>
      <c r="AG261" s="5">
        <v>0</v>
      </c>
      <c r="AH261" s="93">
        <v>0</v>
      </c>
      <c r="AI261" s="4">
        <f t="shared" si="923"/>
        <v>0</v>
      </c>
      <c r="AJ261" s="5">
        <v>0</v>
      </c>
      <c r="AK261" s="93">
        <v>0</v>
      </c>
      <c r="AL261" s="4">
        <f t="shared" si="924"/>
        <v>0</v>
      </c>
      <c r="AM261" s="5">
        <v>0</v>
      </c>
      <c r="AN261" s="93">
        <v>0</v>
      </c>
      <c r="AO261" s="4">
        <f t="shared" si="925"/>
        <v>0</v>
      </c>
      <c r="AP261" s="5">
        <v>0</v>
      </c>
      <c r="AQ261" s="93">
        <v>0</v>
      </c>
      <c r="AR261" s="4">
        <f t="shared" si="926"/>
        <v>0</v>
      </c>
      <c r="AS261" s="5">
        <v>0</v>
      </c>
      <c r="AT261" s="93">
        <v>0</v>
      </c>
      <c r="AU261" s="4">
        <f t="shared" si="927"/>
        <v>0</v>
      </c>
      <c r="AV261" s="5">
        <v>0</v>
      </c>
      <c r="AW261" s="93">
        <v>0</v>
      </c>
      <c r="AX261" s="4">
        <f t="shared" si="928"/>
        <v>0</v>
      </c>
      <c r="AY261" s="5">
        <v>0</v>
      </c>
      <c r="AZ261" s="93">
        <v>0</v>
      </c>
      <c r="BA261" s="4">
        <f t="shared" si="929"/>
        <v>0</v>
      </c>
      <c r="BB261" s="5">
        <v>0</v>
      </c>
      <c r="BC261" s="93">
        <v>0</v>
      </c>
      <c r="BD261" s="4">
        <f t="shared" si="930"/>
        <v>0</v>
      </c>
      <c r="BE261" s="92">
        <v>365.32499999999999</v>
      </c>
      <c r="BF261" s="93">
        <v>3101.4639999999999</v>
      </c>
      <c r="BG261" s="4">
        <f t="shared" si="931"/>
        <v>8489.6024088140693</v>
      </c>
      <c r="BH261" s="5">
        <v>0</v>
      </c>
      <c r="BI261" s="93">
        <v>0</v>
      </c>
      <c r="BJ261" s="4">
        <f t="shared" si="932"/>
        <v>0</v>
      </c>
      <c r="BK261" s="5">
        <v>0</v>
      </c>
      <c r="BL261" s="93">
        <v>0</v>
      </c>
      <c r="BM261" s="4">
        <f t="shared" si="933"/>
        <v>0</v>
      </c>
      <c r="BN261" s="5">
        <v>0</v>
      </c>
      <c r="BO261" s="93">
        <v>0</v>
      </c>
      <c r="BP261" s="4">
        <f t="shared" si="934"/>
        <v>0</v>
      </c>
      <c r="BQ261" s="5">
        <v>0</v>
      </c>
      <c r="BR261" s="93">
        <v>0</v>
      </c>
      <c r="BS261" s="4">
        <f t="shared" si="935"/>
        <v>0</v>
      </c>
      <c r="BT261" s="5">
        <v>0</v>
      </c>
      <c r="BU261" s="93">
        <v>0</v>
      </c>
      <c r="BV261" s="4">
        <f t="shared" si="936"/>
        <v>0</v>
      </c>
      <c r="BW261" s="5">
        <v>0</v>
      </c>
      <c r="BX261" s="93">
        <v>0</v>
      </c>
      <c r="BY261" s="4">
        <f t="shared" si="937"/>
        <v>0</v>
      </c>
      <c r="BZ261" s="5">
        <v>0</v>
      </c>
      <c r="CA261" s="93">
        <v>0</v>
      </c>
      <c r="CB261" s="4">
        <f t="shared" si="938"/>
        <v>0</v>
      </c>
      <c r="CC261" s="5">
        <v>0</v>
      </c>
      <c r="CD261" s="93">
        <v>0</v>
      </c>
      <c r="CE261" s="4">
        <f t="shared" si="939"/>
        <v>0</v>
      </c>
      <c r="CF261" s="5">
        <v>0</v>
      </c>
      <c r="CG261" s="93">
        <v>0</v>
      </c>
      <c r="CH261" s="4">
        <f t="shared" si="940"/>
        <v>0</v>
      </c>
      <c r="CI261" s="5">
        <v>0</v>
      </c>
      <c r="CJ261" s="93">
        <v>0</v>
      </c>
      <c r="CK261" s="4">
        <f t="shared" si="941"/>
        <v>0</v>
      </c>
      <c r="CL261" s="5">
        <v>0</v>
      </c>
      <c r="CM261" s="93">
        <v>0</v>
      </c>
      <c r="CN261" s="4">
        <f t="shared" si="942"/>
        <v>0</v>
      </c>
      <c r="CO261" s="5">
        <v>0</v>
      </c>
      <c r="CP261" s="93">
        <v>0</v>
      </c>
      <c r="CQ261" s="4">
        <f t="shared" si="943"/>
        <v>0</v>
      </c>
      <c r="CR261" s="5">
        <v>0</v>
      </c>
      <c r="CS261" s="93">
        <v>0</v>
      </c>
      <c r="CT261" s="4">
        <f t="shared" si="944"/>
        <v>0</v>
      </c>
      <c r="CU261" s="5">
        <v>0</v>
      </c>
      <c r="CV261" s="93">
        <v>0</v>
      </c>
      <c r="CW261" s="4">
        <f t="shared" si="945"/>
        <v>0</v>
      </c>
      <c r="CX261" s="5">
        <v>0</v>
      </c>
      <c r="CY261" s="93">
        <v>0</v>
      </c>
      <c r="CZ261" s="4">
        <f t="shared" si="946"/>
        <v>0</v>
      </c>
      <c r="DA261" s="92">
        <v>0.30020999999999998</v>
      </c>
      <c r="DB261" s="93">
        <v>0.35699999999999998</v>
      </c>
      <c r="DC261" s="4">
        <f t="shared" si="947"/>
        <v>1189.1675826921155</v>
      </c>
      <c r="DD261" s="5">
        <v>0</v>
      </c>
      <c r="DE261" s="93">
        <v>0</v>
      </c>
      <c r="DF261" s="4">
        <f t="shared" si="948"/>
        <v>0</v>
      </c>
      <c r="DG261" s="5">
        <v>0</v>
      </c>
      <c r="DH261" s="93">
        <v>0</v>
      </c>
      <c r="DI261" s="4">
        <f t="shared" si="949"/>
        <v>0</v>
      </c>
      <c r="DJ261" s="5"/>
      <c r="DK261" s="93"/>
      <c r="DL261" s="4"/>
      <c r="DM261" s="5">
        <v>0</v>
      </c>
      <c r="DN261" s="93">
        <v>0</v>
      </c>
      <c r="DO261" s="4">
        <f t="shared" si="950"/>
        <v>0</v>
      </c>
      <c r="DP261" s="5">
        <v>0</v>
      </c>
      <c r="DQ261" s="93">
        <v>0</v>
      </c>
      <c r="DR261" s="4">
        <f t="shared" si="951"/>
        <v>0</v>
      </c>
      <c r="DS261" s="5">
        <v>0</v>
      </c>
      <c r="DT261" s="93">
        <v>0</v>
      </c>
      <c r="DU261" s="4">
        <f t="shared" si="952"/>
        <v>0</v>
      </c>
      <c r="DV261" s="5">
        <v>0</v>
      </c>
      <c r="DW261" s="93">
        <v>0</v>
      </c>
      <c r="DX261" s="4">
        <f t="shared" si="953"/>
        <v>0</v>
      </c>
      <c r="DY261" s="5">
        <v>0</v>
      </c>
      <c r="DZ261" s="93">
        <v>0</v>
      </c>
      <c r="EA261" s="4">
        <f t="shared" si="954"/>
        <v>0</v>
      </c>
      <c r="EB261" s="5">
        <v>0</v>
      </c>
      <c r="EC261" s="93">
        <v>0</v>
      </c>
      <c r="ED261" s="4">
        <f t="shared" si="955"/>
        <v>0</v>
      </c>
      <c r="EE261" s="5">
        <v>0</v>
      </c>
      <c r="EF261" s="93">
        <v>0</v>
      </c>
      <c r="EG261" s="4">
        <f t="shared" si="956"/>
        <v>0</v>
      </c>
      <c r="EH261" s="5">
        <v>0</v>
      </c>
      <c r="EI261" s="93">
        <v>0</v>
      </c>
      <c r="EJ261" s="4">
        <f t="shared" si="957"/>
        <v>0</v>
      </c>
      <c r="EK261" s="5">
        <v>0</v>
      </c>
      <c r="EL261" s="93">
        <v>0</v>
      </c>
      <c r="EM261" s="4">
        <f t="shared" si="958"/>
        <v>0</v>
      </c>
      <c r="EN261" s="5">
        <v>0</v>
      </c>
      <c r="EO261" s="93">
        <v>0</v>
      </c>
      <c r="EP261" s="4">
        <f t="shared" si="959"/>
        <v>0</v>
      </c>
      <c r="EQ261" s="92">
        <v>394</v>
      </c>
      <c r="ER261" s="93">
        <v>3253.0230000000001</v>
      </c>
      <c r="ES261" s="4">
        <f t="shared" si="960"/>
        <v>8256.4035532994931</v>
      </c>
      <c r="ET261" s="5">
        <v>0</v>
      </c>
      <c r="EU261" s="93">
        <v>0</v>
      </c>
      <c r="EV261" s="4">
        <f t="shared" si="961"/>
        <v>0</v>
      </c>
      <c r="EW261" s="5">
        <v>0</v>
      </c>
      <c r="EX261" s="93">
        <v>0</v>
      </c>
      <c r="EY261" s="4">
        <f t="shared" si="962"/>
        <v>0</v>
      </c>
      <c r="EZ261" s="5">
        <v>0</v>
      </c>
      <c r="FA261" s="93">
        <v>0</v>
      </c>
      <c r="FB261" s="4">
        <f t="shared" si="963"/>
        <v>0</v>
      </c>
      <c r="FC261" s="5">
        <v>0</v>
      </c>
      <c r="FD261" s="93">
        <v>0</v>
      </c>
      <c r="FE261" s="4">
        <f t="shared" si="964"/>
        <v>0</v>
      </c>
      <c r="FF261" s="92">
        <v>7.54</v>
      </c>
      <c r="FG261" s="93">
        <v>332.87799999999999</v>
      </c>
      <c r="FH261" s="4">
        <f t="shared" si="965"/>
        <v>44148.275862068964</v>
      </c>
      <c r="FI261" s="5">
        <v>0</v>
      </c>
      <c r="FJ261" s="93">
        <v>0</v>
      </c>
      <c r="FK261" s="4">
        <f t="shared" si="966"/>
        <v>0</v>
      </c>
      <c r="FL261" s="5">
        <v>0</v>
      </c>
      <c r="FM261" s="93">
        <v>0</v>
      </c>
      <c r="FN261" s="4">
        <f t="shared" si="967"/>
        <v>0</v>
      </c>
      <c r="FO261" s="5">
        <v>0</v>
      </c>
      <c r="FP261" s="93">
        <v>0</v>
      </c>
      <c r="FQ261" s="4">
        <f t="shared" si="968"/>
        <v>0</v>
      </c>
      <c r="FR261" s="5">
        <f>SUMIF($C$5:$FQ$5,"Ton",C261:FQ261)</f>
        <v>791.16520999999989</v>
      </c>
      <c r="FS261" s="4">
        <f>SUMIF($C$5:$FQ$5,"F*",C261:FQ261)</f>
        <v>7070.8579999999993</v>
      </c>
    </row>
    <row r="262" spans="1:175" x14ac:dyDescent="0.3">
      <c r="A262" s="76">
        <v>2023</v>
      </c>
      <c r="B262" s="77" t="s">
        <v>11</v>
      </c>
      <c r="C262" s="5">
        <v>0</v>
      </c>
      <c r="D262" s="93">
        <v>0</v>
      </c>
      <c r="E262" s="4">
        <f t="shared" si="970"/>
        <v>0</v>
      </c>
      <c r="F262" s="5">
        <v>0</v>
      </c>
      <c r="G262" s="93">
        <v>0</v>
      </c>
      <c r="H262" s="4">
        <f t="shared" si="914"/>
        <v>0</v>
      </c>
      <c r="I262" s="5">
        <v>0</v>
      </c>
      <c r="J262" s="93">
        <v>0</v>
      </c>
      <c r="K262" s="4">
        <f t="shared" si="915"/>
        <v>0</v>
      </c>
      <c r="L262" s="5">
        <v>0</v>
      </c>
      <c r="M262" s="93">
        <v>0</v>
      </c>
      <c r="N262" s="4">
        <f t="shared" si="916"/>
        <v>0</v>
      </c>
      <c r="O262" s="5">
        <v>0</v>
      </c>
      <c r="P262" s="93">
        <v>0</v>
      </c>
      <c r="Q262" s="4">
        <f t="shared" si="917"/>
        <v>0</v>
      </c>
      <c r="R262" s="5">
        <v>0</v>
      </c>
      <c r="S262" s="93">
        <v>0</v>
      </c>
      <c r="T262" s="4">
        <f t="shared" si="918"/>
        <v>0</v>
      </c>
      <c r="U262" s="5">
        <v>0</v>
      </c>
      <c r="V262" s="93">
        <v>0</v>
      </c>
      <c r="W262" s="4">
        <f t="shared" si="919"/>
        <v>0</v>
      </c>
      <c r="X262" s="5">
        <v>0</v>
      </c>
      <c r="Y262" s="93">
        <v>0</v>
      </c>
      <c r="Z262" s="4">
        <f t="shared" si="920"/>
        <v>0</v>
      </c>
      <c r="AA262" s="92">
        <v>0.29904000000000003</v>
      </c>
      <c r="AB262" s="93">
        <v>0.106</v>
      </c>
      <c r="AC262" s="4">
        <f t="shared" si="921"/>
        <v>354.46762974852857</v>
      </c>
      <c r="AD262" s="5">
        <v>0</v>
      </c>
      <c r="AE262" s="93">
        <v>0</v>
      </c>
      <c r="AF262" s="4">
        <f t="shared" si="922"/>
        <v>0</v>
      </c>
      <c r="AG262" s="5">
        <v>0</v>
      </c>
      <c r="AH262" s="93">
        <v>0</v>
      </c>
      <c r="AI262" s="4">
        <f t="shared" si="923"/>
        <v>0</v>
      </c>
      <c r="AJ262" s="5">
        <v>0</v>
      </c>
      <c r="AK262" s="93">
        <v>0</v>
      </c>
      <c r="AL262" s="4">
        <f t="shared" si="924"/>
        <v>0</v>
      </c>
      <c r="AM262" s="5">
        <v>0</v>
      </c>
      <c r="AN262" s="93">
        <v>0</v>
      </c>
      <c r="AO262" s="4">
        <f t="shared" si="925"/>
        <v>0</v>
      </c>
      <c r="AP262" s="92">
        <v>25</v>
      </c>
      <c r="AQ262" s="93">
        <v>662.24</v>
      </c>
      <c r="AR262" s="4">
        <f t="shared" si="926"/>
        <v>26489.599999999999</v>
      </c>
      <c r="AS262" s="5">
        <v>0</v>
      </c>
      <c r="AT262" s="93">
        <v>0</v>
      </c>
      <c r="AU262" s="4">
        <f t="shared" si="927"/>
        <v>0</v>
      </c>
      <c r="AV262" s="5">
        <v>0</v>
      </c>
      <c r="AW262" s="93">
        <v>0</v>
      </c>
      <c r="AX262" s="4">
        <f t="shared" si="928"/>
        <v>0</v>
      </c>
      <c r="AY262" s="5">
        <v>0</v>
      </c>
      <c r="AZ262" s="93">
        <v>0</v>
      </c>
      <c r="BA262" s="4">
        <f t="shared" si="929"/>
        <v>0</v>
      </c>
      <c r="BB262" s="5">
        <v>0</v>
      </c>
      <c r="BC262" s="93">
        <v>0</v>
      </c>
      <c r="BD262" s="4">
        <f t="shared" si="930"/>
        <v>0</v>
      </c>
      <c r="BE262" s="92">
        <v>95</v>
      </c>
      <c r="BF262" s="93">
        <v>847.39499999999998</v>
      </c>
      <c r="BG262" s="4">
        <f t="shared" si="931"/>
        <v>8919.9473684210516</v>
      </c>
      <c r="BH262" s="5">
        <v>0</v>
      </c>
      <c r="BI262" s="93">
        <v>0</v>
      </c>
      <c r="BJ262" s="4">
        <f t="shared" si="932"/>
        <v>0</v>
      </c>
      <c r="BK262" s="5">
        <v>0</v>
      </c>
      <c r="BL262" s="93">
        <v>0</v>
      </c>
      <c r="BM262" s="4">
        <f t="shared" si="933"/>
        <v>0</v>
      </c>
      <c r="BN262" s="5">
        <v>0</v>
      </c>
      <c r="BO262" s="93">
        <v>0</v>
      </c>
      <c r="BP262" s="4">
        <f t="shared" si="934"/>
        <v>0</v>
      </c>
      <c r="BQ262" s="5">
        <v>0</v>
      </c>
      <c r="BR262" s="93">
        <v>0</v>
      </c>
      <c r="BS262" s="4">
        <f t="shared" si="935"/>
        <v>0</v>
      </c>
      <c r="BT262" s="5">
        <v>0</v>
      </c>
      <c r="BU262" s="93">
        <v>0</v>
      </c>
      <c r="BV262" s="4">
        <f t="shared" si="936"/>
        <v>0</v>
      </c>
      <c r="BW262" s="5">
        <v>0</v>
      </c>
      <c r="BX262" s="93">
        <v>0</v>
      </c>
      <c r="BY262" s="4">
        <f t="shared" si="937"/>
        <v>0</v>
      </c>
      <c r="BZ262" s="5">
        <v>0</v>
      </c>
      <c r="CA262" s="93">
        <v>0</v>
      </c>
      <c r="CB262" s="4">
        <f t="shared" si="938"/>
        <v>0</v>
      </c>
      <c r="CC262" s="5">
        <v>0</v>
      </c>
      <c r="CD262" s="93">
        <v>0</v>
      </c>
      <c r="CE262" s="4">
        <f t="shared" si="939"/>
        <v>0</v>
      </c>
      <c r="CF262" s="5">
        <v>0</v>
      </c>
      <c r="CG262" s="93">
        <v>0</v>
      </c>
      <c r="CH262" s="4">
        <f t="shared" si="940"/>
        <v>0</v>
      </c>
      <c r="CI262" s="5">
        <v>0</v>
      </c>
      <c r="CJ262" s="93">
        <v>0</v>
      </c>
      <c r="CK262" s="4">
        <f t="shared" si="941"/>
        <v>0</v>
      </c>
      <c r="CL262" s="5">
        <v>0</v>
      </c>
      <c r="CM262" s="93">
        <v>0</v>
      </c>
      <c r="CN262" s="4">
        <f t="shared" si="942"/>
        <v>0</v>
      </c>
      <c r="CO262" s="5">
        <v>0</v>
      </c>
      <c r="CP262" s="93">
        <v>0</v>
      </c>
      <c r="CQ262" s="4">
        <f t="shared" si="943"/>
        <v>0</v>
      </c>
      <c r="CR262" s="5">
        <v>0</v>
      </c>
      <c r="CS262" s="93">
        <v>0</v>
      </c>
      <c r="CT262" s="4">
        <f t="shared" si="944"/>
        <v>0</v>
      </c>
      <c r="CU262" s="5">
        <v>0</v>
      </c>
      <c r="CV262" s="93">
        <v>0</v>
      </c>
      <c r="CW262" s="4">
        <f t="shared" si="945"/>
        <v>0</v>
      </c>
      <c r="CX262" s="5">
        <v>0</v>
      </c>
      <c r="CY262" s="93">
        <v>0</v>
      </c>
      <c r="CZ262" s="4">
        <f t="shared" si="946"/>
        <v>0</v>
      </c>
      <c r="DA262" s="92">
        <v>2.097</v>
      </c>
      <c r="DB262" s="93">
        <v>6.17</v>
      </c>
      <c r="DC262" s="4">
        <f t="shared" si="947"/>
        <v>2942.2985216976635</v>
      </c>
      <c r="DD262" s="5">
        <v>0</v>
      </c>
      <c r="DE262" s="93">
        <v>0</v>
      </c>
      <c r="DF262" s="4">
        <f t="shared" si="948"/>
        <v>0</v>
      </c>
      <c r="DG262" s="5">
        <v>0</v>
      </c>
      <c r="DH262" s="93">
        <v>0</v>
      </c>
      <c r="DI262" s="4">
        <f t="shared" si="949"/>
        <v>0</v>
      </c>
      <c r="DJ262" s="5"/>
      <c r="DK262" s="93"/>
      <c r="DL262" s="4"/>
      <c r="DM262" s="5">
        <v>0</v>
      </c>
      <c r="DN262" s="93">
        <v>0</v>
      </c>
      <c r="DO262" s="4">
        <f t="shared" si="950"/>
        <v>0</v>
      </c>
      <c r="DP262" s="92">
        <v>40</v>
      </c>
      <c r="DQ262" s="93">
        <v>210.52199999999999</v>
      </c>
      <c r="DR262" s="4">
        <f t="shared" si="951"/>
        <v>5263.05</v>
      </c>
      <c r="DS262" s="5">
        <v>0</v>
      </c>
      <c r="DT262" s="93">
        <v>0</v>
      </c>
      <c r="DU262" s="4">
        <f t="shared" si="952"/>
        <v>0</v>
      </c>
      <c r="DV262" s="5">
        <v>0</v>
      </c>
      <c r="DW262" s="93">
        <v>0</v>
      </c>
      <c r="DX262" s="4">
        <f t="shared" si="953"/>
        <v>0</v>
      </c>
      <c r="DY262" s="5">
        <v>0</v>
      </c>
      <c r="DZ262" s="93">
        <v>0</v>
      </c>
      <c r="EA262" s="4">
        <f t="shared" si="954"/>
        <v>0</v>
      </c>
      <c r="EB262" s="92">
        <v>50</v>
      </c>
      <c r="EC262" s="93">
        <v>784.71799999999996</v>
      </c>
      <c r="ED262" s="4">
        <f t="shared" si="955"/>
        <v>15694.359999999999</v>
      </c>
      <c r="EE262" s="5">
        <v>0</v>
      </c>
      <c r="EF262" s="93">
        <v>0</v>
      </c>
      <c r="EG262" s="4">
        <f t="shared" si="956"/>
        <v>0</v>
      </c>
      <c r="EH262" s="5">
        <v>0</v>
      </c>
      <c r="EI262" s="93">
        <v>0</v>
      </c>
      <c r="EJ262" s="4">
        <f t="shared" si="957"/>
        <v>0</v>
      </c>
      <c r="EK262" s="5">
        <v>0</v>
      </c>
      <c r="EL262" s="93">
        <v>0</v>
      </c>
      <c r="EM262" s="4">
        <f t="shared" si="958"/>
        <v>0</v>
      </c>
      <c r="EN262" s="5">
        <v>0</v>
      </c>
      <c r="EO262" s="93">
        <v>0</v>
      </c>
      <c r="EP262" s="4">
        <f t="shared" si="959"/>
        <v>0</v>
      </c>
      <c r="EQ262" s="92">
        <v>58.5</v>
      </c>
      <c r="ER262" s="93">
        <v>442.286</v>
      </c>
      <c r="ES262" s="4">
        <f t="shared" si="960"/>
        <v>7560.4444444444443</v>
      </c>
      <c r="ET262" s="5">
        <v>0</v>
      </c>
      <c r="EU262" s="93">
        <v>0</v>
      </c>
      <c r="EV262" s="4">
        <f t="shared" si="961"/>
        <v>0</v>
      </c>
      <c r="EW262" s="5">
        <v>0</v>
      </c>
      <c r="EX262" s="93">
        <v>0</v>
      </c>
      <c r="EY262" s="4">
        <f t="shared" si="962"/>
        <v>0</v>
      </c>
      <c r="EZ262" s="5">
        <v>0</v>
      </c>
      <c r="FA262" s="93">
        <v>0</v>
      </c>
      <c r="FB262" s="4">
        <f t="shared" si="963"/>
        <v>0</v>
      </c>
      <c r="FC262" s="92">
        <v>0.68100000000000005</v>
      </c>
      <c r="FD262" s="93">
        <v>65.885999999999996</v>
      </c>
      <c r="FE262" s="4">
        <f t="shared" si="964"/>
        <v>96748.898678414072</v>
      </c>
      <c r="FF262" s="5">
        <v>0</v>
      </c>
      <c r="FG262" s="93">
        <v>0</v>
      </c>
      <c r="FH262" s="4">
        <f t="shared" si="965"/>
        <v>0</v>
      </c>
      <c r="FI262" s="5">
        <v>0</v>
      </c>
      <c r="FJ262" s="93">
        <v>0</v>
      </c>
      <c r="FK262" s="4">
        <f t="shared" si="966"/>
        <v>0</v>
      </c>
      <c r="FL262" s="5">
        <v>0</v>
      </c>
      <c r="FM262" s="93">
        <v>0</v>
      </c>
      <c r="FN262" s="4">
        <f t="shared" si="967"/>
        <v>0</v>
      </c>
      <c r="FO262" s="5">
        <v>0</v>
      </c>
      <c r="FP262" s="93">
        <v>0</v>
      </c>
      <c r="FQ262" s="4">
        <f t="shared" si="968"/>
        <v>0</v>
      </c>
      <c r="FR262" s="5">
        <f>SUMIF($C$5:$FQ$5,"Ton",C262:FQ262)</f>
        <v>271.57703999999995</v>
      </c>
      <c r="FS262" s="4">
        <f>SUMIF($C$5:$FQ$5,"F*",C262:FQ262)</f>
        <v>3019.3229999999999</v>
      </c>
    </row>
    <row r="263" spans="1:175" x14ac:dyDescent="0.3">
      <c r="A263" s="76">
        <v>2023</v>
      </c>
      <c r="B263" s="4" t="s">
        <v>12</v>
      </c>
      <c r="C263" s="5">
        <v>0</v>
      </c>
      <c r="D263" s="93">
        <v>0</v>
      </c>
      <c r="E263" s="4">
        <f t="shared" si="970"/>
        <v>0</v>
      </c>
      <c r="F263" s="5">
        <v>0</v>
      </c>
      <c r="G263" s="93">
        <v>0</v>
      </c>
      <c r="H263" s="4">
        <f t="shared" si="914"/>
        <v>0</v>
      </c>
      <c r="I263" s="5">
        <v>0</v>
      </c>
      <c r="J263" s="93">
        <v>0</v>
      </c>
      <c r="K263" s="4">
        <f t="shared" si="915"/>
        <v>0</v>
      </c>
      <c r="L263" s="5">
        <v>0</v>
      </c>
      <c r="M263" s="93">
        <v>0</v>
      </c>
      <c r="N263" s="4">
        <f t="shared" si="916"/>
        <v>0</v>
      </c>
      <c r="O263" s="5">
        <v>0</v>
      </c>
      <c r="P263" s="93">
        <v>0</v>
      </c>
      <c r="Q263" s="4">
        <f t="shared" si="917"/>
        <v>0</v>
      </c>
      <c r="R263" s="5">
        <v>0</v>
      </c>
      <c r="S263" s="93">
        <v>0</v>
      </c>
      <c r="T263" s="4">
        <f t="shared" si="918"/>
        <v>0</v>
      </c>
      <c r="U263" s="5">
        <v>0</v>
      </c>
      <c r="V263" s="93">
        <v>0</v>
      </c>
      <c r="W263" s="4">
        <f t="shared" si="919"/>
        <v>0</v>
      </c>
      <c r="X263" s="5">
        <v>0</v>
      </c>
      <c r="Y263" s="93">
        <v>0</v>
      </c>
      <c r="Z263" s="4">
        <f t="shared" si="920"/>
        <v>0</v>
      </c>
      <c r="AA263" s="92">
        <v>5.0000000000000001E-3</v>
      </c>
      <c r="AB263" s="93">
        <v>3.9E-2</v>
      </c>
      <c r="AC263" s="4">
        <f t="shared" si="921"/>
        <v>7800</v>
      </c>
      <c r="AD263" s="5">
        <v>0</v>
      </c>
      <c r="AE263" s="93">
        <v>0</v>
      </c>
      <c r="AF263" s="4">
        <f t="shared" si="922"/>
        <v>0</v>
      </c>
      <c r="AG263" s="5">
        <v>0</v>
      </c>
      <c r="AH263" s="93">
        <v>0</v>
      </c>
      <c r="AI263" s="4">
        <f t="shared" si="923"/>
        <v>0</v>
      </c>
      <c r="AJ263" s="5">
        <v>0</v>
      </c>
      <c r="AK263" s="93">
        <v>0</v>
      </c>
      <c r="AL263" s="4">
        <f t="shared" si="924"/>
        <v>0</v>
      </c>
      <c r="AM263" s="5">
        <v>0</v>
      </c>
      <c r="AN263" s="93">
        <v>0</v>
      </c>
      <c r="AO263" s="4">
        <f t="shared" si="925"/>
        <v>0</v>
      </c>
      <c r="AP263" s="5">
        <v>0</v>
      </c>
      <c r="AQ263" s="93">
        <v>0</v>
      </c>
      <c r="AR263" s="4">
        <f t="shared" si="926"/>
        <v>0</v>
      </c>
      <c r="AS263" s="92">
        <v>8.6319999999999994E-2</v>
      </c>
      <c r="AT263" s="93">
        <v>24.347999999999999</v>
      </c>
      <c r="AU263" s="4">
        <f t="shared" si="927"/>
        <v>282066.72845227062</v>
      </c>
      <c r="AV263" s="5">
        <v>0</v>
      </c>
      <c r="AW263" s="93">
        <v>0</v>
      </c>
      <c r="AX263" s="4">
        <f t="shared" si="928"/>
        <v>0</v>
      </c>
      <c r="AY263" s="5">
        <v>0</v>
      </c>
      <c r="AZ263" s="93">
        <v>0</v>
      </c>
      <c r="BA263" s="4">
        <f t="shared" si="929"/>
        <v>0</v>
      </c>
      <c r="BB263" s="5">
        <v>0</v>
      </c>
      <c r="BC263" s="93">
        <v>0</v>
      </c>
      <c r="BD263" s="4">
        <f t="shared" si="930"/>
        <v>0</v>
      </c>
      <c r="BE263" s="92">
        <v>330.56</v>
      </c>
      <c r="BF263" s="93">
        <v>2891.1489999999999</v>
      </c>
      <c r="BG263" s="4">
        <f t="shared" si="931"/>
        <v>8746.2155130687315</v>
      </c>
      <c r="BH263" s="5">
        <v>0</v>
      </c>
      <c r="BI263" s="93">
        <v>0</v>
      </c>
      <c r="BJ263" s="4">
        <f t="shared" si="932"/>
        <v>0</v>
      </c>
      <c r="BK263" s="5">
        <v>0</v>
      </c>
      <c r="BL263" s="93">
        <v>0</v>
      </c>
      <c r="BM263" s="4">
        <f t="shared" si="933"/>
        <v>0</v>
      </c>
      <c r="BN263" s="5">
        <v>0</v>
      </c>
      <c r="BO263" s="93">
        <v>0</v>
      </c>
      <c r="BP263" s="4">
        <f t="shared" si="934"/>
        <v>0</v>
      </c>
      <c r="BQ263" s="5">
        <v>0</v>
      </c>
      <c r="BR263" s="93">
        <v>0</v>
      </c>
      <c r="BS263" s="4">
        <f t="shared" si="935"/>
        <v>0</v>
      </c>
      <c r="BT263" s="5">
        <v>0</v>
      </c>
      <c r="BU263" s="93">
        <v>0</v>
      </c>
      <c r="BV263" s="4">
        <f t="shared" si="936"/>
        <v>0</v>
      </c>
      <c r="BW263" s="5">
        <v>0</v>
      </c>
      <c r="BX263" s="93">
        <v>0</v>
      </c>
      <c r="BY263" s="4">
        <f t="shared" si="937"/>
        <v>0</v>
      </c>
      <c r="BZ263" s="5">
        <v>0</v>
      </c>
      <c r="CA263" s="93">
        <v>0</v>
      </c>
      <c r="CB263" s="4">
        <f t="shared" si="938"/>
        <v>0</v>
      </c>
      <c r="CC263" s="5">
        <v>0</v>
      </c>
      <c r="CD263" s="93">
        <v>0</v>
      </c>
      <c r="CE263" s="4">
        <f t="shared" si="939"/>
        <v>0</v>
      </c>
      <c r="CF263" s="5">
        <v>0</v>
      </c>
      <c r="CG263" s="93">
        <v>0</v>
      </c>
      <c r="CH263" s="4">
        <f t="shared" si="940"/>
        <v>0</v>
      </c>
      <c r="CI263" s="5">
        <v>0</v>
      </c>
      <c r="CJ263" s="93">
        <v>0</v>
      </c>
      <c r="CK263" s="4">
        <f t="shared" si="941"/>
        <v>0</v>
      </c>
      <c r="CL263" s="5">
        <v>0</v>
      </c>
      <c r="CM263" s="93">
        <v>0</v>
      </c>
      <c r="CN263" s="4">
        <f t="shared" si="942"/>
        <v>0</v>
      </c>
      <c r="CO263" s="5">
        <v>0</v>
      </c>
      <c r="CP263" s="93">
        <v>0</v>
      </c>
      <c r="CQ263" s="4">
        <f t="shared" si="943"/>
        <v>0</v>
      </c>
      <c r="CR263" s="5">
        <v>0</v>
      </c>
      <c r="CS263" s="93">
        <v>0</v>
      </c>
      <c r="CT263" s="4">
        <f t="shared" si="944"/>
        <v>0</v>
      </c>
      <c r="CU263" s="5">
        <v>0</v>
      </c>
      <c r="CV263" s="93">
        <v>0</v>
      </c>
      <c r="CW263" s="4">
        <f t="shared" si="945"/>
        <v>0</v>
      </c>
      <c r="CX263" s="92">
        <v>3.875E-2</v>
      </c>
      <c r="CY263" s="93">
        <v>3.1080000000000001</v>
      </c>
      <c r="CZ263" s="4">
        <f t="shared" si="946"/>
        <v>80206.451612903227</v>
      </c>
      <c r="DA263" s="5">
        <v>0</v>
      </c>
      <c r="DB263" s="93">
        <v>0</v>
      </c>
      <c r="DC263" s="4">
        <f t="shared" si="947"/>
        <v>0</v>
      </c>
      <c r="DD263" s="5">
        <v>0</v>
      </c>
      <c r="DE263" s="93">
        <v>0</v>
      </c>
      <c r="DF263" s="4">
        <f t="shared" si="948"/>
        <v>0</v>
      </c>
      <c r="DG263" s="5">
        <v>0</v>
      </c>
      <c r="DH263" s="93">
        <v>0</v>
      </c>
      <c r="DI263" s="4">
        <f t="shared" si="949"/>
        <v>0</v>
      </c>
      <c r="DJ263" s="5"/>
      <c r="DK263" s="93"/>
      <c r="DL263" s="4"/>
      <c r="DM263" s="5">
        <v>0</v>
      </c>
      <c r="DN263" s="93">
        <v>0</v>
      </c>
      <c r="DO263" s="4">
        <f t="shared" si="950"/>
        <v>0</v>
      </c>
      <c r="DP263" s="5">
        <v>0</v>
      </c>
      <c r="DQ263" s="93">
        <v>0</v>
      </c>
      <c r="DR263" s="4">
        <f t="shared" si="951"/>
        <v>0</v>
      </c>
      <c r="DS263" s="5">
        <v>0</v>
      </c>
      <c r="DT263" s="93">
        <v>0</v>
      </c>
      <c r="DU263" s="4">
        <f t="shared" si="952"/>
        <v>0</v>
      </c>
      <c r="DV263" s="5">
        <v>0</v>
      </c>
      <c r="DW263" s="93">
        <v>0</v>
      </c>
      <c r="DX263" s="4">
        <f t="shared" si="953"/>
        <v>0</v>
      </c>
      <c r="DY263" s="5">
        <v>0</v>
      </c>
      <c r="DZ263" s="93">
        <v>0</v>
      </c>
      <c r="EA263" s="4">
        <f t="shared" si="954"/>
        <v>0</v>
      </c>
      <c r="EB263" s="92">
        <v>50</v>
      </c>
      <c r="EC263" s="93">
        <v>760.26800000000003</v>
      </c>
      <c r="ED263" s="4">
        <f t="shared" si="955"/>
        <v>15205.36</v>
      </c>
      <c r="EE263" s="5">
        <v>0</v>
      </c>
      <c r="EF263" s="93">
        <v>0</v>
      </c>
      <c r="EG263" s="4">
        <f t="shared" si="956"/>
        <v>0</v>
      </c>
      <c r="EH263" s="5">
        <v>0</v>
      </c>
      <c r="EI263" s="93">
        <v>0</v>
      </c>
      <c r="EJ263" s="4">
        <f t="shared" si="957"/>
        <v>0</v>
      </c>
      <c r="EK263" s="5">
        <v>0</v>
      </c>
      <c r="EL263" s="93">
        <v>0</v>
      </c>
      <c r="EM263" s="4">
        <f t="shared" si="958"/>
        <v>0</v>
      </c>
      <c r="EN263" s="5">
        <v>0</v>
      </c>
      <c r="EO263" s="93">
        <v>0</v>
      </c>
      <c r="EP263" s="4">
        <f t="shared" si="959"/>
        <v>0</v>
      </c>
      <c r="EQ263" s="92">
        <v>315.39999999999998</v>
      </c>
      <c r="ER263" s="93">
        <v>2644.607</v>
      </c>
      <c r="ES263" s="4">
        <f t="shared" si="960"/>
        <v>8384.9302473050102</v>
      </c>
      <c r="ET263" s="5">
        <v>0</v>
      </c>
      <c r="EU263" s="93">
        <v>0</v>
      </c>
      <c r="EV263" s="4">
        <f t="shared" si="961"/>
        <v>0</v>
      </c>
      <c r="EW263" s="5">
        <v>0</v>
      </c>
      <c r="EX263" s="93">
        <v>0</v>
      </c>
      <c r="EY263" s="4">
        <f t="shared" si="962"/>
        <v>0</v>
      </c>
      <c r="EZ263" s="5">
        <v>0</v>
      </c>
      <c r="FA263" s="93">
        <v>0</v>
      </c>
      <c r="FB263" s="4">
        <f t="shared" si="963"/>
        <v>0</v>
      </c>
      <c r="FC263" s="92">
        <v>3.4049999999999998</v>
      </c>
      <c r="FD263" s="93">
        <v>324.70699999999999</v>
      </c>
      <c r="FE263" s="4">
        <f t="shared" si="964"/>
        <v>95361.820851688695</v>
      </c>
      <c r="FF263" s="5">
        <v>0</v>
      </c>
      <c r="FG263" s="93">
        <v>0</v>
      </c>
      <c r="FH263" s="4">
        <f t="shared" si="965"/>
        <v>0</v>
      </c>
      <c r="FI263" s="5">
        <v>0</v>
      </c>
      <c r="FJ263" s="93">
        <v>0</v>
      </c>
      <c r="FK263" s="4">
        <f t="shared" si="966"/>
        <v>0</v>
      </c>
      <c r="FL263" s="92">
        <v>2.9499999999999998E-2</v>
      </c>
      <c r="FM263" s="93">
        <v>0.42399999999999999</v>
      </c>
      <c r="FN263" s="4">
        <f t="shared" si="967"/>
        <v>14372.881355932204</v>
      </c>
      <c r="FO263" s="5">
        <v>0</v>
      </c>
      <c r="FP263" s="93">
        <v>0</v>
      </c>
      <c r="FQ263" s="4">
        <f t="shared" si="968"/>
        <v>0</v>
      </c>
      <c r="FR263" s="5">
        <f>SUMIF($C$5:$FQ$5,"Ton",C263:FQ263)</f>
        <v>699.52456999999993</v>
      </c>
      <c r="FS263" s="4">
        <f>SUMIF($C$5:$FQ$5,"F*",C263:FQ263)</f>
        <v>6648.6500000000005</v>
      </c>
    </row>
    <row r="264" spans="1:175" x14ac:dyDescent="0.3">
      <c r="A264" s="76">
        <v>2023</v>
      </c>
      <c r="B264" s="77" t="s">
        <v>13</v>
      </c>
      <c r="C264" s="5">
        <v>0</v>
      </c>
      <c r="D264" s="93">
        <v>0</v>
      </c>
      <c r="E264" s="4">
        <f t="shared" si="970"/>
        <v>0</v>
      </c>
      <c r="F264" s="5">
        <v>0</v>
      </c>
      <c r="G264" s="93">
        <v>0</v>
      </c>
      <c r="H264" s="4">
        <f t="shared" si="914"/>
        <v>0</v>
      </c>
      <c r="I264" s="5">
        <v>0</v>
      </c>
      <c r="J264" s="93">
        <v>0</v>
      </c>
      <c r="K264" s="4">
        <f t="shared" si="915"/>
        <v>0</v>
      </c>
      <c r="L264" s="5">
        <v>0</v>
      </c>
      <c r="M264" s="93">
        <v>0</v>
      </c>
      <c r="N264" s="4">
        <f t="shared" si="916"/>
        <v>0</v>
      </c>
      <c r="O264" s="5">
        <v>0</v>
      </c>
      <c r="P264" s="93">
        <v>0</v>
      </c>
      <c r="Q264" s="4">
        <f t="shared" si="917"/>
        <v>0</v>
      </c>
      <c r="R264" s="5">
        <v>0</v>
      </c>
      <c r="S264" s="93">
        <v>0</v>
      </c>
      <c r="T264" s="4">
        <f t="shared" si="918"/>
        <v>0</v>
      </c>
      <c r="U264" s="5">
        <v>0</v>
      </c>
      <c r="V264" s="93">
        <v>0</v>
      </c>
      <c r="W264" s="4">
        <f t="shared" si="919"/>
        <v>0</v>
      </c>
      <c r="X264" s="5">
        <v>0</v>
      </c>
      <c r="Y264" s="93">
        <v>0</v>
      </c>
      <c r="Z264" s="4">
        <f t="shared" si="920"/>
        <v>0</v>
      </c>
      <c r="AA264" s="92">
        <v>0.15</v>
      </c>
      <c r="AB264" s="93">
        <v>8.0920000000000005</v>
      </c>
      <c r="AC264" s="4">
        <f t="shared" si="921"/>
        <v>53946.666666666672</v>
      </c>
      <c r="AD264" s="5">
        <v>0</v>
      </c>
      <c r="AE264" s="93">
        <v>0</v>
      </c>
      <c r="AF264" s="4">
        <f t="shared" si="922"/>
        <v>0</v>
      </c>
      <c r="AG264" s="5">
        <v>0</v>
      </c>
      <c r="AH264" s="93">
        <v>0</v>
      </c>
      <c r="AI264" s="4">
        <f t="shared" si="923"/>
        <v>0</v>
      </c>
      <c r="AJ264" s="5">
        <v>0</v>
      </c>
      <c r="AK264" s="93">
        <v>0</v>
      </c>
      <c r="AL264" s="4">
        <f t="shared" si="924"/>
        <v>0</v>
      </c>
      <c r="AM264" s="5">
        <v>0</v>
      </c>
      <c r="AN264" s="93">
        <v>0</v>
      </c>
      <c r="AO264" s="4">
        <f t="shared" si="925"/>
        <v>0</v>
      </c>
      <c r="AP264" s="5">
        <v>0</v>
      </c>
      <c r="AQ264" s="93">
        <v>0</v>
      </c>
      <c r="AR264" s="4">
        <f t="shared" si="926"/>
        <v>0</v>
      </c>
      <c r="AS264" s="5">
        <v>0</v>
      </c>
      <c r="AT264" s="93">
        <v>0</v>
      </c>
      <c r="AU264" s="4">
        <f t="shared" si="927"/>
        <v>0</v>
      </c>
      <c r="AV264" s="5">
        <v>0</v>
      </c>
      <c r="AW264" s="93">
        <v>0</v>
      </c>
      <c r="AX264" s="4">
        <f t="shared" si="928"/>
        <v>0</v>
      </c>
      <c r="AY264" s="5">
        <v>0</v>
      </c>
      <c r="AZ264" s="93">
        <v>0</v>
      </c>
      <c r="BA264" s="4">
        <f t="shared" si="929"/>
        <v>0</v>
      </c>
      <c r="BB264" s="5">
        <v>0</v>
      </c>
      <c r="BC264" s="93">
        <v>0</v>
      </c>
      <c r="BD264" s="4">
        <f t="shared" si="930"/>
        <v>0</v>
      </c>
      <c r="BE264" s="92">
        <v>491</v>
      </c>
      <c r="BF264" s="93">
        <v>4260.6130000000003</v>
      </c>
      <c r="BG264" s="4">
        <f t="shared" si="931"/>
        <v>8677.4195519348268</v>
      </c>
      <c r="BH264" s="5">
        <v>0</v>
      </c>
      <c r="BI264" s="93">
        <v>0</v>
      </c>
      <c r="BJ264" s="4">
        <f t="shared" si="932"/>
        <v>0</v>
      </c>
      <c r="BK264" s="5">
        <v>0</v>
      </c>
      <c r="BL264" s="93">
        <v>0</v>
      </c>
      <c r="BM264" s="4">
        <f t="shared" si="933"/>
        <v>0</v>
      </c>
      <c r="BN264" s="5">
        <v>0</v>
      </c>
      <c r="BO264" s="93">
        <v>0</v>
      </c>
      <c r="BP264" s="4">
        <f t="shared" si="934"/>
        <v>0</v>
      </c>
      <c r="BQ264" s="5">
        <v>0</v>
      </c>
      <c r="BR264" s="93">
        <v>0</v>
      </c>
      <c r="BS264" s="4">
        <f t="shared" si="935"/>
        <v>0</v>
      </c>
      <c r="BT264" s="5">
        <v>0</v>
      </c>
      <c r="BU264" s="93">
        <v>0</v>
      </c>
      <c r="BV264" s="4">
        <f t="shared" si="936"/>
        <v>0</v>
      </c>
      <c r="BW264" s="5">
        <v>0</v>
      </c>
      <c r="BX264" s="93">
        <v>0</v>
      </c>
      <c r="BY264" s="4">
        <f t="shared" si="937"/>
        <v>0</v>
      </c>
      <c r="BZ264" s="5">
        <v>0</v>
      </c>
      <c r="CA264" s="93">
        <v>0</v>
      </c>
      <c r="CB264" s="4">
        <f t="shared" si="938"/>
        <v>0</v>
      </c>
      <c r="CC264" s="5">
        <v>0</v>
      </c>
      <c r="CD264" s="93">
        <v>0</v>
      </c>
      <c r="CE264" s="4">
        <f t="shared" si="939"/>
        <v>0</v>
      </c>
      <c r="CF264" s="5">
        <v>0</v>
      </c>
      <c r="CG264" s="93">
        <v>0</v>
      </c>
      <c r="CH264" s="4">
        <f t="shared" si="940"/>
        <v>0</v>
      </c>
      <c r="CI264" s="5">
        <v>0</v>
      </c>
      <c r="CJ264" s="93">
        <v>0</v>
      </c>
      <c r="CK264" s="4">
        <f t="shared" si="941"/>
        <v>0</v>
      </c>
      <c r="CL264" s="5">
        <v>0</v>
      </c>
      <c r="CM264" s="93">
        <v>0</v>
      </c>
      <c r="CN264" s="4">
        <f t="shared" si="942"/>
        <v>0</v>
      </c>
      <c r="CO264" s="5">
        <v>0</v>
      </c>
      <c r="CP264" s="93">
        <v>0</v>
      </c>
      <c r="CQ264" s="4">
        <f t="shared" si="943"/>
        <v>0</v>
      </c>
      <c r="CR264" s="5">
        <v>0</v>
      </c>
      <c r="CS264" s="93">
        <v>0</v>
      </c>
      <c r="CT264" s="4">
        <f t="shared" si="944"/>
        <v>0</v>
      </c>
      <c r="CU264" s="5">
        <v>0</v>
      </c>
      <c r="CV264" s="93">
        <v>0</v>
      </c>
      <c r="CW264" s="4">
        <f t="shared" si="945"/>
        <v>0</v>
      </c>
      <c r="CX264" s="5">
        <v>0</v>
      </c>
      <c r="CY264" s="93">
        <v>0</v>
      </c>
      <c r="CZ264" s="4">
        <f t="shared" si="946"/>
        <v>0</v>
      </c>
      <c r="DA264" s="5">
        <v>0</v>
      </c>
      <c r="DB264" s="93">
        <v>0</v>
      </c>
      <c r="DC264" s="4">
        <f t="shared" si="947"/>
        <v>0</v>
      </c>
      <c r="DD264" s="5">
        <v>0</v>
      </c>
      <c r="DE264" s="93">
        <v>0</v>
      </c>
      <c r="DF264" s="4">
        <f t="shared" si="948"/>
        <v>0</v>
      </c>
      <c r="DG264" s="5">
        <v>0</v>
      </c>
      <c r="DH264" s="93">
        <v>0</v>
      </c>
      <c r="DI264" s="4">
        <f t="shared" si="949"/>
        <v>0</v>
      </c>
      <c r="DJ264" s="5"/>
      <c r="DK264" s="93"/>
      <c r="DL264" s="4"/>
      <c r="DM264" s="5">
        <v>0</v>
      </c>
      <c r="DN264" s="93">
        <v>0</v>
      </c>
      <c r="DO264" s="4">
        <f t="shared" si="950"/>
        <v>0</v>
      </c>
      <c r="DP264" s="5">
        <v>0</v>
      </c>
      <c r="DQ264" s="93">
        <v>0</v>
      </c>
      <c r="DR264" s="4">
        <f t="shared" si="951"/>
        <v>0</v>
      </c>
      <c r="DS264" s="5">
        <v>0</v>
      </c>
      <c r="DT264" s="93">
        <v>0</v>
      </c>
      <c r="DU264" s="4">
        <f t="shared" si="952"/>
        <v>0</v>
      </c>
      <c r="DV264" s="5">
        <v>0</v>
      </c>
      <c r="DW264" s="93">
        <v>0</v>
      </c>
      <c r="DX264" s="4">
        <f t="shared" si="953"/>
        <v>0</v>
      </c>
      <c r="DY264" s="5">
        <v>0</v>
      </c>
      <c r="DZ264" s="93">
        <v>0</v>
      </c>
      <c r="EA264" s="4">
        <f t="shared" si="954"/>
        <v>0</v>
      </c>
      <c r="EB264" s="5">
        <v>0</v>
      </c>
      <c r="EC264" s="93">
        <v>0</v>
      </c>
      <c r="ED264" s="4">
        <f t="shared" si="955"/>
        <v>0</v>
      </c>
      <c r="EE264" s="5">
        <v>0</v>
      </c>
      <c r="EF264" s="93">
        <v>0</v>
      </c>
      <c r="EG264" s="4">
        <f t="shared" si="956"/>
        <v>0</v>
      </c>
      <c r="EH264" s="92">
        <v>0.66834000000000005</v>
      </c>
      <c r="EI264" s="93">
        <v>0.99099999999999999</v>
      </c>
      <c r="EJ264" s="4">
        <f t="shared" si="957"/>
        <v>1482.7782266511056</v>
      </c>
      <c r="EK264" s="5">
        <v>0</v>
      </c>
      <c r="EL264" s="93">
        <v>0</v>
      </c>
      <c r="EM264" s="4">
        <f t="shared" si="958"/>
        <v>0</v>
      </c>
      <c r="EN264" s="5">
        <v>0</v>
      </c>
      <c r="EO264" s="93">
        <v>0</v>
      </c>
      <c r="EP264" s="4">
        <f t="shared" si="959"/>
        <v>0</v>
      </c>
      <c r="EQ264" s="92">
        <v>279</v>
      </c>
      <c r="ER264" s="93">
        <v>2630.558</v>
      </c>
      <c r="ES264" s="4">
        <f t="shared" si="960"/>
        <v>9428.5232974910396</v>
      </c>
      <c r="ET264" s="5">
        <v>0</v>
      </c>
      <c r="EU264" s="93">
        <v>0</v>
      </c>
      <c r="EV264" s="4">
        <f t="shared" si="961"/>
        <v>0</v>
      </c>
      <c r="EW264" s="5">
        <v>0</v>
      </c>
      <c r="EX264" s="93">
        <v>0</v>
      </c>
      <c r="EY264" s="4">
        <f t="shared" si="962"/>
        <v>0</v>
      </c>
      <c r="EZ264" s="92">
        <v>19</v>
      </c>
      <c r="FA264" s="93">
        <v>137.15700000000001</v>
      </c>
      <c r="FB264" s="4">
        <f t="shared" si="963"/>
        <v>7218.7894736842109</v>
      </c>
      <c r="FC264" s="5">
        <v>0</v>
      </c>
      <c r="FD264" s="93">
        <v>0</v>
      </c>
      <c r="FE264" s="4">
        <f t="shared" si="964"/>
        <v>0</v>
      </c>
      <c r="FF264" s="5">
        <v>0</v>
      </c>
      <c r="FG264" s="93">
        <v>0</v>
      </c>
      <c r="FH264" s="4">
        <f t="shared" si="965"/>
        <v>0</v>
      </c>
      <c r="FI264" s="5">
        <v>0</v>
      </c>
      <c r="FJ264" s="93">
        <v>0</v>
      </c>
      <c r="FK264" s="4">
        <f t="shared" si="966"/>
        <v>0</v>
      </c>
      <c r="FL264" s="5">
        <v>0</v>
      </c>
      <c r="FM264" s="93">
        <v>0</v>
      </c>
      <c r="FN264" s="4">
        <f t="shared" si="967"/>
        <v>0</v>
      </c>
      <c r="FO264" s="5">
        <v>0</v>
      </c>
      <c r="FP264" s="93">
        <v>0</v>
      </c>
      <c r="FQ264" s="4">
        <f t="shared" si="968"/>
        <v>0</v>
      </c>
      <c r="FR264" s="5">
        <f>SUMIF($C$5:$FQ$5,"Ton",C264:FQ264)</f>
        <v>789.81834000000003</v>
      </c>
      <c r="FS264" s="4">
        <f>SUMIF($C$5:$FQ$5,"F*",C264:FQ264)</f>
        <v>7037.4110000000001</v>
      </c>
    </row>
    <row r="265" spans="1:175" ht="15" thickBot="1" x14ac:dyDescent="0.35">
      <c r="A265" s="54"/>
      <c r="B265" s="83" t="s">
        <v>14</v>
      </c>
      <c r="C265" s="39">
        <f t="shared" ref="C265:D265" si="971">SUM(C253:C264)</f>
        <v>0</v>
      </c>
      <c r="D265" s="38">
        <f t="shared" si="971"/>
        <v>0</v>
      </c>
      <c r="E265" s="40"/>
      <c r="F265" s="39">
        <f t="shared" ref="F265:G265" si="972">SUM(F253:F264)</f>
        <v>0</v>
      </c>
      <c r="G265" s="38">
        <f t="shared" si="972"/>
        <v>0</v>
      </c>
      <c r="H265" s="40"/>
      <c r="I265" s="39">
        <f t="shared" ref="I265:J265" si="973">SUM(I253:I264)</f>
        <v>0</v>
      </c>
      <c r="J265" s="38">
        <f t="shared" si="973"/>
        <v>0</v>
      </c>
      <c r="K265" s="40"/>
      <c r="L265" s="39">
        <f t="shared" ref="L265:M265" si="974">SUM(L253:L264)</f>
        <v>0</v>
      </c>
      <c r="M265" s="38">
        <f t="shared" si="974"/>
        <v>0</v>
      </c>
      <c r="N265" s="40"/>
      <c r="O265" s="39">
        <f t="shared" ref="O265:P265" si="975">SUM(O253:O264)</f>
        <v>0</v>
      </c>
      <c r="P265" s="38">
        <f t="shared" si="975"/>
        <v>0</v>
      </c>
      <c r="Q265" s="40"/>
      <c r="R265" s="39">
        <f t="shared" ref="R265:S265" si="976">SUM(R253:R264)</f>
        <v>0</v>
      </c>
      <c r="S265" s="38">
        <f t="shared" si="976"/>
        <v>0</v>
      </c>
      <c r="T265" s="40"/>
      <c r="U265" s="39">
        <f t="shared" ref="U265:V265" si="977">SUM(U253:U264)</f>
        <v>0</v>
      </c>
      <c r="V265" s="38">
        <f t="shared" si="977"/>
        <v>0</v>
      </c>
      <c r="W265" s="40"/>
      <c r="X265" s="39">
        <f t="shared" ref="X265:Y265" si="978">SUM(X253:X264)</f>
        <v>0</v>
      </c>
      <c r="Y265" s="38">
        <f t="shared" si="978"/>
        <v>0</v>
      </c>
      <c r="Z265" s="40"/>
      <c r="AA265" s="39">
        <f t="shared" ref="AA265:AB265" si="979">SUM(AA253:AA264)</f>
        <v>30.005569999999999</v>
      </c>
      <c r="AB265" s="38">
        <f t="shared" si="979"/>
        <v>465.95499999999998</v>
      </c>
      <c r="AC265" s="40"/>
      <c r="AD265" s="39">
        <f t="shared" ref="AD265:AE265" si="980">SUM(AD253:AD264)</f>
        <v>0</v>
      </c>
      <c r="AE265" s="38">
        <f t="shared" si="980"/>
        <v>0</v>
      </c>
      <c r="AF265" s="40"/>
      <c r="AG265" s="39">
        <f t="shared" ref="AG265:AH265" si="981">SUM(AG253:AG264)</f>
        <v>0</v>
      </c>
      <c r="AH265" s="38">
        <f t="shared" si="981"/>
        <v>0</v>
      </c>
      <c r="AI265" s="40"/>
      <c r="AJ265" s="39">
        <f t="shared" ref="AJ265:AK265" si="982">SUM(AJ253:AJ264)</f>
        <v>82</v>
      </c>
      <c r="AK265" s="38">
        <f t="shared" si="982"/>
        <v>837.03</v>
      </c>
      <c r="AL265" s="40"/>
      <c r="AM265" s="39">
        <f t="shared" ref="AM265:AN265" si="983">SUM(AM253:AM264)</f>
        <v>13</v>
      </c>
      <c r="AN265" s="38">
        <f t="shared" si="983"/>
        <v>186.64499999999998</v>
      </c>
      <c r="AO265" s="40"/>
      <c r="AP265" s="39">
        <f t="shared" ref="AP265:AQ265" si="984">SUM(AP253:AP264)</f>
        <v>151.25299999999999</v>
      </c>
      <c r="AQ265" s="38">
        <f t="shared" si="984"/>
        <v>3691.1679999999997</v>
      </c>
      <c r="AR265" s="40"/>
      <c r="AS265" s="39">
        <f t="shared" ref="AS265:AT265" si="985">SUM(AS253:AS264)</f>
        <v>47.69632</v>
      </c>
      <c r="AT265" s="38">
        <f t="shared" si="985"/>
        <v>1465.221</v>
      </c>
      <c r="AU265" s="40"/>
      <c r="AV265" s="39">
        <f t="shared" ref="AV265:AW265" si="986">SUM(AV253:AV264)</f>
        <v>7.7149999999999999</v>
      </c>
      <c r="AW265" s="38">
        <f t="shared" si="986"/>
        <v>16.858000000000001</v>
      </c>
      <c r="AX265" s="40"/>
      <c r="AY265" s="39">
        <f t="shared" ref="AY265:AZ265" si="987">SUM(AY253:AY264)</f>
        <v>0</v>
      </c>
      <c r="AZ265" s="38">
        <f t="shared" si="987"/>
        <v>0</v>
      </c>
      <c r="BA265" s="40"/>
      <c r="BB265" s="39">
        <f t="shared" ref="BB265:BC265" si="988">SUM(BB253:BB264)</f>
        <v>0</v>
      </c>
      <c r="BC265" s="38">
        <f t="shared" si="988"/>
        <v>0</v>
      </c>
      <c r="BD265" s="40"/>
      <c r="BE265" s="39">
        <f t="shared" ref="BE265:BF265" si="989">SUM(BE253:BE264)</f>
        <v>2047.241</v>
      </c>
      <c r="BF265" s="38">
        <f t="shared" si="989"/>
        <v>17586.036</v>
      </c>
      <c r="BG265" s="40"/>
      <c r="BH265" s="39">
        <f t="shared" ref="BH265:BI265" si="990">SUM(BH253:BH264)</f>
        <v>0</v>
      </c>
      <c r="BI265" s="38">
        <f t="shared" si="990"/>
        <v>0</v>
      </c>
      <c r="BJ265" s="40"/>
      <c r="BK265" s="39">
        <f t="shared" ref="BK265:BL265" si="991">SUM(BK253:BK264)</f>
        <v>1.2E-2</v>
      </c>
      <c r="BL265" s="38">
        <f t="shared" si="991"/>
        <v>3.6999999999999998E-2</v>
      </c>
      <c r="BM265" s="40"/>
      <c r="BN265" s="39">
        <f t="shared" ref="BN265:BO265" si="992">SUM(BN253:BN264)</f>
        <v>0</v>
      </c>
      <c r="BO265" s="38">
        <f t="shared" si="992"/>
        <v>0</v>
      </c>
      <c r="BP265" s="40"/>
      <c r="BQ265" s="39">
        <f t="shared" ref="BQ265:BR265" si="993">SUM(BQ253:BQ264)</f>
        <v>0</v>
      </c>
      <c r="BR265" s="38">
        <f t="shared" si="993"/>
        <v>0</v>
      </c>
      <c r="BS265" s="40"/>
      <c r="BT265" s="39">
        <f t="shared" ref="BT265:BU265" si="994">SUM(BT253:BT264)</f>
        <v>0</v>
      </c>
      <c r="BU265" s="38">
        <f t="shared" si="994"/>
        <v>0</v>
      </c>
      <c r="BV265" s="40"/>
      <c r="BW265" s="39">
        <f t="shared" ref="BW265:BX265" si="995">SUM(BW253:BW264)</f>
        <v>0</v>
      </c>
      <c r="BX265" s="38">
        <f t="shared" si="995"/>
        <v>0</v>
      </c>
      <c r="BY265" s="40"/>
      <c r="BZ265" s="39">
        <f t="shared" ref="BZ265:CA265" si="996">SUM(BZ253:BZ264)</f>
        <v>0</v>
      </c>
      <c r="CA265" s="38">
        <f t="shared" si="996"/>
        <v>0</v>
      </c>
      <c r="CB265" s="40"/>
      <c r="CC265" s="39">
        <f t="shared" ref="CC265:CD265" si="997">SUM(CC253:CC264)</f>
        <v>0</v>
      </c>
      <c r="CD265" s="38">
        <f t="shared" si="997"/>
        <v>0</v>
      </c>
      <c r="CE265" s="40"/>
      <c r="CF265" s="39">
        <f t="shared" ref="CF265:CG265" si="998">SUM(CF253:CF264)</f>
        <v>0</v>
      </c>
      <c r="CG265" s="38">
        <f t="shared" si="998"/>
        <v>0</v>
      </c>
      <c r="CH265" s="40"/>
      <c r="CI265" s="39">
        <f t="shared" ref="CI265:CJ265" si="999">SUM(CI253:CI264)</f>
        <v>0</v>
      </c>
      <c r="CJ265" s="38">
        <f t="shared" si="999"/>
        <v>0</v>
      </c>
      <c r="CK265" s="40"/>
      <c r="CL265" s="39">
        <f t="shared" ref="CL265:CM265" si="1000">SUM(CL253:CL264)</f>
        <v>0</v>
      </c>
      <c r="CM265" s="38">
        <f t="shared" si="1000"/>
        <v>0</v>
      </c>
      <c r="CN265" s="40"/>
      <c r="CO265" s="39">
        <f t="shared" ref="CO265:CP265" si="1001">SUM(CO253:CO264)</f>
        <v>0</v>
      </c>
      <c r="CP265" s="38">
        <f t="shared" si="1001"/>
        <v>0</v>
      </c>
      <c r="CQ265" s="40"/>
      <c r="CR265" s="39">
        <f t="shared" ref="CR265:CS265" si="1002">SUM(CR253:CR264)</f>
        <v>0</v>
      </c>
      <c r="CS265" s="38">
        <f t="shared" si="1002"/>
        <v>0</v>
      </c>
      <c r="CT265" s="40"/>
      <c r="CU265" s="39">
        <f t="shared" ref="CU265:CV265" si="1003">SUM(CU253:CU264)</f>
        <v>0</v>
      </c>
      <c r="CV265" s="38">
        <f t="shared" si="1003"/>
        <v>0</v>
      </c>
      <c r="CW265" s="40"/>
      <c r="CX265" s="39">
        <f t="shared" ref="CX265:CY265" si="1004">SUM(CX253:CX264)</f>
        <v>81.040309999999991</v>
      </c>
      <c r="CY265" s="38">
        <f t="shared" si="1004"/>
        <v>852.37900000000002</v>
      </c>
      <c r="CZ265" s="40"/>
      <c r="DA265" s="39">
        <f t="shared" ref="DA265:DB265" si="1005">SUM(DA253:DA264)</f>
        <v>22.632210000000001</v>
      </c>
      <c r="DB265" s="38">
        <f t="shared" si="1005"/>
        <v>38.979000000000006</v>
      </c>
      <c r="DC265" s="40"/>
      <c r="DD265" s="39">
        <f t="shared" ref="DD265:DE265" si="1006">SUM(DD253:DD264)</f>
        <v>0</v>
      </c>
      <c r="DE265" s="38">
        <f t="shared" si="1006"/>
        <v>0</v>
      </c>
      <c r="DF265" s="40"/>
      <c r="DG265" s="39">
        <f t="shared" ref="DG265:DH265" si="1007">SUM(DG253:DG264)</f>
        <v>0</v>
      </c>
      <c r="DH265" s="38">
        <f t="shared" si="1007"/>
        <v>0</v>
      </c>
      <c r="DI265" s="40"/>
      <c r="DJ265" s="39"/>
      <c r="DK265" s="38"/>
      <c r="DL265" s="40"/>
      <c r="DM265" s="39">
        <f t="shared" ref="DM265:DN265" si="1008">SUM(DM253:DM264)</f>
        <v>0</v>
      </c>
      <c r="DN265" s="38">
        <f t="shared" si="1008"/>
        <v>0</v>
      </c>
      <c r="DO265" s="40"/>
      <c r="DP265" s="39">
        <f t="shared" ref="DP265:DQ265" si="1009">SUM(DP253:DP264)</f>
        <v>100</v>
      </c>
      <c r="DQ265" s="38">
        <f t="shared" si="1009"/>
        <v>388.63699999999994</v>
      </c>
      <c r="DR265" s="40"/>
      <c r="DS265" s="39">
        <f t="shared" ref="DS265:DT265" si="1010">SUM(DS253:DS264)</f>
        <v>5.0000000000000001E-4</v>
      </c>
      <c r="DT265" s="38">
        <f t="shared" si="1010"/>
        <v>4.1000000000000002E-2</v>
      </c>
      <c r="DU265" s="40"/>
      <c r="DV265" s="39">
        <f t="shared" ref="DV265:DW265" si="1011">SUM(DV253:DV264)</f>
        <v>0</v>
      </c>
      <c r="DW265" s="38">
        <f t="shared" si="1011"/>
        <v>0</v>
      </c>
      <c r="DX265" s="40"/>
      <c r="DY265" s="39">
        <f t="shared" ref="DY265:DZ265" si="1012">SUM(DY253:DY264)</f>
        <v>0</v>
      </c>
      <c r="DZ265" s="38">
        <f t="shared" si="1012"/>
        <v>0</v>
      </c>
      <c r="EA265" s="40"/>
      <c r="EB265" s="39">
        <f t="shared" ref="EB265:EC265" si="1013">SUM(EB253:EB264)</f>
        <v>100</v>
      </c>
      <c r="EC265" s="38">
        <f t="shared" si="1013"/>
        <v>1544.9859999999999</v>
      </c>
      <c r="ED265" s="40"/>
      <c r="EE265" s="39">
        <f t="shared" ref="EE265:EF265" si="1014">SUM(EE253:EE264)</f>
        <v>1.0500000000000002E-3</v>
      </c>
      <c r="EF265" s="38">
        <f t="shared" si="1014"/>
        <v>1.329</v>
      </c>
      <c r="EG265" s="40"/>
      <c r="EH265" s="39">
        <f t="shared" ref="EH265:EI265" si="1015">SUM(EH253:EH264)</f>
        <v>2.8093400000000002</v>
      </c>
      <c r="EI265" s="38">
        <f t="shared" si="1015"/>
        <v>1.9979999999999998</v>
      </c>
      <c r="EJ265" s="40"/>
      <c r="EK265" s="39">
        <f t="shared" ref="EK265:EL265" si="1016">SUM(EK253:EK264)</f>
        <v>0</v>
      </c>
      <c r="EL265" s="38">
        <f t="shared" si="1016"/>
        <v>0</v>
      </c>
      <c r="EM265" s="40"/>
      <c r="EN265" s="39">
        <f t="shared" ref="EN265:EO265" si="1017">SUM(EN253:EN264)</f>
        <v>0</v>
      </c>
      <c r="EO265" s="38">
        <f t="shared" si="1017"/>
        <v>0</v>
      </c>
      <c r="EP265" s="40"/>
      <c r="EQ265" s="39">
        <f t="shared" ref="EQ265:ER265" si="1018">SUM(EQ253:EQ264)</f>
        <v>1719.9212499999999</v>
      </c>
      <c r="ER265" s="38">
        <f t="shared" si="1018"/>
        <v>15869.653000000002</v>
      </c>
      <c r="ES265" s="40"/>
      <c r="ET265" s="39">
        <f t="shared" ref="ET265:EU265" si="1019">SUM(ET253:ET264)</f>
        <v>0</v>
      </c>
      <c r="EU265" s="38">
        <f t="shared" si="1019"/>
        <v>0</v>
      </c>
      <c r="EV265" s="40"/>
      <c r="EW265" s="39">
        <f t="shared" ref="EW265:EX265" si="1020">SUM(EW253:EW264)</f>
        <v>0</v>
      </c>
      <c r="EX265" s="38">
        <f t="shared" si="1020"/>
        <v>0</v>
      </c>
      <c r="EY265" s="40"/>
      <c r="EZ265" s="39">
        <f t="shared" ref="EZ265:FA265" si="1021">SUM(EZ253:EZ264)</f>
        <v>19</v>
      </c>
      <c r="FA265" s="38">
        <f t="shared" si="1021"/>
        <v>137.15700000000001</v>
      </c>
      <c r="FB265" s="40"/>
      <c r="FC265" s="39">
        <f t="shared" ref="FC265:FD265" si="1022">SUM(FC253:FC264)</f>
        <v>4.7669999999999995</v>
      </c>
      <c r="FD265" s="38">
        <f t="shared" si="1022"/>
        <v>498.60500000000002</v>
      </c>
      <c r="FE265" s="40"/>
      <c r="FF265" s="39">
        <f t="shared" ref="FF265:FG265" si="1023">SUM(FF253:FF264)</f>
        <v>14.118040000000001</v>
      </c>
      <c r="FG265" s="38">
        <f t="shared" si="1023"/>
        <v>638.57999999999993</v>
      </c>
      <c r="FH265" s="40"/>
      <c r="FI265" s="39">
        <f t="shared" ref="FI265:FJ265" si="1024">SUM(FI253:FI264)</f>
        <v>2.1239999999999998E-2</v>
      </c>
      <c r="FJ265" s="38">
        <f t="shared" si="1024"/>
        <v>1.7230000000000001</v>
      </c>
      <c r="FK265" s="40"/>
      <c r="FL265" s="39">
        <f t="shared" ref="FL265:FM265" si="1025">SUM(FL253:FL264)</f>
        <v>2.9499999999999998E-2</v>
      </c>
      <c r="FM265" s="38">
        <f t="shared" si="1025"/>
        <v>0.42399999999999999</v>
      </c>
      <c r="FN265" s="40"/>
      <c r="FO265" s="39">
        <f t="shared" ref="FO265:FP265" si="1026">SUM(FO253:FO264)</f>
        <v>0</v>
      </c>
      <c r="FP265" s="38">
        <f t="shared" si="1026"/>
        <v>0</v>
      </c>
      <c r="FQ265" s="40"/>
      <c r="FR265" s="39">
        <f>SUMIF($C$5:$FQ$5,"Ton",C265:FQ265)</f>
        <v>4443.2633299999998</v>
      </c>
      <c r="FS265" s="40">
        <f>SUMIF($C$5:$FQ$5,"F*",C265:FQ265)</f>
        <v>44223.441000000006</v>
      </c>
    </row>
    <row r="266" spans="1:175" x14ac:dyDescent="0.3">
      <c r="A266" s="76">
        <v>2024</v>
      </c>
      <c r="B266" s="77" t="s">
        <v>2</v>
      </c>
      <c r="C266" s="5">
        <v>0</v>
      </c>
      <c r="D266" s="93">
        <v>0</v>
      </c>
      <c r="E266" s="4">
        <f>IF(C266=0,0,D266/C266*1000)</f>
        <v>0</v>
      </c>
      <c r="F266" s="5">
        <v>0</v>
      </c>
      <c r="G266" s="93">
        <v>0</v>
      </c>
      <c r="H266" s="4">
        <f t="shared" ref="H266:H277" si="1027">IF(F266=0,0,G266/F266*1000)</f>
        <v>0</v>
      </c>
      <c r="I266" s="5">
        <v>0</v>
      </c>
      <c r="J266" s="93">
        <v>0</v>
      </c>
      <c r="K266" s="4">
        <f t="shared" ref="K266:K277" si="1028">IF(I266=0,0,J266/I266*1000)</f>
        <v>0</v>
      </c>
      <c r="L266" s="5">
        <v>0</v>
      </c>
      <c r="M266" s="93">
        <v>0</v>
      </c>
      <c r="N266" s="4">
        <f t="shared" ref="N266:N277" si="1029">IF(L266=0,0,M266/L266*1000)</f>
        <v>0</v>
      </c>
      <c r="O266" s="5">
        <v>0</v>
      </c>
      <c r="P266" s="93">
        <v>0</v>
      </c>
      <c r="Q266" s="4">
        <f t="shared" ref="Q266:Q277" si="1030">IF(O266=0,0,P266/O266*1000)</f>
        <v>0</v>
      </c>
      <c r="R266" s="5">
        <v>0</v>
      </c>
      <c r="S266" s="93">
        <v>0</v>
      </c>
      <c r="T266" s="4">
        <f t="shared" ref="T266:T277" si="1031">IF(R266=0,0,S266/R266*1000)</f>
        <v>0</v>
      </c>
      <c r="U266" s="5">
        <v>0</v>
      </c>
      <c r="V266" s="93">
        <v>0</v>
      </c>
      <c r="W266" s="4">
        <f t="shared" ref="W266:W277" si="1032">IF(U266=0,0,V266/U266*1000)</f>
        <v>0</v>
      </c>
      <c r="X266" s="5">
        <v>0</v>
      </c>
      <c r="Y266" s="93">
        <v>0</v>
      </c>
      <c r="Z266" s="4">
        <f t="shared" ref="Z266:Z277" si="1033">IF(X266=0,0,Y266/X266*1000)</f>
        <v>0</v>
      </c>
      <c r="AA266" s="5">
        <v>0</v>
      </c>
      <c r="AB266" s="93">
        <v>0</v>
      </c>
      <c r="AC266" s="4">
        <f t="shared" ref="AC266:AC277" si="1034">IF(AA266=0,0,AB266/AA266*1000)</f>
        <v>0</v>
      </c>
      <c r="AD266" s="5">
        <v>0</v>
      </c>
      <c r="AE266" s="93">
        <v>0</v>
      </c>
      <c r="AF266" s="4">
        <f t="shared" ref="AF266:AF277" si="1035">IF(AD266=0,0,AE266/AD266*1000)</f>
        <v>0</v>
      </c>
      <c r="AG266" s="5">
        <v>0</v>
      </c>
      <c r="AH266" s="93">
        <v>0</v>
      </c>
      <c r="AI266" s="4">
        <f t="shared" ref="AI266:AI277" si="1036">IF(AG266=0,0,AH266/AG266*1000)</f>
        <v>0</v>
      </c>
      <c r="AJ266" s="5">
        <v>0</v>
      </c>
      <c r="AK266" s="93">
        <v>0</v>
      </c>
      <c r="AL266" s="4">
        <f t="shared" ref="AL266:AL277" si="1037">IF(AJ266=0,0,AK266/AJ266*1000)</f>
        <v>0</v>
      </c>
      <c r="AM266" s="5">
        <v>0</v>
      </c>
      <c r="AN266" s="93">
        <v>0</v>
      </c>
      <c r="AO266" s="4">
        <f t="shared" ref="AO266:AO277" si="1038">IF(AM266=0,0,AN266/AM266*1000)</f>
        <v>0</v>
      </c>
      <c r="AP266" s="97">
        <v>21</v>
      </c>
      <c r="AQ266" s="98">
        <v>784.31</v>
      </c>
      <c r="AR266" s="4">
        <f t="shared" ref="AR266:AR277" si="1039">IF(AP266=0,0,AQ266/AP266*1000)</f>
        <v>37348.095238095237</v>
      </c>
      <c r="AS266" s="5">
        <v>0</v>
      </c>
      <c r="AT266" s="93">
        <v>0</v>
      </c>
      <c r="AU266" s="4">
        <f t="shared" ref="AU266:AU277" si="1040">IF(AS266=0,0,AT266/AS266*1000)</f>
        <v>0</v>
      </c>
      <c r="AV266" s="5">
        <v>0</v>
      </c>
      <c r="AW266" s="93">
        <v>0</v>
      </c>
      <c r="AX266" s="4">
        <f t="shared" ref="AX266:AX277" si="1041">IF(AV266=0,0,AW266/AV266*1000)</f>
        <v>0</v>
      </c>
      <c r="AY266" s="5">
        <v>0</v>
      </c>
      <c r="AZ266" s="93">
        <v>0</v>
      </c>
      <c r="BA266" s="4">
        <f t="shared" ref="BA266:BA277" si="1042">IF(AY266=0,0,AZ266/AY266*1000)</f>
        <v>0</v>
      </c>
      <c r="BB266" s="5">
        <v>0</v>
      </c>
      <c r="BC266" s="93">
        <v>0</v>
      </c>
      <c r="BD266" s="4">
        <f t="shared" ref="BD266:BD277" si="1043">IF(BB266=0,0,BC266/BB266*1000)</f>
        <v>0</v>
      </c>
      <c r="BE266" s="97">
        <v>374.5</v>
      </c>
      <c r="BF266" s="98">
        <v>3233.643</v>
      </c>
      <c r="BG266" s="4">
        <f t="shared" ref="BG266:BG277" si="1044">IF(BE266=0,0,BF266/BE266*1000)</f>
        <v>8634.5607476635505</v>
      </c>
      <c r="BH266" s="5">
        <v>0</v>
      </c>
      <c r="BI266" s="93">
        <v>0</v>
      </c>
      <c r="BJ266" s="4">
        <f t="shared" ref="BJ266:BJ277" si="1045">IF(BH266=0,0,BI266/BH266*1000)</f>
        <v>0</v>
      </c>
      <c r="BK266" s="5">
        <v>0</v>
      </c>
      <c r="BL266" s="93">
        <v>0</v>
      </c>
      <c r="BM266" s="4">
        <f t="shared" ref="BM266:BM277" si="1046">IF(BK266=0,0,BL266/BK266*1000)</f>
        <v>0</v>
      </c>
      <c r="BN266" s="5">
        <v>0</v>
      </c>
      <c r="BO266" s="93">
        <v>0</v>
      </c>
      <c r="BP266" s="4">
        <f t="shared" ref="BP266:BP277" si="1047">IF(BN266=0,0,BO266/BN266*1000)</f>
        <v>0</v>
      </c>
      <c r="BQ266" s="5">
        <v>0</v>
      </c>
      <c r="BR266" s="93">
        <v>0</v>
      </c>
      <c r="BS266" s="4">
        <f t="shared" ref="BS266:BS277" si="1048">IF(BQ266=0,0,BR266/BQ266*1000)</f>
        <v>0</v>
      </c>
      <c r="BT266" s="5">
        <v>0</v>
      </c>
      <c r="BU266" s="93">
        <v>0</v>
      </c>
      <c r="BV266" s="4">
        <f t="shared" ref="BV266:BV277" si="1049">IF(BT266=0,0,BU266/BT266*1000)</f>
        <v>0</v>
      </c>
      <c r="BW266" s="5">
        <v>0</v>
      </c>
      <c r="BX266" s="93">
        <v>0</v>
      </c>
      <c r="BY266" s="4">
        <f t="shared" ref="BY266:BY277" si="1050">IF(BW266=0,0,BX266/BW266*1000)</f>
        <v>0</v>
      </c>
      <c r="BZ266" s="5">
        <v>0</v>
      </c>
      <c r="CA266" s="93">
        <v>0</v>
      </c>
      <c r="CB266" s="4">
        <f t="shared" ref="CB266:CB277" si="1051">IF(BZ266=0,0,CA266/BZ266*1000)</f>
        <v>0</v>
      </c>
      <c r="CC266" s="5">
        <v>0</v>
      </c>
      <c r="CD266" s="93">
        <v>0</v>
      </c>
      <c r="CE266" s="4">
        <f t="shared" ref="CE266:CE277" si="1052">IF(CC266=0,0,CD266/CC266*1000)</f>
        <v>0</v>
      </c>
      <c r="CF266" s="5">
        <v>0</v>
      </c>
      <c r="CG266" s="93">
        <v>0</v>
      </c>
      <c r="CH266" s="4">
        <f t="shared" ref="CH266:CH277" si="1053">IF(CF266=0,0,CG266/CF266*1000)</f>
        <v>0</v>
      </c>
      <c r="CI266" s="5">
        <v>0</v>
      </c>
      <c r="CJ266" s="93">
        <v>0</v>
      </c>
      <c r="CK266" s="4">
        <f t="shared" ref="CK266:CK277" si="1054">IF(CI266=0,0,CJ266/CI266*1000)</f>
        <v>0</v>
      </c>
      <c r="CL266" s="5">
        <v>0</v>
      </c>
      <c r="CM266" s="93">
        <v>0</v>
      </c>
      <c r="CN266" s="4">
        <f t="shared" ref="CN266:CN277" si="1055">IF(CL266=0,0,CM266/CL266*1000)</f>
        <v>0</v>
      </c>
      <c r="CO266" s="5">
        <v>0</v>
      </c>
      <c r="CP266" s="93">
        <v>0</v>
      </c>
      <c r="CQ266" s="4">
        <f t="shared" ref="CQ266:CQ277" si="1056">IF(CO266=0,0,CP266/CO266*1000)</f>
        <v>0</v>
      </c>
      <c r="CR266" s="5">
        <v>0</v>
      </c>
      <c r="CS266" s="93">
        <v>0</v>
      </c>
      <c r="CT266" s="4">
        <f t="shared" ref="CT266:CT277" si="1057">IF(CR266=0,0,CS266/CR266*1000)</f>
        <v>0</v>
      </c>
      <c r="CU266" s="5">
        <v>0</v>
      </c>
      <c r="CV266" s="93">
        <v>0</v>
      </c>
      <c r="CW266" s="4">
        <f t="shared" ref="CW266:CW277" si="1058">IF(CU266=0,0,CV266/CU266*1000)</f>
        <v>0</v>
      </c>
      <c r="CX266" s="5">
        <v>0</v>
      </c>
      <c r="CY266" s="93">
        <v>0</v>
      </c>
      <c r="CZ266" s="4">
        <f t="shared" ref="CZ266:CZ277" si="1059">IF(CX266=0,0,CY266/CX266*1000)</f>
        <v>0</v>
      </c>
      <c r="DA266" s="5">
        <v>0</v>
      </c>
      <c r="DB266" s="93">
        <v>0</v>
      </c>
      <c r="DC266" s="4">
        <f t="shared" ref="DC266:DC277" si="1060">IF(DA266=0,0,DB266/DA266*1000)</f>
        <v>0</v>
      </c>
      <c r="DD266" s="5">
        <v>0</v>
      </c>
      <c r="DE266" s="93">
        <v>0</v>
      </c>
      <c r="DF266" s="4">
        <f t="shared" ref="DF266:DF277" si="1061">IF(DD266=0,0,DE266/DD266*1000)</f>
        <v>0</v>
      </c>
      <c r="DG266" s="5">
        <v>0</v>
      </c>
      <c r="DH266" s="93">
        <v>0</v>
      </c>
      <c r="DI266" s="4">
        <f t="shared" ref="DI266:DI277" si="1062">IF(DG266=0,0,DH266/DG266*1000)</f>
        <v>0</v>
      </c>
      <c r="DJ266" s="5">
        <v>0</v>
      </c>
      <c r="DK266" s="93">
        <v>0</v>
      </c>
      <c r="DL266" s="4">
        <f t="shared" ref="DL266:DL277" si="1063">IF(DJ266=0,0,DK266/DJ266*1000)</f>
        <v>0</v>
      </c>
      <c r="DM266" s="5">
        <v>0</v>
      </c>
      <c r="DN266" s="93">
        <v>0</v>
      </c>
      <c r="DO266" s="4">
        <f t="shared" ref="DO266:DO277" si="1064">IF(DM266=0,0,DN266/DM266*1000)</f>
        <v>0</v>
      </c>
      <c r="DP266" s="5">
        <v>0</v>
      </c>
      <c r="DQ266" s="93">
        <v>0</v>
      </c>
      <c r="DR266" s="4">
        <f t="shared" ref="DR266:DR277" si="1065">IF(DP266=0,0,DQ266/DP266*1000)</f>
        <v>0</v>
      </c>
      <c r="DS266" s="5">
        <v>0</v>
      </c>
      <c r="DT266" s="93">
        <v>0</v>
      </c>
      <c r="DU266" s="4">
        <f t="shared" ref="DU266:DU277" si="1066">IF(DS266=0,0,DT266/DS266*1000)</f>
        <v>0</v>
      </c>
      <c r="DV266" s="5">
        <v>0</v>
      </c>
      <c r="DW266" s="93">
        <v>0</v>
      </c>
      <c r="DX266" s="4">
        <f t="shared" ref="DX266:DX277" si="1067">IF(DV266=0,0,DW266/DV266*1000)</f>
        <v>0</v>
      </c>
      <c r="DY266" s="5">
        <v>0</v>
      </c>
      <c r="DZ266" s="93">
        <v>0</v>
      </c>
      <c r="EA266" s="4">
        <f t="shared" ref="EA266:EA277" si="1068">IF(DY266=0,0,DZ266/DY266*1000)</f>
        <v>0</v>
      </c>
      <c r="EB266" s="5">
        <v>0</v>
      </c>
      <c r="EC266" s="93">
        <v>0</v>
      </c>
      <c r="ED266" s="4">
        <f t="shared" ref="ED266:ED277" si="1069">IF(EB266=0,0,EC266/EB266*1000)</f>
        <v>0</v>
      </c>
      <c r="EE266" s="5">
        <v>0</v>
      </c>
      <c r="EF266" s="93">
        <v>0</v>
      </c>
      <c r="EG266" s="4">
        <f t="shared" ref="EG266:EG277" si="1070">IF(EE266=0,0,EF266/EE266*1000)</f>
        <v>0</v>
      </c>
      <c r="EH266" s="5">
        <v>0</v>
      </c>
      <c r="EI266" s="93">
        <v>0</v>
      </c>
      <c r="EJ266" s="4">
        <f t="shared" ref="EJ266:EJ277" si="1071">IF(EH266=0,0,EI266/EH266*1000)</f>
        <v>0</v>
      </c>
      <c r="EK266" s="5">
        <v>0</v>
      </c>
      <c r="EL266" s="93">
        <v>0</v>
      </c>
      <c r="EM266" s="4">
        <f t="shared" ref="EM266:EM277" si="1072">IF(EK266=0,0,EL266/EK266*1000)</f>
        <v>0</v>
      </c>
      <c r="EN266" s="5">
        <v>0</v>
      </c>
      <c r="EO266" s="93">
        <v>0</v>
      </c>
      <c r="EP266" s="4">
        <f t="shared" ref="EP266:EP277" si="1073">IF(EN266=0,0,EO266/EN266*1000)</f>
        <v>0</v>
      </c>
      <c r="EQ266" s="97">
        <v>391</v>
      </c>
      <c r="ER266" s="98">
        <v>3380.0920000000001</v>
      </c>
      <c r="ES266" s="4">
        <f t="shared" ref="ES266:ES277" si="1074">IF(EQ266=0,0,ER266/EQ266*1000)</f>
        <v>8644.7365728900259</v>
      </c>
      <c r="ET266" s="5">
        <v>0</v>
      </c>
      <c r="EU266" s="93">
        <v>0</v>
      </c>
      <c r="EV266" s="4">
        <f t="shared" ref="EV266:EV277" si="1075">IF(ET266=0,0,EU266/ET266*1000)</f>
        <v>0</v>
      </c>
      <c r="EW266" s="5">
        <v>0</v>
      </c>
      <c r="EX266" s="93">
        <v>0</v>
      </c>
      <c r="EY266" s="4">
        <f t="shared" ref="EY266:EY277" si="1076">IF(EW266=0,0,EX266/EW266*1000)</f>
        <v>0</v>
      </c>
      <c r="EZ266" s="5">
        <v>0</v>
      </c>
      <c r="FA266" s="93">
        <v>0</v>
      </c>
      <c r="FB266" s="4">
        <f t="shared" ref="FB266:FB277" si="1077">IF(EZ266=0,0,FA266/EZ266*1000)</f>
        <v>0</v>
      </c>
      <c r="FC266" s="5">
        <v>0</v>
      </c>
      <c r="FD266" s="93">
        <v>0</v>
      </c>
      <c r="FE266" s="4">
        <f t="shared" ref="FE266:FE277" si="1078">IF(FC266=0,0,FD266/FC266*1000)</f>
        <v>0</v>
      </c>
      <c r="FF266" s="97">
        <v>42.182120000000005</v>
      </c>
      <c r="FG266" s="98">
        <v>344.78199999999998</v>
      </c>
      <c r="FH266" s="4">
        <f t="shared" ref="FH266:FH277" si="1079">IF(FF266=0,0,FG266/FF266*1000)</f>
        <v>8173.6527230020674</v>
      </c>
      <c r="FI266" s="5">
        <v>0</v>
      </c>
      <c r="FJ266" s="93">
        <v>0</v>
      </c>
      <c r="FK266" s="4">
        <f t="shared" ref="FK266:FK277" si="1080">IF(FI266=0,0,FJ266/FI266*1000)</f>
        <v>0</v>
      </c>
      <c r="FL266" s="5">
        <v>0</v>
      </c>
      <c r="FM266" s="93">
        <v>0</v>
      </c>
      <c r="FN266" s="4">
        <f t="shared" ref="FN266:FN277" si="1081">IF(FL266=0,0,FM266/FL266*1000)</f>
        <v>0</v>
      </c>
      <c r="FO266" s="5">
        <v>0</v>
      </c>
      <c r="FP266" s="93">
        <v>0</v>
      </c>
      <c r="FQ266" s="4">
        <f t="shared" ref="FQ266:FQ277" si="1082">IF(FO266=0,0,FP266/FO266*1000)</f>
        <v>0</v>
      </c>
      <c r="FR266" s="5">
        <f>SUMIF($C$5:$FQ$5,"Ton",C266:FQ266)</f>
        <v>828.68212000000005</v>
      </c>
      <c r="FS266" s="4">
        <f>SUMIF($C$5:$FQ$5,"F*",C266:FQ266)</f>
        <v>7742.8270000000002</v>
      </c>
    </row>
    <row r="267" spans="1:175" x14ac:dyDescent="0.3">
      <c r="A267" s="76">
        <v>2024</v>
      </c>
      <c r="B267" s="77" t="s">
        <v>3</v>
      </c>
      <c r="C267" s="5">
        <v>0</v>
      </c>
      <c r="D267" s="93">
        <v>0</v>
      </c>
      <c r="E267" s="4">
        <f t="shared" ref="E267:E268" si="1083">IF(C267=0,0,D267/C267*1000)</f>
        <v>0</v>
      </c>
      <c r="F267" s="5">
        <v>0</v>
      </c>
      <c r="G267" s="93">
        <v>0</v>
      </c>
      <c r="H267" s="4">
        <f t="shared" si="1027"/>
        <v>0</v>
      </c>
      <c r="I267" s="5">
        <v>0</v>
      </c>
      <c r="J267" s="93">
        <v>0</v>
      </c>
      <c r="K267" s="4">
        <f t="shared" si="1028"/>
        <v>0</v>
      </c>
      <c r="L267" s="5">
        <v>0</v>
      </c>
      <c r="M267" s="93">
        <v>0</v>
      </c>
      <c r="N267" s="4">
        <f t="shared" si="1029"/>
        <v>0</v>
      </c>
      <c r="O267" s="5">
        <v>0</v>
      </c>
      <c r="P267" s="93">
        <v>0</v>
      </c>
      <c r="Q267" s="4">
        <f t="shared" si="1030"/>
        <v>0</v>
      </c>
      <c r="R267" s="5">
        <v>0</v>
      </c>
      <c r="S267" s="93">
        <v>0</v>
      </c>
      <c r="T267" s="4">
        <f t="shared" si="1031"/>
        <v>0</v>
      </c>
      <c r="U267" s="5">
        <v>0</v>
      </c>
      <c r="V267" s="93">
        <v>0</v>
      </c>
      <c r="W267" s="4">
        <f t="shared" si="1032"/>
        <v>0</v>
      </c>
      <c r="X267" s="5">
        <v>0</v>
      </c>
      <c r="Y267" s="93">
        <v>0</v>
      </c>
      <c r="Z267" s="4">
        <f t="shared" si="1033"/>
        <v>0</v>
      </c>
      <c r="AA267" s="5">
        <v>0</v>
      </c>
      <c r="AB267" s="93">
        <v>0</v>
      </c>
      <c r="AC267" s="4">
        <f t="shared" si="1034"/>
        <v>0</v>
      </c>
      <c r="AD267" s="5">
        <v>0</v>
      </c>
      <c r="AE267" s="93">
        <v>0</v>
      </c>
      <c r="AF267" s="4">
        <f t="shared" si="1035"/>
        <v>0</v>
      </c>
      <c r="AG267" s="5">
        <v>0</v>
      </c>
      <c r="AH267" s="93">
        <v>0</v>
      </c>
      <c r="AI267" s="4">
        <f t="shared" si="1036"/>
        <v>0</v>
      </c>
      <c r="AJ267" s="5">
        <v>0</v>
      </c>
      <c r="AK267" s="93">
        <v>0</v>
      </c>
      <c r="AL267" s="4">
        <f t="shared" si="1037"/>
        <v>0</v>
      </c>
      <c r="AM267" s="5">
        <v>0</v>
      </c>
      <c r="AN267" s="93">
        <v>0</v>
      </c>
      <c r="AO267" s="4">
        <f t="shared" si="1038"/>
        <v>0</v>
      </c>
      <c r="AP267" s="92">
        <v>22</v>
      </c>
      <c r="AQ267" s="93">
        <v>581.32500000000005</v>
      </c>
      <c r="AR267" s="4">
        <f t="shared" si="1039"/>
        <v>26423.86363636364</v>
      </c>
      <c r="AS267" s="5">
        <v>0</v>
      </c>
      <c r="AT267" s="93">
        <v>0</v>
      </c>
      <c r="AU267" s="4">
        <f t="shared" si="1040"/>
        <v>0</v>
      </c>
      <c r="AV267" s="5">
        <v>0</v>
      </c>
      <c r="AW267" s="93">
        <v>0</v>
      </c>
      <c r="AX267" s="4">
        <f t="shared" si="1041"/>
        <v>0</v>
      </c>
      <c r="AY267" s="5">
        <v>0</v>
      </c>
      <c r="AZ267" s="93">
        <v>0</v>
      </c>
      <c r="BA267" s="4">
        <f t="shared" si="1042"/>
        <v>0</v>
      </c>
      <c r="BB267" s="5">
        <v>0</v>
      </c>
      <c r="BC267" s="93">
        <v>0</v>
      </c>
      <c r="BD267" s="4">
        <f t="shared" si="1043"/>
        <v>0</v>
      </c>
      <c r="BE267" s="5">
        <v>0</v>
      </c>
      <c r="BF267" s="93">
        <v>0</v>
      </c>
      <c r="BG267" s="4">
        <f t="shared" si="1044"/>
        <v>0</v>
      </c>
      <c r="BH267" s="5">
        <v>0</v>
      </c>
      <c r="BI267" s="93">
        <v>0</v>
      </c>
      <c r="BJ267" s="4">
        <f t="shared" si="1045"/>
        <v>0</v>
      </c>
      <c r="BK267" s="5">
        <v>0</v>
      </c>
      <c r="BL267" s="93">
        <v>0</v>
      </c>
      <c r="BM267" s="4">
        <f t="shared" si="1046"/>
        <v>0</v>
      </c>
      <c r="BN267" s="5">
        <v>0</v>
      </c>
      <c r="BO267" s="93">
        <v>0</v>
      </c>
      <c r="BP267" s="4">
        <f t="shared" si="1047"/>
        <v>0</v>
      </c>
      <c r="BQ267" s="92">
        <v>17.475000000000001</v>
      </c>
      <c r="BR267" s="93">
        <v>197.28399999999999</v>
      </c>
      <c r="BS267" s="4">
        <f t="shared" si="1048"/>
        <v>11289.499284692416</v>
      </c>
      <c r="BT267" s="92">
        <v>5.0000000000000001E-4</v>
      </c>
      <c r="BU267" s="93">
        <v>5.0000000000000001E-3</v>
      </c>
      <c r="BV267" s="4">
        <f t="shared" si="1049"/>
        <v>10000</v>
      </c>
      <c r="BW267" s="5">
        <v>0</v>
      </c>
      <c r="BX267" s="93">
        <v>0</v>
      </c>
      <c r="BY267" s="4">
        <f t="shared" si="1050"/>
        <v>0</v>
      </c>
      <c r="BZ267" s="5">
        <v>0</v>
      </c>
      <c r="CA267" s="93">
        <v>0</v>
      </c>
      <c r="CB267" s="4">
        <f t="shared" si="1051"/>
        <v>0</v>
      </c>
      <c r="CC267" s="5">
        <v>0</v>
      </c>
      <c r="CD267" s="93">
        <v>0</v>
      </c>
      <c r="CE267" s="4">
        <f t="shared" si="1052"/>
        <v>0</v>
      </c>
      <c r="CF267" s="5">
        <v>0</v>
      </c>
      <c r="CG267" s="93">
        <v>0</v>
      </c>
      <c r="CH267" s="4">
        <f t="shared" si="1053"/>
        <v>0</v>
      </c>
      <c r="CI267" s="5">
        <v>0</v>
      </c>
      <c r="CJ267" s="93">
        <v>0</v>
      </c>
      <c r="CK267" s="4">
        <f t="shared" si="1054"/>
        <v>0</v>
      </c>
      <c r="CL267" s="5">
        <v>0</v>
      </c>
      <c r="CM267" s="93">
        <v>0</v>
      </c>
      <c r="CN267" s="4">
        <f t="shared" si="1055"/>
        <v>0</v>
      </c>
      <c r="CO267" s="5">
        <v>0</v>
      </c>
      <c r="CP267" s="93">
        <v>0</v>
      </c>
      <c r="CQ267" s="4">
        <f t="shared" si="1056"/>
        <v>0</v>
      </c>
      <c r="CR267" s="5">
        <v>0</v>
      </c>
      <c r="CS267" s="93">
        <v>0</v>
      </c>
      <c r="CT267" s="4">
        <f t="shared" si="1057"/>
        <v>0</v>
      </c>
      <c r="CU267" s="5">
        <v>0</v>
      </c>
      <c r="CV267" s="93">
        <v>0</v>
      </c>
      <c r="CW267" s="4">
        <f t="shared" si="1058"/>
        <v>0</v>
      </c>
      <c r="CX267" s="5">
        <v>0</v>
      </c>
      <c r="CY267" s="93">
        <v>0</v>
      </c>
      <c r="CZ267" s="4">
        <f t="shared" si="1059"/>
        <v>0</v>
      </c>
      <c r="DA267" s="5">
        <v>0</v>
      </c>
      <c r="DB267" s="93">
        <v>0</v>
      </c>
      <c r="DC267" s="4">
        <f t="shared" si="1060"/>
        <v>0</v>
      </c>
      <c r="DD267" s="5">
        <v>0</v>
      </c>
      <c r="DE267" s="93">
        <v>0</v>
      </c>
      <c r="DF267" s="4">
        <f t="shared" si="1061"/>
        <v>0</v>
      </c>
      <c r="DG267" s="5">
        <v>0</v>
      </c>
      <c r="DH267" s="93">
        <v>0</v>
      </c>
      <c r="DI267" s="4">
        <f t="shared" si="1062"/>
        <v>0</v>
      </c>
      <c r="DJ267" s="5">
        <v>0</v>
      </c>
      <c r="DK267" s="93">
        <v>0</v>
      </c>
      <c r="DL267" s="4">
        <f t="shared" si="1063"/>
        <v>0</v>
      </c>
      <c r="DM267" s="5">
        <v>0</v>
      </c>
      <c r="DN267" s="93">
        <v>0</v>
      </c>
      <c r="DO267" s="4">
        <f t="shared" si="1064"/>
        <v>0</v>
      </c>
      <c r="DP267" s="5">
        <v>0</v>
      </c>
      <c r="DQ267" s="93">
        <v>0</v>
      </c>
      <c r="DR267" s="4">
        <f t="shared" si="1065"/>
        <v>0</v>
      </c>
      <c r="DS267" s="5">
        <v>0</v>
      </c>
      <c r="DT267" s="93">
        <v>0</v>
      </c>
      <c r="DU267" s="4">
        <f t="shared" si="1066"/>
        <v>0</v>
      </c>
      <c r="DV267" s="5">
        <v>0</v>
      </c>
      <c r="DW267" s="93">
        <v>0</v>
      </c>
      <c r="DX267" s="4">
        <f t="shared" si="1067"/>
        <v>0</v>
      </c>
      <c r="DY267" s="5">
        <v>0</v>
      </c>
      <c r="DZ267" s="93">
        <v>0</v>
      </c>
      <c r="EA267" s="4">
        <f t="shared" si="1068"/>
        <v>0</v>
      </c>
      <c r="EB267" s="5">
        <v>0</v>
      </c>
      <c r="EC267" s="93">
        <v>0</v>
      </c>
      <c r="ED267" s="4">
        <f t="shared" si="1069"/>
        <v>0</v>
      </c>
      <c r="EE267" s="5">
        <v>0</v>
      </c>
      <c r="EF267" s="93">
        <v>0</v>
      </c>
      <c r="EG267" s="4">
        <f t="shared" si="1070"/>
        <v>0</v>
      </c>
      <c r="EH267" s="5">
        <v>0</v>
      </c>
      <c r="EI267" s="93">
        <v>0</v>
      </c>
      <c r="EJ267" s="4">
        <f t="shared" si="1071"/>
        <v>0</v>
      </c>
      <c r="EK267" s="5">
        <v>0</v>
      </c>
      <c r="EL267" s="93">
        <v>0</v>
      </c>
      <c r="EM267" s="4">
        <f t="shared" si="1072"/>
        <v>0</v>
      </c>
      <c r="EN267" s="5">
        <v>0</v>
      </c>
      <c r="EO267" s="93">
        <v>0</v>
      </c>
      <c r="EP267" s="4">
        <f t="shared" si="1073"/>
        <v>0</v>
      </c>
      <c r="EQ267" s="92">
        <v>202.25</v>
      </c>
      <c r="ER267" s="93">
        <v>1585.3140000000001</v>
      </c>
      <c r="ES267" s="4">
        <f t="shared" si="1074"/>
        <v>7838.3881334981461</v>
      </c>
      <c r="ET267" s="5">
        <v>0</v>
      </c>
      <c r="EU267" s="93">
        <v>0</v>
      </c>
      <c r="EV267" s="4">
        <f t="shared" si="1075"/>
        <v>0</v>
      </c>
      <c r="EW267" s="5">
        <v>0</v>
      </c>
      <c r="EX267" s="93">
        <v>0</v>
      </c>
      <c r="EY267" s="4">
        <f t="shared" si="1076"/>
        <v>0</v>
      </c>
      <c r="EZ267" s="5">
        <v>0</v>
      </c>
      <c r="FA267" s="93">
        <v>0</v>
      </c>
      <c r="FB267" s="4">
        <f t="shared" si="1077"/>
        <v>0</v>
      </c>
      <c r="FC267" s="5">
        <v>0</v>
      </c>
      <c r="FD267" s="93">
        <v>0</v>
      </c>
      <c r="FE267" s="4">
        <f t="shared" si="1078"/>
        <v>0</v>
      </c>
      <c r="FF267" s="5">
        <v>0</v>
      </c>
      <c r="FG267" s="93">
        <v>0</v>
      </c>
      <c r="FH267" s="4">
        <f t="shared" si="1079"/>
        <v>0</v>
      </c>
      <c r="FI267" s="5">
        <v>0</v>
      </c>
      <c r="FJ267" s="93">
        <v>0</v>
      </c>
      <c r="FK267" s="4">
        <f t="shared" si="1080"/>
        <v>0</v>
      </c>
      <c r="FL267" s="5">
        <v>0</v>
      </c>
      <c r="FM267" s="93">
        <v>0</v>
      </c>
      <c r="FN267" s="4">
        <f t="shared" si="1081"/>
        <v>0</v>
      </c>
      <c r="FO267" s="5">
        <v>0</v>
      </c>
      <c r="FP267" s="93">
        <v>0</v>
      </c>
      <c r="FQ267" s="4">
        <f t="shared" si="1082"/>
        <v>0</v>
      </c>
      <c r="FR267" s="5">
        <f>SUMIF($C$5:$FQ$5,"Ton",C267:FQ267)</f>
        <v>241.72550000000001</v>
      </c>
      <c r="FS267" s="4">
        <f>SUMIF($C$5:$FQ$5,"F*",C267:FQ267)</f>
        <v>2363.9279999999999</v>
      </c>
    </row>
    <row r="268" spans="1:175" x14ac:dyDescent="0.3">
      <c r="A268" s="76">
        <v>2024</v>
      </c>
      <c r="B268" s="77" t="s">
        <v>4</v>
      </c>
      <c r="C268" s="5">
        <v>0</v>
      </c>
      <c r="D268" s="93">
        <v>0</v>
      </c>
      <c r="E268" s="4">
        <f t="shared" si="1083"/>
        <v>0</v>
      </c>
      <c r="F268" s="5">
        <v>0</v>
      </c>
      <c r="G268" s="93">
        <v>0</v>
      </c>
      <c r="H268" s="4">
        <f t="shared" si="1027"/>
        <v>0</v>
      </c>
      <c r="I268" s="5">
        <v>0</v>
      </c>
      <c r="J268" s="93">
        <v>0</v>
      </c>
      <c r="K268" s="4">
        <f t="shared" si="1028"/>
        <v>0</v>
      </c>
      <c r="L268" s="5">
        <v>0</v>
      </c>
      <c r="M268" s="93">
        <v>0</v>
      </c>
      <c r="N268" s="4">
        <f t="shared" si="1029"/>
        <v>0</v>
      </c>
      <c r="O268" s="5">
        <v>0</v>
      </c>
      <c r="P268" s="93">
        <v>0</v>
      </c>
      <c r="Q268" s="4">
        <f t="shared" si="1030"/>
        <v>0</v>
      </c>
      <c r="R268" s="5">
        <v>0</v>
      </c>
      <c r="S268" s="93">
        <v>0</v>
      </c>
      <c r="T268" s="4">
        <f t="shared" si="1031"/>
        <v>0</v>
      </c>
      <c r="U268" s="5">
        <v>0</v>
      </c>
      <c r="V268" s="93">
        <v>0</v>
      </c>
      <c r="W268" s="4">
        <f t="shared" si="1032"/>
        <v>0</v>
      </c>
      <c r="X268" s="5">
        <v>0</v>
      </c>
      <c r="Y268" s="93">
        <v>0</v>
      </c>
      <c r="Z268" s="4">
        <f t="shared" si="1033"/>
        <v>0</v>
      </c>
      <c r="AA268" s="92">
        <v>1.29074</v>
      </c>
      <c r="AB268" s="93">
        <v>28.324000000000002</v>
      </c>
      <c r="AC268" s="4">
        <f t="shared" si="1034"/>
        <v>21944.001115639094</v>
      </c>
      <c r="AD268" s="5">
        <v>0</v>
      </c>
      <c r="AE268" s="93">
        <v>0</v>
      </c>
      <c r="AF268" s="4">
        <f t="shared" si="1035"/>
        <v>0</v>
      </c>
      <c r="AG268" s="5">
        <v>0</v>
      </c>
      <c r="AH268" s="93">
        <v>0</v>
      </c>
      <c r="AI268" s="4">
        <f t="shared" si="1036"/>
        <v>0</v>
      </c>
      <c r="AJ268" s="5">
        <v>0</v>
      </c>
      <c r="AK268" s="93">
        <v>0</v>
      </c>
      <c r="AL268" s="4">
        <f t="shared" si="1037"/>
        <v>0</v>
      </c>
      <c r="AM268" s="5">
        <v>0</v>
      </c>
      <c r="AN268" s="93">
        <v>0</v>
      </c>
      <c r="AO268" s="4">
        <f t="shared" si="1038"/>
        <v>0</v>
      </c>
      <c r="AP268" s="92">
        <v>21</v>
      </c>
      <c r="AQ268" s="93">
        <v>550.84799999999996</v>
      </c>
      <c r="AR268" s="4">
        <f t="shared" si="1039"/>
        <v>26230.857142857141</v>
      </c>
      <c r="AS268" s="5">
        <v>0</v>
      </c>
      <c r="AT268" s="93">
        <v>0</v>
      </c>
      <c r="AU268" s="4">
        <f t="shared" si="1040"/>
        <v>0</v>
      </c>
      <c r="AV268" s="5">
        <v>0</v>
      </c>
      <c r="AW268" s="93">
        <v>0</v>
      </c>
      <c r="AX268" s="4">
        <f t="shared" si="1041"/>
        <v>0</v>
      </c>
      <c r="AY268" s="5">
        <v>0</v>
      </c>
      <c r="AZ268" s="93">
        <v>0</v>
      </c>
      <c r="BA268" s="4">
        <f t="shared" si="1042"/>
        <v>0</v>
      </c>
      <c r="BB268" s="5">
        <v>0</v>
      </c>
      <c r="BC268" s="93">
        <v>0</v>
      </c>
      <c r="BD268" s="4">
        <f t="shared" si="1043"/>
        <v>0</v>
      </c>
      <c r="BE268" s="92">
        <v>84</v>
      </c>
      <c r="BF268" s="93">
        <v>759.46199999999999</v>
      </c>
      <c r="BG268" s="4">
        <f t="shared" si="1044"/>
        <v>9041.2142857142862</v>
      </c>
      <c r="BH268" s="5">
        <v>0</v>
      </c>
      <c r="BI268" s="93">
        <v>0</v>
      </c>
      <c r="BJ268" s="4">
        <f t="shared" si="1045"/>
        <v>0</v>
      </c>
      <c r="BK268" s="5">
        <v>0</v>
      </c>
      <c r="BL268" s="93">
        <v>0</v>
      </c>
      <c r="BM268" s="4">
        <f t="shared" si="1046"/>
        <v>0</v>
      </c>
      <c r="BN268" s="5">
        <v>0</v>
      </c>
      <c r="BO268" s="93">
        <v>0</v>
      </c>
      <c r="BP268" s="4">
        <f t="shared" si="1047"/>
        <v>0</v>
      </c>
      <c r="BQ268" s="92">
        <v>52.174999999999997</v>
      </c>
      <c r="BR268" s="93">
        <v>612.50599999999997</v>
      </c>
      <c r="BS268" s="4">
        <f t="shared" si="1048"/>
        <v>11739.453761379971</v>
      </c>
      <c r="BT268" s="5">
        <v>0</v>
      </c>
      <c r="BU268" s="93">
        <v>0</v>
      </c>
      <c r="BV268" s="4">
        <f t="shared" si="1049"/>
        <v>0</v>
      </c>
      <c r="BW268" s="5">
        <v>0</v>
      </c>
      <c r="BX268" s="93">
        <v>0</v>
      </c>
      <c r="BY268" s="4">
        <f t="shared" si="1050"/>
        <v>0</v>
      </c>
      <c r="BZ268" s="5">
        <v>0</v>
      </c>
      <c r="CA268" s="93">
        <v>0</v>
      </c>
      <c r="CB268" s="4">
        <f t="shared" si="1051"/>
        <v>0</v>
      </c>
      <c r="CC268" s="5">
        <v>0</v>
      </c>
      <c r="CD268" s="93">
        <v>0</v>
      </c>
      <c r="CE268" s="4">
        <f t="shared" si="1052"/>
        <v>0</v>
      </c>
      <c r="CF268" s="5">
        <v>0</v>
      </c>
      <c r="CG268" s="93">
        <v>0</v>
      </c>
      <c r="CH268" s="4">
        <f t="shared" si="1053"/>
        <v>0</v>
      </c>
      <c r="CI268" s="5">
        <v>0</v>
      </c>
      <c r="CJ268" s="93">
        <v>0</v>
      </c>
      <c r="CK268" s="4">
        <f t="shared" si="1054"/>
        <v>0</v>
      </c>
      <c r="CL268" s="5">
        <v>0</v>
      </c>
      <c r="CM268" s="93">
        <v>0</v>
      </c>
      <c r="CN268" s="4">
        <f t="shared" si="1055"/>
        <v>0</v>
      </c>
      <c r="CO268" s="5">
        <v>0</v>
      </c>
      <c r="CP268" s="93">
        <v>0</v>
      </c>
      <c r="CQ268" s="4">
        <f t="shared" si="1056"/>
        <v>0</v>
      </c>
      <c r="CR268" s="5">
        <v>0</v>
      </c>
      <c r="CS268" s="93">
        <v>0</v>
      </c>
      <c r="CT268" s="4">
        <f t="shared" si="1057"/>
        <v>0</v>
      </c>
      <c r="CU268" s="92">
        <v>1.0999999999999999E-2</v>
      </c>
      <c r="CV268" s="93">
        <v>0.155</v>
      </c>
      <c r="CW268" s="4">
        <f t="shared" si="1058"/>
        <v>14090.909090909092</v>
      </c>
      <c r="CX268" s="5">
        <v>0</v>
      </c>
      <c r="CY268" s="93">
        <v>0</v>
      </c>
      <c r="CZ268" s="4">
        <f t="shared" si="1059"/>
        <v>0</v>
      </c>
      <c r="DA268" s="5">
        <v>0</v>
      </c>
      <c r="DB268" s="93">
        <v>0</v>
      </c>
      <c r="DC268" s="4">
        <f t="shared" si="1060"/>
        <v>0</v>
      </c>
      <c r="DD268" s="5">
        <v>0</v>
      </c>
      <c r="DE268" s="93">
        <v>0</v>
      </c>
      <c r="DF268" s="4">
        <f t="shared" si="1061"/>
        <v>0</v>
      </c>
      <c r="DG268" s="5">
        <v>0</v>
      </c>
      <c r="DH268" s="93">
        <v>0</v>
      </c>
      <c r="DI268" s="4">
        <f t="shared" si="1062"/>
        <v>0</v>
      </c>
      <c r="DJ268" s="5">
        <v>0</v>
      </c>
      <c r="DK268" s="93">
        <v>0</v>
      </c>
      <c r="DL268" s="4">
        <f t="shared" si="1063"/>
        <v>0</v>
      </c>
      <c r="DM268" s="5">
        <v>0</v>
      </c>
      <c r="DN268" s="93">
        <v>0</v>
      </c>
      <c r="DO268" s="4">
        <f t="shared" si="1064"/>
        <v>0</v>
      </c>
      <c r="DP268" s="5">
        <v>0</v>
      </c>
      <c r="DQ268" s="93">
        <v>0</v>
      </c>
      <c r="DR268" s="4">
        <f t="shared" si="1065"/>
        <v>0</v>
      </c>
      <c r="DS268" s="5">
        <v>0</v>
      </c>
      <c r="DT268" s="93">
        <v>0</v>
      </c>
      <c r="DU268" s="4">
        <f t="shared" si="1066"/>
        <v>0</v>
      </c>
      <c r="DV268" s="5">
        <v>0</v>
      </c>
      <c r="DW268" s="93">
        <v>0</v>
      </c>
      <c r="DX268" s="4">
        <f t="shared" si="1067"/>
        <v>0</v>
      </c>
      <c r="DY268" s="5">
        <v>0</v>
      </c>
      <c r="DZ268" s="93">
        <v>0</v>
      </c>
      <c r="EA268" s="4">
        <f t="shared" si="1068"/>
        <v>0</v>
      </c>
      <c r="EB268" s="5">
        <v>0</v>
      </c>
      <c r="EC268" s="93">
        <v>0</v>
      </c>
      <c r="ED268" s="4">
        <f t="shared" si="1069"/>
        <v>0</v>
      </c>
      <c r="EE268" s="5">
        <v>0</v>
      </c>
      <c r="EF268" s="93">
        <v>0</v>
      </c>
      <c r="EG268" s="4">
        <f t="shared" si="1070"/>
        <v>0</v>
      </c>
      <c r="EH268" s="5">
        <v>0</v>
      </c>
      <c r="EI268" s="93">
        <v>0</v>
      </c>
      <c r="EJ268" s="4">
        <f t="shared" si="1071"/>
        <v>0</v>
      </c>
      <c r="EK268" s="5">
        <v>0</v>
      </c>
      <c r="EL268" s="93">
        <v>0</v>
      </c>
      <c r="EM268" s="4">
        <f t="shared" si="1072"/>
        <v>0</v>
      </c>
      <c r="EN268" s="5">
        <v>0</v>
      </c>
      <c r="EO268" s="93">
        <v>0</v>
      </c>
      <c r="EP268" s="4">
        <f t="shared" si="1073"/>
        <v>0</v>
      </c>
      <c r="EQ268" s="92">
        <v>56.25</v>
      </c>
      <c r="ER268" s="93">
        <v>425.47</v>
      </c>
      <c r="ES268" s="4">
        <f t="shared" si="1074"/>
        <v>7563.9111111111115</v>
      </c>
      <c r="ET268" s="5">
        <v>0</v>
      </c>
      <c r="EU268" s="93">
        <v>0</v>
      </c>
      <c r="EV268" s="4">
        <f t="shared" si="1075"/>
        <v>0</v>
      </c>
      <c r="EW268" s="5">
        <v>0</v>
      </c>
      <c r="EX268" s="93">
        <v>0</v>
      </c>
      <c r="EY268" s="4">
        <f t="shared" si="1076"/>
        <v>0</v>
      </c>
      <c r="EZ268" s="5">
        <v>0</v>
      </c>
      <c r="FA268" s="93">
        <v>0</v>
      </c>
      <c r="FB268" s="4">
        <f t="shared" si="1077"/>
        <v>0</v>
      </c>
      <c r="FC268" s="5">
        <v>0</v>
      </c>
      <c r="FD268" s="93">
        <v>0</v>
      </c>
      <c r="FE268" s="4">
        <f t="shared" si="1078"/>
        <v>0</v>
      </c>
      <c r="FF268" s="92">
        <v>7.6000000000000004E-4</v>
      </c>
      <c r="FG268" s="93">
        <v>2.8000000000000001E-2</v>
      </c>
      <c r="FH268" s="4">
        <f t="shared" si="1079"/>
        <v>36842.105263157893</v>
      </c>
      <c r="FI268" s="5">
        <v>0</v>
      </c>
      <c r="FJ268" s="93">
        <v>0</v>
      </c>
      <c r="FK268" s="4">
        <f t="shared" si="1080"/>
        <v>0</v>
      </c>
      <c r="FL268" s="5">
        <v>0</v>
      </c>
      <c r="FM268" s="93">
        <v>0</v>
      </c>
      <c r="FN268" s="4">
        <f t="shared" si="1081"/>
        <v>0</v>
      </c>
      <c r="FO268" s="5">
        <v>0</v>
      </c>
      <c r="FP268" s="93">
        <v>0</v>
      </c>
      <c r="FQ268" s="4">
        <f t="shared" si="1082"/>
        <v>0</v>
      </c>
      <c r="FR268" s="5">
        <f>SUMIF($C$5:$FQ$5,"Ton",C268:FQ268)</f>
        <v>214.72749999999999</v>
      </c>
      <c r="FS268" s="4">
        <f>SUMIF($C$5:$FQ$5,"F*",C268:FQ268)</f>
        <v>2376.7929999999997</v>
      </c>
    </row>
    <row r="269" spans="1:175" x14ac:dyDescent="0.3">
      <c r="A269" s="76">
        <v>2024</v>
      </c>
      <c r="B269" s="77" t="s">
        <v>5</v>
      </c>
      <c r="C269" s="5">
        <v>0</v>
      </c>
      <c r="D269" s="93">
        <v>0</v>
      </c>
      <c r="E269" s="4">
        <f>IF(C269=0,0,D269/C269*1000)</f>
        <v>0</v>
      </c>
      <c r="F269" s="5">
        <v>0</v>
      </c>
      <c r="G269" s="93">
        <v>0</v>
      </c>
      <c r="H269" s="4">
        <f t="shared" si="1027"/>
        <v>0</v>
      </c>
      <c r="I269" s="5">
        <v>0</v>
      </c>
      <c r="J269" s="93">
        <v>0</v>
      </c>
      <c r="K269" s="4">
        <f t="shared" si="1028"/>
        <v>0</v>
      </c>
      <c r="L269" s="5">
        <v>0</v>
      </c>
      <c r="M269" s="93">
        <v>0</v>
      </c>
      <c r="N269" s="4">
        <f t="shared" si="1029"/>
        <v>0</v>
      </c>
      <c r="O269" s="5">
        <v>0</v>
      </c>
      <c r="P269" s="93">
        <v>0</v>
      </c>
      <c r="Q269" s="4">
        <f t="shared" si="1030"/>
        <v>0</v>
      </c>
      <c r="R269" s="5">
        <v>0</v>
      </c>
      <c r="S269" s="93">
        <v>0</v>
      </c>
      <c r="T269" s="4">
        <f t="shared" si="1031"/>
        <v>0</v>
      </c>
      <c r="U269" s="5">
        <v>0</v>
      </c>
      <c r="V269" s="93">
        <v>0</v>
      </c>
      <c r="W269" s="4">
        <f t="shared" si="1032"/>
        <v>0</v>
      </c>
      <c r="X269" s="5">
        <v>0</v>
      </c>
      <c r="Y269" s="93">
        <v>0</v>
      </c>
      <c r="Z269" s="4">
        <f t="shared" si="1033"/>
        <v>0</v>
      </c>
      <c r="AA269" s="92">
        <v>20</v>
      </c>
      <c r="AB269" s="93">
        <v>165.23099999999999</v>
      </c>
      <c r="AC269" s="4">
        <f t="shared" si="1034"/>
        <v>8261.5499999999993</v>
      </c>
      <c r="AD269" s="5">
        <v>0</v>
      </c>
      <c r="AE269" s="93">
        <v>0</v>
      </c>
      <c r="AF269" s="4">
        <f t="shared" si="1035"/>
        <v>0</v>
      </c>
      <c r="AG269" s="5">
        <v>0</v>
      </c>
      <c r="AH269" s="93">
        <v>0</v>
      </c>
      <c r="AI269" s="4">
        <f t="shared" si="1036"/>
        <v>0</v>
      </c>
      <c r="AJ269" s="5">
        <v>0</v>
      </c>
      <c r="AK269" s="93">
        <v>0</v>
      </c>
      <c r="AL269" s="4">
        <f t="shared" si="1037"/>
        <v>0</v>
      </c>
      <c r="AM269" s="5">
        <v>0</v>
      </c>
      <c r="AN269" s="93">
        <v>0</v>
      </c>
      <c r="AO269" s="4">
        <f t="shared" si="1038"/>
        <v>0</v>
      </c>
      <c r="AP269" s="92">
        <v>6</v>
      </c>
      <c r="AQ269" s="93">
        <v>118.649</v>
      </c>
      <c r="AR269" s="4">
        <f t="shared" si="1039"/>
        <v>19774.833333333332</v>
      </c>
      <c r="AS269" s="92">
        <v>12</v>
      </c>
      <c r="AT269" s="93">
        <v>716.86300000000006</v>
      </c>
      <c r="AU269" s="4">
        <f t="shared" si="1040"/>
        <v>59738.583333333336</v>
      </c>
      <c r="AV269" s="5">
        <v>0</v>
      </c>
      <c r="AW269" s="93">
        <v>0</v>
      </c>
      <c r="AX269" s="4">
        <f t="shared" si="1041"/>
        <v>0</v>
      </c>
      <c r="AY269" s="5">
        <v>0</v>
      </c>
      <c r="AZ269" s="93">
        <v>0</v>
      </c>
      <c r="BA269" s="4">
        <f t="shared" si="1042"/>
        <v>0</v>
      </c>
      <c r="BB269" s="5">
        <v>0</v>
      </c>
      <c r="BC269" s="93">
        <v>0</v>
      </c>
      <c r="BD269" s="4">
        <f t="shared" si="1043"/>
        <v>0</v>
      </c>
      <c r="BE269" s="92">
        <v>38.000999999999998</v>
      </c>
      <c r="BF269" s="93">
        <v>319.77600000000001</v>
      </c>
      <c r="BG269" s="4">
        <f t="shared" si="1044"/>
        <v>8414.9364490408152</v>
      </c>
      <c r="BH269" s="5">
        <v>0</v>
      </c>
      <c r="BI269" s="93">
        <v>0</v>
      </c>
      <c r="BJ269" s="4">
        <f t="shared" si="1045"/>
        <v>0</v>
      </c>
      <c r="BK269" s="5">
        <v>0</v>
      </c>
      <c r="BL269" s="93">
        <v>0</v>
      </c>
      <c r="BM269" s="4">
        <f t="shared" si="1046"/>
        <v>0</v>
      </c>
      <c r="BN269" s="5">
        <v>0</v>
      </c>
      <c r="BO269" s="93">
        <v>0</v>
      </c>
      <c r="BP269" s="4">
        <f t="shared" si="1047"/>
        <v>0</v>
      </c>
      <c r="BQ269" s="5">
        <v>0</v>
      </c>
      <c r="BR269" s="93">
        <v>0</v>
      </c>
      <c r="BS269" s="4">
        <f t="shared" si="1048"/>
        <v>0</v>
      </c>
      <c r="BT269" s="5">
        <v>0</v>
      </c>
      <c r="BU269" s="93">
        <v>0</v>
      </c>
      <c r="BV269" s="4">
        <f t="shared" si="1049"/>
        <v>0</v>
      </c>
      <c r="BW269" s="5">
        <v>0</v>
      </c>
      <c r="BX269" s="93">
        <v>0</v>
      </c>
      <c r="BY269" s="4">
        <f t="shared" si="1050"/>
        <v>0</v>
      </c>
      <c r="BZ269" s="5">
        <v>0</v>
      </c>
      <c r="CA269" s="93">
        <v>0</v>
      </c>
      <c r="CB269" s="4">
        <f t="shared" si="1051"/>
        <v>0</v>
      </c>
      <c r="CC269" s="5">
        <v>0</v>
      </c>
      <c r="CD269" s="93">
        <v>0</v>
      </c>
      <c r="CE269" s="4">
        <f t="shared" si="1052"/>
        <v>0</v>
      </c>
      <c r="CF269" s="5">
        <v>0</v>
      </c>
      <c r="CG269" s="93">
        <v>0</v>
      </c>
      <c r="CH269" s="4">
        <f t="shared" si="1053"/>
        <v>0</v>
      </c>
      <c r="CI269" s="5">
        <v>0</v>
      </c>
      <c r="CJ269" s="93">
        <v>0</v>
      </c>
      <c r="CK269" s="4">
        <f t="shared" si="1054"/>
        <v>0</v>
      </c>
      <c r="CL269" s="5">
        <v>0</v>
      </c>
      <c r="CM269" s="93">
        <v>0</v>
      </c>
      <c r="CN269" s="4">
        <f t="shared" si="1055"/>
        <v>0</v>
      </c>
      <c r="CO269" s="5">
        <v>0</v>
      </c>
      <c r="CP269" s="93">
        <v>0</v>
      </c>
      <c r="CQ269" s="4">
        <f t="shared" si="1056"/>
        <v>0</v>
      </c>
      <c r="CR269" s="5">
        <v>0</v>
      </c>
      <c r="CS269" s="93">
        <v>0</v>
      </c>
      <c r="CT269" s="4">
        <f t="shared" si="1057"/>
        <v>0</v>
      </c>
      <c r="CU269" s="5">
        <v>0</v>
      </c>
      <c r="CV269" s="93">
        <v>0</v>
      </c>
      <c r="CW269" s="4">
        <f t="shared" si="1058"/>
        <v>0</v>
      </c>
      <c r="CX269" s="5">
        <v>0</v>
      </c>
      <c r="CY269" s="93">
        <v>0</v>
      </c>
      <c r="CZ269" s="4">
        <f t="shared" si="1059"/>
        <v>0</v>
      </c>
      <c r="DA269" s="92">
        <v>4</v>
      </c>
      <c r="DB269" s="93">
        <v>0.29399999999999998</v>
      </c>
      <c r="DC269" s="4">
        <f t="shared" si="1060"/>
        <v>73.5</v>
      </c>
      <c r="DD269" s="5">
        <v>0</v>
      </c>
      <c r="DE269" s="93">
        <v>0</v>
      </c>
      <c r="DF269" s="4">
        <f t="shared" si="1061"/>
        <v>0</v>
      </c>
      <c r="DG269" s="5">
        <v>0</v>
      </c>
      <c r="DH269" s="93">
        <v>0</v>
      </c>
      <c r="DI269" s="4">
        <f t="shared" si="1062"/>
        <v>0</v>
      </c>
      <c r="DJ269" s="5">
        <v>0</v>
      </c>
      <c r="DK269" s="93">
        <v>0</v>
      </c>
      <c r="DL269" s="4">
        <f t="shared" si="1063"/>
        <v>0</v>
      </c>
      <c r="DM269" s="5">
        <v>0</v>
      </c>
      <c r="DN269" s="93">
        <v>0</v>
      </c>
      <c r="DO269" s="4">
        <f t="shared" si="1064"/>
        <v>0</v>
      </c>
      <c r="DP269" s="5">
        <v>0</v>
      </c>
      <c r="DQ269" s="93">
        <v>0</v>
      </c>
      <c r="DR269" s="4">
        <f t="shared" si="1065"/>
        <v>0</v>
      </c>
      <c r="DS269" s="5">
        <v>0</v>
      </c>
      <c r="DT269" s="93">
        <v>0</v>
      </c>
      <c r="DU269" s="4">
        <f t="shared" si="1066"/>
        <v>0</v>
      </c>
      <c r="DV269" s="5">
        <v>0</v>
      </c>
      <c r="DW269" s="93">
        <v>0</v>
      </c>
      <c r="DX269" s="4">
        <f t="shared" si="1067"/>
        <v>0</v>
      </c>
      <c r="DY269" s="5">
        <v>0</v>
      </c>
      <c r="DZ269" s="93">
        <v>0</v>
      </c>
      <c r="EA269" s="4">
        <f t="shared" si="1068"/>
        <v>0</v>
      </c>
      <c r="EB269" s="92">
        <v>1.064E-2</v>
      </c>
      <c r="EC269" s="93">
        <v>2.1000000000000001E-2</v>
      </c>
      <c r="ED269" s="4">
        <f t="shared" si="1069"/>
        <v>1973.6842105263158</v>
      </c>
      <c r="EE269" s="5">
        <v>0</v>
      </c>
      <c r="EF269" s="93">
        <v>0</v>
      </c>
      <c r="EG269" s="4">
        <f t="shared" si="1070"/>
        <v>0</v>
      </c>
      <c r="EH269" s="5">
        <v>0</v>
      </c>
      <c r="EI269" s="93">
        <v>0</v>
      </c>
      <c r="EJ269" s="4">
        <f t="shared" si="1071"/>
        <v>0</v>
      </c>
      <c r="EK269" s="5">
        <v>0</v>
      </c>
      <c r="EL269" s="93">
        <v>0</v>
      </c>
      <c r="EM269" s="4">
        <f t="shared" si="1072"/>
        <v>0</v>
      </c>
      <c r="EN269" s="5">
        <v>0</v>
      </c>
      <c r="EO269" s="93">
        <v>0</v>
      </c>
      <c r="EP269" s="4">
        <f t="shared" si="1073"/>
        <v>0</v>
      </c>
      <c r="EQ269" s="92">
        <v>234</v>
      </c>
      <c r="ER269" s="93">
        <v>2473.3449999999998</v>
      </c>
      <c r="ES269" s="4">
        <f t="shared" si="1074"/>
        <v>10569.850427350426</v>
      </c>
      <c r="ET269" s="5">
        <v>0</v>
      </c>
      <c r="EU269" s="93">
        <v>0</v>
      </c>
      <c r="EV269" s="4">
        <f t="shared" si="1075"/>
        <v>0</v>
      </c>
      <c r="EW269" s="5">
        <v>0</v>
      </c>
      <c r="EX269" s="93">
        <v>0</v>
      </c>
      <c r="EY269" s="4">
        <f t="shared" si="1076"/>
        <v>0</v>
      </c>
      <c r="EZ269" s="5">
        <v>0</v>
      </c>
      <c r="FA269" s="93">
        <v>0</v>
      </c>
      <c r="FB269" s="4">
        <f t="shared" si="1077"/>
        <v>0</v>
      </c>
      <c r="FC269" s="5">
        <v>0</v>
      </c>
      <c r="FD269" s="93">
        <v>0</v>
      </c>
      <c r="FE269" s="4">
        <f t="shared" si="1078"/>
        <v>0</v>
      </c>
      <c r="FF269" s="5">
        <v>0</v>
      </c>
      <c r="FG269" s="93">
        <v>0</v>
      </c>
      <c r="FH269" s="4">
        <f t="shared" si="1079"/>
        <v>0</v>
      </c>
      <c r="FI269" s="5">
        <v>0</v>
      </c>
      <c r="FJ269" s="93">
        <v>0</v>
      </c>
      <c r="FK269" s="4">
        <f t="shared" si="1080"/>
        <v>0</v>
      </c>
      <c r="FL269" s="5">
        <v>0</v>
      </c>
      <c r="FM269" s="93">
        <v>0</v>
      </c>
      <c r="FN269" s="4">
        <f t="shared" si="1081"/>
        <v>0</v>
      </c>
      <c r="FO269" s="5">
        <v>0</v>
      </c>
      <c r="FP269" s="93">
        <v>0</v>
      </c>
      <c r="FQ269" s="4">
        <f t="shared" si="1082"/>
        <v>0</v>
      </c>
      <c r="FR269" s="5">
        <f>SUMIF($C$5:$FQ$5,"Ton",C269:FQ269)</f>
        <v>314.01164</v>
      </c>
      <c r="FS269" s="4">
        <f>SUMIF($C$5:$FQ$5,"F*",C269:FQ269)</f>
        <v>3794.1790000000001</v>
      </c>
    </row>
    <row r="270" spans="1:175" x14ac:dyDescent="0.3">
      <c r="A270" s="76">
        <v>2024</v>
      </c>
      <c r="B270" s="4" t="s">
        <v>6</v>
      </c>
      <c r="C270" s="5">
        <v>0</v>
      </c>
      <c r="D270" s="93">
        <v>0</v>
      </c>
      <c r="E270" s="4">
        <f t="shared" ref="E270:E277" si="1084">IF(C270=0,0,D270/C270*1000)</f>
        <v>0</v>
      </c>
      <c r="F270" s="5">
        <v>0</v>
      </c>
      <c r="G270" s="93">
        <v>0</v>
      </c>
      <c r="H270" s="4">
        <f t="shared" si="1027"/>
        <v>0</v>
      </c>
      <c r="I270" s="5">
        <v>0</v>
      </c>
      <c r="J270" s="93">
        <v>0</v>
      </c>
      <c r="K270" s="4">
        <f t="shared" si="1028"/>
        <v>0</v>
      </c>
      <c r="L270" s="92">
        <v>5.0071000000000003</v>
      </c>
      <c r="M270" s="93">
        <v>127.139</v>
      </c>
      <c r="N270" s="4">
        <f t="shared" si="1029"/>
        <v>25391.743723912045</v>
      </c>
      <c r="O270" s="5">
        <v>0</v>
      </c>
      <c r="P270" s="93">
        <v>0</v>
      </c>
      <c r="Q270" s="4">
        <f t="shared" si="1030"/>
        <v>0</v>
      </c>
      <c r="R270" s="5">
        <v>0</v>
      </c>
      <c r="S270" s="93">
        <v>0</v>
      </c>
      <c r="T270" s="4">
        <f t="shared" si="1031"/>
        <v>0</v>
      </c>
      <c r="U270" s="92">
        <v>100</v>
      </c>
      <c r="V270" s="93">
        <v>848.96299999999997</v>
      </c>
      <c r="W270" s="4">
        <f t="shared" si="1032"/>
        <v>8489.6299999999992</v>
      </c>
      <c r="X270" s="5">
        <v>0</v>
      </c>
      <c r="Y270" s="93">
        <v>0</v>
      </c>
      <c r="Z270" s="4">
        <f t="shared" si="1033"/>
        <v>0</v>
      </c>
      <c r="AA270" s="5">
        <v>0</v>
      </c>
      <c r="AB270" s="93">
        <v>0</v>
      </c>
      <c r="AC270" s="4">
        <f t="shared" si="1034"/>
        <v>0</v>
      </c>
      <c r="AD270" s="5">
        <v>0</v>
      </c>
      <c r="AE270" s="93">
        <v>0</v>
      </c>
      <c r="AF270" s="4">
        <f t="shared" si="1035"/>
        <v>0</v>
      </c>
      <c r="AG270" s="5">
        <v>0</v>
      </c>
      <c r="AH270" s="93">
        <v>0</v>
      </c>
      <c r="AI270" s="4">
        <f t="shared" si="1036"/>
        <v>0</v>
      </c>
      <c r="AJ270" s="5">
        <v>0</v>
      </c>
      <c r="AK270" s="93">
        <v>0</v>
      </c>
      <c r="AL270" s="4">
        <f t="shared" si="1037"/>
        <v>0</v>
      </c>
      <c r="AM270" s="5">
        <v>0</v>
      </c>
      <c r="AN270" s="93">
        <v>0</v>
      </c>
      <c r="AO270" s="4">
        <f t="shared" si="1038"/>
        <v>0</v>
      </c>
      <c r="AP270" s="92">
        <v>21</v>
      </c>
      <c r="AQ270" s="93">
        <v>790.94399999999996</v>
      </c>
      <c r="AR270" s="4">
        <f t="shared" si="1039"/>
        <v>37664</v>
      </c>
      <c r="AS270" s="92">
        <v>0.60099999999999998</v>
      </c>
      <c r="AT270" s="93">
        <v>125.83</v>
      </c>
      <c r="AU270" s="4">
        <f t="shared" si="1040"/>
        <v>209367.72046589019</v>
      </c>
      <c r="AV270" s="5">
        <v>0</v>
      </c>
      <c r="AW270" s="93">
        <v>0</v>
      </c>
      <c r="AX270" s="4">
        <f t="shared" si="1041"/>
        <v>0</v>
      </c>
      <c r="AY270" s="5">
        <v>0</v>
      </c>
      <c r="AZ270" s="93">
        <v>0</v>
      </c>
      <c r="BA270" s="4">
        <f t="shared" si="1042"/>
        <v>0</v>
      </c>
      <c r="BB270" s="5">
        <v>0</v>
      </c>
      <c r="BC270" s="93">
        <v>0</v>
      </c>
      <c r="BD270" s="4">
        <f t="shared" si="1043"/>
        <v>0</v>
      </c>
      <c r="BE270" s="92">
        <v>28</v>
      </c>
      <c r="BF270" s="93">
        <v>301.44900000000001</v>
      </c>
      <c r="BG270" s="4">
        <f t="shared" si="1044"/>
        <v>10766.035714285716</v>
      </c>
      <c r="BH270" s="5">
        <v>0</v>
      </c>
      <c r="BI270" s="93">
        <v>0</v>
      </c>
      <c r="BJ270" s="4">
        <f t="shared" si="1045"/>
        <v>0</v>
      </c>
      <c r="BK270" s="5">
        <v>0</v>
      </c>
      <c r="BL270" s="93">
        <v>0</v>
      </c>
      <c r="BM270" s="4">
        <f t="shared" si="1046"/>
        <v>0</v>
      </c>
      <c r="BN270" s="5">
        <v>0</v>
      </c>
      <c r="BO270" s="93">
        <v>0</v>
      </c>
      <c r="BP270" s="4">
        <f t="shared" si="1047"/>
        <v>0</v>
      </c>
      <c r="BQ270" s="5">
        <v>0</v>
      </c>
      <c r="BR270" s="93">
        <v>0</v>
      </c>
      <c r="BS270" s="4">
        <f t="shared" si="1048"/>
        <v>0</v>
      </c>
      <c r="BT270" s="5">
        <v>0</v>
      </c>
      <c r="BU270" s="93">
        <v>0</v>
      </c>
      <c r="BV270" s="4">
        <f t="shared" si="1049"/>
        <v>0</v>
      </c>
      <c r="BW270" s="5">
        <v>0</v>
      </c>
      <c r="BX270" s="93">
        <v>0</v>
      </c>
      <c r="BY270" s="4">
        <f t="shared" si="1050"/>
        <v>0</v>
      </c>
      <c r="BZ270" s="92">
        <v>5.0000000000000001E-3</v>
      </c>
      <c r="CA270" s="93">
        <v>4.9000000000000002E-2</v>
      </c>
      <c r="CB270" s="4">
        <f t="shared" si="1051"/>
        <v>9800</v>
      </c>
      <c r="CC270" s="5">
        <v>0</v>
      </c>
      <c r="CD270" s="93">
        <v>0</v>
      </c>
      <c r="CE270" s="4">
        <f t="shared" si="1052"/>
        <v>0</v>
      </c>
      <c r="CF270" s="5">
        <v>0</v>
      </c>
      <c r="CG270" s="93">
        <v>0</v>
      </c>
      <c r="CH270" s="4">
        <f t="shared" si="1053"/>
        <v>0</v>
      </c>
      <c r="CI270" s="5">
        <v>0</v>
      </c>
      <c r="CJ270" s="93">
        <v>0</v>
      </c>
      <c r="CK270" s="4">
        <f t="shared" si="1054"/>
        <v>0</v>
      </c>
      <c r="CL270" s="5">
        <v>0</v>
      </c>
      <c r="CM270" s="93">
        <v>0</v>
      </c>
      <c r="CN270" s="4">
        <f t="shared" si="1055"/>
        <v>0</v>
      </c>
      <c r="CO270" s="5">
        <v>0</v>
      </c>
      <c r="CP270" s="93">
        <v>0</v>
      </c>
      <c r="CQ270" s="4">
        <f t="shared" si="1056"/>
        <v>0</v>
      </c>
      <c r="CR270" s="5">
        <v>0</v>
      </c>
      <c r="CS270" s="93">
        <v>0</v>
      </c>
      <c r="CT270" s="4">
        <f t="shared" si="1057"/>
        <v>0</v>
      </c>
      <c r="CU270" s="5">
        <v>0</v>
      </c>
      <c r="CV270" s="93">
        <v>0</v>
      </c>
      <c r="CW270" s="4">
        <f t="shared" si="1058"/>
        <v>0</v>
      </c>
      <c r="CX270" s="5">
        <v>0</v>
      </c>
      <c r="CY270" s="93">
        <v>0</v>
      </c>
      <c r="CZ270" s="4">
        <f t="shared" si="1059"/>
        <v>0</v>
      </c>
      <c r="DA270" s="92">
        <v>1.7999999999999999E-2</v>
      </c>
      <c r="DB270" s="93">
        <v>0.37</v>
      </c>
      <c r="DC270" s="4">
        <f t="shared" si="1060"/>
        <v>20555.555555555558</v>
      </c>
      <c r="DD270" s="5">
        <v>0</v>
      </c>
      <c r="DE270" s="93">
        <v>0</v>
      </c>
      <c r="DF270" s="4">
        <f t="shared" si="1061"/>
        <v>0</v>
      </c>
      <c r="DG270" s="5">
        <v>0</v>
      </c>
      <c r="DH270" s="93">
        <v>0</v>
      </c>
      <c r="DI270" s="4">
        <f t="shared" si="1062"/>
        <v>0</v>
      </c>
      <c r="DJ270" s="92">
        <v>193.9</v>
      </c>
      <c r="DK270" s="93">
        <v>1719.384</v>
      </c>
      <c r="DL270" s="4">
        <f t="shared" si="1063"/>
        <v>8867.3749355337804</v>
      </c>
      <c r="DM270" s="5">
        <v>0</v>
      </c>
      <c r="DN270" s="93">
        <v>0</v>
      </c>
      <c r="DO270" s="4">
        <f t="shared" si="1064"/>
        <v>0</v>
      </c>
      <c r="DP270" s="92">
        <v>20</v>
      </c>
      <c r="DQ270" s="93">
        <v>157.738</v>
      </c>
      <c r="DR270" s="4">
        <f t="shared" si="1065"/>
        <v>7886.9</v>
      </c>
      <c r="DS270" s="5">
        <v>0</v>
      </c>
      <c r="DT270" s="93">
        <v>0</v>
      </c>
      <c r="DU270" s="4">
        <f t="shared" si="1066"/>
        <v>0</v>
      </c>
      <c r="DV270" s="5">
        <v>0</v>
      </c>
      <c r="DW270" s="93">
        <v>0</v>
      </c>
      <c r="DX270" s="4">
        <f t="shared" si="1067"/>
        <v>0</v>
      </c>
      <c r="DY270" s="5">
        <v>0</v>
      </c>
      <c r="DZ270" s="93">
        <v>0</v>
      </c>
      <c r="EA270" s="4">
        <f t="shared" si="1068"/>
        <v>0</v>
      </c>
      <c r="EB270" s="5">
        <v>0</v>
      </c>
      <c r="EC270" s="93">
        <v>0</v>
      </c>
      <c r="ED270" s="4">
        <f t="shared" si="1069"/>
        <v>0</v>
      </c>
      <c r="EE270" s="5">
        <v>0</v>
      </c>
      <c r="EF270" s="93">
        <v>0</v>
      </c>
      <c r="EG270" s="4">
        <f t="shared" si="1070"/>
        <v>0</v>
      </c>
      <c r="EH270" s="5">
        <v>0</v>
      </c>
      <c r="EI270" s="93">
        <v>0</v>
      </c>
      <c r="EJ270" s="4">
        <f t="shared" si="1071"/>
        <v>0</v>
      </c>
      <c r="EK270" s="5">
        <v>0</v>
      </c>
      <c r="EL270" s="93">
        <v>0</v>
      </c>
      <c r="EM270" s="4">
        <f t="shared" si="1072"/>
        <v>0</v>
      </c>
      <c r="EN270" s="5">
        <v>0</v>
      </c>
      <c r="EO270" s="93">
        <v>0</v>
      </c>
      <c r="EP270" s="4">
        <f t="shared" si="1073"/>
        <v>0</v>
      </c>
      <c r="EQ270" s="92">
        <v>276</v>
      </c>
      <c r="ER270" s="93">
        <v>2530.674</v>
      </c>
      <c r="ES270" s="4">
        <f t="shared" si="1074"/>
        <v>9169.108695652174</v>
      </c>
      <c r="ET270" s="5">
        <v>0</v>
      </c>
      <c r="EU270" s="93">
        <v>0</v>
      </c>
      <c r="EV270" s="4">
        <f t="shared" si="1075"/>
        <v>0</v>
      </c>
      <c r="EW270" s="5">
        <v>0</v>
      </c>
      <c r="EX270" s="93">
        <v>0</v>
      </c>
      <c r="EY270" s="4">
        <f t="shared" si="1076"/>
        <v>0</v>
      </c>
      <c r="EZ270" s="5">
        <v>0</v>
      </c>
      <c r="FA270" s="93">
        <v>0</v>
      </c>
      <c r="FB270" s="4">
        <f t="shared" si="1077"/>
        <v>0</v>
      </c>
      <c r="FC270" s="5">
        <v>0</v>
      </c>
      <c r="FD270" s="93">
        <v>0</v>
      </c>
      <c r="FE270" s="4">
        <f t="shared" si="1078"/>
        <v>0</v>
      </c>
      <c r="FF270" s="92">
        <v>0.18143999999999999</v>
      </c>
      <c r="FG270" s="93">
        <v>31.968</v>
      </c>
      <c r="FH270" s="4">
        <f t="shared" si="1079"/>
        <v>176190.47619047621</v>
      </c>
      <c r="FI270" s="5">
        <v>0</v>
      </c>
      <c r="FJ270" s="93">
        <v>0</v>
      </c>
      <c r="FK270" s="4">
        <f t="shared" si="1080"/>
        <v>0</v>
      </c>
      <c r="FL270" s="5">
        <v>0</v>
      </c>
      <c r="FM270" s="93">
        <v>0</v>
      </c>
      <c r="FN270" s="4">
        <f t="shared" si="1081"/>
        <v>0</v>
      </c>
      <c r="FO270" s="5">
        <v>0</v>
      </c>
      <c r="FP270" s="93">
        <v>0</v>
      </c>
      <c r="FQ270" s="4">
        <f t="shared" si="1082"/>
        <v>0</v>
      </c>
      <c r="FR270" s="5">
        <f>SUMIF($C$5:$FQ$5,"Ton",C270:FQ270)</f>
        <v>644.71253999999988</v>
      </c>
      <c r="FS270" s="4">
        <f>SUMIF($C$5:$FQ$5,"F*",C270:FQ270)</f>
        <v>6634.5079999999989</v>
      </c>
    </row>
    <row r="271" spans="1:175" x14ac:dyDescent="0.3">
      <c r="A271" s="76">
        <v>2024</v>
      </c>
      <c r="B271" s="77" t="s">
        <v>7</v>
      </c>
      <c r="C271" s="5">
        <v>0</v>
      </c>
      <c r="D271" s="93">
        <v>0</v>
      </c>
      <c r="E271" s="4">
        <f t="shared" si="1084"/>
        <v>0</v>
      </c>
      <c r="F271" s="5">
        <v>0</v>
      </c>
      <c r="G271" s="93">
        <v>0</v>
      </c>
      <c r="H271" s="4">
        <f t="shared" si="1027"/>
        <v>0</v>
      </c>
      <c r="I271" s="92">
        <v>0.1007</v>
      </c>
      <c r="J271" s="93">
        <v>31.614000000000001</v>
      </c>
      <c r="K271" s="4">
        <f t="shared" si="1028"/>
        <v>313942.40317775577</v>
      </c>
      <c r="L271" s="5">
        <v>0</v>
      </c>
      <c r="M271" s="93">
        <v>0</v>
      </c>
      <c r="N271" s="4">
        <f t="shared" si="1029"/>
        <v>0</v>
      </c>
      <c r="O271" s="5">
        <v>0</v>
      </c>
      <c r="P271" s="93">
        <v>0</v>
      </c>
      <c r="Q271" s="4">
        <f t="shared" si="1030"/>
        <v>0</v>
      </c>
      <c r="R271" s="5">
        <v>0</v>
      </c>
      <c r="S271" s="93">
        <v>0</v>
      </c>
      <c r="T271" s="4">
        <f t="shared" si="1031"/>
        <v>0</v>
      </c>
      <c r="U271" s="5">
        <v>0</v>
      </c>
      <c r="V271" s="93">
        <v>0</v>
      </c>
      <c r="W271" s="4">
        <f t="shared" si="1032"/>
        <v>0</v>
      </c>
      <c r="X271" s="5">
        <v>0</v>
      </c>
      <c r="Y271" s="93">
        <v>0</v>
      </c>
      <c r="Z271" s="4">
        <f t="shared" si="1033"/>
        <v>0</v>
      </c>
      <c r="AA271" s="5">
        <v>0</v>
      </c>
      <c r="AB271" s="93">
        <v>0</v>
      </c>
      <c r="AC271" s="4">
        <f t="shared" si="1034"/>
        <v>0</v>
      </c>
      <c r="AD271" s="5">
        <v>0</v>
      </c>
      <c r="AE271" s="93">
        <v>0</v>
      </c>
      <c r="AF271" s="4">
        <f t="shared" si="1035"/>
        <v>0</v>
      </c>
      <c r="AG271" s="5">
        <v>0</v>
      </c>
      <c r="AH271" s="93">
        <v>0</v>
      </c>
      <c r="AI271" s="4">
        <f t="shared" si="1036"/>
        <v>0</v>
      </c>
      <c r="AJ271" s="5">
        <v>0</v>
      </c>
      <c r="AK271" s="93">
        <v>0</v>
      </c>
      <c r="AL271" s="4">
        <f t="shared" si="1037"/>
        <v>0</v>
      </c>
      <c r="AM271" s="92">
        <v>1</v>
      </c>
      <c r="AN271" s="93">
        <v>78</v>
      </c>
      <c r="AO271" s="4">
        <f t="shared" si="1038"/>
        <v>78000</v>
      </c>
      <c r="AP271" s="92">
        <v>10.5</v>
      </c>
      <c r="AQ271" s="93">
        <v>218.8</v>
      </c>
      <c r="AR271" s="4">
        <f t="shared" si="1039"/>
        <v>20838.09523809524</v>
      </c>
      <c r="AS271" s="5">
        <v>0</v>
      </c>
      <c r="AT271" s="93">
        <v>0</v>
      </c>
      <c r="AU271" s="4">
        <f t="shared" si="1040"/>
        <v>0</v>
      </c>
      <c r="AV271" s="5">
        <v>0</v>
      </c>
      <c r="AW271" s="93">
        <v>0</v>
      </c>
      <c r="AX271" s="4">
        <f t="shared" si="1041"/>
        <v>0</v>
      </c>
      <c r="AY271" s="5">
        <v>0</v>
      </c>
      <c r="AZ271" s="93">
        <v>0</v>
      </c>
      <c r="BA271" s="4">
        <f t="shared" si="1042"/>
        <v>0</v>
      </c>
      <c r="BB271" s="5">
        <v>0</v>
      </c>
      <c r="BC271" s="93">
        <v>0</v>
      </c>
      <c r="BD271" s="4">
        <f t="shared" si="1043"/>
        <v>0</v>
      </c>
      <c r="BE271" s="92">
        <v>27.012</v>
      </c>
      <c r="BF271" s="93">
        <v>263.32799999999997</v>
      </c>
      <c r="BG271" s="4">
        <f t="shared" si="1044"/>
        <v>9748.5561972456671</v>
      </c>
      <c r="BH271" s="5">
        <v>0</v>
      </c>
      <c r="BI271" s="93">
        <v>0</v>
      </c>
      <c r="BJ271" s="4">
        <f t="shared" si="1045"/>
        <v>0</v>
      </c>
      <c r="BK271" s="5">
        <v>0</v>
      </c>
      <c r="BL271" s="93">
        <v>0</v>
      </c>
      <c r="BM271" s="4">
        <f t="shared" si="1046"/>
        <v>0</v>
      </c>
      <c r="BN271" s="5">
        <v>0</v>
      </c>
      <c r="BO271" s="93">
        <v>0</v>
      </c>
      <c r="BP271" s="4">
        <f t="shared" si="1047"/>
        <v>0</v>
      </c>
      <c r="BQ271" s="5">
        <v>0</v>
      </c>
      <c r="BR271" s="93">
        <v>0</v>
      </c>
      <c r="BS271" s="4">
        <f t="shared" si="1048"/>
        <v>0</v>
      </c>
      <c r="BT271" s="5">
        <v>0</v>
      </c>
      <c r="BU271" s="93">
        <v>0</v>
      </c>
      <c r="BV271" s="4">
        <f t="shared" si="1049"/>
        <v>0</v>
      </c>
      <c r="BW271" s="5">
        <v>0</v>
      </c>
      <c r="BX271" s="93">
        <v>0</v>
      </c>
      <c r="BY271" s="4">
        <f t="shared" si="1050"/>
        <v>0</v>
      </c>
      <c r="BZ271" s="5">
        <v>0</v>
      </c>
      <c r="CA271" s="93">
        <v>0</v>
      </c>
      <c r="CB271" s="4">
        <f t="shared" si="1051"/>
        <v>0</v>
      </c>
      <c r="CC271" s="5">
        <v>0</v>
      </c>
      <c r="CD271" s="93">
        <v>0</v>
      </c>
      <c r="CE271" s="4">
        <f t="shared" si="1052"/>
        <v>0</v>
      </c>
      <c r="CF271" s="5">
        <v>0</v>
      </c>
      <c r="CG271" s="93">
        <v>0</v>
      </c>
      <c r="CH271" s="4">
        <f t="shared" si="1053"/>
        <v>0</v>
      </c>
      <c r="CI271" s="5">
        <v>0</v>
      </c>
      <c r="CJ271" s="93">
        <v>0</v>
      </c>
      <c r="CK271" s="4">
        <f t="shared" si="1054"/>
        <v>0</v>
      </c>
      <c r="CL271" s="5">
        <v>0</v>
      </c>
      <c r="CM271" s="93">
        <v>0</v>
      </c>
      <c r="CN271" s="4">
        <f t="shared" si="1055"/>
        <v>0</v>
      </c>
      <c r="CO271" s="5">
        <v>0</v>
      </c>
      <c r="CP271" s="93">
        <v>0</v>
      </c>
      <c r="CQ271" s="4">
        <f t="shared" si="1056"/>
        <v>0</v>
      </c>
      <c r="CR271" s="5">
        <v>0</v>
      </c>
      <c r="CS271" s="93">
        <v>0</v>
      </c>
      <c r="CT271" s="4">
        <f t="shared" si="1057"/>
        <v>0</v>
      </c>
      <c r="CU271" s="5">
        <v>0</v>
      </c>
      <c r="CV271" s="93">
        <v>0</v>
      </c>
      <c r="CW271" s="4">
        <f t="shared" si="1058"/>
        <v>0</v>
      </c>
      <c r="CX271" s="5">
        <v>0</v>
      </c>
      <c r="CY271" s="93">
        <v>0</v>
      </c>
      <c r="CZ271" s="4">
        <f t="shared" si="1059"/>
        <v>0</v>
      </c>
      <c r="DA271" s="5">
        <v>0</v>
      </c>
      <c r="DB271" s="93">
        <v>0</v>
      </c>
      <c r="DC271" s="4">
        <f t="shared" si="1060"/>
        <v>0</v>
      </c>
      <c r="DD271" s="92">
        <v>3.7899999999999996E-2</v>
      </c>
      <c r="DE271" s="93">
        <v>0.20399999999999999</v>
      </c>
      <c r="DF271" s="4">
        <f t="shared" si="1061"/>
        <v>5382.5857519788924</v>
      </c>
      <c r="DG271" s="5">
        <v>0</v>
      </c>
      <c r="DH271" s="93">
        <v>0</v>
      </c>
      <c r="DI271" s="4">
        <f t="shared" si="1062"/>
        <v>0</v>
      </c>
      <c r="DJ271" s="5">
        <v>0</v>
      </c>
      <c r="DK271" s="93">
        <v>0</v>
      </c>
      <c r="DL271" s="4">
        <f t="shared" si="1063"/>
        <v>0</v>
      </c>
      <c r="DM271" s="5">
        <v>0</v>
      </c>
      <c r="DN271" s="93">
        <v>0</v>
      </c>
      <c r="DO271" s="4">
        <f t="shared" si="1064"/>
        <v>0</v>
      </c>
      <c r="DP271" s="5">
        <v>0</v>
      </c>
      <c r="DQ271" s="93">
        <v>0</v>
      </c>
      <c r="DR271" s="4">
        <f t="shared" si="1065"/>
        <v>0</v>
      </c>
      <c r="DS271" s="5">
        <v>0</v>
      </c>
      <c r="DT271" s="93">
        <v>0</v>
      </c>
      <c r="DU271" s="4">
        <f t="shared" si="1066"/>
        <v>0</v>
      </c>
      <c r="DV271" s="5">
        <v>0</v>
      </c>
      <c r="DW271" s="93">
        <v>0</v>
      </c>
      <c r="DX271" s="4">
        <f t="shared" si="1067"/>
        <v>0</v>
      </c>
      <c r="DY271" s="5">
        <v>0</v>
      </c>
      <c r="DZ271" s="93">
        <v>0</v>
      </c>
      <c r="EA271" s="4">
        <f t="shared" si="1068"/>
        <v>0</v>
      </c>
      <c r="EB271" s="92">
        <v>1.116E-2</v>
      </c>
      <c r="EC271" s="93">
        <v>2.1000000000000001E-2</v>
      </c>
      <c r="ED271" s="4">
        <f t="shared" si="1069"/>
        <v>1881.7204301075269</v>
      </c>
      <c r="EE271" s="5">
        <v>0</v>
      </c>
      <c r="EF271" s="93">
        <v>0</v>
      </c>
      <c r="EG271" s="4">
        <f t="shared" si="1070"/>
        <v>0</v>
      </c>
      <c r="EH271" s="5">
        <v>0</v>
      </c>
      <c r="EI271" s="93">
        <v>0</v>
      </c>
      <c r="EJ271" s="4">
        <f t="shared" si="1071"/>
        <v>0</v>
      </c>
      <c r="EK271" s="5">
        <v>0</v>
      </c>
      <c r="EL271" s="93">
        <v>0</v>
      </c>
      <c r="EM271" s="4">
        <f t="shared" si="1072"/>
        <v>0</v>
      </c>
      <c r="EN271" s="5">
        <v>0</v>
      </c>
      <c r="EO271" s="93">
        <v>0</v>
      </c>
      <c r="EP271" s="4">
        <f t="shared" si="1073"/>
        <v>0</v>
      </c>
      <c r="EQ271" s="92">
        <v>316.18900000000002</v>
      </c>
      <c r="ER271" s="93">
        <v>4563.317</v>
      </c>
      <c r="ES271" s="4">
        <f t="shared" si="1074"/>
        <v>14432.244638491535</v>
      </c>
      <c r="ET271" s="5">
        <v>0</v>
      </c>
      <c r="EU271" s="93">
        <v>0</v>
      </c>
      <c r="EV271" s="4">
        <f t="shared" si="1075"/>
        <v>0</v>
      </c>
      <c r="EW271" s="5">
        <v>0</v>
      </c>
      <c r="EX271" s="93">
        <v>0</v>
      </c>
      <c r="EY271" s="4">
        <f t="shared" si="1076"/>
        <v>0</v>
      </c>
      <c r="EZ271" s="5">
        <v>0</v>
      </c>
      <c r="FA271" s="93">
        <v>0</v>
      </c>
      <c r="FB271" s="4">
        <f t="shared" si="1077"/>
        <v>0</v>
      </c>
      <c r="FC271" s="5">
        <v>0</v>
      </c>
      <c r="FD271" s="93">
        <v>0</v>
      </c>
      <c r="FE271" s="4">
        <f t="shared" si="1078"/>
        <v>0</v>
      </c>
      <c r="FF271" s="5">
        <v>0</v>
      </c>
      <c r="FG271" s="93">
        <v>0</v>
      </c>
      <c r="FH271" s="4">
        <f t="shared" si="1079"/>
        <v>0</v>
      </c>
      <c r="FI271" s="5">
        <v>0</v>
      </c>
      <c r="FJ271" s="93">
        <v>0</v>
      </c>
      <c r="FK271" s="4">
        <f t="shared" si="1080"/>
        <v>0</v>
      </c>
      <c r="FL271" s="5">
        <v>0</v>
      </c>
      <c r="FM271" s="93">
        <v>0</v>
      </c>
      <c r="FN271" s="4">
        <f t="shared" si="1081"/>
        <v>0</v>
      </c>
      <c r="FO271" s="5">
        <v>0</v>
      </c>
      <c r="FP271" s="93">
        <v>0</v>
      </c>
      <c r="FQ271" s="4">
        <f t="shared" si="1082"/>
        <v>0</v>
      </c>
      <c r="FR271" s="5">
        <f>SUMIF($C$5:$FQ$5,"Ton",C271:FQ271)</f>
        <v>354.85076000000004</v>
      </c>
      <c r="FS271" s="4">
        <f>SUMIF($C$5:$FQ$5,"F*",C271:FQ271)</f>
        <v>5155.2839999999997</v>
      </c>
    </row>
    <row r="272" spans="1:175" x14ac:dyDescent="0.3">
      <c r="A272" s="76">
        <v>2024</v>
      </c>
      <c r="B272" s="77" t="s">
        <v>8</v>
      </c>
      <c r="C272" s="5">
        <v>0</v>
      </c>
      <c r="D272" s="93">
        <v>0</v>
      </c>
      <c r="E272" s="4">
        <f t="shared" si="1084"/>
        <v>0</v>
      </c>
      <c r="F272" s="5">
        <v>0</v>
      </c>
      <c r="G272" s="93">
        <v>0</v>
      </c>
      <c r="H272" s="4">
        <f t="shared" si="1027"/>
        <v>0</v>
      </c>
      <c r="I272" s="5">
        <v>0</v>
      </c>
      <c r="J272" s="93">
        <v>0</v>
      </c>
      <c r="K272" s="4">
        <f t="shared" si="1028"/>
        <v>0</v>
      </c>
      <c r="L272" s="5">
        <v>0</v>
      </c>
      <c r="M272" s="93">
        <v>0</v>
      </c>
      <c r="N272" s="4">
        <f t="shared" si="1029"/>
        <v>0</v>
      </c>
      <c r="O272" s="5">
        <v>0</v>
      </c>
      <c r="P272" s="93">
        <v>0</v>
      </c>
      <c r="Q272" s="4">
        <f t="shared" si="1030"/>
        <v>0</v>
      </c>
      <c r="R272" s="5">
        <v>0</v>
      </c>
      <c r="S272" s="93">
        <v>0</v>
      </c>
      <c r="T272" s="4">
        <f t="shared" si="1031"/>
        <v>0</v>
      </c>
      <c r="U272" s="5">
        <v>0</v>
      </c>
      <c r="V272" s="93">
        <v>0</v>
      </c>
      <c r="W272" s="4">
        <f t="shared" si="1032"/>
        <v>0</v>
      </c>
      <c r="X272" s="5">
        <v>0</v>
      </c>
      <c r="Y272" s="93">
        <v>0</v>
      </c>
      <c r="Z272" s="4">
        <f t="shared" si="1033"/>
        <v>0</v>
      </c>
      <c r="AA272" s="5">
        <v>0</v>
      </c>
      <c r="AB272" s="93">
        <v>0</v>
      </c>
      <c r="AC272" s="4">
        <f t="shared" si="1034"/>
        <v>0</v>
      </c>
      <c r="AD272" s="5">
        <v>0</v>
      </c>
      <c r="AE272" s="93">
        <v>0</v>
      </c>
      <c r="AF272" s="4">
        <f t="shared" si="1035"/>
        <v>0</v>
      </c>
      <c r="AG272" s="5">
        <v>0</v>
      </c>
      <c r="AH272" s="93">
        <v>0</v>
      </c>
      <c r="AI272" s="4">
        <f t="shared" si="1036"/>
        <v>0</v>
      </c>
      <c r="AJ272" s="5">
        <v>0</v>
      </c>
      <c r="AK272" s="93">
        <v>0</v>
      </c>
      <c r="AL272" s="4">
        <f t="shared" si="1037"/>
        <v>0</v>
      </c>
      <c r="AM272" s="5">
        <v>0</v>
      </c>
      <c r="AN272" s="93">
        <v>0</v>
      </c>
      <c r="AO272" s="4">
        <f t="shared" si="1038"/>
        <v>0</v>
      </c>
      <c r="AP272" s="5">
        <v>0</v>
      </c>
      <c r="AQ272" s="93">
        <v>0</v>
      </c>
      <c r="AR272" s="4">
        <f t="shared" si="1039"/>
        <v>0</v>
      </c>
      <c r="AS272" s="5">
        <v>0</v>
      </c>
      <c r="AT272" s="93">
        <v>0</v>
      </c>
      <c r="AU272" s="4">
        <f t="shared" si="1040"/>
        <v>0</v>
      </c>
      <c r="AV272" s="5">
        <v>0</v>
      </c>
      <c r="AW272" s="93">
        <v>0</v>
      </c>
      <c r="AX272" s="4">
        <f t="shared" si="1041"/>
        <v>0</v>
      </c>
      <c r="AY272" s="5">
        <v>0</v>
      </c>
      <c r="AZ272" s="93">
        <v>0</v>
      </c>
      <c r="BA272" s="4">
        <f t="shared" si="1042"/>
        <v>0</v>
      </c>
      <c r="BB272" s="5">
        <v>0</v>
      </c>
      <c r="BC272" s="93">
        <v>0</v>
      </c>
      <c r="BD272" s="4">
        <f t="shared" si="1043"/>
        <v>0</v>
      </c>
      <c r="BE272" s="5">
        <v>0</v>
      </c>
      <c r="BF272" s="93">
        <v>0</v>
      </c>
      <c r="BG272" s="4">
        <f t="shared" si="1044"/>
        <v>0</v>
      </c>
      <c r="BH272" s="5">
        <v>0</v>
      </c>
      <c r="BI272" s="93">
        <v>0</v>
      </c>
      <c r="BJ272" s="4">
        <f t="shared" si="1045"/>
        <v>0</v>
      </c>
      <c r="BK272" s="5">
        <v>0</v>
      </c>
      <c r="BL272" s="93">
        <v>0</v>
      </c>
      <c r="BM272" s="4">
        <f t="shared" si="1046"/>
        <v>0</v>
      </c>
      <c r="BN272" s="5">
        <v>0</v>
      </c>
      <c r="BO272" s="93">
        <v>0</v>
      </c>
      <c r="BP272" s="4">
        <f t="shared" si="1047"/>
        <v>0</v>
      </c>
      <c r="BQ272" s="5">
        <v>0</v>
      </c>
      <c r="BR272" s="93">
        <v>0</v>
      </c>
      <c r="BS272" s="4">
        <f t="shared" si="1048"/>
        <v>0</v>
      </c>
      <c r="BT272" s="5">
        <v>0</v>
      </c>
      <c r="BU272" s="93">
        <v>0</v>
      </c>
      <c r="BV272" s="4">
        <f t="shared" si="1049"/>
        <v>0</v>
      </c>
      <c r="BW272" s="5">
        <v>0</v>
      </c>
      <c r="BX272" s="93">
        <v>0</v>
      </c>
      <c r="BY272" s="4">
        <f t="shared" si="1050"/>
        <v>0</v>
      </c>
      <c r="BZ272" s="5">
        <v>0</v>
      </c>
      <c r="CA272" s="93">
        <v>0</v>
      </c>
      <c r="CB272" s="4">
        <f t="shared" si="1051"/>
        <v>0</v>
      </c>
      <c r="CC272" s="5">
        <v>0</v>
      </c>
      <c r="CD272" s="93">
        <v>0</v>
      </c>
      <c r="CE272" s="4">
        <f t="shared" si="1052"/>
        <v>0</v>
      </c>
      <c r="CF272" s="5">
        <v>0</v>
      </c>
      <c r="CG272" s="93">
        <v>0</v>
      </c>
      <c r="CH272" s="4">
        <f t="shared" si="1053"/>
        <v>0</v>
      </c>
      <c r="CI272" s="5">
        <v>0</v>
      </c>
      <c r="CJ272" s="93">
        <v>0</v>
      </c>
      <c r="CK272" s="4">
        <f t="shared" si="1054"/>
        <v>0</v>
      </c>
      <c r="CL272" s="5">
        <v>0</v>
      </c>
      <c r="CM272" s="93">
        <v>0</v>
      </c>
      <c r="CN272" s="4">
        <f t="shared" si="1055"/>
        <v>0</v>
      </c>
      <c r="CO272" s="5">
        <v>0</v>
      </c>
      <c r="CP272" s="93">
        <v>0</v>
      </c>
      <c r="CQ272" s="4">
        <f t="shared" si="1056"/>
        <v>0</v>
      </c>
      <c r="CR272" s="5">
        <v>0</v>
      </c>
      <c r="CS272" s="93">
        <v>0</v>
      </c>
      <c r="CT272" s="4">
        <f t="shared" si="1057"/>
        <v>0</v>
      </c>
      <c r="CU272" s="5">
        <v>0</v>
      </c>
      <c r="CV272" s="93">
        <v>0</v>
      </c>
      <c r="CW272" s="4">
        <f t="shared" si="1058"/>
        <v>0</v>
      </c>
      <c r="CX272" s="5">
        <v>0</v>
      </c>
      <c r="CY272" s="93">
        <v>0</v>
      </c>
      <c r="CZ272" s="4">
        <f t="shared" si="1059"/>
        <v>0</v>
      </c>
      <c r="DA272" s="5">
        <v>0</v>
      </c>
      <c r="DB272" s="93">
        <v>0</v>
      </c>
      <c r="DC272" s="4">
        <f t="shared" si="1060"/>
        <v>0</v>
      </c>
      <c r="DD272" s="5">
        <v>0</v>
      </c>
      <c r="DE272" s="93">
        <v>0</v>
      </c>
      <c r="DF272" s="4">
        <f t="shared" si="1061"/>
        <v>0</v>
      </c>
      <c r="DG272" s="5">
        <v>0</v>
      </c>
      <c r="DH272" s="93">
        <v>0</v>
      </c>
      <c r="DI272" s="4">
        <f t="shared" si="1062"/>
        <v>0</v>
      </c>
      <c r="DJ272" s="5">
        <v>0</v>
      </c>
      <c r="DK272" s="93">
        <v>0</v>
      </c>
      <c r="DL272" s="4">
        <f t="shared" si="1063"/>
        <v>0</v>
      </c>
      <c r="DM272" s="5">
        <v>0</v>
      </c>
      <c r="DN272" s="93">
        <v>0</v>
      </c>
      <c r="DO272" s="4">
        <f t="shared" si="1064"/>
        <v>0</v>
      </c>
      <c r="DP272" s="5">
        <v>0</v>
      </c>
      <c r="DQ272" s="93">
        <v>0</v>
      </c>
      <c r="DR272" s="4">
        <f t="shared" si="1065"/>
        <v>0</v>
      </c>
      <c r="DS272" s="5">
        <v>0</v>
      </c>
      <c r="DT272" s="93">
        <v>0</v>
      </c>
      <c r="DU272" s="4">
        <f t="shared" si="1066"/>
        <v>0</v>
      </c>
      <c r="DV272" s="5">
        <v>0</v>
      </c>
      <c r="DW272" s="93">
        <v>0</v>
      </c>
      <c r="DX272" s="4">
        <f t="shared" si="1067"/>
        <v>0</v>
      </c>
      <c r="DY272" s="5">
        <v>0</v>
      </c>
      <c r="DZ272" s="93">
        <v>0</v>
      </c>
      <c r="EA272" s="4">
        <f t="shared" si="1068"/>
        <v>0</v>
      </c>
      <c r="EB272" s="5">
        <v>0</v>
      </c>
      <c r="EC272" s="93">
        <v>0</v>
      </c>
      <c r="ED272" s="4">
        <f t="shared" si="1069"/>
        <v>0</v>
      </c>
      <c r="EE272" s="5">
        <v>0</v>
      </c>
      <c r="EF272" s="93">
        <v>0</v>
      </c>
      <c r="EG272" s="4">
        <f t="shared" si="1070"/>
        <v>0</v>
      </c>
      <c r="EH272" s="5">
        <v>0</v>
      </c>
      <c r="EI272" s="93">
        <v>0</v>
      </c>
      <c r="EJ272" s="4">
        <f t="shared" si="1071"/>
        <v>0</v>
      </c>
      <c r="EK272" s="5">
        <v>0</v>
      </c>
      <c r="EL272" s="93">
        <v>0</v>
      </c>
      <c r="EM272" s="4">
        <f t="shared" si="1072"/>
        <v>0</v>
      </c>
      <c r="EN272" s="5">
        <v>0</v>
      </c>
      <c r="EO272" s="93">
        <v>0</v>
      </c>
      <c r="EP272" s="4">
        <f t="shared" si="1073"/>
        <v>0</v>
      </c>
      <c r="EQ272" s="5">
        <v>0</v>
      </c>
      <c r="ER272" s="93">
        <v>0</v>
      </c>
      <c r="ES272" s="4">
        <f t="shared" si="1074"/>
        <v>0</v>
      </c>
      <c r="ET272" s="5">
        <v>0</v>
      </c>
      <c r="EU272" s="93">
        <v>0</v>
      </c>
      <c r="EV272" s="4">
        <f t="shared" si="1075"/>
        <v>0</v>
      </c>
      <c r="EW272" s="5">
        <v>0</v>
      </c>
      <c r="EX272" s="93">
        <v>0</v>
      </c>
      <c r="EY272" s="4">
        <f t="shared" si="1076"/>
        <v>0</v>
      </c>
      <c r="EZ272" s="5">
        <v>0</v>
      </c>
      <c r="FA272" s="93">
        <v>0</v>
      </c>
      <c r="FB272" s="4">
        <f t="shared" si="1077"/>
        <v>0</v>
      </c>
      <c r="FC272" s="5">
        <v>0</v>
      </c>
      <c r="FD272" s="93">
        <v>0</v>
      </c>
      <c r="FE272" s="4">
        <f t="shared" si="1078"/>
        <v>0</v>
      </c>
      <c r="FF272" s="5">
        <v>0</v>
      </c>
      <c r="FG272" s="93">
        <v>0</v>
      </c>
      <c r="FH272" s="4">
        <f t="shared" si="1079"/>
        <v>0</v>
      </c>
      <c r="FI272" s="5">
        <v>0</v>
      </c>
      <c r="FJ272" s="93">
        <v>0</v>
      </c>
      <c r="FK272" s="4">
        <f t="shared" si="1080"/>
        <v>0</v>
      </c>
      <c r="FL272" s="5">
        <v>0</v>
      </c>
      <c r="FM272" s="93">
        <v>0</v>
      </c>
      <c r="FN272" s="4">
        <f t="shared" si="1081"/>
        <v>0</v>
      </c>
      <c r="FO272" s="5">
        <v>0</v>
      </c>
      <c r="FP272" s="93">
        <v>0</v>
      </c>
      <c r="FQ272" s="4">
        <f t="shared" si="1082"/>
        <v>0</v>
      </c>
      <c r="FR272" s="5">
        <f>SUMIF($C$5:$FQ$5,"Ton",C272:FQ272)</f>
        <v>0</v>
      </c>
      <c r="FS272" s="4">
        <f>SUMIF($C$5:$FQ$5,"F*",C272:FQ272)</f>
        <v>0</v>
      </c>
    </row>
    <row r="273" spans="1:175" x14ac:dyDescent="0.3">
      <c r="A273" s="76">
        <v>2024</v>
      </c>
      <c r="B273" s="77" t="s">
        <v>9</v>
      </c>
      <c r="C273" s="5">
        <v>0</v>
      </c>
      <c r="D273" s="93">
        <v>0</v>
      </c>
      <c r="E273" s="4">
        <f t="shared" si="1084"/>
        <v>0</v>
      </c>
      <c r="F273" s="5">
        <v>0</v>
      </c>
      <c r="G273" s="93">
        <v>0</v>
      </c>
      <c r="H273" s="4">
        <f t="shared" si="1027"/>
        <v>0</v>
      </c>
      <c r="I273" s="5">
        <v>0</v>
      </c>
      <c r="J273" s="93">
        <v>0</v>
      </c>
      <c r="K273" s="4">
        <f t="shared" si="1028"/>
        <v>0</v>
      </c>
      <c r="L273" s="5">
        <v>0</v>
      </c>
      <c r="M273" s="93">
        <v>0</v>
      </c>
      <c r="N273" s="4">
        <f t="shared" si="1029"/>
        <v>0</v>
      </c>
      <c r="O273" s="5">
        <v>0</v>
      </c>
      <c r="P273" s="93">
        <v>0</v>
      </c>
      <c r="Q273" s="4">
        <f t="shared" si="1030"/>
        <v>0</v>
      </c>
      <c r="R273" s="5">
        <v>0</v>
      </c>
      <c r="S273" s="93">
        <v>0</v>
      </c>
      <c r="T273" s="4">
        <f t="shared" si="1031"/>
        <v>0</v>
      </c>
      <c r="U273" s="5">
        <v>0</v>
      </c>
      <c r="V273" s="93">
        <v>0</v>
      </c>
      <c r="W273" s="4">
        <f t="shared" si="1032"/>
        <v>0</v>
      </c>
      <c r="X273" s="5">
        <v>0</v>
      </c>
      <c r="Y273" s="93">
        <v>0</v>
      </c>
      <c r="Z273" s="4">
        <f t="shared" si="1033"/>
        <v>0</v>
      </c>
      <c r="AA273" s="5">
        <v>0</v>
      </c>
      <c r="AB273" s="93">
        <v>0</v>
      </c>
      <c r="AC273" s="4">
        <f t="shared" si="1034"/>
        <v>0</v>
      </c>
      <c r="AD273" s="5">
        <v>0</v>
      </c>
      <c r="AE273" s="93">
        <v>0</v>
      </c>
      <c r="AF273" s="4">
        <f t="shared" si="1035"/>
        <v>0</v>
      </c>
      <c r="AG273" s="5">
        <v>0</v>
      </c>
      <c r="AH273" s="93">
        <v>0</v>
      </c>
      <c r="AI273" s="4">
        <f t="shared" si="1036"/>
        <v>0</v>
      </c>
      <c r="AJ273" s="5">
        <v>0</v>
      </c>
      <c r="AK273" s="93">
        <v>0</v>
      </c>
      <c r="AL273" s="4">
        <f t="shared" si="1037"/>
        <v>0</v>
      </c>
      <c r="AM273" s="5">
        <v>0</v>
      </c>
      <c r="AN273" s="93">
        <v>0</v>
      </c>
      <c r="AO273" s="4">
        <f t="shared" si="1038"/>
        <v>0</v>
      </c>
      <c r="AP273" s="5">
        <v>0</v>
      </c>
      <c r="AQ273" s="93">
        <v>0</v>
      </c>
      <c r="AR273" s="4">
        <f t="shared" si="1039"/>
        <v>0</v>
      </c>
      <c r="AS273" s="5">
        <v>0</v>
      </c>
      <c r="AT273" s="93">
        <v>0</v>
      </c>
      <c r="AU273" s="4">
        <f t="shared" si="1040"/>
        <v>0</v>
      </c>
      <c r="AV273" s="5">
        <v>0</v>
      </c>
      <c r="AW273" s="93">
        <v>0</v>
      </c>
      <c r="AX273" s="4">
        <f t="shared" si="1041"/>
        <v>0</v>
      </c>
      <c r="AY273" s="5">
        <v>0</v>
      </c>
      <c r="AZ273" s="93">
        <v>0</v>
      </c>
      <c r="BA273" s="4">
        <f t="shared" si="1042"/>
        <v>0</v>
      </c>
      <c r="BB273" s="5">
        <v>0</v>
      </c>
      <c r="BC273" s="93">
        <v>0</v>
      </c>
      <c r="BD273" s="4">
        <f t="shared" si="1043"/>
        <v>0</v>
      </c>
      <c r="BE273" s="5">
        <v>0</v>
      </c>
      <c r="BF273" s="93">
        <v>0</v>
      </c>
      <c r="BG273" s="4">
        <f t="shared" si="1044"/>
        <v>0</v>
      </c>
      <c r="BH273" s="5">
        <v>0</v>
      </c>
      <c r="BI273" s="93">
        <v>0</v>
      </c>
      <c r="BJ273" s="4">
        <f t="shared" si="1045"/>
        <v>0</v>
      </c>
      <c r="BK273" s="5">
        <v>0</v>
      </c>
      <c r="BL273" s="93">
        <v>0</v>
      </c>
      <c r="BM273" s="4">
        <f t="shared" si="1046"/>
        <v>0</v>
      </c>
      <c r="BN273" s="5">
        <v>0</v>
      </c>
      <c r="BO273" s="93">
        <v>0</v>
      </c>
      <c r="BP273" s="4">
        <f t="shared" si="1047"/>
        <v>0</v>
      </c>
      <c r="BQ273" s="5">
        <v>0</v>
      </c>
      <c r="BR273" s="93">
        <v>0</v>
      </c>
      <c r="BS273" s="4">
        <f t="shared" si="1048"/>
        <v>0</v>
      </c>
      <c r="BT273" s="5">
        <v>0</v>
      </c>
      <c r="BU273" s="93">
        <v>0</v>
      </c>
      <c r="BV273" s="4">
        <f t="shared" si="1049"/>
        <v>0</v>
      </c>
      <c r="BW273" s="5">
        <v>0</v>
      </c>
      <c r="BX273" s="93">
        <v>0</v>
      </c>
      <c r="BY273" s="4">
        <f t="shared" si="1050"/>
        <v>0</v>
      </c>
      <c r="BZ273" s="5">
        <v>0</v>
      </c>
      <c r="CA273" s="93">
        <v>0</v>
      </c>
      <c r="CB273" s="4">
        <f t="shared" si="1051"/>
        <v>0</v>
      </c>
      <c r="CC273" s="5">
        <v>0</v>
      </c>
      <c r="CD273" s="93">
        <v>0</v>
      </c>
      <c r="CE273" s="4">
        <f t="shared" si="1052"/>
        <v>0</v>
      </c>
      <c r="CF273" s="5">
        <v>0</v>
      </c>
      <c r="CG273" s="93">
        <v>0</v>
      </c>
      <c r="CH273" s="4">
        <f t="shared" si="1053"/>
        <v>0</v>
      </c>
      <c r="CI273" s="5">
        <v>0</v>
      </c>
      <c r="CJ273" s="93">
        <v>0</v>
      </c>
      <c r="CK273" s="4">
        <f t="shared" si="1054"/>
        <v>0</v>
      </c>
      <c r="CL273" s="5">
        <v>0</v>
      </c>
      <c r="CM273" s="93">
        <v>0</v>
      </c>
      <c r="CN273" s="4">
        <f t="shared" si="1055"/>
        <v>0</v>
      </c>
      <c r="CO273" s="5">
        <v>0</v>
      </c>
      <c r="CP273" s="93">
        <v>0</v>
      </c>
      <c r="CQ273" s="4">
        <f t="shared" si="1056"/>
        <v>0</v>
      </c>
      <c r="CR273" s="5">
        <v>0</v>
      </c>
      <c r="CS273" s="93">
        <v>0</v>
      </c>
      <c r="CT273" s="4">
        <f t="shared" si="1057"/>
        <v>0</v>
      </c>
      <c r="CU273" s="5">
        <v>0</v>
      </c>
      <c r="CV273" s="93">
        <v>0</v>
      </c>
      <c r="CW273" s="4">
        <f t="shared" si="1058"/>
        <v>0</v>
      </c>
      <c r="CX273" s="5">
        <v>0</v>
      </c>
      <c r="CY273" s="93">
        <v>0</v>
      </c>
      <c r="CZ273" s="4">
        <f t="shared" si="1059"/>
        <v>0</v>
      </c>
      <c r="DA273" s="5">
        <v>0</v>
      </c>
      <c r="DB273" s="93">
        <v>0</v>
      </c>
      <c r="DC273" s="4">
        <f t="shared" si="1060"/>
        <v>0</v>
      </c>
      <c r="DD273" s="5">
        <v>0</v>
      </c>
      <c r="DE273" s="93">
        <v>0</v>
      </c>
      <c r="DF273" s="4">
        <f t="shared" si="1061"/>
        <v>0</v>
      </c>
      <c r="DG273" s="5">
        <v>0</v>
      </c>
      <c r="DH273" s="93">
        <v>0</v>
      </c>
      <c r="DI273" s="4">
        <f t="shared" si="1062"/>
        <v>0</v>
      </c>
      <c r="DJ273" s="5">
        <v>0</v>
      </c>
      <c r="DK273" s="93">
        <v>0</v>
      </c>
      <c r="DL273" s="4">
        <f t="shared" si="1063"/>
        <v>0</v>
      </c>
      <c r="DM273" s="5">
        <v>0</v>
      </c>
      <c r="DN273" s="93">
        <v>0</v>
      </c>
      <c r="DO273" s="4">
        <f t="shared" si="1064"/>
        <v>0</v>
      </c>
      <c r="DP273" s="5">
        <v>0</v>
      </c>
      <c r="DQ273" s="93">
        <v>0</v>
      </c>
      <c r="DR273" s="4">
        <f t="shared" si="1065"/>
        <v>0</v>
      </c>
      <c r="DS273" s="5">
        <v>0</v>
      </c>
      <c r="DT273" s="93">
        <v>0</v>
      </c>
      <c r="DU273" s="4">
        <f t="shared" si="1066"/>
        <v>0</v>
      </c>
      <c r="DV273" s="5">
        <v>0</v>
      </c>
      <c r="DW273" s="93">
        <v>0</v>
      </c>
      <c r="DX273" s="4">
        <f t="shared" si="1067"/>
        <v>0</v>
      </c>
      <c r="DY273" s="5">
        <v>0</v>
      </c>
      <c r="DZ273" s="93">
        <v>0</v>
      </c>
      <c r="EA273" s="4">
        <f t="shared" si="1068"/>
        <v>0</v>
      </c>
      <c r="EB273" s="5">
        <v>0</v>
      </c>
      <c r="EC273" s="93">
        <v>0</v>
      </c>
      <c r="ED273" s="4">
        <f t="shared" si="1069"/>
        <v>0</v>
      </c>
      <c r="EE273" s="5">
        <v>0</v>
      </c>
      <c r="EF273" s="93">
        <v>0</v>
      </c>
      <c r="EG273" s="4">
        <f t="shared" si="1070"/>
        <v>0</v>
      </c>
      <c r="EH273" s="5">
        <v>0</v>
      </c>
      <c r="EI273" s="93">
        <v>0</v>
      </c>
      <c r="EJ273" s="4">
        <f t="shared" si="1071"/>
        <v>0</v>
      </c>
      <c r="EK273" s="5">
        <v>0</v>
      </c>
      <c r="EL273" s="93">
        <v>0</v>
      </c>
      <c r="EM273" s="4">
        <f t="shared" si="1072"/>
        <v>0</v>
      </c>
      <c r="EN273" s="5">
        <v>0</v>
      </c>
      <c r="EO273" s="93">
        <v>0</v>
      </c>
      <c r="EP273" s="4">
        <f t="shared" si="1073"/>
        <v>0</v>
      </c>
      <c r="EQ273" s="5">
        <v>0</v>
      </c>
      <c r="ER273" s="93">
        <v>0</v>
      </c>
      <c r="ES273" s="4">
        <f t="shared" si="1074"/>
        <v>0</v>
      </c>
      <c r="ET273" s="5">
        <v>0</v>
      </c>
      <c r="EU273" s="93">
        <v>0</v>
      </c>
      <c r="EV273" s="4">
        <f t="shared" si="1075"/>
        <v>0</v>
      </c>
      <c r="EW273" s="5">
        <v>0</v>
      </c>
      <c r="EX273" s="93">
        <v>0</v>
      </c>
      <c r="EY273" s="4">
        <f t="shared" si="1076"/>
        <v>0</v>
      </c>
      <c r="EZ273" s="5">
        <v>0</v>
      </c>
      <c r="FA273" s="93">
        <v>0</v>
      </c>
      <c r="FB273" s="4">
        <f t="shared" si="1077"/>
        <v>0</v>
      </c>
      <c r="FC273" s="5">
        <v>0</v>
      </c>
      <c r="FD273" s="93">
        <v>0</v>
      </c>
      <c r="FE273" s="4">
        <f t="shared" si="1078"/>
        <v>0</v>
      </c>
      <c r="FF273" s="5">
        <v>0</v>
      </c>
      <c r="FG273" s="93">
        <v>0</v>
      </c>
      <c r="FH273" s="4">
        <f t="shared" si="1079"/>
        <v>0</v>
      </c>
      <c r="FI273" s="5">
        <v>0</v>
      </c>
      <c r="FJ273" s="93">
        <v>0</v>
      </c>
      <c r="FK273" s="4">
        <f t="shared" si="1080"/>
        <v>0</v>
      </c>
      <c r="FL273" s="5">
        <v>0</v>
      </c>
      <c r="FM273" s="93">
        <v>0</v>
      </c>
      <c r="FN273" s="4">
        <f t="shared" si="1081"/>
        <v>0</v>
      </c>
      <c r="FO273" s="5">
        <v>0</v>
      </c>
      <c r="FP273" s="93">
        <v>0</v>
      </c>
      <c r="FQ273" s="4">
        <f t="shared" si="1082"/>
        <v>0</v>
      </c>
      <c r="FR273" s="5">
        <f>SUMIF($C$5:$FQ$5,"Ton",C273:FQ273)</f>
        <v>0</v>
      </c>
      <c r="FS273" s="4">
        <f>SUMIF($C$5:$FQ$5,"F*",C273:FQ273)</f>
        <v>0</v>
      </c>
    </row>
    <row r="274" spans="1:175" x14ac:dyDescent="0.3">
      <c r="A274" s="76">
        <v>2024</v>
      </c>
      <c r="B274" s="77" t="s">
        <v>10</v>
      </c>
      <c r="C274" s="5">
        <v>0</v>
      </c>
      <c r="D274" s="93">
        <v>0</v>
      </c>
      <c r="E274" s="4">
        <f t="shared" si="1084"/>
        <v>0</v>
      </c>
      <c r="F274" s="5">
        <v>0</v>
      </c>
      <c r="G274" s="93">
        <v>0</v>
      </c>
      <c r="H274" s="4">
        <f t="shared" si="1027"/>
        <v>0</v>
      </c>
      <c r="I274" s="5">
        <v>0</v>
      </c>
      <c r="J274" s="93">
        <v>0</v>
      </c>
      <c r="K274" s="4">
        <f t="shared" si="1028"/>
        <v>0</v>
      </c>
      <c r="L274" s="5">
        <v>0</v>
      </c>
      <c r="M274" s="93">
        <v>0</v>
      </c>
      <c r="N274" s="4">
        <f t="shared" si="1029"/>
        <v>0</v>
      </c>
      <c r="O274" s="5">
        <v>0</v>
      </c>
      <c r="P274" s="93">
        <v>0</v>
      </c>
      <c r="Q274" s="4">
        <f t="shared" si="1030"/>
        <v>0</v>
      </c>
      <c r="R274" s="5">
        <v>0</v>
      </c>
      <c r="S274" s="93">
        <v>0</v>
      </c>
      <c r="T274" s="4">
        <f t="shared" si="1031"/>
        <v>0</v>
      </c>
      <c r="U274" s="5">
        <v>0</v>
      </c>
      <c r="V274" s="93">
        <v>0</v>
      </c>
      <c r="W274" s="4">
        <f t="shared" si="1032"/>
        <v>0</v>
      </c>
      <c r="X274" s="5">
        <v>0</v>
      </c>
      <c r="Y274" s="93">
        <v>0</v>
      </c>
      <c r="Z274" s="4">
        <f t="shared" si="1033"/>
        <v>0</v>
      </c>
      <c r="AA274" s="5">
        <v>0</v>
      </c>
      <c r="AB274" s="93">
        <v>0</v>
      </c>
      <c r="AC274" s="4">
        <f t="shared" si="1034"/>
        <v>0</v>
      </c>
      <c r="AD274" s="5">
        <v>0</v>
      </c>
      <c r="AE274" s="93">
        <v>0</v>
      </c>
      <c r="AF274" s="4">
        <f t="shared" si="1035"/>
        <v>0</v>
      </c>
      <c r="AG274" s="5">
        <v>0</v>
      </c>
      <c r="AH274" s="93">
        <v>0</v>
      </c>
      <c r="AI274" s="4">
        <f t="shared" si="1036"/>
        <v>0</v>
      </c>
      <c r="AJ274" s="5">
        <v>0</v>
      </c>
      <c r="AK274" s="93">
        <v>0</v>
      </c>
      <c r="AL274" s="4">
        <f t="shared" si="1037"/>
        <v>0</v>
      </c>
      <c r="AM274" s="5">
        <v>0</v>
      </c>
      <c r="AN274" s="93">
        <v>0</v>
      </c>
      <c r="AO274" s="4">
        <f t="shared" si="1038"/>
        <v>0</v>
      </c>
      <c r="AP274" s="5">
        <v>0</v>
      </c>
      <c r="AQ274" s="93">
        <v>0</v>
      </c>
      <c r="AR274" s="4">
        <f t="shared" si="1039"/>
        <v>0</v>
      </c>
      <c r="AS274" s="5">
        <v>0</v>
      </c>
      <c r="AT274" s="93">
        <v>0</v>
      </c>
      <c r="AU274" s="4">
        <f t="shared" si="1040"/>
        <v>0</v>
      </c>
      <c r="AV274" s="5">
        <v>0</v>
      </c>
      <c r="AW274" s="93">
        <v>0</v>
      </c>
      <c r="AX274" s="4">
        <f t="shared" si="1041"/>
        <v>0</v>
      </c>
      <c r="AY274" s="5">
        <v>0</v>
      </c>
      <c r="AZ274" s="93">
        <v>0</v>
      </c>
      <c r="BA274" s="4">
        <f t="shared" si="1042"/>
        <v>0</v>
      </c>
      <c r="BB274" s="5">
        <v>0</v>
      </c>
      <c r="BC274" s="93">
        <v>0</v>
      </c>
      <c r="BD274" s="4">
        <f t="shared" si="1043"/>
        <v>0</v>
      </c>
      <c r="BE274" s="5">
        <v>0</v>
      </c>
      <c r="BF274" s="93">
        <v>0</v>
      </c>
      <c r="BG274" s="4">
        <f t="shared" si="1044"/>
        <v>0</v>
      </c>
      <c r="BH274" s="5">
        <v>0</v>
      </c>
      <c r="BI274" s="93">
        <v>0</v>
      </c>
      <c r="BJ274" s="4">
        <f t="shared" si="1045"/>
        <v>0</v>
      </c>
      <c r="BK274" s="5">
        <v>0</v>
      </c>
      <c r="BL274" s="93">
        <v>0</v>
      </c>
      <c r="BM274" s="4">
        <f t="shared" si="1046"/>
        <v>0</v>
      </c>
      <c r="BN274" s="5">
        <v>0</v>
      </c>
      <c r="BO274" s="93">
        <v>0</v>
      </c>
      <c r="BP274" s="4">
        <f t="shared" si="1047"/>
        <v>0</v>
      </c>
      <c r="BQ274" s="5">
        <v>0</v>
      </c>
      <c r="BR274" s="93">
        <v>0</v>
      </c>
      <c r="BS274" s="4">
        <f t="shared" si="1048"/>
        <v>0</v>
      </c>
      <c r="BT274" s="5">
        <v>0</v>
      </c>
      <c r="BU274" s="93">
        <v>0</v>
      </c>
      <c r="BV274" s="4">
        <f t="shared" si="1049"/>
        <v>0</v>
      </c>
      <c r="BW274" s="5">
        <v>0</v>
      </c>
      <c r="BX274" s="93">
        <v>0</v>
      </c>
      <c r="BY274" s="4">
        <f t="shared" si="1050"/>
        <v>0</v>
      </c>
      <c r="BZ274" s="5">
        <v>0</v>
      </c>
      <c r="CA274" s="93">
        <v>0</v>
      </c>
      <c r="CB274" s="4">
        <f t="shared" si="1051"/>
        <v>0</v>
      </c>
      <c r="CC274" s="5">
        <v>0</v>
      </c>
      <c r="CD274" s="93">
        <v>0</v>
      </c>
      <c r="CE274" s="4">
        <f t="shared" si="1052"/>
        <v>0</v>
      </c>
      <c r="CF274" s="5">
        <v>0</v>
      </c>
      <c r="CG274" s="93">
        <v>0</v>
      </c>
      <c r="CH274" s="4">
        <f t="shared" si="1053"/>
        <v>0</v>
      </c>
      <c r="CI274" s="5">
        <v>0</v>
      </c>
      <c r="CJ274" s="93">
        <v>0</v>
      </c>
      <c r="CK274" s="4">
        <f t="shared" si="1054"/>
        <v>0</v>
      </c>
      <c r="CL274" s="5">
        <v>0</v>
      </c>
      <c r="CM274" s="93">
        <v>0</v>
      </c>
      <c r="CN274" s="4">
        <f t="shared" si="1055"/>
        <v>0</v>
      </c>
      <c r="CO274" s="5">
        <v>0</v>
      </c>
      <c r="CP274" s="93">
        <v>0</v>
      </c>
      <c r="CQ274" s="4">
        <f t="shared" si="1056"/>
        <v>0</v>
      </c>
      <c r="CR274" s="5">
        <v>0</v>
      </c>
      <c r="CS274" s="93">
        <v>0</v>
      </c>
      <c r="CT274" s="4">
        <f t="shared" si="1057"/>
        <v>0</v>
      </c>
      <c r="CU274" s="5">
        <v>0</v>
      </c>
      <c r="CV274" s="93">
        <v>0</v>
      </c>
      <c r="CW274" s="4">
        <f t="shared" si="1058"/>
        <v>0</v>
      </c>
      <c r="CX274" s="5">
        <v>0</v>
      </c>
      <c r="CY274" s="93">
        <v>0</v>
      </c>
      <c r="CZ274" s="4">
        <f t="shared" si="1059"/>
        <v>0</v>
      </c>
      <c r="DA274" s="5">
        <v>0</v>
      </c>
      <c r="DB274" s="93">
        <v>0</v>
      </c>
      <c r="DC274" s="4">
        <f t="shared" si="1060"/>
        <v>0</v>
      </c>
      <c r="DD274" s="5">
        <v>0</v>
      </c>
      <c r="DE274" s="93">
        <v>0</v>
      </c>
      <c r="DF274" s="4">
        <f t="shared" si="1061"/>
        <v>0</v>
      </c>
      <c r="DG274" s="5">
        <v>0</v>
      </c>
      <c r="DH274" s="93">
        <v>0</v>
      </c>
      <c r="DI274" s="4">
        <f t="shared" si="1062"/>
        <v>0</v>
      </c>
      <c r="DJ274" s="5">
        <v>0</v>
      </c>
      <c r="DK274" s="93">
        <v>0</v>
      </c>
      <c r="DL274" s="4">
        <f t="shared" si="1063"/>
        <v>0</v>
      </c>
      <c r="DM274" s="5">
        <v>0</v>
      </c>
      <c r="DN274" s="93">
        <v>0</v>
      </c>
      <c r="DO274" s="4">
        <f t="shared" si="1064"/>
        <v>0</v>
      </c>
      <c r="DP274" s="5">
        <v>0</v>
      </c>
      <c r="DQ274" s="93">
        <v>0</v>
      </c>
      <c r="DR274" s="4">
        <f t="shared" si="1065"/>
        <v>0</v>
      </c>
      <c r="DS274" s="5">
        <v>0</v>
      </c>
      <c r="DT274" s="93">
        <v>0</v>
      </c>
      <c r="DU274" s="4">
        <f t="shared" si="1066"/>
        <v>0</v>
      </c>
      <c r="DV274" s="5">
        <v>0</v>
      </c>
      <c r="DW274" s="93">
        <v>0</v>
      </c>
      <c r="DX274" s="4">
        <f t="shared" si="1067"/>
        <v>0</v>
      </c>
      <c r="DY274" s="5">
        <v>0</v>
      </c>
      <c r="DZ274" s="93">
        <v>0</v>
      </c>
      <c r="EA274" s="4">
        <f t="shared" si="1068"/>
        <v>0</v>
      </c>
      <c r="EB274" s="5">
        <v>0</v>
      </c>
      <c r="EC274" s="93">
        <v>0</v>
      </c>
      <c r="ED274" s="4">
        <f t="shared" si="1069"/>
        <v>0</v>
      </c>
      <c r="EE274" s="5">
        <v>0</v>
      </c>
      <c r="EF274" s="93">
        <v>0</v>
      </c>
      <c r="EG274" s="4">
        <f t="shared" si="1070"/>
        <v>0</v>
      </c>
      <c r="EH274" s="5">
        <v>0</v>
      </c>
      <c r="EI274" s="93">
        <v>0</v>
      </c>
      <c r="EJ274" s="4">
        <f t="shared" si="1071"/>
        <v>0</v>
      </c>
      <c r="EK274" s="5">
        <v>0</v>
      </c>
      <c r="EL274" s="93">
        <v>0</v>
      </c>
      <c r="EM274" s="4">
        <f t="shared" si="1072"/>
        <v>0</v>
      </c>
      <c r="EN274" s="5">
        <v>0</v>
      </c>
      <c r="EO274" s="93">
        <v>0</v>
      </c>
      <c r="EP274" s="4">
        <f t="shared" si="1073"/>
        <v>0</v>
      </c>
      <c r="EQ274" s="5">
        <v>0</v>
      </c>
      <c r="ER274" s="93">
        <v>0</v>
      </c>
      <c r="ES274" s="4">
        <f t="shared" si="1074"/>
        <v>0</v>
      </c>
      <c r="ET274" s="5">
        <v>0</v>
      </c>
      <c r="EU274" s="93">
        <v>0</v>
      </c>
      <c r="EV274" s="4">
        <f t="shared" si="1075"/>
        <v>0</v>
      </c>
      <c r="EW274" s="5">
        <v>0</v>
      </c>
      <c r="EX274" s="93">
        <v>0</v>
      </c>
      <c r="EY274" s="4">
        <f t="shared" si="1076"/>
        <v>0</v>
      </c>
      <c r="EZ274" s="5">
        <v>0</v>
      </c>
      <c r="FA274" s="93">
        <v>0</v>
      </c>
      <c r="FB274" s="4">
        <f t="shared" si="1077"/>
        <v>0</v>
      </c>
      <c r="FC274" s="5">
        <v>0</v>
      </c>
      <c r="FD274" s="93">
        <v>0</v>
      </c>
      <c r="FE274" s="4">
        <f t="shared" si="1078"/>
        <v>0</v>
      </c>
      <c r="FF274" s="5">
        <v>0</v>
      </c>
      <c r="FG274" s="93">
        <v>0</v>
      </c>
      <c r="FH274" s="4">
        <f t="shared" si="1079"/>
        <v>0</v>
      </c>
      <c r="FI274" s="5">
        <v>0</v>
      </c>
      <c r="FJ274" s="93">
        <v>0</v>
      </c>
      <c r="FK274" s="4">
        <f t="shared" si="1080"/>
        <v>0</v>
      </c>
      <c r="FL274" s="5">
        <v>0</v>
      </c>
      <c r="FM274" s="93">
        <v>0</v>
      </c>
      <c r="FN274" s="4">
        <f t="shared" si="1081"/>
        <v>0</v>
      </c>
      <c r="FO274" s="5">
        <v>0</v>
      </c>
      <c r="FP274" s="93">
        <v>0</v>
      </c>
      <c r="FQ274" s="4">
        <f t="shared" si="1082"/>
        <v>0</v>
      </c>
      <c r="FR274" s="5">
        <f>SUMIF($C$5:$FQ$5,"Ton",C274:FQ274)</f>
        <v>0</v>
      </c>
      <c r="FS274" s="4">
        <f>SUMIF($C$5:$FQ$5,"F*",C274:FQ274)</f>
        <v>0</v>
      </c>
    </row>
    <row r="275" spans="1:175" x14ac:dyDescent="0.3">
      <c r="A275" s="76">
        <v>2024</v>
      </c>
      <c r="B275" s="77" t="s">
        <v>11</v>
      </c>
      <c r="C275" s="5">
        <v>0</v>
      </c>
      <c r="D275" s="93">
        <v>0</v>
      </c>
      <c r="E275" s="4">
        <f t="shared" si="1084"/>
        <v>0</v>
      </c>
      <c r="F275" s="5">
        <v>0</v>
      </c>
      <c r="G275" s="93">
        <v>0</v>
      </c>
      <c r="H275" s="4">
        <f t="shared" si="1027"/>
        <v>0</v>
      </c>
      <c r="I275" s="5">
        <v>0</v>
      </c>
      <c r="J275" s="93">
        <v>0</v>
      </c>
      <c r="K275" s="4">
        <f t="shared" si="1028"/>
        <v>0</v>
      </c>
      <c r="L275" s="5">
        <v>0</v>
      </c>
      <c r="M275" s="93">
        <v>0</v>
      </c>
      <c r="N275" s="4">
        <f t="shared" si="1029"/>
        <v>0</v>
      </c>
      <c r="O275" s="5">
        <v>0</v>
      </c>
      <c r="P275" s="93">
        <v>0</v>
      </c>
      <c r="Q275" s="4">
        <f t="shared" si="1030"/>
        <v>0</v>
      </c>
      <c r="R275" s="5">
        <v>0</v>
      </c>
      <c r="S275" s="93">
        <v>0</v>
      </c>
      <c r="T275" s="4">
        <f t="shared" si="1031"/>
        <v>0</v>
      </c>
      <c r="U275" s="5">
        <v>0</v>
      </c>
      <c r="V275" s="93">
        <v>0</v>
      </c>
      <c r="W275" s="4">
        <f t="shared" si="1032"/>
        <v>0</v>
      </c>
      <c r="X275" s="5">
        <v>0</v>
      </c>
      <c r="Y275" s="93">
        <v>0</v>
      </c>
      <c r="Z275" s="4">
        <f t="shared" si="1033"/>
        <v>0</v>
      </c>
      <c r="AA275" s="5">
        <v>0</v>
      </c>
      <c r="AB275" s="93">
        <v>0</v>
      </c>
      <c r="AC275" s="4">
        <f t="shared" si="1034"/>
        <v>0</v>
      </c>
      <c r="AD275" s="5">
        <v>0</v>
      </c>
      <c r="AE275" s="93">
        <v>0</v>
      </c>
      <c r="AF275" s="4">
        <f t="shared" si="1035"/>
        <v>0</v>
      </c>
      <c r="AG275" s="5">
        <v>0</v>
      </c>
      <c r="AH275" s="93">
        <v>0</v>
      </c>
      <c r="AI275" s="4">
        <f t="shared" si="1036"/>
        <v>0</v>
      </c>
      <c r="AJ275" s="5">
        <v>0</v>
      </c>
      <c r="AK275" s="93">
        <v>0</v>
      </c>
      <c r="AL275" s="4">
        <f t="shared" si="1037"/>
        <v>0</v>
      </c>
      <c r="AM275" s="5">
        <v>0</v>
      </c>
      <c r="AN275" s="93">
        <v>0</v>
      </c>
      <c r="AO275" s="4">
        <f t="shared" si="1038"/>
        <v>0</v>
      </c>
      <c r="AP275" s="5">
        <v>0</v>
      </c>
      <c r="AQ275" s="93">
        <v>0</v>
      </c>
      <c r="AR275" s="4">
        <f t="shared" si="1039"/>
        <v>0</v>
      </c>
      <c r="AS275" s="5">
        <v>0</v>
      </c>
      <c r="AT275" s="93">
        <v>0</v>
      </c>
      <c r="AU275" s="4">
        <f t="shared" si="1040"/>
        <v>0</v>
      </c>
      <c r="AV275" s="5">
        <v>0</v>
      </c>
      <c r="AW275" s="93">
        <v>0</v>
      </c>
      <c r="AX275" s="4">
        <f t="shared" si="1041"/>
        <v>0</v>
      </c>
      <c r="AY275" s="5">
        <v>0</v>
      </c>
      <c r="AZ275" s="93">
        <v>0</v>
      </c>
      <c r="BA275" s="4">
        <f t="shared" si="1042"/>
        <v>0</v>
      </c>
      <c r="BB275" s="5">
        <v>0</v>
      </c>
      <c r="BC275" s="93">
        <v>0</v>
      </c>
      <c r="BD275" s="4">
        <f t="shared" si="1043"/>
        <v>0</v>
      </c>
      <c r="BE275" s="5">
        <v>0</v>
      </c>
      <c r="BF275" s="93">
        <v>0</v>
      </c>
      <c r="BG275" s="4">
        <f t="shared" si="1044"/>
        <v>0</v>
      </c>
      <c r="BH275" s="5">
        <v>0</v>
      </c>
      <c r="BI275" s="93">
        <v>0</v>
      </c>
      <c r="BJ275" s="4">
        <f t="shared" si="1045"/>
        <v>0</v>
      </c>
      <c r="BK275" s="5">
        <v>0</v>
      </c>
      <c r="BL275" s="93">
        <v>0</v>
      </c>
      <c r="BM275" s="4">
        <f t="shared" si="1046"/>
        <v>0</v>
      </c>
      <c r="BN275" s="5">
        <v>0</v>
      </c>
      <c r="BO275" s="93">
        <v>0</v>
      </c>
      <c r="BP275" s="4">
        <f t="shared" si="1047"/>
        <v>0</v>
      </c>
      <c r="BQ275" s="5">
        <v>0</v>
      </c>
      <c r="BR275" s="93">
        <v>0</v>
      </c>
      <c r="BS275" s="4">
        <f t="shared" si="1048"/>
        <v>0</v>
      </c>
      <c r="BT275" s="5">
        <v>0</v>
      </c>
      <c r="BU275" s="93">
        <v>0</v>
      </c>
      <c r="BV275" s="4">
        <f t="shared" si="1049"/>
        <v>0</v>
      </c>
      <c r="BW275" s="5">
        <v>0</v>
      </c>
      <c r="BX275" s="93">
        <v>0</v>
      </c>
      <c r="BY275" s="4">
        <f t="shared" si="1050"/>
        <v>0</v>
      </c>
      <c r="BZ275" s="5">
        <v>0</v>
      </c>
      <c r="CA275" s="93">
        <v>0</v>
      </c>
      <c r="CB275" s="4">
        <f t="shared" si="1051"/>
        <v>0</v>
      </c>
      <c r="CC275" s="5">
        <v>0</v>
      </c>
      <c r="CD275" s="93">
        <v>0</v>
      </c>
      <c r="CE275" s="4">
        <f t="shared" si="1052"/>
        <v>0</v>
      </c>
      <c r="CF275" s="5">
        <v>0</v>
      </c>
      <c r="CG275" s="93">
        <v>0</v>
      </c>
      <c r="CH275" s="4">
        <f t="shared" si="1053"/>
        <v>0</v>
      </c>
      <c r="CI275" s="5">
        <v>0</v>
      </c>
      <c r="CJ275" s="93">
        <v>0</v>
      </c>
      <c r="CK275" s="4">
        <f t="shared" si="1054"/>
        <v>0</v>
      </c>
      <c r="CL275" s="5">
        <v>0</v>
      </c>
      <c r="CM275" s="93">
        <v>0</v>
      </c>
      <c r="CN275" s="4">
        <f t="shared" si="1055"/>
        <v>0</v>
      </c>
      <c r="CO275" s="5">
        <v>0</v>
      </c>
      <c r="CP275" s="93">
        <v>0</v>
      </c>
      <c r="CQ275" s="4">
        <f t="shared" si="1056"/>
        <v>0</v>
      </c>
      <c r="CR275" s="5">
        <v>0</v>
      </c>
      <c r="CS275" s="93">
        <v>0</v>
      </c>
      <c r="CT275" s="4">
        <f t="shared" si="1057"/>
        <v>0</v>
      </c>
      <c r="CU275" s="5">
        <v>0</v>
      </c>
      <c r="CV275" s="93">
        <v>0</v>
      </c>
      <c r="CW275" s="4">
        <f t="shared" si="1058"/>
        <v>0</v>
      </c>
      <c r="CX275" s="5">
        <v>0</v>
      </c>
      <c r="CY275" s="93">
        <v>0</v>
      </c>
      <c r="CZ275" s="4">
        <f t="shared" si="1059"/>
        <v>0</v>
      </c>
      <c r="DA275" s="5">
        <v>0</v>
      </c>
      <c r="DB275" s="93">
        <v>0</v>
      </c>
      <c r="DC275" s="4">
        <f t="shared" si="1060"/>
        <v>0</v>
      </c>
      <c r="DD275" s="5">
        <v>0</v>
      </c>
      <c r="DE275" s="93">
        <v>0</v>
      </c>
      <c r="DF275" s="4">
        <f t="shared" si="1061"/>
        <v>0</v>
      </c>
      <c r="DG275" s="5">
        <v>0</v>
      </c>
      <c r="DH275" s="93">
        <v>0</v>
      </c>
      <c r="DI275" s="4">
        <f t="shared" si="1062"/>
        <v>0</v>
      </c>
      <c r="DJ275" s="5">
        <v>0</v>
      </c>
      <c r="DK275" s="93">
        <v>0</v>
      </c>
      <c r="DL275" s="4">
        <f t="shared" si="1063"/>
        <v>0</v>
      </c>
      <c r="DM275" s="5">
        <v>0</v>
      </c>
      <c r="DN275" s="93">
        <v>0</v>
      </c>
      <c r="DO275" s="4">
        <f t="shared" si="1064"/>
        <v>0</v>
      </c>
      <c r="DP275" s="5">
        <v>0</v>
      </c>
      <c r="DQ275" s="93">
        <v>0</v>
      </c>
      <c r="DR275" s="4">
        <f t="shared" si="1065"/>
        <v>0</v>
      </c>
      <c r="DS275" s="5">
        <v>0</v>
      </c>
      <c r="DT275" s="93">
        <v>0</v>
      </c>
      <c r="DU275" s="4">
        <f t="shared" si="1066"/>
        <v>0</v>
      </c>
      <c r="DV275" s="5">
        <v>0</v>
      </c>
      <c r="DW275" s="93">
        <v>0</v>
      </c>
      <c r="DX275" s="4">
        <f t="shared" si="1067"/>
        <v>0</v>
      </c>
      <c r="DY275" s="5">
        <v>0</v>
      </c>
      <c r="DZ275" s="93">
        <v>0</v>
      </c>
      <c r="EA275" s="4">
        <f t="shared" si="1068"/>
        <v>0</v>
      </c>
      <c r="EB275" s="5">
        <v>0</v>
      </c>
      <c r="EC275" s="93">
        <v>0</v>
      </c>
      <c r="ED275" s="4">
        <f t="shared" si="1069"/>
        <v>0</v>
      </c>
      <c r="EE275" s="5">
        <v>0</v>
      </c>
      <c r="EF275" s="93">
        <v>0</v>
      </c>
      <c r="EG275" s="4">
        <f t="shared" si="1070"/>
        <v>0</v>
      </c>
      <c r="EH275" s="5">
        <v>0</v>
      </c>
      <c r="EI275" s="93">
        <v>0</v>
      </c>
      <c r="EJ275" s="4">
        <f t="shared" si="1071"/>
        <v>0</v>
      </c>
      <c r="EK275" s="5">
        <v>0</v>
      </c>
      <c r="EL275" s="93">
        <v>0</v>
      </c>
      <c r="EM275" s="4">
        <f t="shared" si="1072"/>
        <v>0</v>
      </c>
      <c r="EN275" s="5">
        <v>0</v>
      </c>
      <c r="EO275" s="93">
        <v>0</v>
      </c>
      <c r="EP275" s="4">
        <f t="shared" si="1073"/>
        <v>0</v>
      </c>
      <c r="EQ275" s="5">
        <v>0</v>
      </c>
      <c r="ER275" s="93">
        <v>0</v>
      </c>
      <c r="ES275" s="4">
        <f t="shared" si="1074"/>
        <v>0</v>
      </c>
      <c r="ET275" s="5">
        <v>0</v>
      </c>
      <c r="EU275" s="93">
        <v>0</v>
      </c>
      <c r="EV275" s="4">
        <f t="shared" si="1075"/>
        <v>0</v>
      </c>
      <c r="EW275" s="5">
        <v>0</v>
      </c>
      <c r="EX275" s="93">
        <v>0</v>
      </c>
      <c r="EY275" s="4">
        <f t="shared" si="1076"/>
        <v>0</v>
      </c>
      <c r="EZ275" s="5">
        <v>0</v>
      </c>
      <c r="FA275" s="93">
        <v>0</v>
      </c>
      <c r="FB275" s="4">
        <f t="shared" si="1077"/>
        <v>0</v>
      </c>
      <c r="FC275" s="5">
        <v>0</v>
      </c>
      <c r="FD275" s="93">
        <v>0</v>
      </c>
      <c r="FE275" s="4">
        <f t="shared" si="1078"/>
        <v>0</v>
      </c>
      <c r="FF275" s="5">
        <v>0</v>
      </c>
      <c r="FG275" s="93">
        <v>0</v>
      </c>
      <c r="FH275" s="4">
        <f t="shared" si="1079"/>
        <v>0</v>
      </c>
      <c r="FI275" s="5">
        <v>0</v>
      </c>
      <c r="FJ275" s="93">
        <v>0</v>
      </c>
      <c r="FK275" s="4">
        <f t="shared" si="1080"/>
        <v>0</v>
      </c>
      <c r="FL275" s="5">
        <v>0</v>
      </c>
      <c r="FM275" s="93">
        <v>0</v>
      </c>
      <c r="FN275" s="4">
        <f t="shared" si="1081"/>
        <v>0</v>
      </c>
      <c r="FO275" s="5">
        <v>0</v>
      </c>
      <c r="FP275" s="93">
        <v>0</v>
      </c>
      <c r="FQ275" s="4">
        <f t="shared" si="1082"/>
        <v>0</v>
      </c>
      <c r="FR275" s="5">
        <f>SUMIF($C$5:$FQ$5,"Ton",C275:FQ275)</f>
        <v>0</v>
      </c>
      <c r="FS275" s="4">
        <f>SUMIF($C$5:$FQ$5,"F*",C275:FQ275)</f>
        <v>0</v>
      </c>
    </row>
    <row r="276" spans="1:175" x14ac:dyDescent="0.3">
      <c r="A276" s="76">
        <v>2024</v>
      </c>
      <c r="B276" s="4" t="s">
        <v>12</v>
      </c>
      <c r="C276" s="5">
        <v>0</v>
      </c>
      <c r="D276" s="93">
        <v>0</v>
      </c>
      <c r="E276" s="4">
        <f t="shared" si="1084"/>
        <v>0</v>
      </c>
      <c r="F276" s="5">
        <v>0</v>
      </c>
      <c r="G276" s="93">
        <v>0</v>
      </c>
      <c r="H276" s="4">
        <f t="shared" si="1027"/>
        <v>0</v>
      </c>
      <c r="I276" s="5">
        <v>0</v>
      </c>
      <c r="J276" s="93">
        <v>0</v>
      </c>
      <c r="K276" s="4">
        <f t="shared" si="1028"/>
        <v>0</v>
      </c>
      <c r="L276" s="5">
        <v>0</v>
      </c>
      <c r="M276" s="93">
        <v>0</v>
      </c>
      <c r="N276" s="4">
        <f t="shared" si="1029"/>
        <v>0</v>
      </c>
      <c r="O276" s="5">
        <v>0</v>
      </c>
      <c r="P276" s="93">
        <v>0</v>
      </c>
      <c r="Q276" s="4">
        <f t="shared" si="1030"/>
        <v>0</v>
      </c>
      <c r="R276" s="5">
        <v>0</v>
      </c>
      <c r="S276" s="93">
        <v>0</v>
      </c>
      <c r="T276" s="4">
        <f t="shared" si="1031"/>
        <v>0</v>
      </c>
      <c r="U276" s="5">
        <v>0</v>
      </c>
      <c r="V276" s="93">
        <v>0</v>
      </c>
      <c r="W276" s="4">
        <f t="shared" si="1032"/>
        <v>0</v>
      </c>
      <c r="X276" s="5">
        <v>0</v>
      </c>
      <c r="Y276" s="93">
        <v>0</v>
      </c>
      <c r="Z276" s="4">
        <f t="shared" si="1033"/>
        <v>0</v>
      </c>
      <c r="AA276" s="5">
        <v>0</v>
      </c>
      <c r="AB276" s="93">
        <v>0</v>
      </c>
      <c r="AC276" s="4">
        <f t="shared" si="1034"/>
        <v>0</v>
      </c>
      <c r="AD276" s="5">
        <v>0</v>
      </c>
      <c r="AE276" s="93">
        <v>0</v>
      </c>
      <c r="AF276" s="4">
        <f t="shared" si="1035"/>
        <v>0</v>
      </c>
      <c r="AG276" s="5">
        <v>0</v>
      </c>
      <c r="AH276" s="93">
        <v>0</v>
      </c>
      <c r="AI276" s="4">
        <f t="shared" si="1036"/>
        <v>0</v>
      </c>
      <c r="AJ276" s="5">
        <v>0</v>
      </c>
      <c r="AK276" s="93">
        <v>0</v>
      </c>
      <c r="AL276" s="4">
        <f t="shared" si="1037"/>
        <v>0</v>
      </c>
      <c r="AM276" s="5">
        <v>0</v>
      </c>
      <c r="AN276" s="93">
        <v>0</v>
      </c>
      <c r="AO276" s="4">
        <f t="shared" si="1038"/>
        <v>0</v>
      </c>
      <c r="AP276" s="5">
        <v>0</v>
      </c>
      <c r="AQ276" s="93">
        <v>0</v>
      </c>
      <c r="AR276" s="4">
        <f t="shared" si="1039"/>
        <v>0</v>
      </c>
      <c r="AS276" s="5">
        <v>0</v>
      </c>
      <c r="AT276" s="93">
        <v>0</v>
      </c>
      <c r="AU276" s="4">
        <f t="shared" si="1040"/>
        <v>0</v>
      </c>
      <c r="AV276" s="5">
        <v>0</v>
      </c>
      <c r="AW276" s="93">
        <v>0</v>
      </c>
      <c r="AX276" s="4">
        <f t="shared" si="1041"/>
        <v>0</v>
      </c>
      <c r="AY276" s="5">
        <v>0</v>
      </c>
      <c r="AZ276" s="93">
        <v>0</v>
      </c>
      <c r="BA276" s="4">
        <f t="shared" si="1042"/>
        <v>0</v>
      </c>
      <c r="BB276" s="5">
        <v>0</v>
      </c>
      <c r="BC276" s="93">
        <v>0</v>
      </c>
      <c r="BD276" s="4">
        <f t="shared" si="1043"/>
        <v>0</v>
      </c>
      <c r="BE276" s="5">
        <v>0</v>
      </c>
      <c r="BF276" s="93">
        <v>0</v>
      </c>
      <c r="BG276" s="4">
        <f t="shared" si="1044"/>
        <v>0</v>
      </c>
      <c r="BH276" s="5">
        <v>0</v>
      </c>
      <c r="BI276" s="93">
        <v>0</v>
      </c>
      <c r="BJ276" s="4">
        <f t="shared" si="1045"/>
        <v>0</v>
      </c>
      <c r="BK276" s="5">
        <v>0</v>
      </c>
      <c r="BL276" s="93">
        <v>0</v>
      </c>
      <c r="BM276" s="4">
        <f t="shared" si="1046"/>
        <v>0</v>
      </c>
      <c r="BN276" s="5">
        <v>0</v>
      </c>
      <c r="BO276" s="93">
        <v>0</v>
      </c>
      <c r="BP276" s="4">
        <f t="shared" si="1047"/>
        <v>0</v>
      </c>
      <c r="BQ276" s="5">
        <v>0</v>
      </c>
      <c r="BR276" s="93">
        <v>0</v>
      </c>
      <c r="BS276" s="4">
        <f t="shared" si="1048"/>
        <v>0</v>
      </c>
      <c r="BT276" s="5">
        <v>0</v>
      </c>
      <c r="BU276" s="93">
        <v>0</v>
      </c>
      <c r="BV276" s="4">
        <f t="shared" si="1049"/>
        <v>0</v>
      </c>
      <c r="BW276" s="5">
        <v>0</v>
      </c>
      <c r="BX276" s="93">
        <v>0</v>
      </c>
      <c r="BY276" s="4">
        <f t="shared" si="1050"/>
        <v>0</v>
      </c>
      <c r="BZ276" s="5">
        <v>0</v>
      </c>
      <c r="CA276" s="93">
        <v>0</v>
      </c>
      <c r="CB276" s="4">
        <f t="shared" si="1051"/>
        <v>0</v>
      </c>
      <c r="CC276" s="5">
        <v>0</v>
      </c>
      <c r="CD276" s="93">
        <v>0</v>
      </c>
      <c r="CE276" s="4">
        <f t="shared" si="1052"/>
        <v>0</v>
      </c>
      <c r="CF276" s="5">
        <v>0</v>
      </c>
      <c r="CG276" s="93">
        <v>0</v>
      </c>
      <c r="CH276" s="4">
        <f t="shared" si="1053"/>
        <v>0</v>
      </c>
      <c r="CI276" s="5">
        <v>0</v>
      </c>
      <c r="CJ276" s="93">
        <v>0</v>
      </c>
      <c r="CK276" s="4">
        <f t="shared" si="1054"/>
        <v>0</v>
      </c>
      <c r="CL276" s="5">
        <v>0</v>
      </c>
      <c r="CM276" s="93">
        <v>0</v>
      </c>
      <c r="CN276" s="4">
        <f t="shared" si="1055"/>
        <v>0</v>
      </c>
      <c r="CO276" s="5">
        <v>0</v>
      </c>
      <c r="CP276" s="93">
        <v>0</v>
      </c>
      <c r="CQ276" s="4">
        <f t="shared" si="1056"/>
        <v>0</v>
      </c>
      <c r="CR276" s="5">
        <v>0</v>
      </c>
      <c r="CS276" s="93">
        <v>0</v>
      </c>
      <c r="CT276" s="4">
        <f t="shared" si="1057"/>
        <v>0</v>
      </c>
      <c r="CU276" s="5">
        <v>0</v>
      </c>
      <c r="CV276" s="93">
        <v>0</v>
      </c>
      <c r="CW276" s="4">
        <f t="shared" si="1058"/>
        <v>0</v>
      </c>
      <c r="CX276" s="5">
        <v>0</v>
      </c>
      <c r="CY276" s="93">
        <v>0</v>
      </c>
      <c r="CZ276" s="4">
        <f t="shared" si="1059"/>
        <v>0</v>
      </c>
      <c r="DA276" s="5">
        <v>0</v>
      </c>
      <c r="DB276" s="93">
        <v>0</v>
      </c>
      <c r="DC276" s="4">
        <f t="shared" si="1060"/>
        <v>0</v>
      </c>
      <c r="DD276" s="5">
        <v>0</v>
      </c>
      <c r="DE276" s="93">
        <v>0</v>
      </c>
      <c r="DF276" s="4">
        <f t="shared" si="1061"/>
        <v>0</v>
      </c>
      <c r="DG276" s="5">
        <v>0</v>
      </c>
      <c r="DH276" s="93">
        <v>0</v>
      </c>
      <c r="DI276" s="4">
        <f t="shared" si="1062"/>
        <v>0</v>
      </c>
      <c r="DJ276" s="5">
        <v>0</v>
      </c>
      <c r="DK276" s="93">
        <v>0</v>
      </c>
      <c r="DL276" s="4">
        <f t="shared" si="1063"/>
        <v>0</v>
      </c>
      <c r="DM276" s="5">
        <v>0</v>
      </c>
      <c r="DN276" s="93">
        <v>0</v>
      </c>
      <c r="DO276" s="4">
        <f t="shared" si="1064"/>
        <v>0</v>
      </c>
      <c r="DP276" s="5">
        <v>0</v>
      </c>
      <c r="DQ276" s="93">
        <v>0</v>
      </c>
      <c r="DR276" s="4">
        <f t="shared" si="1065"/>
        <v>0</v>
      </c>
      <c r="DS276" s="5">
        <v>0</v>
      </c>
      <c r="DT276" s="93">
        <v>0</v>
      </c>
      <c r="DU276" s="4">
        <f t="shared" si="1066"/>
        <v>0</v>
      </c>
      <c r="DV276" s="5">
        <v>0</v>
      </c>
      <c r="DW276" s="93">
        <v>0</v>
      </c>
      <c r="DX276" s="4">
        <f t="shared" si="1067"/>
        <v>0</v>
      </c>
      <c r="DY276" s="5">
        <v>0</v>
      </c>
      <c r="DZ276" s="93">
        <v>0</v>
      </c>
      <c r="EA276" s="4">
        <f t="shared" si="1068"/>
        <v>0</v>
      </c>
      <c r="EB276" s="5">
        <v>0</v>
      </c>
      <c r="EC276" s="93">
        <v>0</v>
      </c>
      <c r="ED276" s="4">
        <f t="shared" si="1069"/>
        <v>0</v>
      </c>
      <c r="EE276" s="5">
        <v>0</v>
      </c>
      <c r="EF276" s="93">
        <v>0</v>
      </c>
      <c r="EG276" s="4">
        <f t="shared" si="1070"/>
        <v>0</v>
      </c>
      <c r="EH276" s="5">
        <v>0</v>
      </c>
      <c r="EI276" s="93">
        <v>0</v>
      </c>
      <c r="EJ276" s="4">
        <f t="shared" si="1071"/>
        <v>0</v>
      </c>
      <c r="EK276" s="5">
        <v>0</v>
      </c>
      <c r="EL276" s="93">
        <v>0</v>
      </c>
      <c r="EM276" s="4">
        <f t="shared" si="1072"/>
        <v>0</v>
      </c>
      <c r="EN276" s="5">
        <v>0</v>
      </c>
      <c r="EO276" s="93">
        <v>0</v>
      </c>
      <c r="EP276" s="4">
        <f t="shared" si="1073"/>
        <v>0</v>
      </c>
      <c r="EQ276" s="5">
        <v>0</v>
      </c>
      <c r="ER276" s="93">
        <v>0</v>
      </c>
      <c r="ES276" s="4">
        <f t="shared" si="1074"/>
        <v>0</v>
      </c>
      <c r="ET276" s="5">
        <v>0</v>
      </c>
      <c r="EU276" s="93">
        <v>0</v>
      </c>
      <c r="EV276" s="4">
        <f t="shared" si="1075"/>
        <v>0</v>
      </c>
      <c r="EW276" s="5">
        <v>0</v>
      </c>
      <c r="EX276" s="93">
        <v>0</v>
      </c>
      <c r="EY276" s="4">
        <f t="shared" si="1076"/>
        <v>0</v>
      </c>
      <c r="EZ276" s="5">
        <v>0</v>
      </c>
      <c r="FA276" s="93">
        <v>0</v>
      </c>
      <c r="FB276" s="4">
        <f t="shared" si="1077"/>
        <v>0</v>
      </c>
      <c r="FC276" s="5">
        <v>0</v>
      </c>
      <c r="FD276" s="93">
        <v>0</v>
      </c>
      <c r="FE276" s="4">
        <f t="shared" si="1078"/>
        <v>0</v>
      </c>
      <c r="FF276" s="5">
        <v>0</v>
      </c>
      <c r="FG276" s="93">
        <v>0</v>
      </c>
      <c r="FH276" s="4">
        <f t="shared" si="1079"/>
        <v>0</v>
      </c>
      <c r="FI276" s="5">
        <v>0</v>
      </c>
      <c r="FJ276" s="93">
        <v>0</v>
      </c>
      <c r="FK276" s="4">
        <f t="shared" si="1080"/>
        <v>0</v>
      </c>
      <c r="FL276" s="5">
        <v>0</v>
      </c>
      <c r="FM276" s="93">
        <v>0</v>
      </c>
      <c r="FN276" s="4">
        <f t="shared" si="1081"/>
        <v>0</v>
      </c>
      <c r="FO276" s="5">
        <v>0</v>
      </c>
      <c r="FP276" s="93">
        <v>0</v>
      </c>
      <c r="FQ276" s="4">
        <f t="shared" si="1082"/>
        <v>0</v>
      </c>
      <c r="FR276" s="5">
        <f>SUMIF($C$5:$FQ$5,"Ton",C276:FQ276)</f>
        <v>0</v>
      </c>
      <c r="FS276" s="4">
        <f>SUMIF($C$5:$FQ$5,"F*",C276:FQ276)</f>
        <v>0</v>
      </c>
    </row>
    <row r="277" spans="1:175" x14ac:dyDescent="0.3">
      <c r="A277" s="76">
        <v>2024</v>
      </c>
      <c r="B277" s="77" t="s">
        <v>13</v>
      </c>
      <c r="C277" s="5">
        <v>0</v>
      </c>
      <c r="D277" s="93">
        <v>0</v>
      </c>
      <c r="E277" s="4">
        <f t="shared" si="1084"/>
        <v>0</v>
      </c>
      <c r="F277" s="5">
        <v>0</v>
      </c>
      <c r="G277" s="93">
        <v>0</v>
      </c>
      <c r="H277" s="4">
        <f t="shared" si="1027"/>
        <v>0</v>
      </c>
      <c r="I277" s="5">
        <v>0</v>
      </c>
      <c r="J277" s="93">
        <v>0</v>
      </c>
      <c r="K277" s="4">
        <f t="shared" si="1028"/>
        <v>0</v>
      </c>
      <c r="L277" s="5">
        <v>0</v>
      </c>
      <c r="M277" s="93">
        <v>0</v>
      </c>
      <c r="N277" s="4">
        <f t="shared" si="1029"/>
        <v>0</v>
      </c>
      <c r="O277" s="5">
        <v>0</v>
      </c>
      <c r="P277" s="93">
        <v>0</v>
      </c>
      <c r="Q277" s="4">
        <f t="shared" si="1030"/>
        <v>0</v>
      </c>
      <c r="R277" s="5">
        <v>0</v>
      </c>
      <c r="S277" s="93">
        <v>0</v>
      </c>
      <c r="T277" s="4">
        <f t="shared" si="1031"/>
        <v>0</v>
      </c>
      <c r="U277" s="5">
        <v>0</v>
      </c>
      <c r="V277" s="93">
        <v>0</v>
      </c>
      <c r="W277" s="4">
        <f t="shared" si="1032"/>
        <v>0</v>
      </c>
      <c r="X277" s="5">
        <v>0</v>
      </c>
      <c r="Y277" s="93">
        <v>0</v>
      </c>
      <c r="Z277" s="4">
        <f t="shared" si="1033"/>
        <v>0</v>
      </c>
      <c r="AA277" s="5">
        <v>0</v>
      </c>
      <c r="AB277" s="93">
        <v>0</v>
      </c>
      <c r="AC277" s="4">
        <f t="shared" si="1034"/>
        <v>0</v>
      </c>
      <c r="AD277" s="5">
        <v>0</v>
      </c>
      <c r="AE277" s="93">
        <v>0</v>
      </c>
      <c r="AF277" s="4">
        <f t="shared" si="1035"/>
        <v>0</v>
      </c>
      <c r="AG277" s="5">
        <v>0</v>
      </c>
      <c r="AH277" s="93">
        <v>0</v>
      </c>
      <c r="AI277" s="4">
        <f t="shared" si="1036"/>
        <v>0</v>
      </c>
      <c r="AJ277" s="5">
        <v>0</v>
      </c>
      <c r="AK277" s="93">
        <v>0</v>
      </c>
      <c r="AL277" s="4">
        <f t="shared" si="1037"/>
        <v>0</v>
      </c>
      <c r="AM277" s="5">
        <v>0</v>
      </c>
      <c r="AN277" s="93">
        <v>0</v>
      </c>
      <c r="AO277" s="4">
        <f t="shared" si="1038"/>
        <v>0</v>
      </c>
      <c r="AP277" s="5">
        <v>0</v>
      </c>
      <c r="AQ277" s="93">
        <v>0</v>
      </c>
      <c r="AR277" s="4">
        <f t="shared" si="1039"/>
        <v>0</v>
      </c>
      <c r="AS277" s="5">
        <v>0</v>
      </c>
      <c r="AT277" s="93">
        <v>0</v>
      </c>
      <c r="AU277" s="4">
        <f t="shared" si="1040"/>
        <v>0</v>
      </c>
      <c r="AV277" s="5">
        <v>0</v>
      </c>
      <c r="AW277" s="93">
        <v>0</v>
      </c>
      <c r="AX277" s="4">
        <f t="shared" si="1041"/>
        <v>0</v>
      </c>
      <c r="AY277" s="5">
        <v>0</v>
      </c>
      <c r="AZ277" s="93">
        <v>0</v>
      </c>
      <c r="BA277" s="4">
        <f t="shared" si="1042"/>
        <v>0</v>
      </c>
      <c r="BB277" s="5">
        <v>0</v>
      </c>
      <c r="BC277" s="93">
        <v>0</v>
      </c>
      <c r="BD277" s="4">
        <f t="shared" si="1043"/>
        <v>0</v>
      </c>
      <c r="BE277" s="5">
        <v>0</v>
      </c>
      <c r="BF277" s="93">
        <v>0</v>
      </c>
      <c r="BG277" s="4">
        <f t="shared" si="1044"/>
        <v>0</v>
      </c>
      <c r="BH277" s="5">
        <v>0</v>
      </c>
      <c r="BI277" s="93">
        <v>0</v>
      </c>
      <c r="BJ277" s="4">
        <f t="shared" si="1045"/>
        <v>0</v>
      </c>
      <c r="BK277" s="5">
        <v>0</v>
      </c>
      <c r="BL277" s="93">
        <v>0</v>
      </c>
      <c r="BM277" s="4">
        <f t="shared" si="1046"/>
        <v>0</v>
      </c>
      <c r="BN277" s="5">
        <v>0</v>
      </c>
      <c r="BO277" s="93">
        <v>0</v>
      </c>
      <c r="BP277" s="4">
        <f t="shared" si="1047"/>
        <v>0</v>
      </c>
      <c r="BQ277" s="5">
        <v>0</v>
      </c>
      <c r="BR277" s="93">
        <v>0</v>
      </c>
      <c r="BS277" s="4">
        <f t="shared" si="1048"/>
        <v>0</v>
      </c>
      <c r="BT277" s="5">
        <v>0</v>
      </c>
      <c r="BU277" s="93">
        <v>0</v>
      </c>
      <c r="BV277" s="4">
        <f t="shared" si="1049"/>
        <v>0</v>
      </c>
      <c r="BW277" s="5">
        <v>0</v>
      </c>
      <c r="BX277" s="93">
        <v>0</v>
      </c>
      <c r="BY277" s="4">
        <f t="shared" si="1050"/>
        <v>0</v>
      </c>
      <c r="BZ277" s="5">
        <v>0</v>
      </c>
      <c r="CA277" s="93">
        <v>0</v>
      </c>
      <c r="CB277" s="4">
        <f t="shared" si="1051"/>
        <v>0</v>
      </c>
      <c r="CC277" s="5">
        <v>0</v>
      </c>
      <c r="CD277" s="93">
        <v>0</v>
      </c>
      <c r="CE277" s="4">
        <f t="shared" si="1052"/>
        <v>0</v>
      </c>
      <c r="CF277" s="5">
        <v>0</v>
      </c>
      <c r="CG277" s="93">
        <v>0</v>
      </c>
      <c r="CH277" s="4">
        <f t="shared" si="1053"/>
        <v>0</v>
      </c>
      <c r="CI277" s="5">
        <v>0</v>
      </c>
      <c r="CJ277" s="93">
        <v>0</v>
      </c>
      <c r="CK277" s="4">
        <f t="shared" si="1054"/>
        <v>0</v>
      </c>
      <c r="CL277" s="5">
        <v>0</v>
      </c>
      <c r="CM277" s="93">
        <v>0</v>
      </c>
      <c r="CN277" s="4">
        <f t="shared" si="1055"/>
        <v>0</v>
      </c>
      <c r="CO277" s="5">
        <v>0</v>
      </c>
      <c r="CP277" s="93">
        <v>0</v>
      </c>
      <c r="CQ277" s="4">
        <f t="shared" si="1056"/>
        <v>0</v>
      </c>
      <c r="CR277" s="5">
        <v>0</v>
      </c>
      <c r="CS277" s="93">
        <v>0</v>
      </c>
      <c r="CT277" s="4">
        <f t="shared" si="1057"/>
        <v>0</v>
      </c>
      <c r="CU277" s="5">
        <v>0</v>
      </c>
      <c r="CV277" s="93">
        <v>0</v>
      </c>
      <c r="CW277" s="4">
        <f t="shared" si="1058"/>
        <v>0</v>
      </c>
      <c r="CX277" s="5">
        <v>0</v>
      </c>
      <c r="CY277" s="93">
        <v>0</v>
      </c>
      <c r="CZ277" s="4">
        <f t="shared" si="1059"/>
        <v>0</v>
      </c>
      <c r="DA277" s="5">
        <v>0</v>
      </c>
      <c r="DB277" s="93">
        <v>0</v>
      </c>
      <c r="DC277" s="4">
        <f t="shared" si="1060"/>
        <v>0</v>
      </c>
      <c r="DD277" s="5">
        <v>0</v>
      </c>
      <c r="DE277" s="93">
        <v>0</v>
      </c>
      <c r="DF277" s="4">
        <f t="shared" si="1061"/>
        <v>0</v>
      </c>
      <c r="DG277" s="5">
        <v>0</v>
      </c>
      <c r="DH277" s="93">
        <v>0</v>
      </c>
      <c r="DI277" s="4">
        <f t="shared" si="1062"/>
        <v>0</v>
      </c>
      <c r="DJ277" s="5">
        <v>0</v>
      </c>
      <c r="DK277" s="93">
        <v>0</v>
      </c>
      <c r="DL277" s="4">
        <f t="shared" si="1063"/>
        <v>0</v>
      </c>
      <c r="DM277" s="5">
        <v>0</v>
      </c>
      <c r="DN277" s="93">
        <v>0</v>
      </c>
      <c r="DO277" s="4">
        <f t="shared" si="1064"/>
        <v>0</v>
      </c>
      <c r="DP277" s="5">
        <v>0</v>
      </c>
      <c r="DQ277" s="93">
        <v>0</v>
      </c>
      <c r="DR277" s="4">
        <f t="shared" si="1065"/>
        <v>0</v>
      </c>
      <c r="DS277" s="5">
        <v>0</v>
      </c>
      <c r="DT277" s="93">
        <v>0</v>
      </c>
      <c r="DU277" s="4">
        <f t="shared" si="1066"/>
        <v>0</v>
      </c>
      <c r="DV277" s="5">
        <v>0</v>
      </c>
      <c r="DW277" s="93">
        <v>0</v>
      </c>
      <c r="DX277" s="4">
        <f t="shared" si="1067"/>
        <v>0</v>
      </c>
      <c r="DY277" s="5">
        <v>0</v>
      </c>
      <c r="DZ277" s="93">
        <v>0</v>
      </c>
      <c r="EA277" s="4">
        <f t="shared" si="1068"/>
        <v>0</v>
      </c>
      <c r="EB277" s="5">
        <v>0</v>
      </c>
      <c r="EC277" s="93">
        <v>0</v>
      </c>
      <c r="ED277" s="4">
        <f t="shared" si="1069"/>
        <v>0</v>
      </c>
      <c r="EE277" s="5">
        <v>0</v>
      </c>
      <c r="EF277" s="93">
        <v>0</v>
      </c>
      <c r="EG277" s="4">
        <f t="shared" si="1070"/>
        <v>0</v>
      </c>
      <c r="EH277" s="5">
        <v>0</v>
      </c>
      <c r="EI277" s="93">
        <v>0</v>
      </c>
      <c r="EJ277" s="4">
        <f t="shared" si="1071"/>
        <v>0</v>
      </c>
      <c r="EK277" s="5">
        <v>0</v>
      </c>
      <c r="EL277" s="93">
        <v>0</v>
      </c>
      <c r="EM277" s="4">
        <f t="shared" si="1072"/>
        <v>0</v>
      </c>
      <c r="EN277" s="5">
        <v>0</v>
      </c>
      <c r="EO277" s="93">
        <v>0</v>
      </c>
      <c r="EP277" s="4">
        <f t="shared" si="1073"/>
        <v>0</v>
      </c>
      <c r="EQ277" s="5">
        <v>0</v>
      </c>
      <c r="ER277" s="93">
        <v>0</v>
      </c>
      <c r="ES277" s="4">
        <f t="shared" si="1074"/>
        <v>0</v>
      </c>
      <c r="ET277" s="5">
        <v>0</v>
      </c>
      <c r="EU277" s="93">
        <v>0</v>
      </c>
      <c r="EV277" s="4">
        <f t="shared" si="1075"/>
        <v>0</v>
      </c>
      <c r="EW277" s="5">
        <v>0</v>
      </c>
      <c r="EX277" s="93">
        <v>0</v>
      </c>
      <c r="EY277" s="4">
        <f t="shared" si="1076"/>
        <v>0</v>
      </c>
      <c r="EZ277" s="5">
        <v>0</v>
      </c>
      <c r="FA277" s="93">
        <v>0</v>
      </c>
      <c r="FB277" s="4">
        <f t="shared" si="1077"/>
        <v>0</v>
      </c>
      <c r="FC277" s="5">
        <v>0</v>
      </c>
      <c r="FD277" s="93">
        <v>0</v>
      </c>
      <c r="FE277" s="4">
        <f t="shared" si="1078"/>
        <v>0</v>
      </c>
      <c r="FF277" s="5">
        <v>0</v>
      </c>
      <c r="FG277" s="93">
        <v>0</v>
      </c>
      <c r="FH277" s="4">
        <f t="shared" si="1079"/>
        <v>0</v>
      </c>
      <c r="FI277" s="5">
        <v>0</v>
      </c>
      <c r="FJ277" s="93">
        <v>0</v>
      </c>
      <c r="FK277" s="4">
        <f t="shared" si="1080"/>
        <v>0</v>
      </c>
      <c r="FL277" s="5">
        <v>0</v>
      </c>
      <c r="FM277" s="93">
        <v>0</v>
      </c>
      <c r="FN277" s="4">
        <f t="shared" si="1081"/>
        <v>0</v>
      </c>
      <c r="FO277" s="5">
        <v>0</v>
      </c>
      <c r="FP277" s="93">
        <v>0</v>
      </c>
      <c r="FQ277" s="4">
        <f t="shared" si="1082"/>
        <v>0</v>
      </c>
      <c r="FR277" s="5">
        <f>SUMIF($C$5:$FQ$5,"Ton",C277:FQ277)</f>
        <v>0</v>
      </c>
      <c r="FS277" s="4">
        <f>SUMIF($C$5:$FQ$5,"F*",C277:FQ277)</f>
        <v>0</v>
      </c>
    </row>
    <row r="278" spans="1:175" ht="15" thickBot="1" x14ac:dyDescent="0.35">
      <c r="A278" s="54"/>
      <c r="B278" s="83" t="s">
        <v>14</v>
      </c>
      <c r="C278" s="39">
        <f t="shared" ref="C278:D278" si="1085">SUM(C266:C277)</f>
        <v>0</v>
      </c>
      <c r="D278" s="38">
        <f t="shared" si="1085"/>
        <v>0</v>
      </c>
      <c r="E278" s="40"/>
      <c r="F278" s="39">
        <f t="shared" ref="F278:G278" si="1086">SUM(F266:F277)</f>
        <v>0</v>
      </c>
      <c r="G278" s="38">
        <f t="shared" si="1086"/>
        <v>0</v>
      </c>
      <c r="H278" s="40"/>
      <c r="I278" s="39">
        <f t="shared" ref="I278:J278" si="1087">SUM(I266:I277)</f>
        <v>0.1007</v>
      </c>
      <c r="J278" s="38">
        <f t="shared" si="1087"/>
        <v>31.614000000000001</v>
      </c>
      <c r="K278" s="40"/>
      <c r="L278" s="39">
        <f t="shared" ref="L278:M278" si="1088">SUM(L266:L277)</f>
        <v>5.0071000000000003</v>
      </c>
      <c r="M278" s="38">
        <f t="shared" si="1088"/>
        <v>127.139</v>
      </c>
      <c r="N278" s="40"/>
      <c r="O278" s="39">
        <f t="shared" ref="O278:P278" si="1089">SUM(O266:O277)</f>
        <v>0</v>
      </c>
      <c r="P278" s="38">
        <f t="shared" si="1089"/>
        <v>0</v>
      </c>
      <c r="Q278" s="40"/>
      <c r="R278" s="39">
        <f t="shared" ref="R278:S278" si="1090">SUM(R266:R277)</f>
        <v>0</v>
      </c>
      <c r="S278" s="38">
        <f t="shared" si="1090"/>
        <v>0</v>
      </c>
      <c r="T278" s="40"/>
      <c r="U278" s="39">
        <f t="shared" ref="U278:V278" si="1091">SUM(U266:U277)</f>
        <v>100</v>
      </c>
      <c r="V278" s="38">
        <f t="shared" si="1091"/>
        <v>848.96299999999997</v>
      </c>
      <c r="W278" s="40"/>
      <c r="X278" s="39">
        <f t="shared" ref="X278:Y278" si="1092">SUM(X266:X277)</f>
        <v>0</v>
      </c>
      <c r="Y278" s="38">
        <f t="shared" si="1092"/>
        <v>0</v>
      </c>
      <c r="Z278" s="40"/>
      <c r="AA278" s="39">
        <f t="shared" ref="AA278:AB278" si="1093">SUM(AA266:AA277)</f>
        <v>21.29074</v>
      </c>
      <c r="AB278" s="38">
        <f t="shared" si="1093"/>
        <v>193.55500000000001</v>
      </c>
      <c r="AC278" s="40"/>
      <c r="AD278" s="39">
        <f t="shared" ref="AD278:AE278" si="1094">SUM(AD266:AD277)</f>
        <v>0</v>
      </c>
      <c r="AE278" s="38">
        <f t="shared" si="1094"/>
        <v>0</v>
      </c>
      <c r="AF278" s="40"/>
      <c r="AG278" s="39">
        <f t="shared" ref="AG278:AH278" si="1095">SUM(AG266:AG277)</f>
        <v>0</v>
      </c>
      <c r="AH278" s="38">
        <f t="shared" si="1095"/>
        <v>0</v>
      </c>
      <c r="AI278" s="40"/>
      <c r="AJ278" s="39">
        <f t="shared" ref="AJ278:AK278" si="1096">SUM(AJ266:AJ277)</f>
        <v>0</v>
      </c>
      <c r="AK278" s="38">
        <f t="shared" si="1096"/>
        <v>0</v>
      </c>
      <c r="AL278" s="40"/>
      <c r="AM278" s="39">
        <f t="shared" ref="AM278:AN278" si="1097">SUM(AM266:AM277)</f>
        <v>1</v>
      </c>
      <c r="AN278" s="38">
        <f t="shared" si="1097"/>
        <v>78</v>
      </c>
      <c r="AO278" s="40"/>
      <c r="AP278" s="39">
        <f t="shared" ref="AP278:AQ278" si="1098">SUM(AP266:AP277)</f>
        <v>101.5</v>
      </c>
      <c r="AQ278" s="38">
        <f t="shared" si="1098"/>
        <v>3044.8760000000002</v>
      </c>
      <c r="AR278" s="40"/>
      <c r="AS278" s="39">
        <f t="shared" ref="AS278:AT278" si="1099">SUM(AS266:AS277)</f>
        <v>12.600999999999999</v>
      </c>
      <c r="AT278" s="38">
        <f t="shared" si="1099"/>
        <v>842.6930000000001</v>
      </c>
      <c r="AU278" s="40"/>
      <c r="AV278" s="39">
        <f t="shared" ref="AV278:AW278" si="1100">SUM(AV266:AV277)</f>
        <v>0</v>
      </c>
      <c r="AW278" s="38">
        <f t="shared" si="1100"/>
        <v>0</v>
      </c>
      <c r="AX278" s="40"/>
      <c r="AY278" s="39">
        <f t="shared" ref="AY278:AZ278" si="1101">SUM(AY266:AY277)</f>
        <v>0</v>
      </c>
      <c r="AZ278" s="38">
        <f t="shared" si="1101"/>
        <v>0</v>
      </c>
      <c r="BA278" s="40"/>
      <c r="BB278" s="39">
        <f t="shared" ref="BB278:BC278" si="1102">SUM(BB266:BB277)</f>
        <v>0</v>
      </c>
      <c r="BC278" s="38">
        <f t="shared" si="1102"/>
        <v>0</v>
      </c>
      <c r="BD278" s="40"/>
      <c r="BE278" s="39">
        <f t="shared" ref="BE278:BF278" si="1103">SUM(BE266:BE277)</f>
        <v>551.51299999999992</v>
      </c>
      <c r="BF278" s="38">
        <f t="shared" si="1103"/>
        <v>4877.6579999999994</v>
      </c>
      <c r="BG278" s="40"/>
      <c r="BH278" s="39">
        <f t="shared" ref="BH278:BI278" si="1104">SUM(BH266:BH277)</f>
        <v>0</v>
      </c>
      <c r="BI278" s="38">
        <f t="shared" si="1104"/>
        <v>0</v>
      </c>
      <c r="BJ278" s="40"/>
      <c r="BK278" s="39">
        <f t="shared" ref="BK278:BL278" si="1105">SUM(BK266:BK277)</f>
        <v>0</v>
      </c>
      <c r="BL278" s="38">
        <f t="shared" si="1105"/>
        <v>0</v>
      </c>
      <c r="BM278" s="40"/>
      <c r="BN278" s="39">
        <f t="shared" ref="BN278:BO278" si="1106">SUM(BN266:BN277)</f>
        <v>0</v>
      </c>
      <c r="BO278" s="38">
        <f t="shared" si="1106"/>
        <v>0</v>
      </c>
      <c r="BP278" s="40"/>
      <c r="BQ278" s="39">
        <f t="shared" ref="BQ278:BR278" si="1107">SUM(BQ266:BQ277)</f>
        <v>69.650000000000006</v>
      </c>
      <c r="BR278" s="38">
        <f t="shared" si="1107"/>
        <v>809.79</v>
      </c>
      <c r="BS278" s="40"/>
      <c r="BT278" s="39">
        <f t="shared" ref="BT278:BU278" si="1108">SUM(BT266:BT277)</f>
        <v>5.0000000000000001E-4</v>
      </c>
      <c r="BU278" s="38">
        <f t="shared" si="1108"/>
        <v>5.0000000000000001E-3</v>
      </c>
      <c r="BV278" s="40"/>
      <c r="BW278" s="39">
        <f t="shared" ref="BW278:BX278" si="1109">SUM(BW266:BW277)</f>
        <v>0</v>
      </c>
      <c r="BX278" s="38">
        <f t="shared" si="1109"/>
        <v>0</v>
      </c>
      <c r="BY278" s="40"/>
      <c r="BZ278" s="39">
        <f t="shared" ref="BZ278:CA278" si="1110">SUM(BZ266:BZ277)</f>
        <v>5.0000000000000001E-3</v>
      </c>
      <c r="CA278" s="38">
        <f t="shared" si="1110"/>
        <v>4.9000000000000002E-2</v>
      </c>
      <c r="CB278" s="40"/>
      <c r="CC278" s="39">
        <f t="shared" ref="CC278:CD278" si="1111">SUM(CC266:CC277)</f>
        <v>0</v>
      </c>
      <c r="CD278" s="38">
        <f t="shared" si="1111"/>
        <v>0</v>
      </c>
      <c r="CE278" s="40"/>
      <c r="CF278" s="39">
        <f t="shared" ref="CF278:CG278" si="1112">SUM(CF266:CF277)</f>
        <v>0</v>
      </c>
      <c r="CG278" s="38">
        <f t="shared" si="1112"/>
        <v>0</v>
      </c>
      <c r="CH278" s="40"/>
      <c r="CI278" s="39">
        <f t="shared" ref="CI278:CJ278" si="1113">SUM(CI266:CI277)</f>
        <v>0</v>
      </c>
      <c r="CJ278" s="38">
        <f t="shared" si="1113"/>
        <v>0</v>
      </c>
      <c r="CK278" s="40"/>
      <c r="CL278" s="39">
        <f t="shared" ref="CL278:CM278" si="1114">SUM(CL266:CL277)</f>
        <v>0</v>
      </c>
      <c r="CM278" s="38">
        <f t="shared" si="1114"/>
        <v>0</v>
      </c>
      <c r="CN278" s="40"/>
      <c r="CO278" s="39">
        <f t="shared" ref="CO278:CP278" si="1115">SUM(CO266:CO277)</f>
        <v>0</v>
      </c>
      <c r="CP278" s="38">
        <f t="shared" si="1115"/>
        <v>0</v>
      </c>
      <c r="CQ278" s="40"/>
      <c r="CR278" s="39">
        <f t="shared" ref="CR278:CS278" si="1116">SUM(CR266:CR277)</f>
        <v>0</v>
      </c>
      <c r="CS278" s="38">
        <f t="shared" si="1116"/>
        <v>0</v>
      </c>
      <c r="CT278" s="40"/>
      <c r="CU278" s="39">
        <f t="shared" ref="CU278:CV278" si="1117">SUM(CU266:CU277)</f>
        <v>1.0999999999999999E-2</v>
      </c>
      <c r="CV278" s="38">
        <f t="shared" si="1117"/>
        <v>0.155</v>
      </c>
      <c r="CW278" s="40"/>
      <c r="CX278" s="39">
        <f t="shared" ref="CX278:CY278" si="1118">SUM(CX266:CX277)</f>
        <v>0</v>
      </c>
      <c r="CY278" s="38">
        <f t="shared" si="1118"/>
        <v>0</v>
      </c>
      <c r="CZ278" s="40"/>
      <c r="DA278" s="39">
        <f t="shared" ref="DA278:DB278" si="1119">SUM(DA266:DA277)</f>
        <v>4.0179999999999998</v>
      </c>
      <c r="DB278" s="38">
        <f t="shared" si="1119"/>
        <v>0.66399999999999992</v>
      </c>
      <c r="DC278" s="40"/>
      <c r="DD278" s="39">
        <f t="shared" ref="DD278:DE278" si="1120">SUM(DD266:DD277)</f>
        <v>3.7899999999999996E-2</v>
      </c>
      <c r="DE278" s="38">
        <f t="shared" si="1120"/>
        <v>0.20399999999999999</v>
      </c>
      <c r="DF278" s="40"/>
      <c r="DG278" s="39">
        <f t="shared" ref="DG278:DH278" si="1121">SUM(DG266:DG277)</f>
        <v>0</v>
      </c>
      <c r="DH278" s="38">
        <f t="shared" si="1121"/>
        <v>0</v>
      </c>
      <c r="DI278" s="40"/>
      <c r="DJ278" s="39">
        <f t="shared" ref="DJ278:DK278" si="1122">SUM(DJ266:DJ277)</f>
        <v>193.9</v>
      </c>
      <c r="DK278" s="38">
        <f t="shared" si="1122"/>
        <v>1719.384</v>
      </c>
      <c r="DL278" s="40"/>
      <c r="DM278" s="39">
        <f t="shared" ref="DM278:DN278" si="1123">SUM(DM266:DM277)</f>
        <v>0</v>
      </c>
      <c r="DN278" s="38">
        <f t="shared" si="1123"/>
        <v>0</v>
      </c>
      <c r="DO278" s="40"/>
      <c r="DP278" s="39">
        <f t="shared" ref="DP278:DQ278" si="1124">SUM(DP266:DP277)</f>
        <v>20</v>
      </c>
      <c r="DQ278" s="38">
        <f t="shared" si="1124"/>
        <v>157.738</v>
      </c>
      <c r="DR278" s="40"/>
      <c r="DS278" s="39">
        <f t="shared" ref="DS278:DT278" si="1125">SUM(DS266:DS277)</f>
        <v>0</v>
      </c>
      <c r="DT278" s="38">
        <f t="shared" si="1125"/>
        <v>0</v>
      </c>
      <c r="DU278" s="40"/>
      <c r="DV278" s="39">
        <f t="shared" ref="DV278:DW278" si="1126">SUM(DV266:DV277)</f>
        <v>0</v>
      </c>
      <c r="DW278" s="38">
        <f t="shared" si="1126"/>
        <v>0</v>
      </c>
      <c r="DX278" s="40"/>
      <c r="DY278" s="39">
        <f t="shared" ref="DY278:DZ278" si="1127">SUM(DY266:DY277)</f>
        <v>0</v>
      </c>
      <c r="DZ278" s="38">
        <f t="shared" si="1127"/>
        <v>0</v>
      </c>
      <c r="EA278" s="40"/>
      <c r="EB278" s="39">
        <f t="shared" ref="EB278:EC278" si="1128">SUM(EB266:EB277)</f>
        <v>2.18E-2</v>
      </c>
      <c r="EC278" s="38">
        <f t="shared" si="1128"/>
        <v>4.2000000000000003E-2</v>
      </c>
      <c r="ED278" s="40"/>
      <c r="EE278" s="39">
        <f t="shared" ref="EE278:EF278" si="1129">SUM(EE266:EE277)</f>
        <v>0</v>
      </c>
      <c r="EF278" s="38">
        <f t="shared" si="1129"/>
        <v>0</v>
      </c>
      <c r="EG278" s="40"/>
      <c r="EH278" s="39">
        <f t="shared" ref="EH278:EI278" si="1130">SUM(EH266:EH277)</f>
        <v>0</v>
      </c>
      <c r="EI278" s="38">
        <f t="shared" si="1130"/>
        <v>0</v>
      </c>
      <c r="EJ278" s="40"/>
      <c r="EK278" s="39">
        <f t="shared" ref="EK278:EL278" si="1131">SUM(EK266:EK277)</f>
        <v>0</v>
      </c>
      <c r="EL278" s="38">
        <f t="shared" si="1131"/>
        <v>0</v>
      </c>
      <c r="EM278" s="40"/>
      <c r="EN278" s="39">
        <f t="shared" ref="EN278:EO278" si="1132">SUM(EN266:EN277)</f>
        <v>0</v>
      </c>
      <c r="EO278" s="38">
        <f t="shared" si="1132"/>
        <v>0</v>
      </c>
      <c r="EP278" s="40"/>
      <c r="EQ278" s="39">
        <f t="shared" ref="EQ278:ER278" si="1133">SUM(EQ266:EQ277)</f>
        <v>1475.6890000000001</v>
      </c>
      <c r="ER278" s="38">
        <f t="shared" si="1133"/>
        <v>14958.212</v>
      </c>
      <c r="ES278" s="40"/>
      <c r="ET278" s="39">
        <f t="shared" ref="ET278:EU278" si="1134">SUM(ET266:ET277)</f>
        <v>0</v>
      </c>
      <c r="EU278" s="38">
        <f t="shared" si="1134"/>
        <v>0</v>
      </c>
      <c r="EV278" s="40"/>
      <c r="EW278" s="39">
        <f t="shared" ref="EW278:EX278" si="1135">SUM(EW266:EW277)</f>
        <v>0</v>
      </c>
      <c r="EX278" s="38">
        <f t="shared" si="1135"/>
        <v>0</v>
      </c>
      <c r="EY278" s="40"/>
      <c r="EZ278" s="39">
        <f t="shared" ref="EZ278:FA278" si="1136">SUM(EZ266:EZ277)</f>
        <v>0</v>
      </c>
      <c r="FA278" s="38">
        <f t="shared" si="1136"/>
        <v>0</v>
      </c>
      <c r="FB278" s="40"/>
      <c r="FC278" s="39">
        <f t="shared" ref="FC278:FD278" si="1137">SUM(FC266:FC277)</f>
        <v>0</v>
      </c>
      <c r="FD278" s="38">
        <f t="shared" si="1137"/>
        <v>0</v>
      </c>
      <c r="FE278" s="40"/>
      <c r="FF278" s="39">
        <f t="shared" ref="FF278:FG278" si="1138">SUM(FF266:FF277)</f>
        <v>42.364320000000006</v>
      </c>
      <c r="FG278" s="38">
        <f t="shared" si="1138"/>
        <v>376.77800000000002</v>
      </c>
      <c r="FH278" s="40"/>
      <c r="FI278" s="39">
        <f t="shared" ref="FI278:FJ278" si="1139">SUM(FI266:FI277)</f>
        <v>0</v>
      </c>
      <c r="FJ278" s="38">
        <f t="shared" si="1139"/>
        <v>0</v>
      </c>
      <c r="FK278" s="40"/>
      <c r="FL278" s="39">
        <f t="shared" ref="FL278:FM278" si="1140">SUM(FL266:FL277)</f>
        <v>0</v>
      </c>
      <c r="FM278" s="38">
        <f t="shared" si="1140"/>
        <v>0</v>
      </c>
      <c r="FN278" s="40"/>
      <c r="FO278" s="39">
        <f t="shared" ref="FO278:FP278" si="1141">SUM(FO266:FO277)</f>
        <v>0</v>
      </c>
      <c r="FP278" s="38">
        <f t="shared" si="1141"/>
        <v>0</v>
      </c>
      <c r="FQ278" s="40"/>
      <c r="FR278" s="39">
        <f>SUMIF($C$5:$FQ$5,"Ton",C278:FQ278)</f>
        <v>2598.7100599999999</v>
      </c>
      <c r="FS278" s="40">
        <f>SUMIF($C$5:$FQ$5,"F*",C278:FQ278)</f>
        <v>28067.519</v>
      </c>
    </row>
  </sheetData>
  <mergeCells count="59">
    <mergeCell ref="O4:Q4"/>
    <mergeCell ref="BN4:BP4"/>
    <mergeCell ref="CX4:CZ4"/>
    <mergeCell ref="AY4:BA4"/>
    <mergeCell ref="AJ4:AL4"/>
    <mergeCell ref="CO4:CQ4"/>
    <mergeCell ref="BT4:BV4"/>
    <mergeCell ref="CI4:CK4"/>
    <mergeCell ref="CL4:CN4"/>
    <mergeCell ref="BZ4:CB4"/>
    <mergeCell ref="BQ4:BS4"/>
    <mergeCell ref="FI4:FK4"/>
    <mergeCell ref="FL4:FN4"/>
    <mergeCell ref="DV4:DX4"/>
    <mergeCell ref="BH4:BJ4"/>
    <mergeCell ref="EH4:EJ4"/>
    <mergeCell ref="DY4:EA4"/>
    <mergeCell ref="EW4:EY4"/>
    <mergeCell ref="ET4:EV4"/>
    <mergeCell ref="DD4:DF4"/>
    <mergeCell ref="DS4:DU4"/>
    <mergeCell ref="EB4:ED4"/>
    <mergeCell ref="CU4:CW4"/>
    <mergeCell ref="DM4:DO4"/>
    <mergeCell ref="DA4:DC4"/>
    <mergeCell ref="EZ4:FB4"/>
    <mergeCell ref="DJ4:DL4"/>
    <mergeCell ref="FO4:FQ4"/>
    <mergeCell ref="AM4:AO4"/>
    <mergeCell ref="BB4:BD4"/>
    <mergeCell ref="BK4:BM4"/>
    <mergeCell ref="FC4:FE4"/>
    <mergeCell ref="FF4:FH4"/>
    <mergeCell ref="EQ4:ES4"/>
    <mergeCell ref="EK4:EM4"/>
    <mergeCell ref="EN4:EP4"/>
    <mergeCell ref="BE4:BG4"/>
    <mergeCell ref="EE4:EG4"/>
    <mergeCell ref="CF4:CH4"/>
    <mergeCell ref="CR4:CT4"/>
    <mergeCell ref="CC4:CE4"/>
    <mergeCell ref="DG4:DI4"/>
    <mergeCell ref="DP4:DR4"/>
    <mergeCell ref="C2:I2"/>
    <mergeCell ref="BW4:BY4"/>
    <mergeCell ref="AG4:AI4"/>
    <mergeCell ref="A4:B4"/>
    <mergeCell ref="AV4:AX4"/>
    <mergeCell ref="C4:E4"/>
    <mergeCell ref="F4:H4"/>
    <mergeCell ref="R4:T4"/>
    <mergeCell ref="X4:Z4"/>
    <mergeCell ref="AP4:AR4"/>
    <mergeCell ref="I4:K4"/>
    <mergeCell ref="L4:N4"/>
    <mergeCell ref="AA4:AC4"/>
    <mergeCell ref="AS4:AU4"/>
    <mergeCell ref="U4:W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A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1" sqref="A271"/>
    </sheetView>
  </sheetViews>
  <sheetFormatPr defaultColWidth="13.5546875" defaultRowHeight="14.4" x14ac:dyDescent="0.3"/>
  <cols>
    <col min="1" max="1" width="10.5546875" customWidth="1"/>
    <col min="2" max="2" width="11.5546875" style="1" customWidth="1"/>
    <col min="3" max="3" width="9.88671875" style="6" customWidth="1"/>
    <col min="4" max="4" width="10.33203125" style="7" bestFit="1" customWidth="1"/>
    <col min="5" max="5" width="9.88671875" style="3" customWidth="1"/>
    <col min="6" max="6" width="9.88671875" style="6" customWidth="1"/>
    <col min="7" max="7" width="10.33203125" style="7" bestFit="1" customWidth="1"/>
    <col min="8" max="8" width="9.88671875" style="3" customWidth="1"/>
    <col min="9" max="10" width="9.109375" customWidth="1"/>
    <col min="11" max="11" width="10.5546875" customWidth="1"/>
    <col min="12" max="12" width="9.88671875" style="6" customWidth="1"/>
    <col min="13" max="13" width="10.33203125" style="7" bestFit="1" customWidth="1"/>
    <col min="14" max="14" width="9.88671875" style="3" customWidth="1"/>
    <col min="15" max="15" width="9.88671875" style="6" customWidth="1"/>
    <col min="16" max="16" width="12.109375" style="7" bestFit="1" customWidth="1"/>
    <col min="17" max="17" width="9.88671875" style="3" customWidth="1"/>
    <col min="18" max="18" width="9.88671875" style="6" customWidth="1"/>
    <col min="19" max="19" width="10.33203125" style="7" bestFit="1" customWidth="1"/>
    <col min="20" max="20" width="9.88671875" style="3" customWidth="1"/>
    <col min="21" max="21" width="9.88671875" style="6" customWidth="1"/>
    <col min="22" max="22" width="10.33203125" style="7" bestFit="1" customWidth="1"/>
    <col min="23" max="23" width="9.88671875" style="3" customWidth="1"/>
    <col min="24" max="24" width="9.88671875" style="6" customWidth="1"/>
    <col min="25" max="25" width="10.33203125" style="7" bestFit="1" customWidth="1"/>
    <col min="26" max="26" width="12.44140625" style="3" customWidth="1"/>
    <col min="27" max="27" width="9.88671875" style="6" customWidth="1"/>
    <col min="28" max="28" width="10.33203125" style="7" bestFit="1" customWidth="1"/>
    <col min="29" max="29" width="9.88671875" style="3" customWidth="1"/>
    <col min="30" max="30" width="9.88671875" style="6" customWidth="1"/>
    <col min="31" max="31" width="10.33203125" style="7" bestFit="1" customWidth="1"/>
    <col min="32" max="32" width="9.88671875" style="3" customWidth="1"/>
    <col min="33" max="33" width="9.88671875" style="6" customWidth="1"/>
    <col min="34" max="34" width="10.33203125" style="7" bestFit="1" customWidth="1"/>
    <col min="35" max="35" width="11" style="3" customWidth="1"/>
    <col min="36" max="36" width="9.88671875" style="6" customWidth="1"/>
    <col min="37" max="37" width="10.33203125" style="7" bestFit="1" customWidth="1"/>
    <col min="38" max="38" width="9.88671875" style="3" customWidth="1"/>
    <col min="39" max="39" width="9.88671875" style="6" customWidth="1"/>
    <col min="40" max="40" width="10.33203125" style="7" bestFit="1" customWidth="1"/>
    <col min="41" max="41" width="9.88671875" style="3" customWidth="1"/>
    <col min="42" max="42" width="9.88671875" style="6" customWidth="1"/>
    <col min="43" max="43" width="10.33203125" style="7" bestFit="1" customWidth="1"/>
    <col min="44" max="44" width="9.88671875" style="3" customWidth="1"/>
    <col min="45" max="45" width="9.88671875" style="6" customWidth="1"/>
    <col min="46" max="46" width="10.33203125" style="7" bestFit="1" customWidth="1"/>
    <col min="47" max="47" width="9.88671875" style="3" customWidth="1"/>
    <col min="48" max="48" width="9.88671875" style="6" customWidth="1"/>
    <col min="49" max="49" width="10.33203125" style="7" bestFit="1" customWidth="1"/>
    <col min="50" max="50" width="9.88671875" style="3" customWidth="1"/>
    <col min="51" max="51" width="9.88671875" style="6" customWidth="1"/>
    <col min="52" max="52" width="10.33203125" style="7" bestFit="1" customWidth="1"/>
    <col min="53" max="53" width="9.88671875" style="3" customWidth="1"/>
    <col min="54" max="54" width="9.88671875" style="6" customWidth="1"/>
    <col min="55" max="55" width="10.33203125" style="7" bestFit="1" customWidth="1"/>
    <col min="56" max="56" width="9.88671875" style="3" customWidth="1"/>
    <col min="57" max="57" width="9.88671875" style="6" customWidth="1"/>
    <col min="58" max="58" width="10.33203125" style="7" bestFit="1" customWidth="1"/>
    <col min="59" max="59" width="9.88671875" style="3" customWidth="1"/>
    <col min="60" max="60" width="9.88671875" style="6" customWidth="1"/>
    <col min="61" max="61" width="10.33203125" style="7" bestFit="1" customWidth="1"/>
    <col min="62" max="63" width="9.88671875" style="3" customWidth="1"/>
    <col min="64" max="64" width="10.5546875" style="3" customWidth="1"/>
    <col min="65" max="65" width="9.88671875" style="3" customWidth="1"/>
    <col min="66" max="66" width="9.88671875" style="6" customWidth="1"/>
    <col min="67" max="67" width="10.33203125" style="7" bestFit="1" customWidth="1"/>
    <col min="68" max="68" width="10.88671875" style="3" bestFit="1" customWidth="1"/>
    <col min="69" max="69" width="9.88671875" style="6" customWidth="1"/>
    <col min="70" max="70" width="10.33203125" style="7" bestFit="1" customWidth="1"/>
    <col min="71" max="71" width="10.88671875" style="3" bestFit="1" customWidth="1"/>
    <col min="72" max="72" width="9.88671875" style="6" customWidth="1"/>
    <col min="73" max="73" width="10.33203125" style="7" bestFit="1" customWidth="1"/>
    <col min="74" max="74" width="11.33203125" style="3" customWidth="1"/>
    <col min="75" max="75" width="9.88671875" style="6" customWidth="1"/>
    <col min="76" max="76" width="10.33203125" style="7" bestFit="1" customWidth="1"/>
    <col min="77" max="77" width="11.33203125" style="3" customWidth="1"/>
    <col min="78" max="78" width="9.88671875" style="6" customWidth="1"/>
    <col min="79" max="79" width="10.33203125" style="7" bestFit="1" customWidth="1"/>
    <col min="80" max="80" width="9.88671875" style="3" customWidth="1"/>
    <col min="81" max="81" width="9.88671875" style="6" customWidth="1"/>
    <col min="82" max="82" width="10.33203125" style="7" bestFit="1" customWidth="1"/>
    <col min="83" max="83" width="9.88671875" style="3" customWidth="1"/>
    <col min="84" max="84" width="9.88671875" style="6" customWidth="1"/>
    <col min="85" max="85" width="10.33203125" style="7" bestFit="1" customWidth="1"/>
    <col min="86" max="86" width="11" style="3" customWidth="1"/>
    <col min="87" max="87" width="9.88671875" style="6" customWidth="1"/>
    <col min="88" max="88" width="10.33203125" style="7" bestFit="1" customWidth="1"/>
    <col min="89" max="89" width="11" style="3" customWidth="1"/>
    <col min="90" max="90" width="9.88671875" style="6" customWidth="1"/>
    <col min="91" max="91" width="10.33203125" style="7" bestFit="1" customWidth="1"/>
    <col min="92" max="92" width="9.88671875" style="3" customWidth="1"/>
    <col min="93" max="93" width="9.88671875" style="6" customWidth="1"/>
    <col min="94" max="94" width="10.33203125" style="7" bestFit="1" customWidth="1"/>
    <col min="95" max="95" width="12.33203125" style="3" customWidth="1"/>
    <col min="96" max="96" width="9.88671875" style="6" customWidth="1"/>
    <col min="97" max="97" width="10.33203125" style="7" bestFit="1" customWidth="1"/>
    <col min="98" max="98" width="10.88671875" style="3" bestFit="1" customWidth="1"/>
    <col min="99" max="99" width="9.88671875" style="6" customWidth="1"/>
    <col min="100" max="100" width="10.33203125" style="7" bestFit="1" customWidth="1"/>
    <col min="101" max="101" width="9.88671875" style="3" customWidth="1"/>
    <col min="102" max="102" width="9.88671875" style="6" customWidth="1"/>
    <col min="103" max="103" width="10.33203125" style="7" bestFit="1" customWidth="1"/>
    <col min="104" max="104" width="9.88671875" style="3" customWidth="1"/>
    <col min="105" max="105" width="9.88671875" style="6" customWidth="1"/>
    <col min="106" max="106" width="10.33203125" style="7" bestFit="1" customWidth="1"/>
    <col min="107" max="107" width="9.88671875" style="3" customWidth="1"/>
    <col min="108" max="108" width="9.88671875" style="6" customWidth="1"/>
    <col min="109" max="109" width="10.33203125" style="7" bestFit="1" customWidth="1"/>
    <col min="110" max="110" width="10.5546875" style="3" customWidth="1"/>
    <col min="111" max="111" width="9.88671875" style="6" customWidth="1"/>
    <col min="112" max="112" width="10.33203125" style="7" bestFit="1" customWidth="1"/>
    <col min="113" max="113" width="9.88671875" style="3" customWidth="1"/>
    <col min="114" max="114" width="9.88671875" style="6" customWidth="1"/>
    <col min="115" max="115" width="10.33203125" style="7" bestFit="1" customWidth="1"/>
    <col min="116" max="116" width="9.88671875" style="3" customWidth="1"/>
    <col min="117" max="117" width="9.88671875" style="6" customWidth="1"/>
    <col min="118" max="118" width="10.33203125" style="7" bestFit="1" customWidth="1"/>
    <col min="119" max="119" width="10.5546875" style="3" customWidth="1"/>
    <col min="120" max="120" width="9.88671875" style="6" customWidth="1"/>
    <col min="121" max="121" width="10.33203125" style="7" bestFit="1" customWidth="1"/>
    <col min="122" max="122" width="9.88671875" style="3" customWidth="1"/>
    <col min="123" max="123" width="9.88671875" style="6" customWidth="1"/>
    <col min="124" max="124" width="10.33203125" style="7" bestFit="1" customWidth="1"/>
    <col min="125" max="125" width="11" style="3" customWidth="1"/>
    <col min="126" max="126" width="9.88671875" style="6" customWidth="1"/>
    <col min="127" max="127" width="10.33203125" style="7" bestFit="1" customWidth="1"/>
    <col min="128" max="128" width="9.88671875" style="3" customWidth="1"/>
    <col min="129" max="129" width="11.33203125" style="6" customWidth="1"/>
    <col min="130" max="130" width="10.33203125" style="7" bestFit="1" customWidth="1"/>
    <col min="131" max="131" width="9.88671875" style="3" customWidth="1"/>
    <col min="132" max="132" width="9.88671875" style="6" customWidth="1"/>
    <col min="133" max="133" width="10.33203125" style="7" bestFit="1" customWidth="1"/>
    <col min="134" max="134" width="9.88671875" style="3" customWidth="1"/>
    <col min="135" max="135" width="9.88671875" style="6" customWidth="1"/>
    <col min="136" max="136" width="10.33203125" style="7" bestFit="1" customWidth="1"/>
    <col min="137" max="137" width="11" style="3" customWidth="1"/>
    <col min="138" max="138" width="9.88671875" style="6" customWidth="1"/>
    <col min="139" max="139" width="12.44140625" style="7" customWidth="1"/>
    <col min="140" max="140" width="10.88671875" style="3" bestFit="1" customWidth="1"/>
    <col min="141" max="141" width="9.88671875" style="6" customWidth="1"/>
    <col min="142" max="142" width="12.44140625" style="7" customWidth="1"/>
    <col min="143" max="143" width="10.88671875" style="3" bestFit="1" customWidth="1"/>
    <col min="144" max="144" width="9.88671875" style="6" customWidth="1"/>
    <col min="145" max="145" width="10.33203125" style="7" bestFit="1" customWidth="1"/>
    <col min="146" max="146" width="9.88671875" style="3" customWidth="1"/>
    <col min="147" max="147" width="9.88671875" style="6" customWidth="1"/>
    <col min="148" max="148" width="10.33203125" style="7" bestFit="1" customWidth="1"/>
    <col min="149" max="149" width="9.88671875" style="3" customWidth="1"/>
    <col min="150" max="150" width="9.88671875" style="6" customWidth="1"/>
    <col min="151" max="151" width="11.44140625" style="7" customWidth="1"/>
    <col min="152" max="152" width="10.44140625" style="3" customWidth="1"/>
    <col min="153" max="153" width="9.88671875" style="6" customWidth="1"/>
    <col min="154" max="154" width="10.33203125" style="7" bestFit="1" customWidth="1"/>
    <col min="155" max="156" width="9.88671875" style="3" customWidth="1"/>
    <col min="157" max="157" width="10.6640625" style="3" customWidth="1"/>
    <col min="158" max="159" width="9.88671875" style="3" customWidth="1"/>
    <col min="160" max="160" width="10.6640625" style="3" customWidth="1"/>
    <col min="161" max="161" width="9.88671875" style="3" customWidth="1"/>
    <col min="162" max="162" width="9.88671875" style="6" customWidth="1"/>
    <col min="163" max="163" width="10.33203125" style="7" bestFit="1" customWidth="1"/>
    <col min="164" max="164" width="9.88671875" style="3" customWidth="1"/>
    <col min="165" max="165" width="9.88671875" style="6" customWidth="1"/>
    <col min="166" max="166" width="10.33203125" style="7" bestFit="1" customWidth="1"/>
    <col min="167" max="167" width="9.88671875" style="3" customWidth="1"/>
    <col min="168" max="168" width="9.88671875" style="6" customWidth="1"/>
    <col min="169" max="169" width="10.33203125" style="7" bestFit="1" customWidth="1"/>
    <col min="170" max="170" width="9.88671875" style="3" customWidth="1"/>
    <col min="171" max="171" width="9.88671875" style="6" customWidth="1"/>
    <col min="172" max="172" width="10.33203125" style="7" customWidth="1"/>
    <col min="173" max="173" width="9.88671875" style="3" customWidth="1"/>
    <col min="174" max="174" width="9.88671875" style="6" customWidth="1"/>
    <col min="175" max="175" width="10.33203125" style="7" bestFit="1" customWidth="1"/>
    <col min="176" max="176" width="9.88671875" style="3" customWidth="1"/>
    <col min="177" max="177" width="9.88671875" style="6" customWidth="1"/>
    <col min="178" max="178" width="10.33203125" style="7" bestFit="1" customWidth="1"/>
    <col min="179" max="179" width="9.88671875" style="3" customWidth="1"/>
    <col min="180" max="180" width="9.88671875" style="6" customWidth="1"/>
    <col min="181" max="181" width="10.33203125" style="7" bestFit="1" customWidth="1"/>
    <col min="182" max="182" width="9.88671875" style="3" customWidth="1"/>
    <col min="183" max="183" width="9.88671875" style="6" customWidth="1"/>
    <col min="184" max="184" width="10.33203125" style="7" bestFit="1" customWidth="1"/>
    <col min="185" max="185" width="9.88671875" style="3" customWidth="1"/>
    <col min="186" max="186" width="9.88671875" style="6" customWidth="1"/>
    <col min="187" max="187" width="10.33203125" style="7" bestFit="1" customWidth="1"/>
    <col min="188" max="188" width="9.88671875" style="3" customWidth="1"/>
    <col min="189" max="189" width="9.88671875" style="6" customWidth="1"/>
    <col min="190" max="190" width="10.33203125" style="7" bestFit="1" customWidth="1"/>
    <col min="191" max="191" width="9.88671875" style="3" customWidth="1"/>
    <col min="192" max="192" width="9.88671875" style="6" customWidth="1"/>
    <col min="193" max="193" width="12.5546875" style="7" customWidth="1"/>
    <col min="194" max="194" width="9.88671875" style="3" customWidth="1"/>
    <col min="195" max="195" width="9.88671875" style="6" customWidth="1"/>
    <col min="196" max="196" width="10.33203125" style="7" bestFit="1" customWidth="1"/>
    <col min="197" max="197" width="9.88671875" style="3" customWidth="1"/>
    <col min="198" max="198" width="9.88671875" style="6" customWidth="1"/>
    <col min="199" max="199" width="10.33203125" style="7" bestFit="1" customWidth="1"/>
    <col min="200" max="200" width="9.88671875" style="3" customWidth="1"/>
    <col min="201" max="201" width="9.88671875" style="6" customWidth="1"/>
    <col min="202" max="202" width="10.33203125" style="7" bestFit="1" customWidth="1"/>
    <col min="203" max="203" width="9.88671875" style="3" customWidth="1"/>
    <col min="204" max="204" width="9.88671875" style="6" customWidth="1"/>
    <col min="205" max="205" width="10.33203125" style="7" bestFit="1" customWidth="1"/>
    <col min="206" max="206" width="9.88671875" style="3" customWidth="1"/>
    <col min="207" max="207" width="9.88671875" style="6" customWidth="1"/>
    <col min="208" max="208" width="10.33203125" style="7" bestFit="1" customWidth="1"/>
    <col min="209" max="209" width="9.88671875" style="3" customWidth="1"/>
    <col min="210" max="210" width="9.88671875" style="6" customWidth="1"/>
    <col min="211" max="211" width="10.33203125" style="7" bestFit="1" customWidth="1"/>
    <col min="212" max="212" width="9.88671875" style="3" customWidth="1"/>
    <col min="213" max="213" width="9.88671875" style="6" customWidth="1"/>
    <col min="214" max="214" width="10.33203125" style="7" bestFit="1" customWidth="1"/>
    <col min="215" max="215" width="9.88671875" style="3" customWidth="1"/>
    <col min="216" max="216" width="9.88671875" style="6" customWidth="1"/>
    <col min="217" max="217" width="10.33203125" style="7" bestFit="1" customWidth="1"/>
    <col min="218" max="218" width="10.5546875" style="3" bestFit="1" customWidth="1"/>
    <col min="219" max="219" width="9.88671875" style="6" customWidth="1"/>
    <col min="220" max="220" width="10.33203125" style="7" bestFit="1" customWidth="1"/>
    <col min="221" max="221" width="9.88671875" style="3" customWidth="1"/>
    <col min="222" max="222" width="9.88671875" style="6" customWidth="1"/>
    <col min="223" max="223" width="10.33203125" style="7" bestFit="1" customWidth="1"/>
    <col min="224" max="224" width="9.88671875" style="3" customWidth="1"/>
    <col min="225" max="225" width="9.88671875" style="6" customWidth="1"/>
    <col min="226" max="226" width="10.33203125" style="7" bestFit="1" customWidth="1"/>
    <col min="227" max="227" width="9.88671875" style="3" customWidth="1"/>
    <col min="228" max="228" width="9.88671875" style="6" customWidth="1"/>
    <col min="229" max="229" width="10.33203125" style="7" bestFit="1" customWidth="1"/>
    <col min="230" max="230" width="9.88671875" style="3" customWidth="1"/>
    <col min="231" max="231" width="9.88671875" style="6" customWidth="1"/>
    <col min="232" max="232" width="12.109375" style="7" bestFit="1" customWidth="1"/>
    <col min="233" max="233" width="9.88671875" style="7" customWidth="1"/>
    <col min="234" max="234" width="11.44140625" style="6" customWidth="1"/>
    <col min="235" max="235" width="12.33203125" style="7" customWidth="1"/>
  </cols>
  <sheetData>
    <row r="1" spans="1:235" s="21" customFormat="1" ht="9" customHeight="1" x14ac:dyDescent="0.3">
      <c r="B1" s="17"/>
      <c r="C1" s="18"/>
      <c r="D1" s="19"/>
      <c r="E1" s="20"/>
      <c r="F1" s="18"/>
      <c r="G1" s="19"/>
      <c r="H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20"/>
      <c r="BK1" s="20"/>
      <c r="BL1" s="20"/>
      <c r="BM1" s="20"/>
      <c r="BN1" s="18"/>
      <c r="BO1" s="19"/>
      <c r="BP1" s="20"/>
      <c r="BQ1" s="18"/>
      <c r="BR1" s="19"/>
      <c r="BS1" s="20"/>
      <c r="BT1" s="18"/>
      <c r="BU1" s="19"/>
      <c r="BV1" s="20"/>
      <c r="BW1" s="18"/>
      <c r="BX1" s="19"/>
      <c r="BY1" s="20"/>
      <c r="BZ1" s="18"/>
      <c r="CA1" s="19"/>
      <c r="CB1" s="20"/>
      <c r="CC1" s="18"/>
      <c r="CD1" s="19"/>
      <c r="CE1" s="20"/>
      <c r="CF1" s="18"/>
      <c r="CG1" s="19"/>
      <c r="CH1" s="20"/>
      <c r="CI1" s="18"/>
      <c r="CJ1" s="19"/>
      <c r="CK1" s="20"/>
      <c r="CL1" s="18"/>
      <c r="CM1" s="19"/>
      <c r="CN1" s="20"/>
      <c r="CO1" s="18"/>
      <c r="CP1" s="19"/>
      <c r="CQ1" s="20"/>
      <c r="CR1" s="18"/>
      <c r="CS1" s="19"/>
      <c r="CT1" s="20"/>
      <c r="CU1" s="18"/>
      <c r="CV1" s="19"/>
      <c r="CW1" s="20"/>
      <c r="CX1" s="18"/>
      <c r="CY1" s="19"/>
      <c r="CZ1" s="20"/>
      <c r="DA1" s="18"/>
      <c r="DB1" s="19"/>
      <c r="DC1" s="20"/>
      <c r="DD1" s="18"/>
      <c r="DE1" s="19"/>
      <c r="DF1" s="20"/>
      <c r="DG1" s="18"/>
      <c r="DH1" s="19"/>
      <c r="DI1" s="20"/>
      <c r="DJ1" s="18"/>
      <c r="DK1" s="19"/>
      <c r="DL1" s="20"/>
      <c r="DM1" s="18"/>
      <c r="DN1" s="19"/>
      <c r="DO1" s="20"/>
      <c r="DP1" s="18"/>
      <c r="DQ1" s="19"/>
      <c r="DR1" s="20"/>
      <c r="DS1" s="18"/>
      <c r="DT1" s="19"/>
      <c r="DU1" s="20"/>
      <c r="DV1" s="18"/>
      <c r="DW1" s="19"/>
      <c r="DX1" s="20"/>
      <c r="DY1" s="18"/>
      <c r="DZ1" s="19"/>
      <c r="EA1" s="20"/>
      <c r="EB1" s="18"/>
      <c r="EC1" s="19"/>
      <c r="ED1" s="20"/>
      <c r="EE1" s="18"/>
      <c r="EF1" s="19"/>
      <c r="EG1" s="20"/>
      <c r="EH1" s="18"/>
      <c r="EI1" s="19"/>
      <c r="EJ1" s="20"/>
      <c r="EK1" s="18"/>
      <c r="EL1" s="19"/>
      <c r="EM1" s="20"/>
      <c r="EN1" s="18"/>
      <c r="EO1" s="19"/>
      <c r="EP1" s="20"/>
      <c r="EQ1" s="18"/>
      <c r="ER1" s="19"/>
      <c r="ES1" s="20"/>
      <c r="ET1" s="18"/>
      <c r="EU1" s="19"/>
      <c r="EV1" s="20"/>
      <c r="EW1" s="18"/>
      <c r="EX1" s="19"/>
      <c r="EY1" s="20"/>
      <c r="EZ1" s="20"/>
      <c r="FA1" s="20"/>
      <c r="FB1" s="20"/>
      <c r="FC1" s="20"/>
      <c r="FD1" s="20"/>
      <c r="FE1" s="20"/>
      <c r="FF1" s="18"/>
      <c r="FG1" s="19"/>
      <c r="FH1" s="20"/>
      <c r="FI1" s="18"/>
      <c r="FJ1" s="19"/>
      <c r="FK1" s="20"/>
      <c r="FL1" s="18"/>
      <c r="FM1" s="19"/>
      <c r="FN1" s="20"/>
      <c r="FO1" s="18"/>
      <c r="FP1" s="19"/>
      <c r="FQ1" s="20"/>
      <c r="FR1" s="18"/>
      <c r="FS1" s="19"/>
      <c r="FT1" s="20"/>
      <c r="FU1" s="18"/>
      <c r="FV1" s="19"/>
      <c r="FW1" s="20"/>
      <c r="FX1" s="18"/>
      <c r="FY1" s="19"/>
      <c r="FZ1" s="20"/>
      <c r="GA1" s="18"/>
      <c r="GB1" s="19"/>
      <c r="GC1" s="20"/>
      <c r="GD1" s="18"/>
      <c r="GE1" s="19"/>
      <c r="GF1" s="20"/>
      <c r="GG1" s="18"/>
      <c r="GH1" s="19"/>
      <c r="GI1" s="20"/>
      <c r="GJ1" s="18"/>
      <c r="GK1" s="19"/>
      <c r="GL1" s="20"/>
      <c r="GM1" s="18"/>
      <c r="GN1" s="19"/>
      <c r="GO1" s="20"/>
      <c r="GP1" s="18"/>
      <c r="GQ1" s="19"/>
      <c r="GR1" s="20"/>
      <c r="GS1" s="18"/>
      <c r="GT1" s="19"/>
      <c r="GU1" s="20"/>
      <c r="GV1" s="18"/>
      <c r="GW1" s="19"/>
      <c r="GX1" s="20"/>
      <c r="GY1" s="18"/>
      <c r="GZ1" s="19"/>
      <c r="HA1" s="20"/>
      <c r="HB1" s="18"/>
      <c r="HC1" s="19"/>
      <c r="HD1" s="20"/>
      <c r="HE1" s="18"/>
      <c r="HF1" s="19"/>
      <c r="HG1" s="20"/>
      <c r="HH1" s="18"/>
      <c r="HI1" s="19"/>
      <c r="HJ1" s="20"/>
      <c r="HK1" s="18"/>
      <c r="HL1" s="19"/>
      <c r="HM1" s="20"/>
      <c r="HN1" s="18"/>
      <c r="HO1" s="19"/>
      <c r="HP1" s="20"/>
      <c r="HQ1" s="18"/>
      <c r="HR1" s="19"/>
      <c r="HS1" s="20"/>
      <c r="HT1" s="18"/>
      <c r="HU1" s="19"/>
      <c r="HV1" s="20"/>
      <c r="HW1" s="18"/>
      <c r="HX1" s="19"/>
      <c r="HY1" s="19"/>
      <c r="HZ1" s="18"/>
      <c r="IA1" s="19"/>
    </row>
    <row r="2" spans="1:235" s="23" customFormat="1" ht="21" customHeight="1" x14ac:dyDescent="0.4">
      <c r="B2" s="22" t="s">
        <v>50</v>
      </c>
      <c r="C2" s="112" t="s">
        <v>85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24"/>
      <c r="AW2" s="25"/>
      <c r="AX2" s="26"/>
      <c r="AY2" s="24"/>
      <c r="AZ2" s="25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6"/>
      <c r="BL2" s="26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  <c r="CK2" s="26"/>
      <c r="CL2" s="24"/>
      <c r="CM2" s="25"/>
      <c r="CN2" s="26"/>
      <c r="CO2" s="24"/>
      <c r="CP2" s="25"/>
      <c r="CQ2" s="26"/>
      <c r="CR2" s="24"/>
      <c r="CS2" s="25"/>
      <c r="CT2" s="26"/>
      <c r="CU2" s="24"/>
      <c r="CV2" s="25"/>
      <c r="CW2" s="26"/>
      <c r="CX2" s="24"/>
      <c r="CY2" s="25"/>
      <c r="CZ2" s="26"/>
      <c r="DA2" s="24"/>
      <c r="DB2" s="25"/>
      <c r="DC2" s="26"/>
      <c r="DD2" s="24"/>
      <c r="DE2" s="25"/>
      <c r="DF2" s="26"/>
      <c r="DG2" s="24"/>
      <c r="DH2" s="25"/>
      <c r="DI2" s="26"/>
      <c r="DJ2" s="24"/>
      <c r="DK2" s="25"/>
      <c r="DL2" s="26"/>
      <c r="DM2" s="24"/>
      <c r="DN2" s="25"/>
      <c r="DO2" s="26"/>
      <c r="DP2" s="24"/>
      <c r="DQ2" s="25"/>
      <c r="DR2" s="26"/>
      <c r="DS2" s="24"/>
      <c r="DT2" s="25"/>
      <c r="DU2" s="26"/>
      <c r="DV2" s="24"/>
      <c r="DW2" s="25"/>
      <c r="DX2" s="26"/>
      <c r="DY2" s="24"/>
      <c r="DZ2" s="25"/>
      <c r="EA2" s="26"/>
      <c r="EB2" s="24"/>
      <c r="EC2" s="25"/>
      <c r="ED2" s="26"/>
      <c r="EE2" s="24"/>
      <c r="EF2" s="25"/>
      <c r="EG2" s="26"/>
      <c r="EH2" s="24"/>
      <c r="EI2" s="25"/>
      <c r="EJ2" s="26"/>
      <c r="EK2" s="24"/>
      <c r="EL2" s="25"/>
      <c r="EM2" s="26"/>
      <c r="EN2" s="24"/>
      <c r="EO2" s="25"/>
      <c r="EP2" s="26"/>
      <c r="EQ2" s="24"/>
      <c r="ER2" s="25"/>
      <c r="ES2" s="26"/>
      <c r="ET2" s="24"/>
      <c r="EU2" s="25"/>
      <c r="EV2" s="26"/>
      <c r="EW2" s="24"/>
      <c r="EX2" s="25"/>
      <c r="EY2" s="26"/>
      <c r="EZ2" s="26"/>
      <c r="FA2" s="26"/>
      <c r="FB2" s="26"/>
      <c r="FC2" s="26"/>
      <c r="FD2" s="26"/>
      <c r="FE2" s="26"/>
      <c r="FF2" s="24"/>
      <c r="FG2" s="25"/>
      <c r="FH2" s="26"/>
      <c r="FI2" s="24"/>
      <c r="FJ2" s="25"/>
      <c r="FK2" s="26"/>
      <c r="FL2" s="24"/>
      <c r="FM2" s="25"/>
      <c r="FN2" s="26"/>
      <c r="FO2" s="24"/>
      <c r="FP2" s="25"/>
      <c r="FQ2" s="26"/>
      <c r="FR2" s="24"/>
      <c r="FS2" s="25"/>
      <c r="FT2" s="26"/>
      <c r="FU2" s="24"/>
      <c r="FV2" s="25"/>
      <c r="FW2" s="26"/>
      <c r="FX2" s="24"/>
      <c r="FY2" s="25"/>
      <c r="FZ2" s="26"/>
      <c r="GA2" s="24"/>
      <c r="GB2" s="25"/>
      <c r="GC2" s="26"/>
      <c r="GD2" s="24"/>
      <c r="GE2" s="25"/>
      <c r="GF2" s="26"/>
      <c r="GG2" s="24"/>
      <c r="GH2" s="25"/>
      <c r="GI2" s="26"/>
      <c r="GJ2" s="24"/>
      <c r="GK2" s="25"/>
      <c r="GL2" s="26"/>
      <c r="GM2" s="24"/>
      <c r="GN2" s="25"/>
      <c r="GO2" s="26"/>
      <c r="GP2" s="24"/>
      <c r="GQ2" s="25"/>
      <c r="GR2" s="26"/>
      <c r="GS2" s="24"/>
      <c r="GT2" s="25"/>
      <c r="GU2" s="26"/>
      <c r="GV2" s="24"/>
      <c r="GW2" s="25"/>
      <c r="GX2" s="26"/>
      <c r="GY2" s="24"/>
      <c r="GZ2" s="25"/>
      <c r="HA2" s="26"/>
      <c r="HB2" s="24"/>
      <c r="HC2" s="25"/>
      <c r="HD2" s="26"/>
      <c r="HE2" s="24"/>
      <c r="HF2" s="25"/>
      <c r="HG2" s="26"/>
      <c r="HH2" s="24"/>
      <c r="HI2" s="25"/>
      <c r="HJ2" s="26"/>
      <c r="HK2" s="24"/>
      <c r="HL2" s="25"/>
      <c r="HM2" s="26"/>
      <c r="HN2" s="24"/>
      <c r="HO2" s="25"/>
      <c r="HP2" s="26"/>
      <c r="HQ2" s="24"/>
      <c r="HR2" s="25"/>
      <c r="HS2" s="26"/>
      <c r="HT2" s="24"/>
      <c r="HU2" s="25"/>
      <c r="HV2" s="26"/>
      <c r="HW2" s="24"/>
      <c r="HX2" s="25"/>
      <c r="HY2" s="25"/>
      <c r="HZ2" s="24"/>
      <c r="IA2" s="25"/>
    </row>
    <row r="3" spans="1:235" s="31" customFormat="1" ht="7.2" customHeight="1" thickBot="1" x14ac:dyDescent="0.35">
      <c r="B3" s="27"/>
      <c r="C3" s="28"/>
      <c r="D3" s="29"/>
      <c r="E3" s="30"/>
      <c r="F3" s="28"/>
      <c r="G3" s="29"/>
      <c r="H3" s="30"/>
      <c r="L3" s="28"/>
      <c r="M3" s="29"/>
      <c r="N3" s="30"/>
      <c r="O3" s="28"/>
      <c r="P3" s="29"/>
      <c r="Q3" s="30"/>
      <c r="R3" s="28"/>
      <c r="S3" s="29"/>
      <c r="T3" s="30"/>
      <c r="U3" s="28"/>
      <c r="V3" s="29"/>
      <c r="W3" s="30"/>
      <c r="X3" s="28"/>
      <c r="Y3" s="29"/>
      <c r="Z3" s="30"/>
      <c r="AA3" s="28"/>
      <c r="AB3" s="29"/>
      <c r="AC3" s="30"/>
      <c r="AD3" s="28"/>
      <c r="AE3" s="29"/>
      <c r="AF3" s="30"/>
      <c r="AG3" s="28"/>
      <c r="AH3" s="29"/>
      <c r="AI3" s="30"/>
      <c r="AJ3" s="28"/>
      <c r="AK3" s="29"/>
      <c r="AL3" s="30"/>
      <c r="AM3" s="28"/>
      <c r="AN3" s="29"/>
      <c r="AO3" s="30"/>
      <c r="AP3" s="28"/>
      <c r="AQ3" s="29"/>
      <c r="AR3" s="30"/>
      <c r="AS3" s="28"/>
      <c r="AT3" s="29"/>
      <c r="AU3" s="30"/>
      <c r="AV3" s="28"/>
      <c r="AW3" s="29"/>
      <c r="AX3" s="30"/>
      <c r="AY3" s="28"/>
      <c r="AZ3" s="29"/>
      <c r="BA3" s="30"/>
      <c r="BB3" s="28"/>
      <c r="BC3" s="29"/>
      <c r="BD3" s="30"/>
      <c r="BE3" s="28"/>
      <c r="BF3" s="29"/>
      <c r="BG3" s="30"/>
      <c r="BH3" s="28"/>
      <c r="BI3" s="29"/>
      <c r="BJ3" s="30"/>
      <c r="BK3" s="30"/>
      <c r="BL3" s="30"/>
      <c r="BM3" s="30"/>
      <c r="BN3" s="28"/>
      <c r="BO3" s="29"/>
      <c r="BP3" s="30"/>
      <c r="BQ3" s="28"/>
      <c r="BR3" s="29"/>
      <c r="BS3" s="30"/>
      <c r="BT3" s="28"/>
      <c r="BU3" s="29"/>
      <c r="BV3" s="30"/>
      <c r="BW3" s="28"/>
      <c r="BX3" s="29"/>
      <c r="BY3" s="30"/>
      <c r="BZ3" s="28"/>
      <c r="CA3" s="29"/>
      <c r="CB3" s="30"/>
      <c r="CC3" s="28"/>
      <c r="CD3" s="29"/>
      <c r="CE3" s="30"/>
      <c r="CF3" s="28"/>
      <c r="CG3" s="29"/>
      <c r="CH3" s="30"/>
      <c r="CI3" s="28"/>
      <c r="CJ3" s="29"/>
      <c r="CK3" s="30"/>
      <c r="CL3" s="28"/>
      <c r="CM3" s="29"/>
      <c r="CN3" s="30"/>
      <c r="CO3" s="28"/>
      <c r="CP3" s="29"/>
      <c r="CQ3" s="30"/>
      <c r="CR3" s="28"/>
      <c r="CS3" s="29"/>
      <c r="CT3" s="30"/>
      <c r="CU3" s="28"/>
      <c r="CV3" s="29"/>
      <c r="CW3" s="30"/>
      <c r="CX3" s="28"/>
      <c r="CY3" s="29"/>
      <c r="CZ3" s="30"/>
      <c r="DA3" s="28"/>
      <c r="DB3" s="29"/>
      <c r="DC3" s="30"/>
      <c r="DD3" s="28"/>
      <c r="DE3" s="29"/>
      <c r="DF3" s="30"/>
      <c r="DG3" s="28"/>
      <c r="DH3" s="29"/>
      <c r="DI3" s="30"/>
      <c r="DJ3" s="28"/>
      <c r="DK3" s="29"/>
      <c r="DL3" s="30"/>
      <c r="DM3" s="28"/>
      <c r="DN3" s="29"/>
      <c r="DO3" s="30"/>
      <c r="DP3" s="28"/>
      <c r="DQ3" s="29"/>
      <c r="DR3" s="30"/>
      <c r="DS3" s="28"/>
      <c r="DT3" s="29"/>
      <c r="DU3" s="30"/>
      <c r="DV3" s="28"/>
      <c r="DW3" s="29"/>
      <c r="DX3" s="30"/>
      <c r="DY3" s="28"/>
      <c r="DZ3" s="29"/>
      <c r="EA3" s="30"/>
      <c r="EB3" s="28"/>
      <c r="EC3" s="29"/>
      <c r="ED3" s="30"/>
      <c r="EE3" s="28"/>
      <c r="EF3" s="29"/>
      <c r="EG3" s="30"/>
      <c r="EH3" s="28"/>
      <c r="EI3" s="29"/>
      <c r="EJ3" s="30"/>
      <c r="EK3" s="28"/>
      <c r="EL3" s="29"/>
      <c r="EM3" s="30"/>
      <c r="EN3" s="28"/>
      <c r="EO3" s="29"/>
      <c r="EP3" s="30"/>
      <c r="EQ3" s="28"/>
      <c r="ER3" s="29"/>
      <c r="ES3" s="30"/>
      <c r="ET3" s="28"/>
      <c r="EU3" s="29"/>
      <c r="EV3" s="30"/>
      <c r="EW3" s="28"/>
      <c r="EX3" s="29"/>
      <c r="EY3" s="30"/>
      <c r="EZ3" s="30"/>
      <c r="FA3" s="30"/>
      <c r="FB3" s="30"/>
      <c r="FC3" s="30"/>
      <c r="FD3" s="30"/>
      <c r="FE3" s="30"/>
      <c r="FF3" s="28"/>
      <c r="FG3" s="29"/>
      <c r="FH3" s="30"/>
      <c r="FI3" s="28"/>
      <c r="FJ3" s="29"/>
      <c r="FK3" s="30"/>
      <c r="FL3" s="28"/>
      <c r="FM3" s="29"/>
      <c r="FN3" s="30"/>
      <c r="FO3" s="28"/>
      <c r="FP3" s="29"/>
      <c r="FQ3" s="30"/>
      <c r="FR3" s="28"/>
      <c r="FS3" s="29"/>
      <c r="FT3" s="30"/>
      <c r="FU3" s="28"/>
      <c r="FV3" s="29"/>
      <c r="FW3" s="30"/>
      <c r="FX3" s="28"/>
      <c r="FY3" s="29"/>
      <c r="FZ3" s="30"/>
      <c r="GA3" s="28"/>
      <c r="GB3" s="29"/>
      <c r="GC3" s="30"/>
      <c r="GD3" s="28"/>
      <c r="GE3" s="29"/>
      <c r="GF3" s="30"/>
      <c r="GG3" s="28"/>
      <c r="GH3" s="29"/>
      <c r="GI3" s="30"/>
      <c r="GJ3" s="28"/>
      <c r="GK3" s="29"/>
      <c r="GL3" s="30"/>
      <c r="GM3" s="28"/>
      <c r="GN3" s="29"/>
      <c r="GO3" s="30"/>
      <c r="GP3" s="28"/>
      <c r="GQ3" s="29"/>
      <c r="GR3" s="30"/>
      <c r="GS3" s="28"/>
      <c r="GT3" s="29"/>
      <c r="GU3" s="30"/>
      <c r="GV3" s="28"/>
      <c r="GW3" s="29"/>
      <c r="GX3" s="30"/>
      <c r="GY3" s="28"/>
      <c r="GZ3" s="29"/>
      <c r="HA3" s="30"/>
      <c r="HB3" s="28"/>
      <c r="HC3" s="29"/>
      <c r="HD3" s="30"/>
      <c r="HE3" s="28"/>
      <c r="HF3" s="29"/>
      <c r="HG3" s="30"/>
      <c r="HH3" s="28"/>
      <c r="HI3" s="29"/>
      <c r="HJ3" s="30"/>
      <c r="HK3" s="28"/>
      <c r="HL3" s="29"/>
      <c r="HM3" s="30"/>
      <c r="HN3" s="28"/>
      <c r="HO3" s="29"/>
      <c r="HP3" s="30"/>
      <c r="HQ3" s="28"/>
      <c r="HR3" s="29"/>
      <c r="HS3" s="30"/>
      <c r="HT3" s="28"/>
      <c r="HU3" s="29"/>
      <c r="HV3" s="30"/>
      <c r="HW3" s="28"/>
      <c r="HX3" s="29"/>
      <c r="HY3" s="29"/>
      <c r="HZ3" s="28"/>
      <c r="IA3" s="32"/>
    </row>
    <row r="4" spans="1:235" s="2" customFormat="1" ht="45" customHeight="1" x14ac:dyDescent="0.3">
      <c r="A4" s="110" t="s">
        <v>27</v>
      </c>
      <c r="B4" s="111"/>
      <c r="C4" s="105" t="s">
        <v>62</v>
      </c>
      <c r="D4" s="108"/>
      <c r="E4" s="109"/>
      <c r="F4" s="105" t="s">
        <v>33</v>
      </c>
      <c r="G4" s="108"/>
      <c r="H4" s="109"/>
      <c r="I4" s="114" t="s">
        <v>15</v>
      </c>
      <c r="J4" s="115"/>
      <c r="K4" s="116"/>
      <c r="L4" s="105" t="s">
        <v>93</v>
      </c>
      <c r="M4" s="108"/>
      <c r="N4" s="109"/>
      <c r="O4" s="105" t="s">
        <v>30</v>
      </c>
      <c r="P4" s="108"/>
      <c r="Q4" s="109"/>
      <c r="R4" s="105" t="s">
        <v>52</v>
      </c>
      <c r="S4" s="108"/>
      <c r="T4" s="109"/>
      <c r="U4" s="105" t="s">
        <v>53</v>
      </c>
      <c r="V4" s="108"/>
      <c r="W4" s="109"/>
      <c r="X4" s="105" t="s">
        <v>86</v>
      </c>
      <c r="Y4" s="108"/>
      <c r="Z4" s="109"/>
      <c r="AA4" s="105" t="s">
        <v>54</v>
      </c>
      <c r="AB4" s="108"/>
      <c r="AC4" s="109"/>
      <c r="AD4" s="105" t="s">
        <v>41</v>
      </c>
      <c r="AE4" s="108"/>
      <c r="AF4" s="109"/>
      <c r="AG4" s="105" t="s">
        <v>16</v>
      </c>
      <c r="AH4" s="108"/>
      <c r="AI4" s="109"/>
      <c r="AJ4" s="105" t="s">
        <v>63</v>
      </c>
      <c r="AK4" s="108"/>
      <c r="AL4" s="109"/>
      <c r="AM4" s="105" t="s">
        <v>96</v>
      </c>
      <c r="AN4" s="108"/>
      <c r="AO4" s="109"/>
      <c r="AP4" s="105" t="s">
        <v>17</v>
      </c>
      <c r="AQ4" s="108"/>
      <c r="AR4" s="109"/>
      <c r="AS4" s="105" t="s">
        <v>64</v>
      </c>
      <c r="AT4" s="108"/>
      <c r="AU4" s="109"/>
      <c r="AV4" s="105" t="s">
        <v>65</v>
      </c>
      <c r="AW4" s="108"/>
      <c r="AX4" s="109"/>
      <c r="AY4" s="105" t="s">
        <v>66</v>
      </c>
      <c r="AZ4" s="108"/>
      <c r="BA4" s="109"/>
      <c r="BB4" s="105" t="s">
        <v>68</v>
      </c>
      <c r="BC4" s="108"/>
      <c r="BD4" s="109"/>
      <c r="BE4" s="105" t="s">
        <v>67</v>
      </c>
      <c r="BF4" s="108"/>
      <c r="BG4" s="109"/>
      <c r="BH4" s="105" t="s">
        <v>106</v>
      </c>
      <c r="BI4" s="108"/>
      <c r="BJ4" s="109"/>
      <c r="BK4" s="105" t="s">
        <v>18</v>
      </c>
      <c r="BL4" s="106"/>
      <c r="BM4" s="107"/>
      <c r="BN4" s="105" t="s">
        <v>99</v>
      </c>
      <c r="BO4" s="108"/>
      <c r="BP4" s="109"/>
      <c r="BQ4" s="105" t="s">
        <v>19</v>
      </c>
      <c r="BR4" s="108"/>
      <c r="BS4" s="109"/>
      <c r="BT4" s="105" t="s">
        <v>42</v>
      </c>
      <c r="BU4" s="108"/>
      <c r="BV4" s="109"/>
      <c r="BW4" s="105" t="s">
        <v>109</v>
      </c>
      <c r="BX4" s="108"/>
      <c r="BY4" s="109"/>
      <c r="BZ4" s="105" t="s">
        <v>55</v>
      </c>
      <c r="CA4" s="108"/>
      <c r="CB4" s="109"/>
      <c r="CC4" s="105" t="s">
        <v>48</v>
      </c>
      <c r="CD4" s="108"/>
      <c r="CE4" s="109"/>
      <c r="CF4" s="105" t="s">
        <v>21</v>
      </c>
      <c r="CG4" s="108"/>
      <c r="CH4" s="109"/>
      <c r="CI4" s="105" t="s">
        <v>34</v>
      </c>
      <c r="CJ4" s="108"/>
      <c r="CK4" s="109"/>
      <c r="CL4" s="105" t="s">
        <v>69</v>
      </c>
      <c r="CM4" s="108"/>
      <c r="CN4" s="109"/>
      <c r="CO4" s="105" t="s">
        <v>70</v>
      </c>
      <c r="CP4" s="108"/>
      <c r="CQ4" s="109"/>
      <c r="CR4" s="105" t="s">
        <v>87</v>
      </c>
      <c r="CS4" s="108"/>
      <c r="CT4" s="109"/>
      <c r="CU4" s="105" t="s">
        <v>104</v>
      </c>
      <c r="CV4" s="108"/>
      <c r="CW4" s="109"/>
      <c r="CX4" s="105" t="s">
        <v>71</v>
      </c>
      <c r="CY4" s="108"/>
      <c r="CZ4" s="109"/>
      <c r="DA4" s="105" t="s">
        <v>72</v>
      </c>
      <c r="DB4" s="108"/>
      <c r="DC4" s="109"/>
      <c r="DD4" s="105" t="s">
        <v>73</v>
      </c>
      <c r="DE4" s="108"/>
      <c r="DF4" s="109"/>
      <c r="DG4" s="105" t="s">
        <v>35</v>
      </c>
      <c r="DH4" s="108"/>
      <c r="DI4" s="109"/>
      <c r="DJ4" s="105" t="s">
        <v>107</v>
      </c>
      <c r="DK4" s="108"/>
      <c r="DL4" s="109"/>
      <c r="DM4" s="105" t="s">
        <v>36</v>
      </c>
      <c r="DN4" s="108"/>
      <c r="DO4" s="109"/>
      <c r="DP4" s="105" t="s">
        <v>74</v>
      </c>
      <c r="DQ4" s="108"/>
      <c r="DR4" s="109"/>
      <c r="DS4" s="105" t="s">
        <v>75</v>
      </c>
      <c r="DT4" s="108"/>
      <c r="DU4" s="109"/>
      <c r="DV4" s="105" t="s">
        <v>95</v>
      </c>
      <c r="DW4" s="108"/>
      <c r="DX4" s="109"/>
      <c r="DY4" s="105" t="s">
        <v>88</v>
      </c>
      <c r="DZ4" s="108"/>
      <c r="EA4" s="109"/>
      <c r="EB4" s="105" t="s">
        <v>22</v>
      </c>
      <c r="EC4" s="108"/>
      <c r="ED4" s="109"/>
      <c r="EE4" s="105" t="s">
        <v>76</v>
      </c>
      <c r="EF4" s="108"/>
      <c r="EG4" s="109"/>
      <c r="EH4" s="105" t="s">
        <v>114</v>
      </c>
      <c r="EI4" s="108"/>
      <c r="EJ4" s="109"/>
      <c r="EK4" s="105" t="s">
        <v>23</v>
      </c>
      <c r="EL4" s="108"/>
      <c r="EM4" s="109"/>
      <c r="EN4" s="105" t="s">
        <v>77</v>
      </c>
      <c r="EO4" s="108"/>
      <c r="EP4" s="109"/>
      <c r="EQ4" s="105" t="s">
        <v>112</v>
      </c>
      <c r="ER4" s="108"/>
      <c r="ES4" s="109"/>
      <c r="ET4" s="105" t="s">
        <v>78</v>
      </c>
      <c r="EU4" s="108"/>
      <c r="EV4" s="109"/>
      <c r="EW4" s="105" t="s">
        <v>51</v>
      </c>
      <c r="EX4" s="108"/>
      <c r="EY4" s="109"/>
      <c r="EZ4" s="105" t="s">
        <v>115</v>
      </c>
      <c r="FA4" s="106"/>
      <c r="FB4" s="107"/>
      <c r="FC4" s="105" t="s">
        <v>89</v>
      </c>
      <c r="FD4" s="106"/>
      <c r="FE4" s="107"/>
      <c r="FF4" s="105" t="s">
        <v>49</v>
      </c>
      <c r="FG4" s="108"/>
      <c r="FH4" s="109"/>
      <c r="FI4" s="105" t="s">
        <v>111</v>
      </c>
      <c r="FJ4" s="108"/>
      <c r="FK4" s="109"/>
      <c r="FL4" s="105" t="s">
        <v>37</v>
      </c>
      <c r="FM4" s="108"/>
      <c r="FN4" s="109"/>
      <c r="FO4" s="105" t="s">
        <v>79</v>
      </c>
      <c r="FP4" s="108"/>
      <c r="FQ4" s="109"/>
      <c r="FR4" s="105" t="s">
        <v>100</v>
      </c>
      <c r="FS4" s="108"/>
      <c r="FT4" s="109"/>
      <c r="FU4" s="105" t="s">
        <v>59</v>
      </c>
      <c r="FV4" s="108"/>
      <c r="FW4" s="109"/>
      <c r="FX4" s="105" t="s">
        <v>44</v>
      </c>
      <c r="FY4" s="108"/>
      <c r="FZ4" s="109"/>
      <c r="GA4" s="105" t="s">
        <v>80</v>
      </c>
      <c r="GB4" s="108"/>
      <c r="GC4" s="109"/>
      <c r="GD4" s="105" t="s">
        <v>81</v>
      </c>
      <c r="GE4" s="108"/>
      <c r="GF4" s="109"/>
      <c r="GG4" s="105" t="s">
        <v>82</v>
      </c>
      <c r="GH4" s="108"/>
      <c r="GI4" s="109"/>
      <c r="GJ4" s="105" t="s">
        <v>38</v>
      </c>
      <c r="GK4" s="108"/>
      <c r="GL4" s="109"/>
      <c r="GM4" s="105" t="s">
        <v>45</v>
      </c>
      <c r="GN4" s="108"/>
      <c r="GO4" s="109"/>
      <c r="GP4" s="105" t="s">
        <v>46</v>
      </c>
      <c r="GQ4" s="108"/>
      <c r="GR4" s="109"/>
      <c r="GS4" s="105" t="s">
        <v>83</v>
      </c>
      <c r="GT4" s="108"/>
      <c r="GU4" s="109"/>
      <c r="GV4" s="105" t="s">
        <v>90</v>
      </c>
      <c r="GW4" s="108"/>
      <c r="GX4" s="109"/>
      <c r="GY4" s="105" t="s">
        <v>47</v>
      </c>
      <c r="GZ4" s="108"/>
      <c r="HA4" s="109"/>
      <c r="HB4" s="105" t="s">
        <v>84</v>
      </c>
      <c r="HC4" s="108"/>
      <c r="HD4" s="109"/>
      <c r="HE4" s="105" t="s">
        <v>94</v>
      </c>
      <c r="HF4" s="108"/>
      <c r="HG4" s="109"/>
      <c r="HH4" s="105" t="s">
        <v>60</v>
      </c>
      <c r="HI4" s="108"/>
      <c r="HJ4" s="109"/>
      <c r="HK4" s="105" t="s">
        <v>61</v>
      </c>
      <c r="HL4" s="108"/>
      <c r="HM4" s="109"/>
      <c r="HN4" s="105" t="s">
        <v>39</v>
      </c>
      <c r="HO4" s="108"/>
      <c r="HP4" s="109"/>
      <c r="HQ4" s="105" t="s">
        <v>98</v>
      </c>
      <c r="HR4" s="108"/>
      <c r="HS4" s="109"/>
      <c r="HT4" s="105" t="s">
        <v>40</v>
      </c>
      <c r="HU4" s="108"/>
      <c r="HV4" s="109"/>
      <c r="HW4" s="105" t="s">
        <v>24</v>
      </c>
      <c r="HX4" s="108"/>
      <c r="HY4" s="109"/>
      <c r="HZ4" s="72" t="s">
        <v>26</v>
      </c>
      <c r="IA4" s="73" t="s">
        <v>26</v>
      </c>
    </row>
    <row r="5" spans="1:235" ht="45" customHeight="1" thickBot="1" x14ac:dyDescent="0.35">
      <c r="A5" s="48" t="s">
        <v>0</v>
      </c>
      <c r="B5" s="49" t="s">
        <v>97</v>
      </c>
      <c r="C5" s="35" t="s">
        <v>29</v>
      </c>
      <c r="D5" s="36" t="s">
        <v>32</v>
      </c>
      <c r="E5" s="57" t="s">
        <v>1</v>
      </c>
      <c r="F5" s="35" t="s">
        <v>29</v>
      </c>
      <c r="G5" s="36" t="s">
        <v>32</v>
      </c>
      <c r="H5" s="57" t="s">
        <v>1</v>
      </c>
      <c r="I5" s="35" t="s">
        <v>29</v>
      </c>
      <c r="J5" s="36" t="s">
        <v>32</v>
      </c>
      <c r="K5" s="57" t="s">
        <v>1</v>
      </c>
      <c r="L5" s="35" t="s">
        <v>29</v>
      </c>
      <c r="M5" s="36" t="s">
        <v>32</v>
      </c>
      <c r="N5" s="57" t="s">
        <v>1</v>
      </c>
      <c r="O5" s="35" t="s">
        <v>29</v>
      </c>
      <c r="P5" s="36" t="s">
        <v>32</v>
      </c>
      <c r="Q5" s="57" t="s">
        <v>1</v>
      </c>
      <c r="R5" s="35" t="s">
        <v>29</v>
      </c>
      <c r="S5" s="36" t="s">
        <v>32</v>
      </c>
      <c r="T5" s="57" t="s">
        <v>1</v>
      </c>
      <c r="U5" s="35" t="s">
        <v>29</v>
      </c>
      <c r="V5" s="36" t="s">
        <v>32</v>
      </c>
      <c r="W5" s="57" t="s">
        <v>1</v>
      </c>
      <c r="X5" s="35" t="s">
        <v>29</v>
      </c>
      <c r="Y5" s="36" t="s">
        <v>32</v>
      </c>
      <c r="Z5" s="57" t="s">
        <v>1</v>
      </c>
      <c r="AA5" s="35" t="s">
        <v>29</v>
      </c>
      <c r="AB5" s="36" t="s">
        <v>32</v>
      </c>
      <c r="AC5" s="57" t="s">
        <v>1</v>
      </c>
      <c r="AD5" s="35" t="s">
        <v>29</v>
      </c>
      <c r="AE5" s="36" t="s">
        <v>32</v>
      </c>
      <c r="AF5" s="57" t="s">
        <v>1</v>
      </c>
      <c r="AG5" s="35" t="s">
        <v>29</v>
      </c>
      <c r="AH5" s="36" t="s">
        <v>32</v>
      </c>
      <c r="AI5" s="57" t="s">
        <v>1</v>
      </c>
      <c r="AJ5" s="35" t="s">
        <v>29</v>
      </c>
      <c r="AK5" s="36" t="s">
        <v>32</v>
      </c>
      <c r="AL5" s="57" t="s">
        <v>1</v>
      </c>
      <c r="AM5" s="35" t="s">
        <v>29</v>
      </c>
      <c r="AN5" s="36" t="s">
        <v>32</v>
      </c>
      <c r="AO5" s="57" t="s">
        <v>1</v>
      </c>
      <c r="AP5" s="35" t="s">
        <v>29</v>
      </c>
      <c r="AQ5" s="36" t="s">
        <v>32</v>
      </c>
      <c r="AR5" s="57" t="s">
        <v>1</v>
      </c>
      <c r="AS5" s="35" t="s">
        <v>29</v>
      </c>
      <c r="AT5" s="36" t="s">
        <v>32</v>
      </c>
      <c r="AU5" s="57" t="s">
        <v>1</v>
      </c>
      <c r="AV5" s="35" t="s">
        <v>29</v>
      </c>
      <c r="AW5" s="36" t="s">
        <v>32</v>
      </c>
      <c r="AX5" s="57" t="s">
        <v>1</v>
      </c>
      <c r="AY5" s="35" t="s">
        <v>29</v>
      </c>
      <c r="AZ5" s="36" t="s">
        <v>32</v>
      </c>
      <c r="BA5" s="57" t="s">
        <v>1</v>
      </c>
      <c r="BB5" s="35" t="s">
        <v>29</v>
      </c>
      <c r="BC5" s="36" t="s">
        <v>32</v>
      </c>
      <c r="BD5" s="57" t="s">
        <v>1</v>
      </c>
      <c r="BE5" s="35" t="s">
        <v>29</v>
      </c>
      <c r="BF5" s="36" t="s">
        <v>32</v>
      </c>
      <c r="BG5" s="57" t="s">
        <v>1</v>
      </c>
      <c r="BH5" s="35" t="s">
        <v>29</v>
      </c>
      <c r="BI5" s="36" t="s">
        <v>32</v>
      </c>
      <c r="BJ5" s="57" t="s">
        <v>1</v>
      </c>
      <c r="BK5" s="35" t="s">
        <v>29</v>
      </c>
      <c r="BL5" s="36" t="s">
        <v>32</v>
      </c>
      <c r="BM5" s="57" t="s">
        <v>1</v>
      </c>
      <c r="BN5" s="35" t="s">
        <v>29</v>
      </c>
      <c r="BO5" s="36" t="s">
        <v>32</v>
      </c>
      <c r="BP5" s="57" t="s">
        <v>1</v>
      </c>
      <c r="BQ5" s="35" t="s">
        <v>29</v>
      </c>
      <c r="BR5" s="36" t="s">
        <v>32</v>
      </c>
      <c r="BS5" s="57" t="s">
        <v>1</v>
      </c>
      <c r="BT5" s="35" t="s">
        <v>29</v>
      </c>
      <c r="BU5" s="36" t="s">
        <v>32</v>
      </c>
      <c r="BV5" s="57" t="s">
        <v>1</v>
      </c>
      <c r="BW5" s="35" t="s">
        <v>29</v>
      </c>
      <c r="BX5" s="36" t="s">
        <v>32</v>
      </c>
      <c r="BY5" s="57" t="s">
        <v>1</v>
      </c>
      <c r="BZ5" s="35" t="s">
        <v>29</v>
      </c>
      <c r="CA5" s="36" t="s">
        <v>32</v>
      </c>
      <c r="CB5" s="57" t="s">
        <v>1</v>
      </c>
      <c r="CC5" s="35" t="s">
        <v>29</v>
      </c>
      <c r="CD5" s="36" t="s">
        <v>32</v>
      </c>
      <c r="CE5" s="57" t="s">
        <v>1</v>
      </c>
      <c r="CF5" s="35" t="s">
        <v>29</v>
      </c>
      <c r="CG5" s="36" t="s">
        <v>32</v>
      </c>
      <c r="CH5" s="57" t="s">
        <v>1</v>
      </c>
      <c r="CI5" s="35" t="s">
        <v>29</v>
      </c>
      <c r="CJ5" s="36" t="s">
        <v>32</v>
      </c>
      <c r="CK5" s="57" t="s">
        <v>1</v>
      </c>
      <c r="CL5" s="35" t="s">
        <v>29</v>
      </c>
      <c r="CM5" s="36" t="s">
        <v>32</v>
      </c>
      <c r="CN5" s="57" t="s">
        <v>1</v>
      </c>
      <c r="CO5" s="35" t="s">
        <v>29</v>
      </c>
      <c r="CP5" s="36" t="s">
        <v>32</v>
      </c>
      <c r="CQ5" s="57" t="s">
        <v>1</v>
      </c>
      <c r="CR5" s="35" t="s">
        <v>29</v>
      </c>
      <c r="CS5" s="36" t="s">
        <v>32</v>
      </c>
      <c r="CT5" s="57" t="s">
        <v>1</v>
      </c>
      <c r="CU5" s="35" t="s">
        <v>29</v>
      </c>
      <c r="CV5" s="36" t="s">
        <v>32</v>
      </c>
      <c r="CW5" s="57" t="s">
        <v>1</v>
      </c>
      <c r="CX5" s="35" t="s">
        <v>29</v>
      </c>
      <c r="CY5" s="36" t="s">
        <v>32</v>
      </c>
      <c r="CZ5" s="57" t="s">
        <v>1</v>
      </c>
      <c r="DA5" s="35" t="s">
        <v>29</v>
      </c>
      <c r="DB5" s="36" t="s">
        <v>32</v>
      </c>
      <c r="DC5" s="57" t="s">
        <v>1</v>
      </c>
      <c r="DD5" s="35" t="s">
        <v>29</v>
      </c>
      <c r="DE5" s="36" t="s">
        <v>32</v>
      </c>
      <c r="DF5" s="57" t="s">
        <v>1</v>
      </c>
      <c r="DG5" s="35" t="s">
        <v>29</v>
      </c>
      <c r="DH5" s="36" t="s">
        <v>32</v>
      </c>
      <c r="DI5" s="57" t="s">
        <v>1</v>
      </c>
      <c r="DJ5" s="35" t="s">
        <v>29</v>
      </c>
      <c r="DK5" s="36" t="s">
        <v>32</v>
      </c>
      <c r="DL5" s="57" t="s">
        <v>1</v>
      </c>
      <c r="DM5" s="35" t="s">
        <v>29</v>
      </c>
      <c r="DN5" s="36" t="s">
        <v>32</v>
      </c>
      <c r="DO5" s="57" t="s">
        <v>1</v>
      </c>
      <c r="DP5" s="35" t="s">
        <v>29</v>
      </c>
      <c r="DQ5" s="36" t="s">
        <v>32</v>
      </c>
      <c r="DR5" s="57" t="s">
        <v>1</v>
      </c>
      <c r="DS5" s="35" t="s">
        <v>29</v>
      </c>
      <c r="DT5" s="36" t="s">
        <v>32</v>
      </c>
      <c r="DU5" s="57" t="s">
        <v>1</v>
      </c>
      <c r="DV5" s="35" t="s">
        <v>29</v>
      </c>
      <c r="DW5" s="36" t="s">
        <v>32</v>
      </c>
      <c r="DX5" s="57" t="s">
        <v>1</v>
      </c>
      <c r="DY5" s="35" t="s">
        <v>29</v>
      </c>
      <c r="DZ5" s="36" t="s">
        <v>32</v>
      </c>
      <c r="EA5" s="57" t="s">
        <v>1</v>
      </c>
      <c r="EB5" s="35" t="s">
        <v>29</v>
      </c>
      <c r="EC5" s="36" t="s">
        <v>32</v>
      </c>
      <c r="ED5" s="57" t="s">
        <v>1</v>
      </c>
      <c r="EE5" s="35" t="s">
        <v>29</v>
      </c>
      <c r="EF5" s="36" t="s">
        <v>32</v>
      </c>
      <c r="EG5" s="57" t="s">
        <v>1</v>
      </c>
      <c r="EH5" s="35" t="s">
        <v>29</v>
      </c>
      <c r="EI5" s="36" t="s">
        <v>32</v>
      </c>
      <c r="EJ5" s="57" t="s">
        <v>1</v>
      </c>
      <c r="EK5" s="35" t="s">
        <v>29</v>
      </c>
      <c r="EL5" s="36" t="s">
        <v>32</v>
      </c>
      <c r="EM5" s="57" t="s">
        <v>1</v>
      </c>
      <c r="EN5" s="35" t="s">
        <v>29</v>
      </c>
      <c r="EO5" s="36" t="s">
        <v>32</v>
      </c>
      <c r="EP5" s="57" t="s">
        <v>1</v>
      </c>
      <c r="EQ5" s="35" t="s">
        <v>29</v>
      </c>
      <c r="ER5" s="36" t="s">
        <v>32</v>
      </c>
      <c r="ES5" s="57" t="s">
        <v>1</v>
      </c>
      <c r="ET5" s="35" t="s">
        <v>29</v>
      </c>
      <c r="EU5" s="36" t="s">
        <v>32</v>
      </c>
      <c r="EV5" s="57" t="s">
        <v>1</v>
      </c>
      <c r="EW5" s="35" t="s">
        <v>29</v>
      </c>
      <c r="EX5" s="36" t="s">
        <v>32</v>
      </c>
      <c r="EY5" s="57" t="s">
        <v>1</v>
      </c>
      <c r="EZ5" s="35" t="s">
        <v>29</v>
      </c>
      <c r="FA5" s="36" t="s">
        <v>32</v>
      </c>
      <c r="FB5" s="57" t="s">
        <v>1</v>
      </c>
      <c r="FC5" s="35" t="s">
        <v>29</v>
      </c>
      <c r="FD5" s="36" t="s">
        <v>32</v>
      </c>
      <c r="FE5" s="57" t="s">
        <v>1</v>
      </c>
      <c r="FF5" s="35" t="s">
        <v>29</v>
      </c>
      <c r="FG5" s="36" t="s">
        <v>32</v>
      </c>
      <c r="FH5" s="57" t="s">
        <v>1</v>
      </c>
      <c r="FI5" s="35" t="s">
        <v>29</v>
      </c>
      <c r="FJ5" s="36" t="s">
        <v>32</v>
      </c>
      <c r="FK5" s="57" t="s">
        <v>1</v>
      </c>
      <c r="FL5" s="35" t="s">
        <v>29</v>
      </c>
      <c r="FM5" s="36" t="s">
        <v>32</v>
      </c>
      <c r="FN5" s="57" t="s">
        <v>1</v>
      </c>
      <c r="FO5" s="35" t="s">
        <v>29</v>
      </c>
      <c r="FP5" s="36" t="s">
        <v>32</v>
      </c>
      <c r="FQ5" s="57" t="s">
        <v>1</v>
      </c>
      <c r="FR5" s="35" t="s">
        <v>29</v>
      </c>
      <c r="FS5" s="36" t="s">
        <v>32</v>
      </c>
      <c r="FT5" s="57" t="s">
        <v>1</v>
      </c>
      <c r="FU5" s="35" t="s">
        <v>29</v>
      </c>
      <c r="FV5" s="36" t="s">
        <v>32</v>
      </c>
      <c r="FW5" s="57" t="s">
        <v>1</v>
      </c>
      <c r="FX5" s="35" t="s">
        <v>29</v>
      </c>
      <c r="FY5" s="36" t="s">
        <v>32</v>
      </c>
      <c r="FZ5" s="57" t="s">
        <v>1</v>
      </c>
      <c r="GA5" s="35" t="s">
        <v>29</v>
      </c>
      <c r="GB5" s="36" t="s">
        <v>32</v>
      </c>
      <c r="GC5" s="57" t="s">
        <v>1</v>
      </c>
      <c r="GD5" s="35" t="s">
        <v>29</v>
      </c>
      <c r="GE5" s="36" t="s">
        <v>32</v>
      </c>
      <c r="GF5" s="57" t="s">
        <v>1</v>
      </c>
      <c r="GG5" s="35" t="s">
        <v>29</v>
      </c>
      <c r="GH5" s="36" t="s">
        <v>32</v>
      </c>
      <c r="GI5" s="57" t="s">
        <v>1</v>
      </c>
      <c r="GJ5" s="35" t="s">
        <v>29</v>
      </c>
      <c r="GK5" s="36" t="s">
        <v>32</v>
      </c>
      <c r="GL5" s="57" t="s">
        <v>1</v>
      </c>
      <c r="GM5" s="35" t="s">
        <v>29</v>
      </c>
      <c r="GN5" s="36" t="s">
        <v>32</v>
      </c>
      <c r="GO5" s="57" t="s">
        <v>1</v>
      </c>
      <c r="GP5" s="35" t="s">
        <v>29</v>
      </c>
      <c r="GQ5" s="36" t="s">
        <v>32</v>
      </c>
      <c r="GR5" s="57" t="s">
        <v>1</v>
      </c>
      <c r="GS5" s="35" t="s">
        <v>29</v>
      </c>
      <c r="GT5" s="36" t="s">
        <v>32</v>
      </c>
      <c r="GU5" s="57" t="s">
        <v>1</v>
      </c>
      <c r="GV5" s="35" t="s">
        <v>29</v>
      </c>
      <c r="GW5" s="36" t="s">
        <v>32</v>
      </c>
      <c r="GX5" s="57" t="s">
        <v>1</v>
      </c>
      <c r="GY5" s="35" t="s">
        <v>29</v>
      </c>
      <c r="GZ5" s="36" t="s">
        <v>32</v>
      </c>
      <c r="HA5" s="57" t="s">
        <v>1</v>
      </c>
      <c r="HB5" s="35" t="s">
        <v>29</v>
      </c>
      <c r="HC5" s="36" t="s">
        <v>32</v>
      </c>
      <c r="HD5" s="57" t="s">
        <v>1</v>
      </c>
      <c r="HE5" s="35" t="s">
        <v>29</v>
      </c>
      <c r="HF5" s="36" t="s">
        <v>32</v>
      </c>
      <c r="HG5" s="57" t="s">
        <v>1</v>
      </c>
      <c r="HH5" s="35" t="s">
        <v>29</v>
      </c>
      <c r="HI5" s="36" t="s">
        <v>32</v>
      </c>
      <c r="HJ5" s="57" t="s">
        <v>1</v>
      </c>
      <c r="HK5" s="35" t="s">
        <v>29</v>
      </c>
      <c r="HL5" s="36" t="s">
        <v>32</v>
      </c>
      <c r="HM5" s="57" t="s">
        <v>1</v>
      </c>
      <c r="HN5" s="35" t="s">
        <v>29</v>
      </c>
      <c r="HO5" s="36" t="s">
        <v>32</v>
      </c>
      <c r="HP5" s="57" t="s">
        <v>1</v>
      </c>
      <c r="HQ5" s="35" t="s">
        <v>29</v>
      </c>
      <c r="HR5" s="36" t="s">
        <v>32</v>
      </c>
      <c r="HS5" s="57" t="s">
        <v>1</v>
      </c>
      <c r="HT5" s="35" t="s">
        <v>29</v>
      </c>
      <c r="HU5" s="36" t="s">
        <v>32</v>
      </c>
      <c r="HV5" s="57" t="s">
        <v>1</v>
      </c>
      <c r="HW5" s="35" t="s">
        <v>29</v>
      </c>
      <c r="HX5" s="36" t="s">
        <v>32</v>
      </c>
      <c r="HY5" s="37" t="s">
        <v>1</v>
      </c>
      <c r="HZ5" s="35" t="s">
        <v>25</v>
      </c>
      <c r="IA5" s="37" t="s">
        <v>28</v>
      </c>
    </row>
    <row r="6" spans="1:235" x14ac:dyDescent="0.3">
      <c r="A6" s="50">
        <v>2004</v>
      </c>
      <c r="B6" s="51" t="s">
        <v>2</v>
      </c>
      <c r="C6" s="60">
        <v>101</v>
      </c>
      <c r="D6" s="34">
        <v>166</v>
      </c>
      <c r="E6" s="12">
        <f t="shared" ref="E6:E7" si="0">D6/C6*1000</f>
        <v>1643.5643564356435</v>
      </c>
      <c r="F6" s="11">
        <v>0</v>
      </c>
      <c r="G6" s="33">
        <v>0</v>
      </c>
      <c r="H6" s="12">
        <v>0</v>
      </c>
      <c r="I6" s="11">
        <v>0</v>
      </c>
      <c r="J6" s="33">
        <v>0</v>
      </c>
      <c r="K6" s="12">
        <v>0</v>
      </c>
      <c r="L6" s="11">
        <v>0</v>
      </c>
      <c r="M6" s="33">
        <v>0</v>
      </c>
      <c r="N6" s="12">
        <v>0</v>
      </c>
      <c r="O6" s="60">
        <v>174</v>
      </c>
      <c r="P6" s="34">
        <v>785</v>
      </c>
      <c r="Q6" s="12">
        <f t="shared" ref="Q6:Q7" si="1">P6/O6*1000</f>
        <v>4511.4942528735628</v>
      </c>
      <c r="R6" s="11">
        <v>0</v>
      </c>
      <c r="S6" s="33">
        <v>0</v>
      </c>
      <c r="T6" s="12">
        <f t="shared" ref="T6:T17" si="2">IF(R6=0,0,S6/R6*1000)</f>
        <v>0</v>
      </c>
      <c r="U6" s="11">
        <v>0</v>
      </c>
      <c r="V6" s="33">
        <v>0</v>
      </c>
      <c r="W6" s="12">
        <v>0</v>
      </c>
      <c r="X6" s="11">
        <v>0</v>
      </c>
      <c r="Y6" s="33">
        <v>0</v>
      </c>
      <c r="Z6" s="12">
        <v>0</v>
      </c>
      <c r="AA6" s="11">
        <v>0</v>
      </c>
      <c r="AB6" s="33">
        <v>0</v>
      </c>
      <c r="AC6" s="12">
        <v>0</v>
      </c>
      <c r="AD6" s="11">
        <v>0</v>
      </c>
      <c r="AE6" s="33">
        <v>0</v>
      </c>
      <c r="AF6" s="12">
        <v>0</v>
      </c>
      <c r="AG6" s="11">
        <v>0</v>
      </c>
      <c r="AH6" s="33">
        <v>0</v>
      </c>
      <c r="AI6" s="12">
        <v>0</v>
      </c>
      <c r="AJ6" s="11">
        <v>0</v>
      </c>
      <c r="AK6" s="33">
        <v>0</v>
      </c>
      <c r="AL6" s="12">
        <v>0</v>
      </c>
      <c r="AM6" s="11">
        <v>0</v>
      </c>
      <c r="AN6" s="33">
        <v>0</v>
      </c>
      <c r="AO6" s="12">
        <v>0</v>
      </c>
      <c r="AP6" s="11">
        <v>0</v>
      </c>
      <c r="AQ6" s="33">
        <v>0</v>
      </c>
      <c r="AR6" s="12">
        <v>0</v>
      </c>
      <c r="AS6" s="11">
        <v>0</v>
      </c>
      <c r="AT6" s="33">
        <v>0</v>
      </c>
      <c r="AU6" s="12">
        <v>0</v>
      </c>
      <c r="AV6" s="11">
        <v>0</v>
      </c>
      <c r="AW6" s="33">
        <v>0</v>
      </c>
      <c r="AX6" s="12">
        <v>0</v>
      </c>
      <c r="AY6" s="11">
        <v>0</v>
      </c>
      <c r="AZ6" s="33">
        <v>0</v>
      </c>
      <c r="BA6" s="12">
        <v>0</v>
      </c>
      <c r="BB6" s="11">
        <v>0</v>
      </c>
      <c r="BC6" s="33">
        <v>0</v>
      </c>
      <c r="BD6" s="12">
        <v>0</v>
      </c>
      <c r="BE6" s="11">
        <v>0</v>
      </c>
      <c r="BF6" s="33">
        <v>0</v>
      </c>
      <c r="BG6" s="12">
        <v>0</v>
      </c>
      <c r="BH6" s="11">
        <v>0</v>
      </c>
      <c r="BI6" s="33">
        <v>0</v>
      </c>
      <c r="BJ6" s="12">
        <v>0</v>
      </c>
      <c r="BK6" s="11">
        <v>0</v>
      </c>
      <c r="BL6" s="33">
        <v>0</v>
      </c>
      <c r="BM6" s="12">
        <v>0</v>
      </c>
      <c r="BN6" s="11">
        <v>0</v>
      </c>
      <c r="BO6" s="33">
        <v>0</v>
      </c>
      <c r="BP6" s="12">
        <v>0</v>
      </c>
      <c r="BQ6" s="11">
        <v>0</v>
      </c>
      <c r="BR6" s="33">
        <v>0</v>
      </c>
      <c r="BS6" s="12">
        <v>0</v>
      </c>
      <c r="BT6" s="11">
        <v>0</v>
      </c>
      <c r="BU6" s="33">
        <v>0</v>
      </c>
      <c r="BV6" s="12">
        <v>0</v>
      </c>
      <c r="BW6" s="5">
        <v>0</v>
      </c>
      <c r="BX6" s="93">
        <v>0</v>
      </c>
      <c r="BY6" s="4">
        <f t="shared" ref="BY6:BY17" si="3">IF(BW6=0,0,BX6/BW6*1000)</f>
        <v>0</v>
      </c>
      <c r="BZ6" s="60">
        <v>22</v>
      </c>
      <c r="CA6" s="34">
        <v>150</v>
      </c>
      <c r="CB6" s="12">
        <f t="shared" ref="CB6:CB17" si="4">CA6/BZ6*1000</f>
        <v>6818.181818181818</v>
      </c>
      <c r="CC6" s="60">
        <v>58</v>
      </c>
      <c r="CD6" s="34">
        <v>119</v>
      </c>
      <c r="CE6" s="12">
        <f t="shared" ref="CE6:CE7" si="5">CD6/CC6*1000</f>
        <v>2051.7241379310349</v>
      </c>
      <c r="CF6" s="11">
        <v>0</v>
      </c>
      <c r="CG6" s="33">
        <v>0</v>
      </c>
      <c r="CH6" s="12">
        <v>0</v>
      </c>
      <c r="CI6" s="11">
        <v>0</v>
      </c>
      <c r="CJ6" s="33">
        <v>0</v>
      </c>
      <c r="CK6" s="12">
        <v>0</v>
      </c>
      <c r="CL6" s="11">
        <v>0</v>
      </c>
      <c r="CM6" s="33">
        <v>0</v>
      </c>
      <c r="CN6" s="12">
        <v>0</v>
      </c>
      <c r="CO6" s="11">
        <v>0</v>
      </c>
      <c r="CP6" s="33">
        <v>0</v>
      </c>
      <c r="CQ6" s="12">
        <v>0</v>
      </c>
      <c r="CR6" s="11">
        <v>0</v>
      </c>
      <c r="CS6" s="33">
        <v>0</v>
      </c>
      <c r="CT6" s="12">
        <v>0</v>
      </c>
      <c r="CU6" s="5">
        <v>0</v>
      </c>
      <c r="CV6" s="8">
        <v>0</v>
      </c>
      <c r="CW6" s="4">
        <v>0</v>
      </c>
      <c r="CX6" s="11">
        <v>0</v>
      </c>
      <c r="CY6" s="33">
        <v>0</v>
      </c>
      <c r="CZ6" s="12">
        <v>0</v>
      </c>
      <c r="DA6" s="60">
        <v>22</v>
      </c>
      <c r="DB6" s="34">
        <v>77</v>
      </c>
      <c r="DC6" s="12">
        <f t="shared" ref="DC6:DC15" si="6">DB6/DA6*1000</f>
        <v>3500</v>
      </c>
      <c r="DD6" s="11">
        <v>0</v>
      </c>
      <c r="DE6" s="33">
        <v>0</v>
      </c>
      <c r="DF6" s="12">
        <v>0</v>
      </c>
      <c r="DG6" s="60">
        <v>40</v>
      </c>
      <c r="DH6" s="34">
        <v>140</v>
      </c>
      <c r="DI6" s="12">
        <f t="shared" ref="DI6:DI17" si="7">DH6/DG6*1000</f>
        <v>3500</v>
      </c>
      <c r="DJ6" s="60">
        <v>0</v>
      </c>
      <c r="DK6" s="34">
        <v>0</v>
      </c>
      <c r="DL6" s="12">
        <f t="shared" ref="DL6:DL17" si="8">IF(DJ6=0,0,DK6/DJ6*1000)</f>
        <v>0</v>
      </c>
      <c r="DM6" s="60">
        <v>22</v>
      </c>
      <c r="DN6" s="34">
        <v>69</v>
      </c>
      <c r="DO6" s="12">
        <f t="shared" ref="DO6:DO14" si="9">DN6/DM6*1000</f>
        <v>3136.363636363636</v>
      </c>
      <c r="DP6" s="11">
        <v>0</v>
      </c>
      <c r="DQ6" s="33">
        <v>0</v>
      </c>
      <c r="DR6" s="12">
        <v>0</v>
      </c>
      <c r="DS6" s="11">
        <v>0</v>
      </c>
      <c r="DT6" s="33">
        <v>0</v>
      </c>
      <c r="DU6" s="12">
        <v>0</v>
      </c>
      <c r="DV6" s="60">
        <v>0</v>
      </c>
      <c r="DW6" s="34">
        <v>0</v>
      </c>
      <c r="DX6" s="12">
        <v>0</v>
      </c>
      <c r="DY6" s="11">
        <v>0</v>
      </c>
      <c r="DZ6" s="33">
        <v>0</v>
      </c>
      <c r="EA6" s="12">
        <v>0</v>
      </c>
      <c r="EB6" s="60">
        <v>20</v>
      </c>
      <c r="EC6" s="34">
        <v>36</v>
      </c>
      <c r="ED6" s="12">
        <f t="shared" ref="ED6:ED13" si="10">EC6/EB6*1000</f>
        <v>1800</v>
      </c>
      <c r="EE6" s="60">
        <v>37</v>
      </c>
      <c r="EF6" s="34">
        <v>213</v>
      </c>
      <c r="EG6" s="12">
        <f t="shared" ref="EG6" si="11">EF6/EE6*1000</f>
        <v>5756.7567567567567</v>
      </c>
      <c r="EH6" s="60">
        <v>0</v>
      </c>
      <c r="EI6" s="34">
        <v>0</v>
      </c>
      <c r="EJ6" s="12">
        <f t="shared" ref="EJ6:EJ17" si="12">IF(EH6=0,0,EI6/EH6*1000)</f>
        <v>0</v>
      </c>
      <c r="EK6" s="60">
        <v>140</v>
      </c>
      <c r="EL6" s="34">
        <v>246</v>
      </c>
      <c r="EM6" s="12">
        <f t="shared" ref="EM6:EM8" si="13">EL6/EK6*1000</f>
        <v>1757.1428571428571</v>
      </c>
      <c r="EN6" s="60">
        <v>1</v>
      </c>
      <c r="EO6" s="34">
        <v>30</v>
      </c>
      <c r="EP6" s="12">
        <f t="shared" ref="EP6" si="14">EO6/EN6*1000</f>
        <v>30000</v>
      </c>
      <c r="EQ6" s="60">
        <v>0</v>
      </c>
      <c r="ER6" s="34">
        <v>0</v>
      </c>
      <c r="ES6" s="12">
        <f t="shared" ref="ES6:ES17" si="15">IF(EQ6=0,0,ER6/EQ6*1000)</f>
        <v>0</v>
      </c>
      <c r="ET6" s="60">
        <v>303</v>
      </c>
      <c r="EU6" s="34">
        <v>335</v>
      </c>
      <c r="EV6" s="12">
        <f t="shared" ref="EV6:EV8" si="16">EU6/ET6*1000</f>
        <v>1105.6105610561056</v>
      </c>
      <c r="EW6" s="11">
        <v>0</v>
      </c>
      <c r="EX6" s="33">
        <v>0</v>
      </c>
      <c r="EY6" s="12">
        <v>0</v>
      </c>
      <c r="EZ6" s="11"/>
      <c r="FA6" s="33"/>
      <c r="FB6" s="12"/>
      <c r="FC6" s="11">
        <v>0</v>
      </c>
      <c r="FD6" s="33">
        <v>0</v>
      </c>
      <c r="FE6" s="12">
        <v>0</v>
      </c>
      <c r="FF6" s="11">
        <v>0</v>
      </c>
      <c r="FG6" s="33">
        <v>0</v>
      </c>
      <c r="FH6" s="12">
        <v>0</v>
      </c>
      <c r="FI6" s="11">
        <v>0</v>
      </c>
      <c r="FJ6" s="33">
        <v>0</v>
      </c>
      <c r="FK6" s="12">
        <f t="shared" ref="FK6:FK17" si="17">IF(FI6=0,0,FJ6/FI6*1000)</f>
        <v>0</v>
      </c>
      <c r="FL6" s="11">
        <v>0</v>
      </c>
      <c r="FM6" s="33">
        <v>0</v>
      </c>
      <c r="FN6" s="12">
        <v>0</v>
      </c>
      <c r="FO6" s="11">
        <v>0</v>
      </c>
      <c r="FP6" s="33">
        <v>0</v>
      </c>
      <c r="FQ6" s="12">
        <v>0</v>
      </c>
      <c r="FR6" s="11">
        <v>0</v>
      </c>
      <c r="FS6" s="33">
        <v>0</v>
      </c>
      <c r="FT6" s="12">
        <v>0</v>
      </c>
      <c r="FU6" s="11">
        <v>0</v>
      </c>
      <c r="FV6" s="33">
        <v>0</v>
      </c>
      <c r="FW6" s="12">
        <v>0</v>
      </c>
      <c r="FX6" s="11">
        <v>0</v>
      </c>
      <c r="FY6" s="33">
        <v>0</v>
      </c>
      <c r="FZ6" s="12">
        <f t="shared" ref="FZ6:FZ17" si="18">IF(FX6=0,0,FY6/FX6*1000)</f>
        <v>0</v>
      </c>
      <c r="GA6" s="60">
        <v>159</v>
      </c>
      <c r="GB6" s="34">
        <v>205</v>
      </c>
      <c r="GC6" s="12">
        <f t="shared" ref="GC6" si="19">GB6/GA6*1000</f>
        <v>1289.3081761006288</v>
      </c>
      <c r="GD6" s="11">
        <v>0</v>
      </c>
      <c r="GE6" s="33">
        <v>0</v>
      </c>
      <c r="GF6" s="12">
        <v>0</v>
      </c>
      <c r="GG6" s="11">
        <v>0</v>
      </c>
      <c r="GH6" s="33">
        <v>0</v>
      </c>
      <c r="GI6" s="12">
        <v>0</v>
      </c>
      <c r="GJ6" s="60">
        <v>855</v>
      </c>
      <c r="GK6" s="34">
        <v>1354</v>
      </c>
      <c r="GL6" s="12">
        <f t="shared" ref="GL6:GL17" si="20">GK6/GJ6*1000</f>
        <v>1583.625730994152</v>
      </c>
      <c r="GM6" s="60">
        <v>20</v>
      </c>
      <c r="GN6" s="34">
        <v>58</v>
      </c>
      <c r="GO6" s="12">
        <f t="shared" ref="GO6" si="21">GN6/GM6*1000</f>
        <v>2900</v>
      </c>
      <c r="GP6" s="60">
        <v>60</v>
      </c>
      <c r="GQ6" s="34">
        <v>188</v>
      </c>
      <c r="GR6" s="12">
        <f t="shared" ref="GR6:GR12" si="22">GQ6/GP6*1000</f>
        <v>3133.3333333333335</v>
      </c>
      <c r="GS6" s="11">
        <v>0</v>
      </c>
      <c r="GT6" s="33">
        <v>0</v>
      </c>
      <c r="GU6" s="12">
        <v>0</v>
      </c>
      <c r="GV6" s="11">
        <v>0</v>
      </c>
      <c r="GW6" s="33">
        <v>0</v>
      </c>
      <c r="GX6" s="12">
        <v>0</v>
      </c>
      <c r="GY6" s="11">
        <v>0</v>
      </c>
      <c r="GZ6" s="33">
        <v>0</v>
      </c>
      <c r="HA6" s="12">
        <v>0</v>
      </c>
      <c r="HB6" s="60">
        <v>121</v>
      </c>
      <c r="HC6" s="34">
        <v>192</v>
      </c>
      <c r="HD6" s="12">
        <f t="shared" ref="HD6:HD10" si="23">HC6/HB6*1000</f>
        <v>1586.7768595041323</v>
      </c>
      <c r="HE6" s="60">
        <v>25</v>
      </c>
      <c r="HF6" s="34">
        <v>204</v>
      </c>
      <c r="HG6" s="12">
        <f t="shared" ref="HG6" si="24">HF6/HE6*1000</f>
        <v>8160</v>
      </c>
      <c r="HH6" s="11">
        <v>0</v>
      </c>
      <c r="HI6" s="33">
        <v>0</v>
      </c>
      <c r="HJ6" s="12">
        <v>0</v>
      </c>
      <c r="HK6" s="11">
        <v>0</v>
      </c>
      <c r="HL6" s="33">
        <v>0</v>
      </c>
      <c r="HM6" s="12">
        <v>0</v>
      </c>
      <c r="HN6" s="11">
        <v>0</v>
      </c>
      <c r="HO6" s="33">
        <v>0</v>
      </c>
      <c r="HP6" s="12">
        <v>0</v>
      </c>
      <c r="HQ6" s="11">
        <v>0</v>
      </c>
      <c r="HR6" s="33">
        <v>0</v>
      </c>
      <c r="HS6" s="12">
        <v>0</v>
      </c>
      <c r="HT6" s="11">
        <v>0</v>
      </c>
      <c r="HU6" s="33">
        <v>0</v>
      </c>
      <c r="HV6" s="12">
        <v>0</v>
      </c>
      <c r="HW6" s="60">
        <v>2</v>
      </c>
      <c r="HX6" s="34">
        <v>12</v>
      </c>
      <c r="HY6" s="12">
        <f t="shared" ref="HY6:HY17" si="25">HX6/HW6*1000</f>
        <v>6000</v>
      </c>
      <c r="HZ6" s="11">
        <f t="shared" ref="HZ6:HZ37" si="26">C6+F6+O6+U6+AD6+AG6+AJ6+AP6+AS6+AV6+AY6+BB6+BE6+BQ6+BT6+BZ6+CC6+CI6+CL6+CO6+CX6+DA6+DD6+DG6+DM6+DP6+DS6+EB6+EE6+EK6+EN6+ET6+EW6+FF6+FL6+FO6+FU6+GA6+GD6+GG6+GJ6+GM6+GP6+GS6+GY6+HB6+HE6+HH6+HK6+HN6+HQ6+HT6+HW6+BH6+DY6+CR6+X6+BK6+FC6+GV6+I6+L6+AA6+DV6+CF6+AM6</f>
        <v>2182</v>
      </c>
      <c r="IA6" s="12">
        <f t="shared" ref="IA6:IA37" si="27">D6+G6+P6+V6+AE6+AH6+AK6+AQ6+AT6+AW6+AZ6+BC6+BF6+BR6+BU6+CA6+CD6+CJ6+CM6+CP6+CY6+DB6+DE6+DH6+DN6+DQ6+DT6+EC6+EF6+EL6+EO6+EU6+EX6+FG6+FM6+FP6+FV6+GB6+GE6+GH6+GK6+GN6+GQ6+GT6+GZ6+HC6+HF6+HI6+HL6+HO6+HR6+HU6+HX6+BI6+DZ6+CS6+Y6+BL6+FD6+GW6+J6+M6+AB6+DW6+CG6+AN6</f>
        <v>4579</v>
      </c>
    </row>
    <row r="7" spans="1:235" x14ac:dyDescent="0.3">
      <c r="A7" s="52">
        <v>2004</v>
      </c>
      <c r="B7" s="53" t="s">
        <v>3</v>
      </c>
      <c r="C7" s="58">
        <v>202</v>
      </c>
      <c r="D7" s="9">
        <v>281</v>
      </c>
      <c r="E7" s="4">
        <f t="shared" si="0"/>
        <v>1391.0891089108909</v>
      </c>
      <c r="F7" s="5">
        <v>0</v>
      </c>
      <c r="G7" s="8">
        <v>0</v>
      </c>
      <c r="H7" s="4">
        <v>0</v>
      </c>
      <c r="I7" s="5">
        <v>0</v>
      </c>
      <c r="J7" s="8">
        <v>0</v>
      </c>
      <c r="K7" s="4">
        <v>0</v>
      </c>
      <c r="L7" s="5">
        <v>0</v>
      </c>
      <c r="M7" s="8">
        <v>0</v>
      </c>
      <c r="N7" s="4">
        <v>0</v>
      </c>
      <c r="O7" s="58">
        <v>199</v>
      </c>
      <c r="P7" s="9">
        <v>736</v>
      </c>
      <c r="Q7" s="4">
        <f t="shared" si="1"/>
        <v>3698.492462311558</v>
      </c>
      <c r="R7" s="5">
        <v>0</v>
      </c>
      <c r="S7" s="8">
        <v>0</v>
      </c>
      <c r="T7" s="4">
        <f t="shared" si="2"/>
        <v>0</v>
      </c>
      <c r="U7" s="5">
        <v>0</v>
      </c>
      <c r="V7" s="8">
        <v>0</v>
      </c>
      <c r="W7" s="4">
        <v>0</v>
      </c>
      <c r="X7" s="5">
        <v>0</v>
      </c>
      <c r="Y7" s="8">
        <v>0</v>
      </c>
      <c r="Z7" s="4">
        <v>0</v>
      </c>
      <c r="AA7" s="5">
        <v>0</v>
      </c>
      <c r="AB7" s="8">
        <v>0</v>
      </c>
      <c r="AC7" s="4">
        <v>0</v>
      </c>
      <c r="AD7" s="58">
        <v>20</v>
      </c>
      <c r="AE7" s="9">
        <v>33</v>
      </c>
      <c r="AF7" s="4">
        <f t="shared" ref="AF7:AF8" si="28">AE7/AD7*1000</f>
        <v>1650</v>
      </c>
      <c r="AG7" s="5">
        <v>0</v>
      </c>
      <c r="AH7" s="8">
        <v>0</v>
      </c>
      <c r="AI7" s="4">
        <v>0</v>
      </c>
      <c r="AJ7" s="5">
        <v>0</v>
      </c>
      <c r="AK7" s="8">
        <v>0</v>
      </c>
      <c r="AL7" s="4">
        <v>0</v>
      </c>
      <c r="AM7" s="5">
        <v>0</v>
      </c>
      <c r="AN7" s="8">
        <v>0</v>
      </c>
      <c r="AO7" s="4">
        <v>0</v>
      </c>
      <c r="AP7" s="5">
        <v>0</v>
      </c>
      <c r="AQ7" s="8">
        <v>0</v>
      </c>
      <c r="AR7" s="4">
        <v>0</v>
      </c>
      <c r="AS7" s="5">
        <v>0</v>
      </c>
      <c r="AT7" s="8">
        <v>0</v>
      </c>
      <c r="AU7" s="4">
        <v>0</v>
      </c>
      <c r="AV7" s="5">
        <v>0</v>
      </c>
      <c r="AW7" s="8">
        <v>0</v>
      </c>
      <c r="AX7" s="4">
        <v>0</v>
      </c>
      <c r="AY7" s="5">
        <v>0</v>
      </c>
      <c r="AZ7" s="8">
        <v>0</v>
      </c>
      <c r="BA7" s="4">
        <v>0</v>
      </c>
      <c r="BB7" s="5">
        <v>0</v>
      </c>
      <c r="BC7" s="8">
        <v>0</v>
      </c>
      <c r="BD7" s="4">
        <v>0</v>
      </c>
      <c r="BE7" s="5">
        <v>0</v>
      </c>
      <c r="BF7" s="8">
        <v>0</v>
      </c>
      <c r="BG7" s="4">
        <v>0</v>
      </c>
      <c r="BH7" s="5">
        <v>0</v>
      </c>
      <c r="BI7" s="8">
        <v>0</v>
      </c>
      <c r="BJ7" s="4">
        <v>0</v>
      </c>
      <c r="BK7" s="5">
        <v>0</v>
      </c>
      <c r="BL7" s="8">
        <v>0</v>
      </c>
      <c r="BM7" s="4">
        <v>0</v>
      </c>
      <c r="BN7" s="5">
        <v>0</v>
      </c>
      <c r="BO7" s="8">
        <v>0</v>
      </c>
      <c r="BP7" s="4">
        <v>0</v>
      </c>
      <c r="BQ7" s="58">
        <v>20</v>
      </c>
      <c r="BR7" s="9">
        <v>43</v>
      </c>
      <c r="BS7" s="4">
        <f t="shared" ref="BS7" si="29">BR7/BQ7*1000</f>
        <v>2150</v>
      </c>
      <c r="BT7" s="5">
        <v>0</v>
      </c>
      <c r="BU7" s="8">
        <v>0</v>
      </c>
      <c r="BV7" s="4">
        <v>0</v>
      </c>
      <c r="BW7" s="5">
        <v>0</v>
      </c>
      <c r="BX7" s="93">
        <v>0</v>
      </c>
      <c r="BY7" s="4">
        <f t="shared" si="3"/>
        <v>0</v>
      </c>
      <c r="BZ7" s="58">
        <v>303</v>
      </c>
      <c r="CA7" s="9">
        <v>509</v>
      </c>
      <c r="CB7" s="4">
        <f t="shared" si="4"/>
        <v>1679.8679867986798</v>
      </c>
      <c r="CC7" s="58">
        <v>40</v>
      </c>
      <c r="CD7" s="9">
        <v>61</v>
      </c>
      <c r="CE7" s="4">
        <f t="shared" si="5"/>
        <v>1525</v>
      </c>
      <c r="CF7" s="5">
        <v>0</v>
      </c>
      <c r="CG7" s="8">
        <v>0</v>
      </c>
      <c r="CH7" s="4">
        <v>0</v>
      </c>
      <c r="CI7" s="5">
        <v>0</v>
      </c>
      <c r="CJ7" s="8">
        <v>0</v>
      </c>
      <c r="CK7" s="4">
        <v>0</v>
      </c>
      <c r="CL7" s="5">
        <v>0</v>
      </c>
      <c r="CM7" s="8">
        <v>0</v>
      </c>
      <c r="CN7" s="4">
        <v>0</v>
      </c>
      <c r="CO7" s="5">
        <v>0</v>
      </c>
      <c r="CP7" s="8">
        <v>0</v>
      </c>
      <c r="CQ7" s="4">
        <v>0</v>
      </c>
      <c r="CR7" s="5">
        <v>0</v>
      </c>
      <c r="CS7" s="8">
        <v>0</v>
      </c>
      <c r="CT7" s="4">
        <v>0</v>
      </c>
      <c r="CU7" s="5">
        <v>0</v>
      </c>
      <c r="CV7" s="8">
        <v>0</v>
      </c>
      <c r="CW7" s="4">
        <v>0</v>
      </c>
      <c r="CX7" s="5">
        <v>0</v>
      </c>
      <c r="CY7" s="8">
        <v>0</v>
      </c>
      <c r="CZ7" s="4">
        <v>0</v>
      </c>
      <c r="DA7" s="58">
        <v>2</v>
      </c>
      <c r="DB7" s="9">
        <v>30</v>
      </c>
      <c r="DC7" s="4">
        <f t="shared" si="6"/>
        <v>15000</v>
      </c>
      <c r="DD7" s="5">
        <v>0</v>
      </c>
      <c r="DE7" s="8">
        <v>0</v>
      </c>
      <c r="DF7" s="4">
        <v>0</v>
      </c>
      <c r="DG7" s="58">
        <v>81</v>
      </c>
      <c r="DH7" s="9">
        <v>158</v>
      </c>
      <c r="DI7" s="4">
        <f t="shared" si="7"/>
        <v>1950.6172839506173</v>
      </c>
      <c r="DJ7" s="58">
        <v>0</v>
      </c>
      <c r="DK7" s="9">
        <v>0</v>
      </c>
      <c r="DL7" s="4">
        <f t="shared" si="8"/>
        <v>0</v>
      </c>
      <c r="DM7" s="58">
        <v>122</v>
      </c>
      <c r="DN7" s="9">
        <v>211</v>
      </c>
      <c r="DO7" s="4">
        <f t="shared" si="9"/>
        <v>1729.5081967213116</v>
      </c>
      <c r="DP7" s="5">
        <v>0</v>
      </c>
      <c r="DQ7" s="8">
        <v>0</v>
      </c>
      <c r="DR7" s="4">
        <v>0</v>
      </c>
      <c r="DS7" s="5">
        <v>0</v>
      </c>
      <c r="DT7" s="8">
        <v>0</v>
      </c>
      <c r="DU7" s="4">
        <v>0</v>
      </c>
      <c r="DV7" s="58">
        <v>0</v>
      </c>
      <c r="DW7" s="9">
        <v>0</v>
      </c>
      <c r="DX7" s="4">
        <v>0</v>
      </c>
      <c r="DY7" s="5">
        <v>0</v>
      </c>
      <c r="DZ7" s="8">
        <v>0</v>
      </c>
      <c r="EA7" s="4">
        <v>0</v>
      </c>
      <c r="EB7" s="58">
        <v>81</v>
      </c>
      <c r="EC7" s="9">
        <v>134</v>
      </c>
      <c r="ED7" s="4">
        <f t="shared" si="10"/>
        <v>1654.320987654321</v>
      </c>
      <c r="EE7" s="5">
        <v>0</v>
      </c>
      <c r="EF7" s="8">
        <v>0</v>
      </c>
      <c r="EG7" s="4">
        <v>0</v>
      </c>
      <c r="EH7" s="58">
        <v>0</v>
      </c>
      <c r="EI7" s="9">
        <v>0</v>
      </c>
      <c r="EJ7" s="4">
        <f t="shared" si="12"/>
        <v>0</v>
      </c>
      <c r="EK7" s="58">
        <v>404</v>
      </c>
      <c r="EL7" s="9">
        <v>650</v>
      </c>
      <c r="EM7" s="4">
        <f t="shared" si="13"/>
        <v>1608.9108910891091</v>
      </c>
      <c r="EN7" s="5">
        <v>0</v>
      </c>
      <c r="EO7" s="8">
        <v>0</v>
      </c>
      <c r="EP7" s="4">
        <v>0</v>
      </c>
      <c r="EQ7" s="5">
        <v>0</v>
      </c>
      <c r="ER7" s="8">
        <v>0</v>
      </c>
      <c r="ES7" s="4">
        <f t="shared" si="15"/>
        <v>0</v>
      </c>
      <c r="ET7" s="58">
        <v>202</v>
      </c>
      <c r="EU7" s="9">
        <v>305</v>
      </c>
      <c r="EV7" s="4">
        <f t="shared" si="16"/>
        <v>1509.90099009901</v>
      </c>
      <c r="EW7" s="5">
        <v>0</v>
      </c>
      <c r="EX7" s="8">
        <v>0</v>
      </c>
      <c r="EY7" s="4">
        <v>0</v>
      </c>
      <c r="EZ7" s="5"/>
      <c r="FA7" s="8"/>
      <c r="FB7" s="4"/>
      <c r="FC7" s="5">
        <v>0</v>
      </c>
      <c r="FD7" s="8">
        <v>0</v>
      </c>
      <c r="FE7" s="4">
        <v>0</v>
      </c>
      <c r="FF7" s="5">
        <v>0</v>
      </c>
      <c r="FG7" s="8">
        <v>0</v>
      </c>
      <c r="FH7" s="4">
        <v>0</v>
      </c>
      <c r="FI7" s="5">
        <v>0</v>
      </c>
      <c r="FJ7" s="8">
        <v>0</v>
      </c>
      <c r="FK7" s="4">
        <f t="shared" si="17"/>
        <v>0</v>
      </c>
      <c r="FL7" s="58">
        <v>0</v>
      </c>
      <c r="FM7" s="9">
        <v>1</v>
      </c>
      <c r="FN7" s="4">
        <v>0</v>
      </c>
      <c r="FO7" s="5">
        <v>0</v>
      </c>
      <c r="FP7" s="8">
        <v>0</v>
      </c>
      <c r="FQ7" s="4">
        <v>0</v>
      </c>
      <c r="FR7" s="5">
        <v>0</v>
      </c>
      <c r="FS7" s="8">
        <v>0</v>
      </c>
      <c r="FT7" s="4">
        <v>0</v>
      </c>
      <c r="FU7" s="5">
        <v>0</v>
      </c>
      <c r="FV7" s="8">
        <v>0</v>
      </c>
      <c r="FW7" s="4">
        <v>0</v>
      </c>
      <c r="FX7" s="5">
        <v>0</v>
      </c>
      <c r="FY7" s="8">
        <v>0</v>
      </c>
      <c r="FZ7" s="4">
        <f t="shared" si="18"/>
        <v>0</v>
      </c>
      <c r="GA7" s="5">
        <v>0</v>
      </c>
      <c r="GB7" s="8">
        <v>0</v>
      </c>
      <c r="GC7" s="4">
        <v>0</v>
      </c>
      <c r="GD7" s="5">
        <v>0</v>
      </c>
      <c r="GE7" s="8">
        <v>0</v>
      </c>
      <c r="GF7" s="4">
        <v>0</v>
      </c>
      <c r="GG7" s="5">
        <v>0</v>
      </c>
      <c r="GH7" s="8">
        <v>0</v>
      </c>
      <c r="GI7" s="4">
        <v>0</v>
      </c>
      <c r="GJ7" s="58">
        <v>321</v>
      </c>
      <c r="GK7" s="9">
        <v>524</v>
      </c>
      <c r="GL7" s="4">
        <f t="shared" si="20"/>
        <v>1632.398753894081</v>
      </c>
      <c r="GM7" s="5">
        <v>0</v>
      </c>
      <c r="GN7" s="8">
        <v>0</v>
      </c>
      <c r="GO7" s="4">
        <v>0</v>
      </c>
      <c r="GP7" s="58">
        <v>61</v>
      </c>
      <c r="GQ7" s="9">
        <v>165</v>
      </c>
      <c r="GR7" s="4">
        <f t="shared" si="22"/>
        <v>2704.9180327868853</v>
      </c>
      <c r="GS7" s="5">
        <v>0</v>
      </c>
      <c r="GT7" s="8">
        <v>0</v>
      </c>
      <c r="GU7" s="4">
        <v>0</v>
      </c>
      <c r="GV7" s="5">
        <v>0</v>
      </c>
      <c r="GW7" s="8">
        <v>0</v>
      </c>
      <c r="GX7" s="4">
        <v>0</v>
      </c>
      <c r="GY7" s="5">
        <v>0</v>
      </c>
      <c r="GZ7" s="8">
        <v>0</v>
      </c>
      <c r="HA7" s="4">
        <v>0</v>
      </c>
      <c r="HB7" s="58">
        <v>121</v>
      </c>
      <c r="HC7" s="9">
        <v>193</v>
      </c>
      <c r="HD7" s="4">
        <f t="shared" si="23"/>
        <v>1595.0413223140497</v>
      </c>
      <c r="HE7" s="5">
        <v>0</v>
      </c>
      <c r="HF7" s="8">
        <v>0</v>
      </c>
      <c r="HG7" s="4">
        <v>0</v>
      </c>
      <c r="HH7" s="5">
        <v>0</v>
      </c>
      <c r="HI7" s="8">
        <v>0</v>
      </c>
      <c r="HJ7" s="4">
        <v>0</v>
      </c>
      <c r="HK7" s="5">
        <v>0</v>
      </c>
      <c r="HL7" s="8">
        <v>0</v>
      </c>
      <c r="HM7" s="4">
        <v>0</v>
      </c>
      <c r="HN7" s="5">
        <v>0</v>
      </c>
      <c r="HO7" s="8">
        <v>0</v>
      </c>
      <c r="HP7" s="4">
        <v>0</v>
      </c>
      <c r="HQ7" s="5">
        <v>0</v>
      </c>
      <c r="HR7" s="8">
        <v>0</v>
      </c>
      <c r="HS7" s="4">
        <v>0</v>
      </c>
      <c r="HT7" s="58">
        <v>38</v>
      </c>
      <c r="HU7" s="9">
        <v>123</v>
      </c>
      <c r="HV7" s="4">
        <f t="shared" ref="HV7:HV11" si="30">HU7/HT7*1000</f>
        <v>3236.8421052631579</v>
      </c>
      <c r="HW7" s="58">
        <v>6</v>
      </c>
      <c r="HX7" s="9">
        <v>33</v>
      </c>
      <c r="HY7" s="4">
        <f t="shared" si="25"/>
        <v>5500</v>
      </c>
      <c r="HZ7" s="5">
        <f t="shared" si="26"/>
        <v>2223</v>
      </c>
      <c r="IA7" s="4">
        <f t="shared" si="27"/>
        <v>4190</v>
      </c>
    </row>
    <row r="8" spans="1:235" x14ac:dyDescent="0.3">
      <c r="A8" s="52">
        <v>2004</v>
      </c>
      <c r="B8" s="53" t="s">
        <v>4</v>
      </c>
      <c r="C8" s="5">
        <v>0</v>
      </c>
      <c r="D8" s="8">
        <v>0</v>
      </c>
      <c r="E8" s="4">
        <v>0</v>
      </c>
      <c r="F8" s="5">
        <v>0</v>
      </c>
      <c r="G8" s="8">
        <v>0</v>
      </c>
      <c r="H8" s="4">
        <v>0</v>
      </c>
      <c r="I8" s="5">
        <v>0</v>
      </c>
      <c r="J8" s="8">
        <v>0</v>
      </c>
      <c r="K8" s="4">
        <v>0</v>
      </c>
      <c r="L8" s="5">
        <v>0</v>
      </c>
      <c r="M8" s="8">
        <v>0</v>
      </c>
      <c r="N8" s="4">
        <v>0</v>
      </c>
      <c r="O8" s="5">
        <v>0</v>
      </c>
      <c r="P8" s="8">
        <v>0</v>
      </c>
      <c r="Q8" s="4">
        <v>0</v>
      </c>
      <c r="R8" s="5">
        <v>0</v>
      </c>
      <c r="S8" s="8">
        <v>0</v>
      </c>
      <c r="T8" s="4">
        <f t="shared" si="2"/>
        <v>0</v>
      </c>
      <c r="U8" s="5">
        <v>0</v>
      </c>
      <c r="V8" s="8">
        <v>0</v>
      </c>
      <c r="W8" s="4">
        <v>0</v>
      </c>
      <c r="X8" s="5">
        <v>0</v>
      </c>
      <c r="Y8" s="8">
        <v>0</v>
      </c>
      <c r="Z8" s="4">
        <v>0</v>
      </c>
      <c r="AA8" s="5">
        <v>0</v>
      </c>
      <c r="AB8" s="8">
        <v>0</v>
      </c>
      <c r="AC8" s="4">
        <v>0</v>
      </c>
      <c r="AD8" s="58">
        <v>20</v>
      </c>
      <c r="AE8" s="9">
        <v>51</v>
      </c>
      <c r="AF8" s="4">
        <f t="shared" si="28"/>
        <v>2550</v>
      </c>
      <c r="AG8" s="5">
        <v>0</v>
      </c>
      <c r="AH8" s="8">
        <v>0</v>
      </c>
      <c r="AI8" s="4">
        <v>0</v>
      </c>
      <c r="AJ8" s="5">
        <v>0</v>
      </c>
      <c r="AK8" s="8">
        <v>0</v>
      </c>
      <c r="AL8" s="4">
        <v>0</v>
      </c>
      <c r="AM8" s="5">
        <v>0</v>
      </c>
      <c r="AN8" s="8">
        <v>0</v>
      </c>
      <c r="AO8" s="4">
        <v>0</v>
      </c>
      <c r="AP8" s="5">
        <v>0</v>
      </c>
      <c r="AQ8" s="8">
        <v>0</v>
      </c>
      <c r="AR8" s="4">
        <v>0</v>
      </c>
      <c r="AS8" s="5">
        <v>0</v>
      </c>
      <c r="AT8" s="8">
        <v>0</v>
      </c>
      <c r="AU8" s="4">
        <v>0</v>
      </c>
      <c r="AV8" s="5">
        <v>0</v>
      </c>
      <c r="AW8" s="8">
        <v>0</v>
      </c>
      <c r="AX8" s="4">
        <v>0</v>
      </c>
      <c r="AY8" s="5">
        <v>0</v>
      </c>
      <c r="AZ8" s="8">
        <v>0</v>
      </c>
      <c r="BA8" s="4">
        <v>0</v>
      </c>
      <c r="BB8" s="5">
        <v>0</v>
      </c>
      <c r="BC8" s="8">
        <v>0</v>
      </c>
      <c r="BD8" s="4">
        <v>0</v>
      </c>
      <c r="BE8" s="5">
        <v>0</v>
      </c>
      <c r="BF8" s="8">
        <v>0</v>
      </c>
      <c r="BG8" s="4">
        <v>0</v>
      </c>
      <c r="BH8" s="5">
        <v>0</v>
      </c>
      <c r="BI8" s="8">
        <v>0</v>
      </c>
      <c r="BJ8" s="4">
        <v>0</v>
      </c>
      <c r="BK8" s="5">
        <v>0</v>
      </c>
      <c r="BL8" s="8">
        <v>0</v>
      </c>
      <c r="BM8" s="4">
        <v>0</v>
      </c>
      <c r="BN8" s="5">
        <v>0</v>
      </c>
      <c r="BO8" s="8">
        <v>0</v>
      </c>
      <c r="BP8" s="4">
        <v>0</v>
      </c>
      <c r="BQ8" s="5">
        <v>0</v>
      </c>
      <c r="BR8" s="8">
        <v>0</v>
      </c>
      <c r="BS8" s="4">
        <v>0</v>
      </c>
      <c r="BT8" s="5">
        <v>0</v>
      </c>
      <c r="BU8" s="8">
        <v>0</v>
      </c>
      <c r="BV8" s="4">
        <v>0</v>
      </c>
      <c r="BW8" s="5">
        <v>0</v>
      </c>
      <c r="BX8" s="93">
        <v>0</v>
      </c>
      <c r="BY8" s="4">
        <f t="shared" si="3"/>
        <v>0</v>
      </c>
      <c r="BZ8" s="58">
        <v>364</v>
      </c>
      <c r="CA8" s="9">
        <v>648</v>
      </c>
      <c r="CB8" s="4">
        <f t="shared" si="4"/>
        <v>1780.2197802197802</v>
      </c>
      <c r="CC8" s="5">
        <v>0</v>
      </c>
      <c r="CD8" s="8">
        <v>0</v>
      </c>
      <c r="CE8" s="4">
        <v>0</v>
      </c>
      <c r="CF8" s="5">
        <v>0</v>
      </c>
      <c r="CG8" s="8">
        <v>0</v>
      </c>
      <c r="CH8" s="4">
        <v>0</v>
      </c>
      <c r="CI8" s="5">
        <v>0</v>
      </c>
      <c r="CJ8" s="8">
        <v>0</v>
      </c>
      <c r="CK8" s="4">
        <v>0</v>
      </c>
      <c r="CL8" s="5">
        <v>0</v>
      </c>
      <c r="CM8" s="8">
        <v>0</v>
      </c>
      <c r="CN8" s="4">
        <v>0</v>
      </c>
      <c r="CO8" s="5">
        <v>0</v>
      </c>
      <c r="CP8" s="8">
        <v>0</v>
      </c>
      <c r="CQ8" s="4">
        <v>0</v>
      </c>
      <c r="CR8" s="5">
        <v>0</v>
      </c>
      <c r="CS8" s="8">
        <v>0</v>
      </c>
      <c r="CT8" s="4">
        <v>0</v>
      </c>
      <c r="CU8" s="5">
        <v>0</v>
      </c>
      <c r="CV8" s="8">
        <v>0</v>
      </c>
      <c r="CW8" s="4">
        <v>0</v>
      </c>
      <c r="CX8" s="5">
        <v>0</v>
      </c>
      <c r="CY8" s="8">
        <v>0</v>
      </c>
      <c r="CZ8" s="4">
        <v>0</v>
      </c>
      <c r="DA8" s="58">
        <v>20</v>
      </c>
      <c r="DB8" s="9">
        <v>46</v>
      </c>
      <c r="DC8" s="4">
        <f t="shared" si="6"/>
        <v>2300</v>
      </c>
      <c r="DD8" s="5">
        <v>0</v>
      </c>
      <c r="DE8" s="8">
        <v>0</v>
      </c>
      <c r="DF8" s="4">
        <v>0</v>
      </c>
      <c r="DG8" s="58">
        <v>121</v>
      </c>
      <c r="DH8" s="9">
        <v>259</v>
      </c>
      <c r="DI8" s="4">
        <f t="shared" si="7"/>
        <v>2140.4958677685954</v>
      </c>
      <c r="DJ8" s="58">
        <v>0</v>
      </c>
      <c r="DK8" s="9">
        <v>0</v>
      </c>
      <c r="DL8" s="4">
        <f t="shared" si="8"/>
        <v>0</v>
      </c>
      <c r="DM8" s="58">
        <v>20</v>
      </c>
      <c r="DN8" s="9">
        <v>32</v>
      </c>
      <c r="DO8" s="4">
        <f t="shared" si="9"/>
        <v>1600</v>
      </c>
      <c r="DP8" s="5">
        <v>0</v>
      </c>
      <c r="DQ8" s="8">
        <v>0</v>
      </c>
      <c r="DR8" s="4">
        <v>0</v>
      </c>
      <c r="DS8" s="5">
        <v>0</v>
      </c>
      <c r="DT8" s="8">
        <v>0</v>
      </c>
      <c r="DU8" s="4">
        <v>0</v>
      </c>
      <c r="DV8" s="58">
        <v>0</v>
      </c>
      <c r="DW8" s="9">
        <v>0</v>
      </c>
      <c r="DX8" s="4">
        <v>0</v>
      </c>
      <c r="DY8" s="5">
        <v>0</v>
      </c>
      <c r="DZ8" s="8">
        <v>0</v>
      </c>
      <c r="EA8" s="4">
        <v>0</v>
      </c>
      <c r="EB8" s="58">
        <v>162</v>
      </c>
      <c r="EC8" s="9">
        <v>281</v>
      </c>
      <c r="ED8" s="4">
        <f t="shared" si="10"/>
        <v>1734.5679012345679</v>
      </c>
      <c r="EE8" s="58">
        <v>32</v>
      </c>
      <c r="EF8" s="9">
        <v>106</v>
      </c>
      <c r="EG8" s="4">
        <f t="shared" ref="EG8" si="31">EF8/EE8*1000</f>
        <v>3312.5</v>
      </c>
      <c r="EH8" s="58">
        <v>0</v>
      </c>
      <c r="EI8" s="9">
        <v>0</v>
      </c>
      <c r="EJ8" s="4">
        <f t="shared" si="12"/>
        <v>0</v>
      </c>
      <c r="EK8" s="58">
        <v>61</v>
      </c>
      <c r="EL8" s="9">
        <v>154</v>
      </c>
      <c r="EM8" s="4">
        <f t="shared" si="13"/>
        <v>2524.5901639344265</v>
      </c>
      <c r="EN8" s="5">
        <v>0</v>
      </c>
      <c r="EO8" s="8">
        <v>0</v>
      </c>
      <c r="EP8" s="4">
        <v>0</v>
      </c>
      <c r="EQ8" s="5">
        <v>0</v>
      </c>
      <c r="ER8" s="8">
        <v>0</v>
      </c>
      <c r="ES8" s="4">
        <f t="shared" si="15"/>
        <v>0</v>
      </c>
      <c r="ET8" s="58">
        <v>606</v>
      </c>
      <c r="EU8" s="9">
        <v>896</v>
      </c>
      <c r="EV8" s="4">
        <f t="shared" si="16"/>
        <v>1478.5478547854784</v>
      </c>
      <c r="EW8" s="5">
        <v>0</v>
      </c>
      <c r="EX8" s="8">
        <v>0</v>
      </c>
      <c r="EY8" s="4">
        <v>0</v>
      </c>
      <c r="EZ8" s="5"/>
      <c r="FA8" s="8"/>
      <c r="FB8" s="4"/>
      <c r="FC8" s="5">
        <v>0</v>
      </c>
      <c r="FD8" s="8">
        <v>0</v>
      </c>
      <c r="FE8" s="4">
        <v>0</v>
      </c>
      <c r="FF8" s="5">
        <v>0</v>
      </c>
      <c r="FG8" s="8">
        <v>0</v>
      </c>
      <c r="FH8" s="4">
        <v>0</v>
      </c>
      <c r="FI8" s="5">
        <v>0</v>
      </c>
      <c r="FJ8" s="8">
        <v>0</v>
      </c>
      <c r="FK8" s="4">
        <f t="shared" si="17"/>
        <v>0</v>
      </c>
      <c r="FL8" s="5">
        <v>0</v>
      </c>
      <c r="FM8" s="8">
        <v>0</v>
      </c>
      <c r="FN8" s="4">
        <v>0</v>
      </c>
      <c r="FO8" s="58">
        <v>40</v>
      </c>
      <c r="FP8" s="9">
        <v>71</v>
      </c>
      <c r="FQ8" s="4">
        <f t="shared" ref="FQ8" si="32">FP8/FO8*1000</f>
        <v>1775</v>
      </c>
      <c r="FR8" s="5">
        <v>0</v>
      </c>
      <c r="FS8" s="8">
        <v>0</v>
      </c>
      <c r="FT8" s="4">
        <v>0</v>
      </c>
      <c r="FU8" s="5">
        <v>0</v>
      </c>
      <c r="FV8" s="8">
        <v>0</v>
      </c>
      <c r="FW8" s="4">
        <v>0</v>
      </c>
      <c r="FX8" s="5">
        <v>0</v>
      </c>
      <c r="FY8" s="8">
        <v>0</v>
      </c>
      <c r="FZ8" s="4">
        <f t="shared" si="18"/>
        <v>0</v>
      </c>
      <c r="GA8" s="58">
        <v>115</v>
      </c>
      <c r="GB8" s="9">
        <v>187</v>
      </c>
      <c r="GC8" s="4">
        <f t="shared" ref="GC8:GC17" si="33">GB8/GA8*1000</f>
        <v>1626.086956521739</v>
      </c>
      <c r="GD8" s="5">
        <v>0</v>
      </c>
      <c r="GE8" s="8">
        <v>0</v>
      </c>
      <c r="GF8" s="4">
        <v>0</v>
      </c>
      <c r="GG8" s="5">
        <v>0</v>
      </c>
      <c r="GH8" s="8">
        <v>0</v>
      </c>
      <c r="GI8" s="4">
        <v>0</v>
      </c>
      <c r="GJ8" s="58">
        <v>20</v>
      </c>
      <c r="GK8" s="9">
        <v>44</v>
      </c>
      <c r="GL8" s="4">
        <f t="shared" si="20"/>
        <v>2200</v>
      </c>
      <c r="GM8" s="5">
        <v>0</v>
      </c>
      <c r="GN8" s="8">
        <v>0</v>
      </c>
      <c r="GO8" s="4">
        <v>0</v>
      </c>
      <c r="GP8" s="58">
        <v>40</v>
      </c>
      <c r="GQ8" s="9">
        <v>131</v>
      </c>
      <c r="GR8" s="4">
        <f t="shared" si="22"/>
        <v>3275</v>
      </c>
      <c r="GS8" s="5">
        <v>0</v>
      </c>
      <c r="GT8" s="8">
        <v>0</v>
      </c>
      <c r="GU8" s="4">
        <v>0</v>
      </c>
      <c r="GV8" s="5">
        <v>0</v>
      </c>
      <c r="GW8" s="8">
        <v>0</v>
      </c>
      <c r="GX8" s="4">
        <v>0</v>
      </c>
      <c r="GY8" s="58">
        <v>0</v>
      </c>
      <c r="GZ8" s="9">
        <v>1</v>
      </c>
      <c r="HA8" s="4">
        <v>0</v>
      </c>
      <c r="HB8" s="58">
        <v>283</v>
      </c>
      <c r="HC8" s="9">
        <v>3909</v>
      </c>
      <c r="HD8" s="4">
        <f t="shared" si="23"/>
        <v>13812.720848056537</v>
      </c>
      <c r="HE8" s="58">
        <v>40</v>
      </c>
      <c r="HF8" s="9">
        <v>103</v>
      </c>
      <c r="HG8" s="4">
        <f t="shared" ref="HG8:HG14" si="34">HF8/HE8*1000</f>
        <v>2575</v>
      </c>
      <c r="HH8" s="5">
        <v>0</v>
      </c>
      <c r="HI8" s="8">
        <v>0</v>
      </c>
      <c r="HJ8" s="4">
        <v>0</v>
      </c>
      <c r="HK8" s="5">
        <v>0</v>
      </c>
      <c r="HL8" s="8">
        <v>0</v>
      </c>
      <c r="HM8" s="4">
        <v>0</v>
      </c>
      <c r="HN8" s="5">
        <v>0</v>
      </c>
      <c r="HO8" s="8">
        <v>0</v>
      </c>
      <c r="HP8" s="4">
        <v>0</v>
      </c>
      <c r="HQ8" s="5">
        <v>0</v>
      </c>
      <c r="HR8" s="8">
        <v>0</v>
      </c>
      <c r="HS8" s="4">
        <v>0</v>
      </c>
      <c r="HT8" s="58">
        <v>4</v>
      </c>
      <c r="HU8" s="9">
        <v>11</v>
      </c>
      <c r="HV8" s="4">
        <f t="shared" si="30"/>
        <v>2750</v>
      </c>
      <c r="HW8" s="58">
        <v>174</v>
      </c>
      <c r="HX8" s="9">
        <v>569</v>
      </c>
      <c r="HY8" s="4">
        <f t="shared" si="25"/>
        <v>3270.1149425287354</v>
      </c>
      <c r="HZ8" s="5">
        <f t="shared" si="26"/>
        <v>2122</v>
      </c>
      <c r="IA8" s="4">
        <f t="shared" si="27"/>
        <v>7499</v>
      </c>
    </row>
    <row r="9" spans="1:235" x14ac:dyDescent="0.3">
      <c r="A9" s="52">
        <v>2004</v>
      </c>
      <c r="B9" s="53" t="s">
        <v>5</v>
      </c>
      <c r="C9" s="5">
        <v>0</v>
      </c>
      <c r="D9" s="8">
        <v>0</v>
      </c>
      <c r="E9" s="4">
        <v>0</v>
      </c>
      <c r="F9" s="5">
        <v>0</v>
      </c>
      <c r="G9" s="8">
        <v>0</v>
      </c>
      <c r="H9" s="4">
        <v>0</v>
      </c>
      <c r="I9" s="5">
        <v>0</v>
      </c>
      <c r="J9" s="8">
        <v>0</v>
      </c>
      <c r="K9" s="4">
        <v>0</v>
      </c>
      <c r="L9" s="5">
        <v>0</v>
      </c>
      <c r="M9" s="8">
        <v>0</v>
      </c>
      <c r="N9" s="4">
        <v>0</v>
      </c>
      <c r="O9" s="5">
        <v>0</v>
      </c>
      <c r="P9" s="8">
        <v>0</v>
      </c>
      <c r="Q9" s="4">
        <v>0</v>
      </c>
      <c r="R9" s="5">
        <v>0</v>
      </c>
      <c r="S9" s="8">
        <v>0</v>
      </c>
      <c r="T9" s="4">
        <f t="shared" si="2"/>
        <v>0</v>
      </c>
      <c r="U9" s="5">
        <v>0</v>
      </c>
      <c r="V9" s="8">
        <v>0</v>
      </c>
      <c r="W9" s="4">
        <v>0</v>
      </c>
      <c r="X9" s="5">
        <v>0</v>
      </c>
      <c r="Y9" s="8">
        <v>0</v>
      </c>
      <c r="Z9" s="4">
        <v>0</v>
      </c>
      <c r="AA9" s="5">
        <v>0</v>
      </c>
      <c r="AB9" s="8">
        <v>0</v>
      </c>
      <c r="AC9" s="4">
        <v>0</v>
      </c>
      <c r="AD9" s="5">
        <v>0</v>
      </c>
      <c r="AE9" s="8">
        <v>0</v>
      </c>
      <c r="AF9" s="4">
        <v>0</v>
      </c>
      <c r="AG9" s="5">
        <v>0</v>
      </c>
      <c r="AH9" s="8">
        <v>0</v>
      </c>
      <c r="AI9" s="4">
        <v>0</v>
      </c>
      <c r="AJ9" s="5">
        <v>0</v>
      </c>
      <c r="AK9" s="8">
        <v>0</v>
      </c>
      <c r="AL9" s="4">
        <v>0</v>
      </c>
      <c r="AM9" s="5">
        <v>0</v>
      </c>
      <c r="AN9" s="8">
        <v>0</v>
      </c>
      <c r="AO9" s="4">
        <v>0</v>
      </c>
      <c r="AP9" s="5">
        <v>0</v>
      </c>
      <c r="AQ9" s="8">
        <v>0</v>
      </c>
      <c r="AR9" s="4">
        <v>0</v>
      </c>
      <c r="AS9" s="5">
        <v>0</v>
      </c>
      <c r="AT9" s="8">
        <v>0</v>
      </c>
      <c r="AU9" s="4">
        <v>0</v>
      </c>
      <c r="AV9" s="58">
        <v>2</v>
      </c>
      <c r="AW9" s="9">
        <v>6</v>
      </c>
      <c r="AX9" s="4">
        <f t="shared" ref="AX9" si="35">AW9/AV9*1000</f>
        <v>3000</v>
      </c>
      <c r="AY9" s="5">
        <v>0</v>
      </c>
      <c r="AZ9" s="8">
        <v>0</v>
      </c>
      <c r="BA9" s="4">
        <v>0</v>
      </c>
      <c r="BB9" s="5">
        <v>0</v>
      </c>
      <c r="BC9" s="8">
        <v>0</v>
      </c>
      <c r="BD9" s="4">
        <v>0</v>
      </c>
      <c r="BE9" s="5">
        <v>0</v>
      </c>
      <c r="BF9" s="8">
        <v>0</v>
      </c>
      <c r="BG9" s="4">
        <v>0</v>
      </c>
      <c r="BH9" s="5">
        <v>0</v>
      </c>
      <c r="BI9" s="8">
        <v>0</v>
      </c>
      <c r="BJ9" s="4">
        <v>0</v>
      </c>
      <c r="BK9" s="5">
        <v>0</v>
      </c>
      <c r="BL9" s="8">
        <v>0</v>
      </c>
      <c r="BM9" s="4">
        <v>0</v>
      </c>
      <c r="BN9" s="5">
        <v>0</v>
      </c>
      <c r="BO9" s="8">
        <v>0</v>
      </c>
      <c r="BP9" s="4">
        <v>0</v>
      </c>
      <c r="BQ9" s="5">
        <v>0</v>
      </c>
      <c r="BR9" s="8">
        <v>0</v>
      </c>
      <c r="BS9" s="4">
        <v>0</v>
      </c>
      <c r="BT9" s="5">
        <v>0</v>
      </c>
      <c r="BU9" s="8">
        <v>0</v>
      </c>
      <c r="BV9" s="4">
        <v>0</v>
      </c>
      <c r="BW9" s="5">
        <v>0</v>
      </c>
      <c r="BX9" s="93">
        <v>0</v>
      </c>
      <c r="BY9" s="4">
        <f t="shared" si="3"/>
        <v>0</v>
      </c>
      <c r="BZ9" s="58">
        <v>404</v>
      </c>
      <c r="CA9" s="9">
        <v>699</v>
      </c>
      <c r="CB9" s="4">
        <f t="shared" si="4"/>
        <v>1730.1980198019801</v>
      </c>
      <c r="CC9" s="5">
        <v>0</v>
      </c>
      <c r="CD9" s="8">
        <v>0</v>
      </c>
      <c r="CE9" s="4">
        <v>0</v>
      </c>
      <c r="CF9" s="5">
        <v>0</v>
      </c>
      <c r="CG9" s="8">
        <v>0</v>
      </c>
      <c r="CH9" s="4">
        <v>0</v>
      </c>
      <c r="CI9" s="5">
        <v>0</v>
      </c>
      <c r="CJ9" s="8">
        <v>0</v>
      </c>
      <c r="CK9" s="4">
        <v>0</v>
      </c>
      <c r="CL9" s="5">
        <v>0</v>
      </c>
      <c r="CM9" s="8">
        <v>0</v>
      </c>
      <c r="CN9" s="4">
        <v>0</v>
      </c>
      <c r="CO9" s="5">
        <v>0</v>
      </c>
      <c r="CP9" s="8">
        <v>0</v>
      </c>
      <c r="CQ9" s="4">
        <v>0</v>
      </c>
      <c r="CR9" s="5">
        <v>0</v>
      </c>
      <c r="CS9" s="8">
        <v>0</v>
      </c>
      <c r="CT9" s="4">
        <v>0</v>
      </c>
      <c r="CU9" s="5">
        <v>0</v>
      </c>
      <c r="CV9" s="8">
        <v>0</v>
      </c>
      <c r="CW9" s="4">
        <v>0</v>
      </c>
      <c r="CX9" s="5">
        <v>0</v>
      </c>
      <c r="CY9" s="8">
        <v>0</v>
      </c>
      <c r="CZ9" s="4">
        <v>0</v>
      </c>
      <c r="DA9" s="58">
        <v>61</v>
      </c>
      <c r="DB9" s="9">
        <v>124</v>
      </c>
      <c r="DC9" s="4">
        <f t="shared" si="6"/>
        <v>2032.7868852459017</v>
      </c>
      <c r="DD9" s="5">
        <v>0</v>
      </c>
      <c r="DE9" s="8">
        <v>0</v>
      </c>
      <c r="DF9" s="4">
        <v>0</v>
      </c>
      <c r="DG9" s="58">
        <v>61</v>
      </c>
      <c r="DH9" s="9">
        <v>211</v>
      </c>
      <c r="DI9" s="4">
        <f t="shared" si="7"/>
        <v>3459.0163934426232</v>
      </c>
      <c r="DJ9" s="58">
        <v>0</v>
      </c>
      <c r="DK9" s="9">
        <v>0</v>
      </c>
      <c r="DL9" s="4">
        <f t="shared" si="8"/>
        <v>0</v>
      </c>
      <c r="DM9" s="58">
        <v>61</v>
      </c>
      <c r="DN9" s="9">
        <v>109</v>
      </c>
      <c r="DO9" s="4">
        <f t="shared" si="9"/>
        <v>1786.8852459016393</v>
      </c>
      <c r="DP9" s="58">
        <v>20</v>
      </c>
      <c r="DQ9" s="9">
        <v>39</v>
      </c>
      <c r="DR9" s="4">
        <f t="shared" ref="DR9" si="36">DQ9/DP9*1000</f>
        <v>1950</v>
      </c>
      <c r="DS9" s="58">
        <v>50</v>
      </c>
      <c r="DT9" s="9">
        <v>145</v>
      </c>
      <c r="DU9" s="4">
        <f t="shared" ref="DU9:DU16" si="37">DT9/DS9*1000</f>
        <v>2900</v>
      </c>
      <c r="DV9" s="58">
        <v>0</v>
      </c>
      <c r="DW9" s="9">
        <v>0</v>
      </c>
      <c r="DX9" s="4">
        <v>0</v>
      </c>
      <c r="DY9" s="5">
        <v>0</v>
      </c>
      <c r="DZ9" s="8">
        <v>0</v>
      </c>
      <c r="EA9" s="4">
        <v>0</v>
      </c>
      <c r="EB9" s="58">
        <v>121</v>
      </c>
      <c r="EC9" s="9">
        <v>210</v>
      </c>
      <c r="ED9" s="4">
        <f t="shared" si="10"/>
        <v>1735.5371900826447</v>
      </c>
      <c r="EE9" s="5">
        <v>0</v>
      </c>
      <c r="EF9" s="8">
        <v>0</v>
      </c>
      <c r="EG9" s="4">
        <v>0</v>
      </c>
      <c r="EH9" s="5">
        <v>0</v>
      </c>
      <c r="EI9" s="8">
        <v>0</v>
      </c>
      <c r="EJ9" s="4">
        <f t="shared" si="12"/>
        <v>0</v>
      </c>
      <c r="EK9" s="5">
        <v>0</v>
      </c>
      <c r="EL9" s="8">
        <v>0</v>
      </c>
      <c r="EM9" s="4">
        <v>0</v>
      </c>
      <c r="EN9" s="5">
        <v>0</v>
      </c>
      <c r="EO9" s="8">
        <v>0</v>
      </c>
      <c r="EP9" s="4">
        <v>0</v>
      </c>
      <c r="EQ9" s="5">
        <v>0</v>
      </c>
      <c r="ER9" s="8">
        <v>0</v>
      </c>
      <c r="ES9" s="4">
        <f t="shared" si="15"/>
        <v>0</v>
      </c>
      <c r="ET9" s="5">
        <v>0</v>
      </c>
      <c r="EU9" s="8">
        <v>0</v>
      </c>
      <c r="EV9" s="4">
        <v>0</v>
      </c>
      <c r="EW9" s="5">
        <v>0</v>
      </c>
      <c r="EX9" s="8">
        <v>0</v>
      </c>
      <c r="EY9" s="4">
        <v>0</v>
      </c>
      <c r="EZ9" s="5"/>
      <c r="FA9" s="8"/>
      <c r="FB9" s="4"/>
      <c r="FC9" s="5">
        <v>0</v>
      </c>
      <c r="FD9" s="8">
        <v>0</v>
      </c>
      <c r="FE9" s="4">
        <v>0</v>
      </c>
      <c r="FF9" s="5">
        <v>0</v>
      </c>
      <c r="FG9" s="8">
        <v>0</v>
      </c>
      <c r="FH9" s="4">
        <v>0</v>
      </c>
      <c r="FI9" s="5">
        <v>0</v>
      </c>
      <c r="FJ9" s="8">
        <v>0</v>
      </c>
      <c r="FK9" s="4">
        <f t="shared" si="17"/>
        <v>0</v>
      </c>
      <c r="FL9" s="58">
        <v>10</v>
      </c>
      <c r="FM9" s="9">
        <v>32</v>
      </c>
      <c r="FN9" s="4">
        <f t="shared" ref="FN9:FN10" si="38">FM9/FL9*1000</f>
        <v>3200</v>
      </c>
      <c r="FO9" s="5">
        <v>0</v>
      </c>
      <c r="FP9" s="8">
        <v>0</v>
      </c>
      <c r="FQ9" s="4">
        <v>0</v>
      </c>
      <c r="FR9" s="5">
        <v>0</v>
      </c>
      <c r="FS9" s="8">
        <v>0</v>
      </c>
      <c r="FT9" s="4">
        <v>0</v>
      </c>
      <c r="FU9" s="5">
        <v>0</v>
      </c>
      <c r="FV9" s="8">
        <v>0</v>
      </c>
      <c r="FW9" s="4">
        <v>0</v>
      </c>
      <c r="FX9" s="5">
        <v>0</v>
      </c>
      <c r="FY9" s="8">
        <v>0</v>
      </c>
      <c r="FZ9" s="4">
        <f t="shared" si="18"/>
        <v>0</v>
      </c>
      <c r="GA9" s="58">
        <v>13</v>
      </c>
      <c r="GB9" s="9">
        <v>21</v>
      </c>
      <c r="GC9" s="4">
        <f t="shared" si="33"/>
        <v>1615.3846153846155</v>
      </c>
      <c r="GD9" s="5">
        <v>0</v>
      </c>
      <c r="GE9" s="8">
        <v>0</v>
      </c>
      <c r="GF9" s="4">
        <v>0</v>
      </c>
      <c r="GG9" s="5">
        <v>0</v>
      </c>
      <c r="GH9" s="8">
        <v>0</v>
      </c>
      <c r="GI9" s="4">
        <v>0</v>
      </c>
      <c r="GJ9" s="58">
        <v>241</v>
      </c>
      <c r="GK9" s="9">
        <v>416</v>
      </c>
      <c r="GL9" s="4">
        <f t="shared" si="20"/>
        <v>1726.1410788381743</v>
      </c>
      <c r="GM9" s="5">
        <v>0</v>
      </c>
      <c r="GN9" s="8">
        <v>0</v>
      </c>
      <c r="GO9" s="4">
        <v>0</v>
      </c>
      <c r="GP9" s="58">
        <v>20</v>
      </c>
      <c r="GQ9" s="9">
        <v>59</v>
      </c>
      <c r="GR9" s="4">
        <f t="shared" si="22"/>
        <v>2950</v>
      </c>
      <c r="GS9" s="5">
        <v>0</v>
      </c>
      <c r="GT9" s="8">
        <v>0</v>
      </c>
      <c r="GU9" s="4">
        <v>0</v>
      </c>
      <c r="GV9" s="5">
        <v>0</v>
      </c>
      <c r="GW9" s="8">
        <v>0</v>
      </c>
      <c r="GX9" s="4">
        <v>0</v>
      </c>
      <c r="GY9" s="5">
        <v>0</v>
      </c>
      <c r="GZ9" s="8">
        <v>0</v>
      </c>
      <c r="HA9" s="4">
        <v>0</v>
      </c>
      <c r="HB9" s="58">
        <v>323</v>
      </c>
      <c r="HC9" s="9">
        <v>512</v>
      </c>
      <c r="HD9" s="4">
        <f t="shared" si="23"/>
        <v>1585.139318885449</v>
      </c>
      <c r="HE9" s="58">
        <v>61</v>
      </c>
      <c r="HF9" s="9">
        <v>103</v>
      </c>
      <c r="HG9" s="4">
        <f t="shared" si="34"/>
        <v>1688.5245901639346</v>
      </c>
      <c r="HH9" s="5">
        <v>0</v>
      </c>
      <c r="HI9" s="8">
        <v>0</v>
      </c>
      <c r="HJ9" s="4">
        <v>0</v>
      </c>
      <c r="HK9" s="5">
        <v>0</v>
      </c>
      <c r="HL9" s="8">
        <v>0</v>
      </c>
      <c r="HM9" s="4">
        <v>0</v>
      </c>
      <c r="HN9" s="5">
        <v>0</v>
      </c>
      <c r="HO9" s="8">
        <v>0</v>
      </c>
      <c r="HP9" s="4">
        <v>0</v>
      </c>
      <c r="HQ9" s="5">
        <v>0</v>
      </c>
      <c r="HR9" s="8">
        <v>0</v>
      </c>
      <c r="HS9" s="4">
        <v>0</v>
      </c>
      <c r="HT9" s="58">
        <v>1</v>
      </c>
      <c r="HU9" s="9">
        <v>4</v>
      </c>
      <c r="HV9" s="4">
        <f t="shared" si="30"/>
        <v>4000</v>
      </c>
      <c r="HW9" s="58">
        <v>136</v>
      </c>
      <c r="HX9" s="9">
        <v>431</v>
      </c>
      <c r="HY9" s="4">
        <f t="shared" si="25"/>
        <v>3169.1176470588234</v>
      </c>
      <c r="HZ9" s="5">
        <f t="shared" si="26"/>
        <v>1585</v>
      </c>
      <c r="IA9" s="4">
        <f t="shared" si="27"/>
        <v>3121</v>
      </c>
    </row>
    <row r="10" spans="1:235" x14ac:dyDescent="0.3">
      <c r="A10" s="52">
        <v>2004</v>
      </c>
      <c r="B10" s="53" t="s">
        <v>6</v>
      </c>
      <c r="C10" s="5">
        <v>0</v>
      </c>
      <c r="D10" s="8">
        <v>0</v>
      </c>
      <c r="E10" s="4">
        <v>0</v>
      </c>
      <c r="F10" s="5">
        <v>0</v>
      </c>
      <c r="G10" s="8">
        <v>0</v>
      </c>
      <c r="H10" s="4">
        <v>0</v>
      </c>
      <c r="I10" s="5">
        <v>0</v>
      </c>
      <c r="J10" s="8">
        <v>0</v>
      </c>
      <c r="K10" s="4">
        <v>0</v>
      </c>
      <c r="L10" s="5">
        <v>0</v>
      </c>
      <c r="M10" s="8">
        <v>0</v>
      </c>
      <c r="N10" s="4">
        <v>0</v>
      </c>
      <c r="O10" s="5">
        <v>0</v>
      </c>
      <c r="P10" s="8">
        <v>0</v>
      </c>
      <c r="Q10" s="4">
        <v>0</v>
      </c>
      <c r="R10" s="5">
        <v>0</v>
      </c>
      <c r="S10" s="8">
        <v>0</v>
      </c>
      <c r="T10" s="4">
        <f t="shared" si="2"/>
        <v>0</v>
      </c>
      <c r="U10" s="5">
        <v>0</v>
      </c>
      <c r="V10" s="8">
        <v>0</v>
      </c>
      <c r="W10" s="4">
        <v>0</v>
      </c>
      <c r="X10" s="5">
        <v>0</v>
      </c>
      <c r="Y10" s="8">
        <v>0</v>
      </c>
      <c r="Z10" s="4">
        <v>0</v>
      </c>
      <c r="AA10" s="5">
        <v>0</v>
      </c>
      <c r="AB10" s="8">
        <v>0</v>
      </c>
      <c r="AC10" s="4">
        <v>0</v>
      </c>
      <c r="AD10" s="5">
        <v>0</v>
      </c>
      <c r="AE10" s="8">
        <v>0</v>
      </c>
      <c r="AF10" s="4">
        <v>0</v>
      </c>
      <c r="AG10" s="5">
        <v>0</v>
      </c>
      <c r="AH10" s="8">
        <v>0</v>
      </c>
      <c r="AI10" s="4">
        <v>0</v>
      </c>
      <c r="AJ10" s="5">
        <v>0</v>
      </c>
      <c r="AK10" s="8">
        <v>0</v>
      </c>
      <c r="AL10" s="4">
        <v>0</v>
      </c>
      <c r="AM10" s="5">
        <v>0</v>
      </c>
      <c r="AN10" s="8">
        <v>0</v>
      </c>
      <c r="AO10" s="4">
        <v>0</v>
      </c>
      <c r="AP10" s="5">
        <v>0</v>
      </c>
      <c r="AQ10" s="8">
        <v>0</v>
      </c>
      <c r="AR10" s="4">
        <v>0</v>
      </c>
      <c r="AS10" s="5">
        <v>0</v>
      </c>
      <c r="AT10" s="8">
        <v>0</v>
      </c>
      <c r="AU10" s="4">
        <v>0</v>
      </c>
      <c r="AV10" s="5">
        <v>0</v>
      </c>
      <c r="AW10" s="8">
        <v>0</v>
      </c>
      <c r="AX10" s="4">
        <v>0</v>
      </c>
      <c r="AY10" s="5">
        <v>0</v>
      </c>
      <c r="AZ10" s="8">
        <v>0</v>
      </c>
      <c r="BA10" s="4">
        <v>0</v>
      </c>
      <c r="BB10" s="5">
        <v>0</v>
      </c>
      <c r="BC10" s="8">
        <v>0</v>
      </c>
      <c r="BD10" s="4">
        <v>0</v>
      </c>
      <c r="BE10" s="5">
        <v>0</v>
      </c>
      <c r="BF10" s="8">
        <v>0</v>
      </c>
      <c r="BG10" s="4">
        <v>0</v>
      </c>
      <c r="BH10" s="5">
        <v>0</v>
      </c>
      <c r="BI10" s="8">
        <v>0</v>
      </c>
      <c r="BJ10" s="4">
        <v>0</v>
      </c>
      <c r="BK10" s="5">
        <v>0</v>
      </c>
      <c r="BL10" s="8">
        <v>0</v>
      </c>
      <c r="BM10" s="4">
        <v>0</v>
      </c>
      <c r="BN10" s="5">
        <v>0</v>
      </c>
      <c r="BO10" s="8">
        <v>0</v>
      </c>
      <c r="BP10" s="4">
        <v>0</v>
      </c>
      <c r="BQ10" s="58">
        <v>20</v>
      </c>
      <c r="BR10" s="9">
        <v>43</v>
      </c>
      <c r="BS10" s="4">
        <f t="shared" ref="BS10" si="39">BR10/BQ10*1000</f>
        <v>2150</v>
      </c>
      <c r="BT10" s="58">
        <v>20</v>
      </c>
      <c r="BU10" s="9">
        <v>50</v>
      </c>
      <c r="BV10" s="4">
        <f t="shared" ref="BV10" si="40">BU10/BT10*1000</f>
        <v>2500</v>
      </c>
      <c r="BW10" s="5">
        <v>0</v>
      </c>
      <c r="BX10" s="93">
        <v>0</v>
      </c>
      <c r="BY10" s="4">
        <f t="shared" si="3"/>
        <v>0</v>
      </c>
      <c r="BZ10" s="58">
        <v>342</v>
      </c>
      <c r="CA10" s="9">
        <v>640</v>
      </c>
      <c r="CB10" s="4">
        <f t="shared" si="4"/>
        <v>1871.3450292397661</v>
      </c>
      <c r="CC10" s="5">
        <v>0</v>
      </c>
      <c r="CD10" s="8">
        <v>0</v>
      </c>
      <c r="CE10" s="4">
        <v>0</v>
      </c>
      <c r="CF10" s="5">
        <v>0</v>
      </c>
      <c r="CG10" s="8">
        <v>0</v>
      </c>
      <c r="CH10" s="4">
        <v>0</v>
      </c>
      <c r="CI10" s="5">
        <v>0</v>
      </c>
      <c r="CJ10" s="8">
        <v>0</v>
      </c>
      <c r="CK10" s="4">
        <v>0</v>
      </c>
      <c r="CL10" s="5">
        <v>0</v>
      </c>
      <c r="CM10" s="8">
        <v>0</v>
      </c>
      <c r="CN10" s="4">
        <v>0</v>
      </c>
      <c r="CO10" s="5">
        <v>0</v>
      </c>
      <c r="CP10" s="8">
        <v>0</v>
      </c>
      <c r="CQ10" s="4">
        <v>0</v>
      </c>
      <c r="CR10" s="5">
        <v>0</v>
      </c>
      <c r="CS10" s="8">
        <v>0</v>
      </c>
      <c r="CT10" s="4">
        <v>0</v>
      </c>
      <c r="CU10" s="5">
        <v>0</v>
      </c>
      <c r="CV10" s="8">
        <v>0</v>
      </c>
      <c r="CW10" s="4">
        <v>0</v>
      </c>
      <c r="CX10" s="5">
        <v>0</v>
      </c>
      <c r="CY10" s="8">
        <v>0</v>
      </c>
      <c r="CZ10" s="4">
        <v>0</v>
      </c>
      <c r="DA10" s="58">
        <v>20</v>
      </c>
      <c r="DB10" s="9">
        <v>72</v>
      </c>
      <c r="DC10" s="4">
        <f t="shared" si="6"/>
        <v>3600</v>
      </c>
      <c r="DD10" s="58">
        <v>29</v>
      </c>
      <c r="DE10" s="9">
        <v>73</v>
      </c>
      <c r="DF10" s="4">
        <f t="shared" ref="DF10:DF16" si="41">DE10/DD10*1000</f>
        <v>2517.2413793103447</v>
      </c>
      <c r="DG10" s="58">
        <v>424</v>
      </c>
      <c r="DH10" s="9">
        <v>832</v>
      </c>
      <c r="DI10" s="4">
        <f t="shared" si="7"/>
        <v>1962.2641509433963</v>
      </c>
      <c r="DJ10" s="58">
        <v>0</v>
      </c>
      <c r="DK10" s="9">
        <v>0</v>
      </c>
      <c r="DL10" s="4">
        <f t="shared" si="8"/>
        <v>0</v>
      </c>
      <c r="DM10" s="58">
        <v>61</v>
      </c>
      <c r="DN10" s="9">
        <v>107</v>
      </c>
      <c r="DO10" s="4">
        <f t="shared" si="9"/>
        <v>1754.0983606557377</v>
      </c>
      <c r="DP10" s="5">
        <v>0</v>
      </c>
      <c r="DQ10" s="8">
        <v>0</v>
      </c>
      <c r="DR10" s="4">
        <v>0</v>
      </c>
      <c r="DS10" s="58">
        <v>7</v>
      </c>
      <c r="DT10" s="9">
        <v>23</v>
      </c>
      <c r="DU10" s="4">
        <f t="shared" si="37"/>
        <v>3285.7142857142858</v>
      </c>
      <c r="DV10" s="58">
        <v>0</v>
      </c>
      <c r="DW10" s="9">
        <v>0</v>
      </c>
      <c r="DX10" s="4">
        <v>0</v>
      </c>
      <c r="DY10" s="5">
        <v>0</v>
      </c>
      <c r="DZ10" s="8">
        <v>0</v>
      </c>
      <c r="EA10" s="4">
        <v>0</v>
      </c>
      <c r="EB10" s="58">
        <v>81</v>
      </c>
      <c r="EC10" s="9">
        <v>146</v>
      </c>
      <c r="ED10" s="4">
        <f t="shared" si="10"/>
        <v>1802.4691358024691</v>
      </c>
      <c r="EE10" s="5">
        <v>0</v>
      </c>
      <c r="EF10" s="8">
        <v>0</v>
      </c>
      <c r="EG10" s="4">
        <v>0</v>
      </c>
      <c r="EH10" s="5">
        <v>0</v>
      </c>
      <c r="EI10" s="8">
        <v>0</v>
      </c>
      <c r="EJ10" s="4">
        <f t="shared" si="12"/>
        <v>0</v>
      </c>
      <c r="EK10" s="5">
        <v>0</v>
      </c>
      <c r="EL10" s="8">
        <v>0</v>
      </c>
      <c r="EM10" s="4">
        <v>0</v>
      </c>
      <c r="EN10" s="5">
        <v>0</v>
      </c>
      <c r="EO10" s="8">
        <v>0</v>
      </c>
      <c r="EP10" s="4">
        <v>0</v>
      </c>
      <c r="EQ10" s="5">
        <v>0</v>
      </c>
      <c r="ER10" s="8">
        <v>0</v>
      </c>
      <c r="ES10" s="4">
        <f t="shared" si="15"/>
        <v>0</v>
      </c>
      <c r="ET10" s="58">
        <v>364</v>
      </c>
      <c r="EU10" s="9">
        <v>545</v>
      </c>
      <c r="EV10" s="4">
        <f t="shared" ref="EV10:EV11" si="42">EU10/ET10*1000</f>
        <v>1497.2527472527472</v>
      </c>
      <c r="EW10" s="5">
        <v>0</v>
      </c>
      <c r="EX10" s="8">
        <v>0</v>
      </c>
      <c r="EY10" s="4">
        <v>0</v>
      </c>
      <c r="EZ10" s="5"/>
      <c r="FA10" s="8"/>
      <c r="FB10" s="4"/>
      <c r="FC10" s="5">
        <v>0</v>
      </c>
      <c r="FD10" s="8">
        <v>0</v>
      </c>
      <c r="FE10" s="4">
        <v>0</v>
      </c>
      <c r="FF10" s="5">
        <v>0</v>
      </c>
      <c r="FG10" s="8">
        <v>0</v>
      </c>
      <c r="FH10" s="4">
        <v>0</v>
      </c>
      <c r="FI10" s="5">
        <v>0</v>
      </c>
      <c r="FJ10" s="8">
        <v>0</v>
      </c>
      <c r="FK10" s="4">
        <f t="shared" si="17"/>
        <v>0</v>
      </c>
      <c r="FL10" s="58">
        <v>1</v>
      </c>
      <c r="FM10" s="9">
        <v>9</v>
      </c>
      <c r="FN10" s="4">
        <f t="shared" si="38"/>
        <v>9000</v>
      </c>
      <c r="FO10" s="58">
        <v>101</v>
      </c>
      <c r="FP10" s="9">
        <v>179</v>
      </c>
      <c r="FQ10" s="4">
        <f t="shared" ref="FQ10" si="43">FP10/FO10*1000</f>
        <v>1772.2772277227723</v>
      </c>
      <c r="FR10" s="5">
        <v>0</v>
      </c>
      <c r="FS10" s="8">
        <v>0</v>
      </c>
      <c r="FT10" s="4">
        <v>0</v>
      </c>
      <c r="FU10" s="5">
        <v>0</v>
      </c>
      <c r="FV10" s="8">
        <v>0</v>
      </c>
      <c r="FW10" s="4">
        <v>0</v>
      </c>
      <c r="FX10" s="5">
        <v>0</v>
      </c>
      <c r="FY10" s="8">
        <v>0</v>
      </c>
      <c r="FZ10" s="4">
        <f t="shared" si="18"/>
        <v>0</v>
      </c>
      <c r="GA10" s="58">
        <v>61</v>
      </c>
      <c r="GB10" s="9">
        <v>102</v>
      </c>
      <c r="GC10" s="4">
        <f t="shared" si="33"/>
        <v>1672.1311475409836</v>
      </c>
      <c r="GD10" s="5">
        <v>0</v>
      </c>
      <c r="GE10" s="8">
        <v>0</v>
      </c>
      <c r="GF10" s="4">
        <v>0</v>
      </c>
      <c r="GG10" s="5">
        <v>0</v>
      </c>
      <c r="GH10" s="8">
        <v>0</v>
      </c>
      <c r="GI10" s="4">
        <v>0</v>
      </c>
      <c r="GJ10" s="58">
        <v>747</v>
      </c>
      <c r="GK10" s="9">
        <v>1247</v>
      </c>
      <c r="GL10" s="4">
        <f t="shared" si="20"/>
        <v>1669.3440428380188</v>
      </c>
      <c r="GM10" s="5">
        <v>0</v>
      </c>
      <c r="GN10" s="8">
        <v>0</v>
      </c>
      <c r="GO10" s="4">
        <v>0</v>
      </c>
      <c r="GP10" s="58">
        <v>20</v>
      </c>
      <c r="GQ10" s="9">
        <v>64</v>
      </c>
      <c r="GR10" s="4">
        <f t="shared" si="22"/>
        <v>3200</v>
      </c>
      <c r="GS10" s="5">
        <v>0</v>
      </c>
      <c r="GT10" s="8">
        <v>0</v>
      </c>
      <c r="GU10" s="4">
        <v>0</v>
      </c>
      <c r="GV10" s="5">
        <v>0</v>
      </c>
      <c r="GW10" s="8">
        <v>0</v>
      </c>
      <c r="GX10" s="4">
        <v>0</v>
      </c>
      <c r="GY10" s="5">
        <v>0</v>
      </c>
      <c r="GZ10" s="8">
        <v>0</v>
      </c>
      <c r="HA10" s="4">
        <v>0</v>
      </c>
      <c r="HB10" s="58">
        <v>121</v>
      </c>
      <c r="HC10" s="9">
        <v>191</v>
      </c>
      <c r="HD10" s="4">
        <f t="shared" si="23"/>
        <v>1578.5123966942149</v>
      </c>
      <c r="HE10" s="58">
        <v>343</v>
      </c>
      <c r="HF10" s="9">
        <v>313</v>
      </c>
      <c r="HG10" s="4">
        <f t="shared" si="34"/>
        <v>912.53644314868814</v>
      </c>
      <c r="HH10" s="5">
        <v>0</v>
      </c>
      <c r="HI10" s="8">
        <v>0</v>
      </c>
      <c r="HJ10" s="4">
        <v>0</v>
      </c>
      <c r="HK10" s="5">
        <v>0</v>
      </c>
      <c r="HL10" s="8">
        <v>0</v>
      </c>
      <c r="HM10" s="4">
        <v>0</v>
      </c>
      <c r="HN10" s="5">
        <v>0</v>
      </c>
      <c r="HO10" s="8">
        <v>0</v>
      </c>
      <c r="HP10" s="4">
        <v>0</v>
      </c>
      <c r="HQ10" s="5">
        <v>0</v>
      </c>
      <c r="HR10" s="8">
        <v>0</v>
      </c>
      <c r="HS10" s="4">
        <v>0</v>
      </c>
      <c r="HT10" s="58">
        <v>24</v>
      </c>
      <c r="HU10" s="9">
        <v>75</v>
      </c>
      <c r="HV10" s="4">
        <f t="shared" si="30"/>
        <v>3125</v>
      </c>
      <c r="HW10" s="58">
        <v>144</v>
      </c>
      <c r="HX10" s="9">
        <v>427</v>
      </c>
      <c r="HY10" s="4">
        <f t="shared" si="25"/>
        <v>2965.2777777777778</v>
      </c>
      <c r="HZ10" s="5">
        <f t="shared" si="26"/>
        <v>2930</v>
      </c>
      <c r="IA10" s="4">
        <f t="shared" si="27"/>
        <v>5138</v>
      </c>
    </row>
    <row r="11" spans="1:235" x14ac:dyDescent="0.3">
      <c r="A11" s="52">
        <v>2004</v>
      </c>
      <c r="B11" s="53" t="s">
        <v>7</v>
      </c>
      <c r="C11" s="5">
        <v>0</v>
      </c>
      <c r="D11" s="8">
        <v>0</v>
      </c>
      <c r="E11" s="4">
        <v>0</v>
      </c>
      <c r="F11" s="5">
        <v>0</v>
      </c>
      <c r="G11" s="8">
        <v>0</v>
      </c>
      <c r="H11" s="4">
        <v>0</v>
      </c>
      <c r="I11" s="5">
        <v>0</v>
      </c>
      <c r="J11" s="8">
        <v>0</v>
      </c>
      <c r="K11" s="4">
        <v>0</v>
      </c>
      <c r="L11" s="5">
        <v>0</v>
      </c>
      <c r="M11" s="8">
        <v>0</v>
      </c>
      <c r="N11" s="4">
        <v>0</v>
      </c>
      <c r="O11" s="5">
        <v>0</v>
      </c>
      <c r="P11" s="8">
        <v>0</v>
      </c>
      <c r="Q11" s="4">
        <v>0</v>
      </c>
      <c r="R11" s="5">
        <v>0</v>
      </c>
      <c r="S11" s="8">
        <v>0</v>
      </c>
      <c r="T11" s="4">
        <f t="shared" si="2"/>
        <v>0</v>
      </c>
      <c r="U11" s="5">
        <v>0</v>
      </c>
      <c r="V11" s="8">
        <v>0</v>
      </c>
      <c r="W11" s="4">
        <v>0</v>
      </c>
      <c r="X11" s="5">
        <v>0</v>
      </c>
      <c r="Y11" s="8">
        <v>0</v>
      </c>
      <c r="Z11" s="4">
        <v>0</v>
      </c>
      <c r="AA11" s="5">
        <v>0</v>
      </c>
      <c r="AB11" s="8">
        <v>0</v>
      </c>
      <c r="AC11" s="4">
        <v>0</v>
      </c>
      <c r="AD11" s="5">
        <v>0</v>
      </c>
      <c r="AE11" s="8">
        <v>0</v>
      </c>
      <c r="AF11" s="4">
        <v>0</v>
      </c>
      <c r="AG11" s="5">
        <v>0</v>
      </c>
      <c r="AH11" s="8">
        <v>0</v>
      </c>
      <c r="AI11" s="4">
        <v>0</v>
      </c>
      <c r="AJ11" s="5">
        <v>0</v>
      </c>
      <c r="AK11" s="8">
        <v>0</v>
      </c>
      <c r="AL11" s="4">
        <v>0</v>
      </c>
      <c r="AM11" s="5">
        <v>0</v>
      </c>
      <c r="AN11" s="8">
        <v>0</v>
      </c>
      <c r="AO11" s="4">
        <v>0</v>
      </c>
      <c r="AP11" s="5">
        <v>0</v>
      </c>
      <c r="AQ11" s="8">
        <v>0</v>
      </c>
      <c r="AR11" s="4">
        <v>0</v>
      </c>
      <c r="AS11" s="5">
        <v>0</v>
      </c>
      <c r="AT11" s="8">
        <v>0</v>
      </c>
      <c r="AU11" s="4">
        <v>0</v>
      </c>
      <c r="AV11" s="5">
        <v>0</v>
      </c>
      <c r="AW11" s="8">
        <v>0</v>
      </c>
      <c r="AX11" s="4">
        <v>0</v>
      </c>
      <c r="AY11" s="5">
        <v>0</v>
      </c>
      <c r="AZ11" s="8">
        <v>0</v>
      </c>
      <c r="BA11" s="4">
        <v>0</v>
      </c>
      <c r="BB11" s="5">
        <v>0</v>
      </c>
      <c r="BC11" s="8">
        <v>0</v>
      </c>
      <c r="BD11" s="4">
        <v>0</v>
      </c>
      <c r="BE11" s="5">
        <v>0</v>
      </c>
      <c r="BF11" s="8">
        <v>0</v>
      </c>
      <c r="BG11" s="4">
        <v>0</v>
      </c>
      <c r="BH11" s="5">
        <v>0</v>
      </c>
      <c r="BI11" s="8">
        <v>0</v>
      </c>
      <c r="BJ11" s="4">
        <v>0</v>
      </c>
      <c r="BK11" s="5">
        <v>0</v>
      </c>
      <c r="BL11" s="8">
        <v>0</v>
      </c>
      <c r="BM11" s="4">
        <v>0</v>
      </c>
      <c r="BN11" s="5">
        <v>0</v>
      </c>
      <c r="BO11" s="8">
        <v>0</v>
      </c>
      <c r="BP11" s="4">
        <v>0</v>
      </c>
      <c r="BQ11" s="5">
        <v>0</v>
      </c>
      <c r="BR11" s="8">
        <v>0</v>
      </c>
      <c r="BS11" s="4">
        <v>0</v>
      </c>
      <c r="BT11" s="5">
        <v>0</v>
      </c>
      <c r="BU11" s="8">
        <v>0</v>
      </c>
      <c r="BV11" s="4">
        <v>0</v>
      </c>
      <c r="BW11" s="5">
        <v>0</v>
      </c>
      <c r="BX11" s="93">
        <v>0</v>
      </c>
      <c r="BY11" s="4">
        <f t="shared" si="3"/>
        <v>0</v>
      </c>
      <c r="BZ11" s="58">
        <v>423</v>
      </c>
      <c r="CA11" s="9">
        <v>806</v>
      </c>
      <c r="CB11" s="4">
        <f t="shared" si="4"/>
        <v>1905.4373522458629</v>
      </c>
      <c r="CC11" s="58">
        <v>20</v>
      </c>
      <c r="CD11" s="9">
        <v>34</v>
      </c>
      <c r="CE11" s="4">
        <f t="shared" ref="CE11" si="44">CD11/CC11*1000</f>
        <v>1700</v>
      </c>
      <c r="CF11" s="5">
        <v>0</v>
      </c>
      <c r="CG11" s="8">
        <v>0</v>
      </c>
      <c r="CH11" s="4">
        <v>0</v>
      </c>
      <c r="CI11" s="5">
        <v>0</v>
      </c>
      <c r="CJ11" s="8">
        <v>0</v>
      </c>
      <c r="CK11" s="4">
        <v>0</v>
      </c>
      <c r="CL11" s="5">
        <v>0</v>
      </c>
      <c r="CM11" s="8">
        <v>0</v>
      </c>
      <c r="CN11" s="4">
        <v>0</v>
      </c>
      <c r="CO11" s="5">
        <v>0</v>
      </c>
      <c r="CP11" s="8">
        <v>0</v>
      </c>
      <c r="CQ11" s="4">
        <v>0</v>
      </c>
      <c r="CR11" s="5">
        <v>0</v>
      </c>
      <c r="CS11" s="8">
        <v>0</v>
      </c>
      <c r="CT11" s="4">
        <v>0</v>
      </c>
      <c r="CU11" s="5">
        <v>0</v>
      </c>
      <c r="CV11" s="8">
        <v>0</v>
      </c>
      <c r="CW11" s="4">
        <v>0</v>
      </c>
      <c r="CX11" s="5">
        <v>0</v>
      </c>
      <c r="CY11" s="8">
        <v>0</v>
      </c>
      <c r="CZ11" s="4">
        <v>0</v>
      </c>
      <c r="DA11" s="5">
        <v>0</v>
      </c>
      <c r="DB11" s="8">
        <v>0</v>
      </c>
      <c r="DC11" s="4">
        <v>0</v>
      </c>
      <c r="DD11" s="58">
        <v>28</v>
      </c>
      <c r="DE11" s="9">
        <v>65</v>
      </c>
      <c r="DF11" s="4">
        <f t="shared" si="41"/>
        <v>2321.4285714285716</v>
      </c>
      <c r="DG11" s="58">
        <v>202</v>
      </c>
      <c r="DH11" s="9">
        <v>321</v>
      </c>
      <c r="DI11" s="4">
        <f t="shared" si="7"/>
        <v>1589.1089108910892</v>
      </c>
      <c r="DJ11" s="58">
        <v>0</v>
      </c>
      <c r="DK11" s="9">
        <v>0</v>
      </c>
      <c r="DL11" s="4">
        <f t="shared" si="8"/>
        <v>0</v>
      </c>
      <c r="DM11" s="58">
        <v>61</v>
      </c>
      <c r="DN11" s="9">
        <v>114</v>
      </c>
      <c r="DO11" s="4">
        <f t="shared" si="9"/>
        <v>1868.8524590163936</v>
      </c>
      <c r="DP11" s="5">
        <v>0</v>
      </c>
      <c r="DQ11" s="8">
        <v>0</v>
      </c>
      <c r="DR11" s="4">
        <v>0</v>
      </c>
      <c r="DS11" s="58">
        <v>3</v>
      </c>
      <c r="DT11" s="9">
        <v>43</v>
      </c>
      <c r="DU11" s="4">
        <f t="shared" si="37"/>
        <v>14333.333333333334</v>
      </c>
      <c r="DV11" s="58">
        <v>0</v>
      </c>
      <c r="DW11" s="9">
        <v>0</v>
      </c>
      <c r="DX11" s="4">
        <v>0</v>
      </c>
      <c r="DY11" s="5">
        <v>0</v>
      </c>
      <c r="DZ11" s="8">
        <v>0</v>
      </c>
      <c r="EA11" s="4">
        <v>0</v>
      </c>
      <c r="EB11" s="58">
        <v>20</v>
      </c>
      <c r="EC11" s="9">
        <v>37</v>
      </c>
      <c r="ED11" s="4">
        <f t="shared" si="10"/>
        <v>1850</v>
      </c>
      <c r="EE11" s="5">
        <v>0</v>
      </c>
      <c r="EF11" s="8">
        <v>0</v>
      </c>
      <c r="EG11" s="4">
        <v>0</v>
      </c>
      <c r="EH11" s="58">
        <v>0</v>
      </c>
      <c r="EI11" s="9">
        <v>0</v>
      </c>
      <c r="EJ11" s="4">
        <f t="shared" si="12"/>
        <v>0</v>
      </c>
      <c r="EK11" s="58">
        <v>841</v>
      </c>
      <c r="EL11" s="9">
        <v>1431</v>
      </c>
      <c r="EM11" s="4">
        <f t="shared" ref="EM11:EM16" si="45">EL11/EK11*1000</f>
        <v>1701.5457788347205</v>
      </c>
      <c r="EN11" s="5">
        <v>0</v>
      </c>
      <c r="EO11" s="8">
        <v>0</v>
      </c>
      <c r="EP11" s="4">
        <v>0</v>
      </c>
      <c r="EQ11" s="5">
        <v>0</v>
      </c>
      <c r="ER11" s="8">
        <v>0</v>
      </c>
      <c r="ES11" s="4">
        <f t="shared" si="15"/>
        <v>0</v>
      </c>
      <c r="ET11" s="58">
        <v>828</v>
      </c>
      <c r="EU11" s="9">
        <v>1270</v>
      </c>
      <c r="EV11" s="4">
        <f t="shared" si="42"/>
        <v>1533.8164251207729</v>
      </c>
      <c r="EW11" s="5">
        <v>0</v>
      </c>
      <c r="EX11" s="8">
        <v>0</v>
      </c>
      <c r="EY11" s="4">
        <v>0</v>
      </c>
      <c r="EZ11" s="5"/>
      <c r="FA11" s="8"/>
      <c r="FB11" s="4"/>
      <c r="FC11" s="5">
        <v>0</v>
      </c>
      <c r="FD11" s="8">
        <v>0</v>
      </c>
      <c r="FE11" s="4">
        <v>0</v>
      </c>
      <c r="FF11" s="5">
        <v>0</v>
      </c>
      <c r="FG11" s="8">
        <v>0</v>
      </c>
      <c r="FH11" s="4">
        <v>0</v>
      </c>
      <c r="FI11" s="5">
        <v>0</v>
      </c>
      <c r="FJ11" s="8">
        <v>0</v>
      </c>
      <c r="FK11" s="4">
        <f t="shared" si="17"/>
        <v>0</v>
      </c>
      <c r="FL11" s="5">
        <v>0</v>
      </c>
      <c r="FM11" s="8">
        <v>0</v>
      </c>
      <c r="FN11" s="4">
        <v>0</v>
      </c>
      <c r="FO11" s="5">
        <v>0</v>
      </c>
      <c r="FP11" s="8">
        <v>0</v>
      </c>
      <c r="FQ11" s="4">
        <v>0</v>
      </c>
      <c r="FR11" s="5">
        <v>0</v>
      </c>
      <c r="FS11" s="8">
        <v>0</v>
      </c>
      <c r="FT11" s="4">
        <v>0</v>
      </c>
      <c r="FU11" s="5">
        <v>0</v>
      </c>
      <c r="FV11" s="8">
        <v>0</v>
      </c>
      <c r="FW11" s="4">
        <v>0</v>
      </c>
      <c r="FX11" s="5">
        <v>0</v>
      </c>
      <c r="FY11" s="8">
        <v>0</v>
      </c>
      <c r="FZ11" s="4">
        <f t="shared" si="18"/>
        <v>0</v>
      </c>
      <c r="GA11" s="58">
        <v>34</v>
      </c>
      <c r="GB11" s="9">
        <v>57</v>
      </c>
      <c r="GC11" s="4">
        <f t="shared" si="33"/>
        <v>1676.4705882352941</v>
      </c>
      <c r="GD11" s="5">
        <v>0</v>
      </c>
      <c r="GE11" s="8">
        <v>0</v>
      </c>
      <c r="GF11" s="4">
        <v>0</v>
      </c>
      <c r="GG11" s="5">
        <v>0</v>
      </c>
      <c r="GH11" s="8">
        <v>0</v>
      </c>
      <c r="GI11" s="4">
        <v>0</v>
      </c>
      <c r="GJ11" s="58">
        <v>303</v>
      </c>
      <c r="GK11" s="9">
        <v>486</v>
      </c>
      <c r="GL11" s="4">
        <f t="shared" si="20"/>
        <v>1603.9603960396041</v>
      </c>
      <c r="GM11" s="5">
        <v>0</v>
      </c>
      <c r="GN11" s="8">
        <v>0</v>
      </c>
      <c r="GO11" s="4">
        <v>0</v>
      </c>
      <c r="GP11" s="58">
        <v>20</v>
      </c>
      <c r="GQ11" s="9">
        <v>37</v>
      </c>
      <c r="GR11" s="4">
        <f t="shared" si="22"/>
        <v>1850</v>
      </c>
      <c r="GS11" s="5">
        <v>0</v>
      </c>
      <c r="GT11" s="8">
        <v>0</v>
      </c>
      <c r="GU11" s="4">
        <v>0</v>
      </c>
      <c r="GV11" s="5">
        <v>0</v>
      </c>
      <c r="GW11" s="8">
        <v>0</v>
      </c>
      <c r="GX11" s="4">
        <v>0</v>
      </c>
      <c r="GY11" s="5">
        <v>0</v>
      </c>
      <c r="GZ11" s="8">
        <v>0</v>
      </c>
      <c r="HA11" s="4">
        <v>0</v>
      </c>
      <c r="HB11" s="5">
        <v>0</v>
      </c>
      <c r="HC11" s="8">
        <v>0</v>
      </c>
      <c r="HD11" s="4">
        <v>0</v>
      </c>
      <c r="HE11" s="58">
        <v>141</v>
      </c>
      <c r="HF11" s="9">
        <v>250</v>
      </c>
      <c r="HG11" s="4">
        <f t="shared" si="34"/>
        <v>1773.0496453900707</v>
      </c>
      <c r="HH11" s="5">
        <v>0</v>
      </c>
      <c r="HI11" s="8">
        <v>0</v>
      </c>
      <c r="HJ11" s="4">
        <v>0</v>
      </c>
      <c r="HK11" s="5">
        <v>0</v>
      </c>
      <c r="HL11" s="8">
        <v>0</v>
      </c>
      <c r="HM11" s="4">
        <v>0</v>
      </c>
      <c r="HN11" s="5">
        <v>0</v>
      </c>
      <c r="HO11" s="8">
        <v>0</v>
      </c>
      <c r="HP11" s="4">
        <v>0</v>
      </c>
      <c r="HQ11" s="5">
        <v>0</v>
      </c>
      <c r="HR11" s="8">
        <v>0</v>
      </c>
      <c r="HS11" s="4">
        <v>0</v>
      </c>
      <c r="HT11" s="58">
        <v>8</v>
      </c>
      <c r="HU11" s="9">
        <v>36</v>
      </c>
      <c r="HV11" s="4">
        <f t="shared" si="30"/>
        <v>4500</v>
      </c>
      <c r="HW11" s="58">
        <v>2</v>
      </c>
      <c r="HX11" s="9">
        <v>17</v>
      </c>
      <c r="HY11" s="4">
        <f t="shared" si="25"/>
        <v>8500</v>
      </c>
      <c r="HZ11" s="5">
        <f t="shared" si="26"/>
        <v>2934</v>
      </c>
      <c r="IA11" s="4">
        <f t="shared" si="27"/>
        <v>5004</v>
      </c>
    </row>
    <row r="12" spans="1:235" x14ac:dyDescent="0.3">
      <c r="A12" s="52">
        <v>2004</v>
      </c>
      <c r="B12" s="53" t="s">
        <v>8</v>
      </c>
      <c r="C12" s="5">
        <v>0</v>
      </c>
      <c r="D12" s="8">
        <v>0</v>
      </c>
      <c r="E12" s="4">
        <v>0</v>
      </c>
      <c r="F12" s="58">
        <v>0</v>
      </c>
      <c r="G12" s="9">
        <v>1</v>
      </c>
      <c r="H12" s="4">
        <v>0</v>
      </c>
      <c r="I12" s="5">
        <v>0</v>
      </c>
      <c r="J12" s="8">
        <v>0</v>
      </c>
      <c r="K12" s="4">
        <v>0</v>
      </c>
      <c r="L12" s="5">
        <v>0</v>
      </c>
      <c r="M12" s="8">
        <v>0</v>
      </c>
      <c r="N12" s="4">
        <v>0</v>
      </c>
      <c r="O12" s="5">
        <v>0</v>
      </c>
      <c r="P12" s="8">
        <v>0</v>
      </c>
      <c r="Q12" s="4">
        <v>0</v>
      </c>
      <c r="R12" s="5">
        <v>0</v>
      </c>
      <c r="S12" s="8">
        <v>0</v>
      </c>
      <c r="T12" s="4">
        <f t="shared" si="2"/>
        <v>0</v>
      </c>
      <c r="U12" s="5">
        <v>0</v>
      </c>
      <c r="V12" s="8">
        <v>0</v>
      </c>
      <c r="W12" s="4">
        <v>0</v>
      </c>
      <c r="X12" s="5">
        <v>0</v>
      </c>
      <c r="Y12" s="8">
        <v>0</v>
      </c>
      <c r="Z12" s="4">
        <v>0</v>
      </c>
      <c r="AA12" s="5">
        <v>0</v>
      </c>
      <c r="AB12" s="8">
        <v>0</v>
      </c>
      <c r="AC12" s="4">
        <v>0</v>
      </c>
      <c r="AD12" s="58">
        <v>20</v>
      </c>
      <c r="AE12" s="9">
        <v>48</v>
      </c>
      <c r="AF12" s="4">
        <f t="shared" ref="AF12" si="46">AE12/AD12*1000</f>
        <v>2400</v>
      </c>
      <c r="AG12" s="5">
        <v>0</v>
      </c>
      <c r="AH12" s="8">
        <v>0</v>
      </c>
      <c r="AI12" s="4">
        <v>0</v>
      </c>
      <c r="AJ12" s="5">
        <v>0</v>
      </c>
      <c r="AK12" s="8">
        <v>0</v>
      </c>
      <c r="AL12" s="4">
        <v>0</v>
      </c>
      <c r="AM12" s="5">
        <v>0</v>
      </c>
      <c r="AN12" s="8">
        <v>0</v>
      </c>
      <c r="AO12" s="4">
        <v>0</v>
      </c>
      <c r="AP12" s="5">
        <v>0</v>
      </c>
      <c r="AQ12" s="8">
        <v>0</v>
      </c>
      <c r="AR12" s="4">
        <v>0</v>
      </c>
      <c r="AS12" s="5">
        <v>0</v>
      </c>
      <c r="AT12" s="8">
        <v>0</v>
      </c>
      <c r="AU12" s="4">
        <v>0</v>
      </c>
      <c r="AV12" s="5">
        <v>0</v>
      </c>
      <c r="AW12" s="8">
        <v>0</v>
      </c>
      <c r="AX12" s="4">
        <v>0</v>
      </c>
      <c r="AY12" s="5">
        <v>0</v>
      </c>
      <c r="AZ12" s="8">
        <v>0</v>
      </c>
      <c r="BA12" s="4">
        <v>0</v>
      </c>
      <c r="BB12" s="5">
        <v>0</v>
      </c>
      <c r="BC12" s="8">
        <v>0</v>
      </c>
      <c r="BD12" s="4">
        <v>0</v>
      </c>
      <c r="BE12" s="5">
        <v>0</v>
      </c>
      <c r="BF12" s="8">
        <v>0</v>
      </c>
      <c r="BG12" s="4">
        <v>0</v>
      </c>
      <c r="BH12" s="58">
        <v>3</v>
      </c>
      <c r="BI12" s="9">
        <v>3</v>
      </c>
      <c r="BJ12" s="4">
        <f t="shared" ref="BJ12" si="47">BI12/BH12*1000</f>
        <v>1000</v>
      </c>
      <c r="BK12" s="5">
        <v>0</v>
      </c>
      <c r="BL12" s="8">
        <v>0</v>
      </c>
      <c r="BM12" s="4">
        <v>0</v>
      </c>
      <c r="BN12" s="5">
        <v>0</v>
      </c>
      <c r="BO12" s="8">
        <v>0</v>
      </c>
      <c r="BP12" s="4">
        <v>0</v>
      </c>
      <c r="BQ12" s="5">
        <v>0</v>
      </c>
      <c r="BR12" s="8">
        <v>0</v>
      </c>
      <c r="BS12" s="4">
        <v>0</v>
      </c>
      <c r="BT12" s="5">
        <v>0</v>
      </c>
      <c r="BU12" s="8">
        <v>0</v>
      </c>
      <c r="BV12" s="4">
        <v>0</v>
      </c>
      <c r="BW12" s="5">
        <v>0</v>
      </c>
      <c r="BX12" s="93">
        <v>0</v>
      </c>
      <c r="BY12" s="4">
        <f t="shared" si="3"/>
        <v>0</v>
      </c>
      <c r="BZ12" s="58">
        <v>343</v>
      </c>
      <c r="CA12" s="9">
        <v>602</v>
      </c>
      <c r="CB12" s="4">
        <f t="shared" si="4"/>
        <v>1755.1020408163265</v>
      </c>
      <c r="CC12" s="5">
        <v>0</v>
      </c>
      <c r="CD12" s="8">
        <v>0</v>
      </c>
      <c r="CE12" s="4">
        <v>0</v>
      </c>
      <c r="CF12" s="5">
        <v>0</v>
      </c>
      <c r="CG12" s="8">
        <v>0</v>
      </c>
      <c r="CH12" s="4">
        <v>0</v>
      </c>
      <c r="CI12" s="5">
        <v>0</v>
      </c>
      <c r="CJ12" s="8">
        <v>0</v>
      </c>
      <c r="CK12" s="4">
        <v>0</v>
      </c>
      <c r="CL12" s="5">
        <v>0</v>
      </c>
      <c r="CM12" s="8">
        <v>0</v>
      </c>
      <c r="CN12" s="4">
        <v>0</v>
      </c>
      <c r="CO12" s="5">
        <v>0</v>
      </c>
      <c r="CP12" s="8">
        <v>0</v>
      </c>
      <c r="CQ12" s="4">
        <v>0</v>
      </c>
      <c r="CR12" s="5">
        <v>0</v>
      </c>
      <c r="CS12" s="8">
        <v>0</v>
      </c>
      <c r="CT12" s="4">
        <v>0</v>
      </c>
      <c r="CU12" s="5">
        <v>0</v>
      </c>
      <c r="CV12" s="8">
        <v>0</v>
      </c>
      <c r="CW12" s="4">
        <v>0</v>
      </c>
      <c r="CX12" s="5">
        <v>0</v>
      </c>
      <c r="CY12" s="8">
        <v>0</v>
      </c>
      <c r="CZ12" s="4">
        <v>0</v>
      </c>
      <c r="DA12" s="58">
        <v>20</v>
      </c>
      <c r="DB12" s="9">
        <v>41</v>
      </c>
      <c r="DC12" s="4">
        <f t="shared" si="6"/>
        <v>2050</v>
      </c>
      <c r="DD12" s="58">
        <v>4</v>
      </c>
      <c r="DE12" s="9">
        <v>9</v>
      </c>
      <c r="DF12" s="4">
        <f t="shared" si="41"/>
        <v>2250</v>
      </c>
      <c r="DG12" s="58">
        <v>465</v>
      </c>
      <c r="DH12" s="9">
        <v>819</v>
      </c>
      <c r="DI12" s="4">
        <f t="shared" si="7"/>
        <v>1761.2903225806451</v>
      </c>
      <c r="DJ12" s="58">
        <v>0</v>
      </c>
      <c r="DK12" s="9">
        <v>0</v>
      </c>
      <c r="DL12" s="4">
        <f t="shared" si="8"/>
        <v>0</v>
      </c>
      <c r="DM12" s="58">
        <v>61</v>
      </c>
      <c r="DN12" s="9">
        <v>108</v>
      </c>
      <c r="DO12" s="4">
        <f t="shared" si="9"/>
        <v>1770.4918032786884</v>
      </c>
      <c r="DP12" s="5">
        <v>0</v>
      </c>
      <c r="DQ12" s="8">
        <v>0</v>
      </c>
      <c r="DR12" s="4">
        <v>0</v>
      </c>
      <c r="DS12" s="58">
        <v>0</v>
      </c>
      <c r="DT12" s="9">
        <v>1</v>
      </c>
      <c r="DU12" s="4">
        <v>0</v>
      </c>
      <c r="DV12" s="58">
        <v>0</v>
      </c>
      <c r="DW12" s="9">
        <v>0</v>
      </c>
      <c r="DX12" s="4">
        <v>0</v>
      </c>
      <c r="DY12" s="5">
        <v>0</v>
      </c>
      <c r="DZ12" s="8">
        <v>0</v>
      </c>
      <c r="EA12" s="4">
        <v>0</v>
      </c>
      <c r="EB12" s="58">
        <v>121</v>
      </c>
      <c r="EC12" s="9">
        <v>205</v>
      </c>
      <c r="ED12" s="4">
        <f t="shared" si="10"/>
        <v>1694.2148760330579</v>
      </c>
      <c r="EE12" s="58">
        <v>2</v>
      </c>
      <c r="EF12" s="9">
        <v>6</v>
      </c>
      <c r="EG12" s="4">
        <f t="shared" ref="EG12" si="48">EF12/EE12*1000</f>
        <v>3000</v>
      </c>
      <c r="EH12" s="58">
        <v>0</v>
      </c>
      <c r="EI12" s="9">
        <v>0</v>
      </c>
      <c r="EJ12" s="4">
        <f t="shared" si="12"/>
        <v>0</v>
      </c>
      <c r="EK12" s="58">
        <v>363</v>
      </c>
      <c r="EL12" s="9">
        <v>626</v>
      </c>
      <c r="EM12" s="4">
        <f t="shared" si="45"/>
        <v>1724.5179063360883</v>
      </c>
      <c r="EN12" s="5">
        <v>0</v>
      </c>
      <c r="EO12" s="8">
        <v>0</v>
      </c>
      <c r="EP12" s="4">
        <v>0</v>
      </c>
      <c r="EQ12" s="5">
        <v>0</v>
      </c>
      <c r="ER12" s="8">
        <v>0</v>
      </c>
      <c r="ES12" s="4">
        <f t="shared" si="15"/>
        <v>0</v>
      </c>
      <c r="ET12" s="5">
        <v>0</v>
      </c>
      <c r="EU12" s="8">
        <v>0</v>
      </c>
      <c r="EV12" s="4">
        <v>0</v>
      </c>
      <c r="EW12" s="5">
        <v>0</v>
      </c>
      <c r="EX12" s="8">
        <v>0</v>
      </c>
      <c r="EY12" s="4">
        <v>0</v>
      </c>
      <c r="EZ12" s="5"/>
      <c r="FA12" s="8"/>
      <c r="FB12" s="4"/>
      <c r="FC12" s="5">
        <v>0</v>
      </c>
      <c r="FD12" s="8">
        <v>0</v>
      </c>
      <c r="FE12" s="4">
        <v>0</v>
      </c>
      <c r="FF12" s="5">
        <v>0</v>
      </c>
      <c r="FG12" s="8">
        <v>0</v>
      </c>
      <c r="FH12" s="4">
        <v>0</v>
      </c>
      <c r="FI12" s="5">
        <v>0</v>
      </c>
      <c r="FJ12" s="8">
        <v>0</v>
      </c>
      <c r="FK12" s="4">
        <f t="shared" si="17"/>
        <v>0</v>
      </c>
      <c r="FL12" s="5">
        <v>0</v>
      </c>
      <c r="FM12" s="8">
        <v>0</v>
      </c>
      <c r="FN12" s="4">
        <v>0</v>
      </c>
      <c r="FO12" s="5">
        <v>0</v>
      </c>
      <c r="FP12" s="8">
        <v>0</v>
      </c>
      <c r="FQ12" s="4">
        <v>0</v>
      </c>
      <c r="FR12" s="5">
        <v>0</v>
      </c>
      <c r="FS12" s="8">
        <v>0</v>
      </c>
      <c r="FT12" s="4">
        <v>0</v>
      </c>
      <c r="FU12" s="5">
        <v>0</v>
      </c>
      <c r="FV12" s="8">
        <v>0</v>
      </c>
      <c r="FW12" s="4">
        <v>0</v>
      </c>
      <c r="FX12" s="5">
        <v>0</v>
      </c>
      <c r="FY12" s="8">
        <v>0</v>
      </c>
      <c r="FZ12" s="4">
        <f t="shared" si="18"/>
        <v>0</v>
      </c>
      <c r="GA12" s="58">
        <v>61</v>
      </c>
      <c r="GB12" s="9">
        <v>99</v>
      </c>
      <c r="GC12" s="4">
        <f t="shared" si="33"/>
        <v>1622.9508196721313</v>
      </c>
      <c r="GD12" s="5">
        <v>0</v>
      </c>
      <c r="GE12" s="8">
        <v>0</v>
      </c>
      <c r="GF12" s="4">
        <v>0</v>
      </c>
      <c r="GG12" s="58">
        <v>3</v>
      </c>
      <c r="GH12" s="9">
        <v>3</v>
      </c>
      <c r="GI12" s="4">
        <f t="shared" ref="GI12" si="49">GH12/GG12*1000</f>
        <v>1000</v>
      </c>
      <c r="GJ12" s="58">
        <v>541</v>
      </c>
      <c r="GK12" s="9">
        <v>912</v>
      </c>
      <c r="GL12" s="4">
        <f t="shared" si="20"/>
        <v>1685.7670979667282</v>
      </c>
      <c r="GM12" s="5">
        <v>0</v>
      </c>
      <c r="GN12" s="8">
        <v>0</v>
      </c>
      <c r="GO12" s="4">
        <v>0</v>
      </c>
      <c r="GP12" s="58">
        <v>81</v>
      </c>
      <c r="GQ12" s="9">
        <v>248</v>
      </c>
      <c r="GR12" s="4">
        <f t="shared" si="22"/>
        <v>3061.7283950617284</v>
      </c>
      <c r="GS12" s="5">
        <v>0</v>
      </c>
      <c r="GT12" s="8">
        <v>0</v>
      </c>
      <c r="GU12" s="4">
        <v>0</v>
      </c>
      <c r="GV12" s="5">
        <v>0</v>
      </c>
      <c r="GW12" s="8">
        <v>0</v>
      </c>
      <c r="GX12" s="4">
        <v>0</v>
      </c>
      <c r="GY12" s="5">
        <v>0</v>
      </c>
      <c r="GZ12" s="8">
        <v>0</v>
      </c>
      <c r="HA12" s="4">
        <v>0</v>
      </c>
      <c r="HB12" s="5">
        <v>0</v>
      </c>
      <c r="HC12" s="8">
        <v>0</v>
      </c>
      <c r="HD12" s="4">
        <v>0</v>
      </c>
      <c r="HE12" s="58">
        <v>40</v>
      </c>
      <c r="HF12" s="9">
        <v>68</v>
      </c>
      <c r="HG12" s="4">
        <f t="shared" si="34"/>
        <v>1700</v>
      </c>
      <c r="HH12" s="5">
        <v>0</v>
      </c>
      <c r="HI12" s="8">
        <v>0</v>
      </c>
      <c r="HJ12" s="4">
        <v>0</v>
      </c>
      <c r="HK12" s="5">
        <v>0</v>
      </c>
      <c r="HL12" s="8">
        <v>0</v>
      </c>
      <c r="HM12" s="4">
        <v>0</v>
      </c>
      <c r="HN12" s="5">
        <v>0</v>
      </c>
      <c r="HO12" s="8">
        <v>0</v>
      </c>
      <c r="HP12" s="4">
        <v>0</v>
      </c>
      <c r="HQ12" s="5">
        <v>0</v>
      </c>
      <c r="HR12" s="8">
        <v>0</v>
      </c>
      <c r="HS12" s="4">
        <v>0</v>
      </c>
      <c r="HT12" s="5">
        <v>0</v>
      </c>
      <c r="HU12" s="8">
        <v>0</v>
      </c>
      <c r="HV12" s="4">
        <v>0</v>
      </c>
      <c r="HW12" s="58">
        <v>21</v>
      </c>
      <c r="HX12" s="9">
        <v>77</v>
      </c>
      <c r="HY12" s="4">
        <f t="shared" si="25"/>
        <v>3666.6666666666665</v>
      </c>
      <c r="HZ12" s="5">
        <f t="shared" si="26"/>
        <v>2149</v>
      </c>
      <c r="IA12" s="4">
        <f t="shared" si="27"/>
        <v>3876</v>
      </c>
    </row>
    <row r="13" spans="1:235" x14ac:dyDescent="0.3">
      <c r="A13" s="52">
        <v>2004</v>
      </c>
      <c r="B13" s="53" t="s">
        <v>9</v>
      </c>
      <c r="C13" s="5">
        <v>0</v>
      </c>
      <c r="D13" s="8">
        <v>0</v>
      </c>
      <c r="E13" s="4">
        <v>0</v>
      </c>
      <c r="F13" s="5">
        <v>0</v>
      </c>
      <c r="G13" s="8">
        <v>0</v>
      </c>
      <c r="H13" s="4">
        <v>0</v>
      </c>
      <c r="I13" s="5">
        <v>0</v>
      </c>
      <c r="J13" s="8">
        <v>0</v>
      </c>
      <c r="K13" s="4">
        <v>0</v>
      </c>
      <c r="L13" s="5">
        <v>0</v>
      </c>
      <c r="M13" s="8">
        <v>0</v>
      </c>
      <c r="N13" s="4">
        <v>0</v>
      </c>
      <c r="O13" s="58">
        <v>256</v>
      </c>
      <c r="P13" s="9">
        <v>1357</v>
      </c>
      <c r="Q13" s="4">
        <f t="shared" ref="Q13:Q17" si="50">P13/O13*1000</f>
        <v>5300.78125</v>
      </c>
      <c r="R13" s="5">
        <v>0</v>
      </c>
      <c r="S13" s="8">
        <v>0</v>
      </c>
      <c r="T13" s="4">
        <f t="shared" si="2"/>
        <v>0</v>
      </c>
      <c r="U13" s="5">
        <v>0</v>
      </c>
      <c r="V13" s="8">
        <v>0</v>
      </c>
      <c r="W13" s="4">
        <v>0</v>
      </c>
      <c r="X13" s="5">
        <v>0</v>
      </c>
      <c r="Y13" s="8">
        <v>0</v>
      </c>
      <c r="Z13" s="4">
        <v>0</v>
      </c>
      <c r="AA13" s="5">
        <v>0</v>
      </c>
      <c r="AB13" s="8">
        <v>0</v>
      </c>
      <c r="AC13" s="4">
        <v>0</v>
      </c>
      <c r="AD13" s="5">
        <v>0</v>
      </c>
      <c r="AE13" s="8">
        <v>0</v>
      </c>
      <c r="AF13" s="4">
        <v>0</v>
      </c>
      <c r="AG13" s="5">
        <v>0</v>
      </c>
      <c r="AH13" s="8">
        <v>0</v>
      </c>
      <c r="AI13" s="4">
        <v>0</v>
      </c>
      <c r="AJ13" s="5">
        <v>0</v>
      </c>
      <c r="AK13" s="8">
        <v>0</v>
      </c>
      <c r="AL13" s="4">
        <v>0</v>
      </c>
      <c r="AM13" s="5">
        <v>0</v>
      </c>
      <c r="AN13" s="8">
        <v>0</v>
      </c>
      <c r="AO13" s="4">
        <v>0</v>
      </c>
      <c r="AP13" s="5">
        <v>0</v>
      </c>
      <c r="AQ13" s="8">
        <v>0</v>
      </c>
      <c r="AR13" s="4">
        <v>0</v>
      </c>
      <c r="AS13" s="5">
        <v>0</v>
      </c>
      <c r="AT13" s="8">
        <v>0</v>
      </c>
      <c r="AU13" s="4">
        <v>0</v>
      </c>
      <c r="AV13" s="5">
        <v>0</v>
      </c>
      <c r="AW13" s="8">
        <v>0</v>
      </c>
      <c r="AX13" s="4">
        <v>0</v>
      </c>
      <c r="AY13" s="5">
        <v>0</v>
      </c>
      <c r="AZ13" s="8">
        <v>0</v>
      </c>
      <c r="BA13" s="4">
        <v>0</v>
      </c>
      <c r="BB13" s="5">
        <v>0</v>
      </c>
      <c r="BC13" s="8">
        <v>0</v>
      </c>
      <c r="BD13" s="4">
        <v>0</v>
      </c>
      <c r="BE13" s="5">
        <v>0</v>
      </c>
      <c r="BF13" s="8">
        <v>0</v>
      </c>
      <c r="BG13" s="4">
        <v>0</v>
      </c>
      <c r="BH13" s="5">
        <v>0</v>
      </c>
      <c r="BI13" s="8">
        <v>0</v>
      </c>
      <c r="BJ13" s="4">
        <v>0</v>
      </c>
      <c r="BK13" s="5">
        <v>0</v>
      </c>
      <c r="BL13" s="8">
        <v>0</v>
      </c>
      <c r="BM13" s="4">
        <v>0</v>
      </c>
      <c r="BN13" s="5">
        <v>0</v>
      </c>
      <c r="BO13" s="8">
        <v>0</v>
      </c>
      <c r="BP13" s="4">
        <v>0</v>
      </c>
      <c r="BQ13" s="5">
        <v>0</v>
      </c>
      <c r="BR13" s="8">
        <v>0</v>
      </c>
      <c r="BS13" s="4">
        <v>0</v>
      </c>
      <c r="BT13" s="5">
        <v>0</v>
      </c>
      <c r="BU13" s="8">
        <v>0</v>
      </c>
      <c r="BV13" s="4">
        <v>0</v>
      </c>
      <c r="BW13" s="5">
        <v>0</v>
      </c>
      <c r="BX13" s="93">
        <v>0</v>
      </c>
      <c r="BY13" s="4">
        <f t="shared" si="3"/>
        <v>0</v>
      </c>
      <c r="BZ13" s="58">
        <v>303</v>
      </c>
      <c r="CA13" s="9">
        <v>506</v>
      </c>
      <c r="CB13" s="4">
        <f t="shared" si="4"/>
        <v>1669.9669966996701</v>
      </c>
      <c r="CC13" s="58">
        <v>20</v>
      </c>
      <c r="CD13" s="9">
        <v>31</v>
      </c>
      <c r="CE13" s="4">
        <f t="shared" ref="CE13:CE14" si="51">CD13/CC13*1000</f>
        <v>1550</v>
      </c>
      <c r="CF13" s="5">
        <v>0</v>
      </c>
      <c r="CG13" s="8">
        <v>0</v>
      </c>
      <c r="CH13" s="4">
        <v>0</v>
      </c>
      <c r="CI13" s="5">
        <v>0</v>
      </c>
      <c r="CJ13" s="8">
        <v>0</v>
      </c>
      <c r="CK13" s="4">
        <v>0</v>
      </c>
      <c r="CL13" s="5">
        <v>0</v>
      </c>
      <c r="CM13" s="8">
        <v>0</v>
      </c>
      <c r="CN13" s="4">
        <v>0</v>
      </c>
      <c r="CO13" s="5">
        <v>0</v>
      </c>
      <c r="CP13" s="8">
        <v>0</v>
      </c>
      <c r="CQ13" s="4">
        <v>0</v>
      </c>
      <c r="CR13" s="5">
        <v>0</v>
      </c>
      <c r="CS13" s="8">
        <v>0</v>
      </c>
      <c r="CT13" s="4">
        <v>0</v>
      </c>
      <c r="CU13" s="5">
        <v>0</v>
      </c>
      <c r="CV13" s="8">
        <v>0</v>
      </c>
      <c r="CW13" s="4">
        <v>0</v>
      </c>
      <c r="CX13" s="5">
        <v>0</v>
      </c>
      <c r="CY13" s="8">
        <v>0</v>
      </c>
      <c r="CZ13" s="4">
        <v>0</v>
      </c>
      <c r="DA13" s="58">
        <v>61</v>
      </c>
      <c r="DB13" s="9">
        <v>124</v>
      </c>
      <c r="DC13" s="4">
        <f t="shared" si="6"/>
        <v>2032.7868852459017</v>
      </c>
      <c r="DD13" s="58">
        <v>59</v>
      </c>
      <c r="DE13" s="9">
        <v>164</v>
      </c>
      <c r="DF13" s="4">
        <f t="shared" si="41"/>
        <v>2779.6610169491528</v>
      </c>
      <c r="DG13" s="58">
        <v>282</v>
      </c>
      <c r="DH13" s="9">
        <v>453</v>
      </c>
      <c r="DI13" s="4">
        <f t="shared" si="7"/>
        <v>1606.3829787234042</v>
      </c>
      <c r="DJ13" s="58">
        <v>0</v>
      </c>
      <c r="DK13" s="9">
        <v>0</v>
      </c>
      <c r="DL13" s="4">
        <f t="shared" si="8"/>
        <v>0</v>
      </c>
      <c r="DM13" s="58">
        <v>41</v>
      </c>
      <c r="DN13" s="9">
        <v>73</v>
      </c>
      <c r="DO13" s="4">
        <f t="shared" si="9"/>
        <v>1780.4878048780488</v>
      </c>
      <c r="DP13" s="5">
        <v>0</v>
      </c>
      <c r="DQ13" s="8">
        <v>0</v>
      </c>
      <c r="DR13" s="4">
        <v>0</v>
      </c>
      <c r="DS13" s="58">
        <v>52</v>
      </c>
      <c r="DT13" s="9">
        <v>165</v>
      </c>
      <c r="DU13" s="4">
        <f t="shared" si="37"/>
        <v>3173.0769230769229</v>
      </c>
      <c r="DV13" s="58">
        <v>0</v>
      </c>
      <c r="DW13" s="9">
        <v>0</v>
      </c>
      <c r="DX13" s="4">
        <v>0</v>
      </c>
      <c r="DY13" s="5">
        <v>0</v>
      </c>
      <c r="DZ13" s="8">
        <v>0</v>
      </c>
      <c r="EA13" s="4">
        <v>0</v>
      </c>
      <c r="EB13" s="58">
        <v>303</v>
      </c>
      <c r="EC13" s="9">
        <v>557</v>
      </c>
      <c r="ED13" s="4">
        <f t="shared" si="10"/>
        <v>1838.2838283828382</v>
      </c>
      <c r="EE13" s="5">
        <v>0</v>
      </c>
      <c r="EF13" s="8">
        <v>0</v>
      </c>
      <c r="EG13" s="4">
        <v>0</v>
      </c>
      <c r="EH13" s="58">
        <v>0</v>
      </c>
      <c r="EI13" s="9">
        <v>0</v>
      </c>
      <c r="EJ13" s="4">
        <f t="shared" si="12"/>
        <v>0</v>
      </c>
      <c r="EK13" s="58">
        <v>424</v>
      </c>
      <c r="EL13" s="9">
        <v>738</v>
      </c>
      <c r="EM13" s="4">
        <f t="shared" si="45"/>
        <v>1740.566037735849</v>
      </c>
      <c r="EN13" s="5">
        <v>0</v>
      </c>
      <c r="EO13" s="8">
        <v>0</v>
      </c>
      <c r="EP13" s="4">
        <v>0</v>
      </c>
      <c r="EQ13" s="5">
        <v>0</v>
      </c>
      <c r="ER13" s="8">
        <v>0</v>
      </c>
      <c r="ES13" s="4">
        <f t="shared" si="15"/>
        <v>0</v>
      </c>
      <c r="ET13" s="58">
        <v>424</v>
      </c>
      <c r="EU13" s="9">
        <v>631</v>
      </c>
      <c r="EV13" s="4">
        <f t="shared" ref="EV13:EV16" si="52">EU13/ET13*1000</f>
        <v>1488.2075471698113</v>
      </c>
      <c r="EW13" s="5">
        <v>0</v>
      </c>
      <c r="EX13" s="8">
        <v>0</v>
      </c>
      <c r="EY13" s="4">
        <v>0</v>
      </c>
      <c r="EZ13" s="5"/>
      <c r="FA13" s="8"/>
      <c r="FB13" s="4"/>
      <c r="FC13" s="5">
        <v>0</v>
      </c>
      <c r="FD13" s="8">
        <v>0</v>
      </c>
      <c r="FE13" s="4">
        <v>0</v>
      </c>
      <c r="FF13" s="5">
        <v>0</v>
      </c>
      <c r="FG13" s="8">
        <v>0</v>
      </c>
      <c r="FH13" s="4">
        <v>0</v>
      </c>
      <c r="FI13" s="5">
        <v>0</v>
      </c>
      <c r="FJ13" s="8">
        <v>0</v>
      </c>
      <c r="FK13" s="4">
        <f t="shared" si="17"/>
        <v>0</v>
      </c>
      <c r="FL13" s="5">
        <v>0</v>
      </c>
      <c r="FM13" s="8">
        <v>0</v>
      </c>
      <c r="FN13" s="4">
        <v>0</v>
      </c>
      <c r="FO13" s="58">
        <v>40</v>
      </c>
      <c r="FP13" s="9">
        <v>69</v>
      </c>
      <c r="FQ13" s="4">
        <f t="shared" ref="FQ13:FQ15" si="53">FP13/FO13*1000</f>
        <v>1725</v>
      </c>
      <c r="FR13" s="5">
        <v>0</v>
      </c>
      <c r="FS13" s="8">
        <v>0</v>
      </c>
      <c r="FT13" s="4">
        <v>0</v>
      </c>
      <c r="FU13" s="5">
        <v>0</v>
      </c>
      <c r="FV13" s="8">
        <v>0</v>
      </c>
      <c r="FW13" s="4">
        <v>0</v>
      </c>
      <c r="FX13" s="5">
        <v>0</v>
      </c>
      <c r="FY13" s="8">
        <v>0</v>
      </c>
      <c r="FZ13" s="4">
        <f t="shared" si="18"/>
        <v>0</v>
      </c>
      <c r="GA13" s="58">
        <v>180</v>
      </c>
      <c r="GB13" s="9">
        <v>269</v>
      </c>
      <c r="GC13" s="4">
        <f t="shared" si="33"/>
        <v>1494.4444444444446</v>
      </c>
      <c r="GD13" s="5">
        <v>0</v>
      </c>
      <c r="GE13" s="8">
        <v>0</v>
      </c>
      <c r="GF13" s="4">
        <v>0</v>
      </c>
      <c r="GG13" s="5">
        <v>0</v>
      </c>
      <c r="GH13" s="8">
        <v>0</v>
      </c>
      <c r="GI13" s="4">
        <v>0</v>
      </c>
      <c r="GJ13" s="58">
        <v>565</v>
      </c>
      <c r="GK13" s="9">
        <v>832</v>
      </c>
      <c r="GL13" s="4">
        <f t="shared" si="20"/>
        <v>1472.5663716814158</v>
      </c>
      <c r="GM13" s="5">
        <v>0</v>
      </c>
      <c r="GN13" s="8">
        <v>0</v>
      </c>
      <c r="GO13" s="4">
        <v>0</v>
      </c>
      <c r="GP13" s="5">
        <v>0</v>
      </c>
      <c r="GQ13" s="8">
        <v>0</v>
      </c>
      <c r="GR13" s="4">
        <v>0</v>
      </c>
      <c r="GS13" s="5">
        <v>0</v>
      </c>
      <c r="GT13" s="8">
        <v>0</v>
      </c>
      <c r="GU13" s="4">
        <v>0</v>
      </c>
      <c r="GV13" s="5">
        <v>0</v>
      </c>
      <c r="GW13" s="8">
        <v>0</v>
      </c>
      <c r="GX13" s="4">
        <v>0</v>
      </c>
      <c r="GY13" s="5">
        <v>0</v>
      </c>
      <c r="GZ13" s="8">
        <v>0</v>
      </c>
      <c r="HA13" s="4">
        <v>0</v>
      </c>
      <c r="HB13" s="58">
        <v>121</v>
      </c>
      <c r="HC13" s="9">
        <v>196</v>
      </c>
      <c r="HD13" s="4">
        <f t="shared" ref="HD13" si="54">HC13/HB13*1000</f>
        <v>1619.8347107438017</v>
      </c>
      <c r="HE13" s="58">
        <v>40</v>
      </c>
      <c r="HF13" s="9">
        <v>65</v>
      </c>
      <c r="HG13" s="4">
        <f t="shared" si="34"/>
        <v>1625</v>
      </c>
      <c r="HH13" s="5">
        <v>0</v>
      </c>
      <c r="HI13" s="8">
        <v>0</v>
      </c>
      <c r="HJ13" s="4">
        <v>0</v>
      </c>
      <c r="HK13" s="5">
        <v>0</v>
      </c>
      <c r="HL13" s="8">
        <v>0</v>
      </c>
      <c r="HM13" s="4">
        <v>0</v>
      </c>
      <c r="HN13" s="5">
        <v>0</v>
      </c>
      <c r="HO13" s="8">
        <v>0</v>
      </c>
      <c r="HP13" s="4">
        <v>0</v>
      </c>
      <c r="HQ13" s="5">
        <v>0</v>
      </c>
      <c r="HR13" s="8">
        <v>0</v>
      </c>
      <c r="HS13" s="4">
        <v>0</v>
      </c>
      <c r="HT13" s="5">
        <v>0</v>
      </c>
      <c r="HU13" s="8">
        <v>0</v>
      </c>
      <c r="HV13" s="4">
        <v>0</v>
      </c>
      <c r="HW13" s="58">
        <v>113</v>
      </c>
      <c r="HX13" s="9">
        <v>357</v>
      </c>
      <c r="HY13" s="4">
        <f t="shared" si="25"/>
        <v>3159.2920353982299</v>
      </c>
      <c r="HZ13" s="5">
        <f t="shared" si="26"/>
        <v>3284</v>
      </c>
      <c r="IA13" s="4">
        <f t="shared" si="27"/>
        <v>6587</v>
      </c>
    </row>
    <row r="14" spans="1:235" x14ac:dyDescent="0.3">
      <c r="A14" s="52">
        <v>2004</v>
      </c>
      <c r="B14" s="53" t="s">
        <v>10</v>
      </c>
      <c r="C14" s="5">
        <v>0</v>
      </c>
      <c r="D14" s="8">
        <v>0</v>
      </c>
      <c r="E14" s="4">
        <v>0</v>
      </c>
      <c r="F14" s="5">
        <v>0</v>
      </c>
      <c r="G14" s="8">
        <v>0</v>
      </c>
      <c r="H14" s="4">
        <v>0</v>
      </c>
      <c r="I14" s="5">
        <v>0</v>
      </c>
      <c r="J14" s="8">
        <v>0</v>
      </c>
      <c r="K14" s="4">
        <v>0</v>
      </c>
      <c r="L14" s="5">
        <v>0</v>
      </c>
      <c r="M14" s="8">
        <v>0</v>
      </c>
      <c r="N14" s="4">
        <v>0</v>
      </c>
      <c r="O14" s="58">
        <v>617</v>
      </c>
      <c r="P14" s="9">
        <v>3091</v>
      </c>
      <c r="Q14" s="4">
        <f t="shared" si="50"/>
        <v>5009.7244732576983</v>
      </c>
      <c r="R14" s="5">
        <v>0</v>
      </c>
      <c r="S14" s="8">
        <v>0</v>
      </c>
      <c r="T14" s="4">
        <f t="shared" si="2"/>
        <v>0</v>
      </c>
      <c r="U14" s="5">
        <v>0</v>
      </c>
      <c r="V14" s="8">
        <v>0</v>
      </c>
      <c r="W14" s="4">
        <v>0</v>
      </c>
      <c r="X14" s="5">
        <v>0</v>
      </c>
      <c r="Y14" s="8">
        <v>0</v>
      </c>
      <c r="Z14" s="4">
        <v>0</v>
      </c>
      <c r="AA14" s="5">
        <v>0</v>
      </c>
      <c r="AB14" s="8">
        <v>0</v>
      </c>
      <c r="AC14" s="4">
        <v>0</v>
      </c>
      <c r="AD14" s="58">
        <v>20</v>
      </c>
      <c r="AE14" s="9">
        <v>60</v>
      </c>
      <c r="AF14" s="4">
        <f t="shared" ref="AF14:AF15" si="55">AE14/AD14*1000</f>
        <v>3000</v>
      </c>
      <c r="AG14" s="5">
        <v>0</v>
      </c>
      <c r="AH14" s="8">
        <v>0</v>
      </c>
      <c r="AI14" s="4">
        <v>0</v>
      </c>
      <c r="AJ14" s="5">
        <v>0</v>
      </c>
      <c r="AK14" s="8">
        <v>0</v>
      </c>
      <c r="AL14" s="4">
        <v>0</v>
      </c>
      <c r="AM14" s="5">
        <v>0</v>
      </c>
      <c r="AN14" s="8">
        <v>0</v>
      </c>
      <c r="AO14" s="4">
        <v>0</v>
      </c>
      <c r="AP14" s="5">
        <v>0</v>
      </c>
      <c r="AQ14" s="8">
        <v>0</v>
      </c>
      <c r="AR14" s="4">
        <v>0</v>
      </c>
      <c r="AS14" s="5">
        <v>0</v>
      </c>
      <c r="AT14" s="8">
        <v>0</v>
      </c>
      <c r="AU14" s="4">
        <v>0</v>
      </c>
      <c r="AV14" s="58">
        <v>1</v>
      </c>
      <c r="AW14" s="9">
        <v>3</v>
      </c>
      <c r="AX14" s="4">
        <f t="shared" ref="AX14" si="56">AW14/AV14*1000</f>
        <v>3000</v>
      </c>
      <c r="AY14" s="5">
        <v>0</v>
      </c>
      <c r="AZ14" s="8">
        <v>0</v>
      </c>
      <c r="BA14" s="4">
        <v>0</v>
      </c>
      <c r="BB14" s="5">
        <v>0</v>
      </c>
      <c r="BC14" s="8">
        <v>0</v>
      </c>
      <c r="BD14" s="4">
        <v>0</v>
      </c>
      <c r="BE14" s="5">
        <v>0</v>
      </c>
      <c r="BF14" s="8">
        <v>0</v>
      </c>
      <c r="BG14" s="4">
        <v>0</v>
      </c>
      <c r="BH14" s="5">
        <v>0</v>
      </c>
      <c r="BI14" s="8">
        <v>0</v>
      </c>
      <c r="BJ14" s="4">
        <v>0</v>
      </c>
      <c r="BK14" s="5">
        <v>0</v>
      </c>
      <c r="BL14" s="8">
        <v>0</v>
      </c>
      <c r="BM14" s="4">
        <v>0</v>
      </c>
      <c r="BN14" s="5">
        <v>0</v>
      </c>
      <c r="BO14" s="8">
        <v>0</v>
      </c>
      <c r="BP14" s="4">
        <v>0</v>
      </c>
      <c r="BQ14" s="58">
        <v>20</v>
      </c>
      <c r="BR14" s="9">
        <v>42</v>
      </c>
      <c r="BS14" s="4">
        <f t="shared" ref="BS14" si="57">BR14/BQ14*1000</f>
        <v>2100</v>
      </c>
      <c r="BT14" s="5">
        <v>0</v>
      </c>
      <c r="BU14" s="8">
        <v>0</v>
      </c>
      <c r="BV14" s="4">
        <v>0</v>
      </c>
      <c r="BW14" s="5">
        <v>0</v>
      </c>
      <c r="BX14" s="93">
        <v>0</v>
      </c>
      <c r="BY14" s="4">
        <f t="shared" si="3"/>
        <v>0</v>
      </c>
      <c r="BZ14" s="58">
        <v>606</v>
      </c>
      <c r="CA14" s="9">
        <v>1131</v>
      </c>
      <c r="CB14" s="4">
        <f t="shared" si="4"/>
        <v>1866.3366336633665</v>
      </c>
      <c r="CC14" s="58">
        <v>20</v>
      </c>
      <c r="CD14" s="9">
        <v>34</v>
      </c>
      <c r="CE14" s="4">
        <f t="shared" si="51"/>
        <v>1700</v>
      </c>
      <c r="CF14" s="5">
        <v>0</v>
      </c>
      <c r="CG14" s="8">
        <v>0</v>
      </c>
      <c r="CH14" s="4">
        <v>0</v>
      </c>
      <c r="CI14" s="5">
        <v>0</v>
      </c>
      <c r="CJ14" s="8">
        <v>0</v>
      </c>
      <c r="CK14" s="4">
        <v>0</v>
      </c>
      <c r="CL14" s="5">
        <v>0</v>
      </c>
      <c r="CM14" s="8">
        <v>0</v>
      </c>
      <c r="CN14" s="4">
        <v>0</v>
      </c>
      <c r="CO14" s="5">
        <v>0</v>
      </c>
      <c r="CP14" s="8">
        <v>0</v>
      </c>
      <c r="CQ14" s="4">
        <v>0</v>
      </c>
      <c r="CR14" s="5">
        <v>0</v>
      </c>
      <c r="CS14" s="8">
        <v>0</v>
      </c>
      <c r="CT14" s="4">
        <v>0</v>
      </c>
      <c r="CU14" s="5">
        <v>0</v>
      </c>
      <c r="CV14" s="8">
        <v>0</v>
      </c>
      <c r="CW14" s="4">
        <v>0</v>
      </c>
      <c r="CX14" s="5">
        <v>0</v>
      </c>
      <c r="CY14" s="8">
        <v>0</v>
      </c>
      <c r="CZ14" s="4">
        <v>0</v>
      </c>
      <c r="DA14" s="58">
        <v>40</v>
      </c>
      <c r="DB14" s="9">
        <v>93</v>
      </c>
      <c r="DC14" s="4">
        <f t="shared" si="6"/>
        <v>2325</v>
      </c>
      <c r="DD14" s="58">
        <v>56</v>
      </c>
      <c r="DE14" s="9">
        <v>127</v>
      </c>
      <c r="DF14" s="4">
        <f t="shared" si="41"/>
        <v>2267.8571428571427</v>
      </c>
      <c r="DG14" s="58">
        <v>444</v>
      </c>
      <c r="DH14" s="9">
        <v>763</v>
      </c>
      <c r="DI14" s="4">
        <f t="shared" si="7"/>
        <v>1718.4684684684685</v>
      </c>
      <c r="DJ14" s="58">
        <v>0</v>
      </c>
      <c r="DK14" s="9">
        <v>0</v>
      </c>
      <c r="DL14" s="4">
        <f t="shared" si="8"/>
        <v>0</v>
      </c>
      <c r="DM14" s="58">
        <v>91</v>
      </c>
      <c r="DN14" s="9">
        <v>170</v>
      </c>
      <c r="DO14" s="4">
        <f t="shared" si="9"/>
        <v>1868.1318681318683</v>
      </c>
      <c r="DP14" s="58">
        <v>101</v>
      </c>
      <c r="DQ14" s="9">
        <v>203</v>
      </c>
      <c r="DR14" s="4">
        <f t="shared" ref="DR14" si="58">DQ14/DP14*1000</f>
        <v>2009.90099009901</v>
      </c>
      <c r="DS14" s="58">
        <v>45</v>
      </c>
      <c r="DT14" s="9">
        <v>129</v>
      </c>
      <c r="DU14" s="4">
        <f t="shared" si="37"/>
        <v>2866.6666666666665</v>
      </c>
      <c r="DV14" s="58">
        <v>0</v>
      </c>
      <c r="DW14" s="9">
        <v>0</v>
      </c>
      <c r="DX14" s="4">
        <v>0</v>
      </c>
      <c r="DY14" s="5">
        <v>0</v>
      </c>
      <c r="DZ14" s="8">
        <v>0</v>
      </c>
      <c r="EA14" s="4">
        <v>0</v>
      </c>
      <c r="EB14" s="5">
        <v>0</v>
      </c>
      <c r="EC14" s="8">
        <v>0</v>
      </c>
      <c r="ED14" s="4">
        <v>0</v>
      </c>
      <c r="EE14" s="5">
        <v>0</v>
      </c>
      <c r="EF14" s="8">
        <v>0</v>
      </c>
      <c r="EG14" s="4">
        <v>0</v>
      </c>
      <c r="EH14" s="58">
        <v>0</v>
      </c>
      <c r="EI14" s="9">
        <v>0</v>
      </c>
      <c r="EJ14" s="4">
        <f t="shared" si="12"/>
        <v>0</v>
      </c>
      <c r="EK14" s="58">
        <v>525</v>
      </c>
      <c r="EL14" s="9">
        <v>998</v>
      </c>
      <c r="EM14" s="4">
        <f t="shared" si="45"/>
        <v>1900.952380952381</v>
      </c>
      <c r="EN14" s="5">
        <v>0</v>
      </c>
      <c r="EO14" s="8">
        <v>0</v>
      </c>
      <c r="EP14" s="4">
        <v>0</v>
      </c>
      <c r="EQ14" s="5">
        <v>0</v>
      </c>
      <c r="ER14" s="8">
        <v>0</v>
      </c>
      <c r="ES14" s="4">
        <f t="shared" si="15"/>
        <v>0</v>
      </c>
      <c r="ET14" s="58">
        <v>909</v>
      </c>
      <c r="EU14" s="9">
        <v>1330</v>
      </c>
      <c r="EV14" s="4">
        <f t="shared" si="52"/>
        <v>1463.1463146314632</v>
      </c>
      <c r="EW14" s="5">
        <v>0</v>
      </c>
      <c r="EX14" s="8">
        <v>0</v>
      </c>
      <c r="EY14" s="4">
        <v>0</v>
      </c>
      <c r="EZ14" s="5"/>
      <c r="FA14" s="8"/>
      <c r="FB14" s="4"/>
      <c r="FC14" s="5">
        <v>0</v>
      </c>
      <c r="FD14" s="8">
        <v>0</v>
      </c>
      <c r="FE14" s="4">
        <v>0</v>
      </c>
      <c r="FF14" s="5">
        <v>0</v>
      </c>
      <c r="FG14" s="8">
        <v>0</v>
      </c>
      <c r="FH14" s="4">
        <v>0</v>
      </c>
      <c r="FI14" s="5">
        <v>0</v>
      </c>
      <c r="FJ14" s="8">
        <v>0</v>
      </c>
      <c r="FK14" s="4">
        <f t="shared" si="17"/>
        <v>0</v>
      </c>
      <c r="FL14" s="5">
        <v>0</v>
      </c>
      <c r="FM14" s="8">
        <v>0</v>
      </c>
      <c r="FN14" s="4">
        <v>0</v>
      </c>
      <c r="FO14" s="58">
        <v>81</v>
      </c>
      <c r="FP14" s="9">
        <v>141</v>
      </c>
      <c r="FQ14" s="4">
        <f t="shared" si="53"/>
        <v>1740.7407407407406</v>
      </c>
      <c r="FR14" s="5">
        <v>0</v>
      </c>
      <c r="FS14" s="8">
        <v>0</v>
      </c>
      <c r="FT14" s="4">
        <v>0</v>
      </c>
      <c r="FU14" s="5">
        <v>0</v>
      </c>
      <c r="FV14" s="8">
        <v>0</v>
      </c>
      <c r="FW14" s="4">
        <v>0</v>
      </c>
      <c r="FX14" s="5">
        <v>0</v>
      </c>
      <c r="FY14" s="8">
        <v>0</v>
      </c>
      <c r="FZ14" s="4">
        <f t="shared" si="18"/>
        <v>0</v>
      </c>
      <c r="GA14" s="58">
        <v>6</v>
      </c>
      <c r="GB14" s="9">
        <v>9</v>
      </c>
      <c r="GC14" s="4">
        <f t="shared" si="33"/>
        <v>1500</v>
      </c>
      <c r="GD14" s="5">
        <v>0</v>
      </c>
      <c r="GE14" s="8">
        <v>0</v>
      </c>
      <c r="GF14" s="4">
        <v>0</v>
      </c>
      <c r="GG14" s="5">
        <v>0</v>
      </c>
      <c r="GH14" s="8">
        <v>0</v>
      </c>
      <c r="GI14" s="4">
        <v>0</v>
      </c>
      <c r="GJ14" s="58">
        <v>766</v>
      </c>
      <c r="GK14" s="9">
        <v>1157</v>
      </c>
      <c r="GL14" s="4">
        <f t="shared" si="20"/>
        <v>1510.443864229765</v>
      </c>
      <c r="GM14" s="5">
        <v>0</v>
      </c>
      <c r="GN14" s="8">
        <v>0</v>
      </c>
      <c r="GO14" s="4">
        <v>0</v>
      </c>
      <c r="GP14" s="58">
        <v>20</v>
      </c>
      <c r="GQ14" s="9">
        <v>62</v>
      </c>
      <c r="GR14" s="4">
        <f t="shared" ref="GR14" si="59">GQ14/GP14*1000</f>
        <v>3100</v>
      </c>
      <c r="GS14" s="5">
        <v>0</v>
      </c>
      <c r="GT14" s="8">
        <v>0</v>
      </c>
      <c r="GU14" s="4">
        <v>0</v>
      </c>
      <c r="GV14" s="5">
        <v>0</v>
      </c>
      <c r="GW14" s="8">
        <v>0</v>
      </c>
      <c r="GX14" s="4">
        <v>0</v>
      </c>
      <c r="GY14" s="5">
        <v>0</v>
      </c>
      <c r="GZ14" s="8">
        <v>0</v>
      </c>
      <c r="HA14" s="4">
        <v>0</v>
      </c>
      <c r="HB14" s="5">
        <v>0</v>
      </c>
      <c r="HC14" s="8">
        <v>0</v>
      </c>
      <c r="HD14" s="4">
        <v>0</v>
      </c>
      <c r="HE14" s="58">
        <v>141</v>
      </c>
      <c r="HF14" s="9">
        <v>221</v>
      </c>
      <c r="HG14" s="4">
        <f t="shared" si="34"/>
        <v>1567.3758865248226</v>
      </c>
      <c r="HH14" s="5">
        <v>0</v>
      </c>
      <c r="HI14" s="8">
        <v>0</v>
      </c>
      <c r="HJ14" s="4">
        <v>0</v>
      </c>
      <c r="HK14" s="5">
        <v>0</v>
      </c>
      <c r="HL14" s="8">
        <v>0</v>
      </c>
      <c r="HM14" s="4">
        <v>0</v>
      </c>
      <c r="HN14" s="5">
        <v>0</v>
      </c>
      <c r="HO14" s="8">
        <v>0</v>
      </c>
      <c r="HP14" s="4">
        <v>0</v>
      </c>
      <c r="HQ14" s="5">
        <v>0</v>
      </c>
      <c r="HR14" s="8">
        <v>0</v>
      </c>
      <c r="HS14" s="4">
        <v>0</v>
      </c>
      <c r="HT14" s="58">
        <v>35</v>
      </c>
      <c r="HU14" s="9">
        <v>118</v>
      </c>
      <c r="HV14" s="4">
        <f t="shared" ref="HV14:HV17" si="60">HU14/HT14*1000</f>
        <v>3371.4285714285716</v>
      </c>
      <c r="HW14" s="58">
        <v>164</v>
      </c>
      <c r="HX14" s="9">
        <v>531</v>
      </c>
      <c r="HY14" s="4">
        <f t="shared" si="25"/>
        <v>3237.8048780487807</v>
      </c>
      <c r="HZ14" s="5">
        <f t="shared" si="26"/>
        <v>4708</v>
      </c>
      <c r="IA14" s="4">
        <f t="shared" si="27"/>
        <v>10413</v>
      </c>
    </row>
    <row r="15" spans="1:235" x14ac:dyDescent="0.3">
      <c r="A15" s="52">
        <v>2004</v>
      </c>
      <c r="B15" s="53" t="s">
        <v>11</v>
      </c>
      <c r="C15" s="5">
        <v>0</v>
      </c>
      <c r="D15" s="8">
        <v>0</v>
      </c>
      <c r="E15" s="4">
        <v>0</v>
      </c>
      <c r="F15" s="5">
        <v>0</v>
      </c>
      <c r="G15" s="8">
        <v>0</v>
      </c>
      <c r="H15" s="4">
        <v>0</v>
      </c>
      <c r="I15" s="5">
        <v>0</v>
      </c>
      <c r="J15" s="8">
        <v>0</v>
      </c>
      <c r="K15" s="4">
        <v>0</v>
      </c>
      <c r="L15" s="5">
        <v>0</v>
      </c>
      <c r="M15" s="8">
        <v>0</v>
      </c>
      <c r="N15" s="4">
        <v>0</v>
      </c>
      <c r="O15" s="58">
        <v>121</v>
      </c>
      <c r="P15" s="9">
        <v>397</v>
      </c>
      <c r="Q15" s="4">
        <f t="shared" si="50"/>
        <v>3280.9917355371899</v>
      </c>
      <c r="R15" s="5">
        <v>0</v>
      </c>
      <c r="S15" s="8">
        <v>0</v>
      </c>
      <c r="T15" s="4">
        <f t="shared" si="2"/>
        <v>0</v>
      </c>
      <c r="U15" s="5">
        <v>0</v>
      </c>
      <c r="V15" s="8">
        <v>0</v>
      </c>
      <c r="W15" s="4">
        <v>0</v>
      </c>
      <c r="X15" s="5">
        <v>0</v>
      </c>
      <c r="Y15" s="8">
        <v>0</v>
      </c>
      <c r="Z15" s="4">
        <v>0</v>
      </c>
      <c r="AA15" s="5">
        <v>0</v>
      </c>
      <c r="AB15" s="8">
        <v>0</v>
      </c>
      <c r="AC15" s="4">
        <v>0</v>
      </c>
      <c r="AD15" s="58">
        <v>81</v>
      </c>
      <c r="AE15" s="9">
        <v>179</v>
      </c>
      <c r="AF15" s="4">
        <f t="shared" si="55"/>
        <v>2209.8765432098767</v>
      </c>
      <c r="AG15" s="5">
        <v>0</v>
      </c>
      <c r="AH15" s="8">
        <v>0</v>
      </c>
      <c r="AI15" s="4">
        <v>0</v>
      </c>
      <c r="AJ15" s="5">
        <v>0</v>
      </c>
      <c r="AK15" s="8">
        <v>0</v>
      </c>
      <c r="AL15" s="4">
        <v>0</v>
      </c>
      <c r="AM15" s="5">
        <v>0</v>
      </c>
      <c r="AN15" s="8">
        <v>0</v>
      </c>
      <c r="AO15" s="4">
        <v>0</v>
      </c>
      <c r="AP15" s="58">
        <v>40</v>
      </c>
      <c r="AQ15" s="9">
        <v>69</v>
      </c>
      <c r="AR15" s="4">
        <f t="shared" ref="AR15:AR16" si="61">AQ15/AP15*1000</f>
        <v>1725</v>
      </c>
      <c r="AS15" s="5">
        <v>0</v>
      </c>
      <c r="AT15" s="8">
        <v>0</v>
      </c>
      <c r="AU15" s="4">
        <v>0</v>
      </c>
      <c r="AV15" s="5">
        <v>0</v>
      </c>
      <c r="AW15" s="8">
        <v>0</v>
      </c>
      <c r="AX15" s="4">
        <v>0</v>
      </c>
      <c r="AY15" s="5">
        <v>0</v>
      </c>
      <c r="AZ15" s="8">
        <v>0</v>
      </c>
      <c r="BA15" s="4">
        <v>0</v>
      </c>
      <c r="BB15" s="5">
        <v>0</v>
      </c>
      <c r="BC15" s="8">
        <v>0</v>
      </c>
      <c r="BD15" s="4">
        <v>0</v>
      </c>
      <c r="BE15" s="5">
        <v>0</v>
      </c>
      <c r="BF15" s="8">
        <v>0</v>
      </c>
      <c r="BG15" s="4">
        <v>0</v>
      </c>
      <c r="BH15" s="5">
        <v>0</v>
      </c>
      <c r="BI15" s="8">
        <v>0</v>
      </c>
      <c r="BJ15" s="4">
        <v>0</v>
      </c>
      <c r="BK15" s="5">
        <v>0</v>
      </c>
      <c r="BL15" s="8">
        <v>0</v>
      </c>
      <c r="BM15" s="4">
        <v>0</v>
      </c>
      <c r="BN15" s="5">
        <v>0</v>
      </c>
      <c r="BO15" s="8">
        <v>0</v>
      </c>
      <c r="BP15" s="4">
        <v>0</v>
      </c>
      <c r="BQ15" s="5">
        <v>0</v>
      </c>
      <c r="BR15" s="8">
        <v>0</v>
      </c>
      <c r="BS15" s="4">
        <v>0</v>
      </c>
      <c r="BT15" s="5">
        <v>0</v>
      </c>
      <c r="BU15" s="8">
        <v>0</v>
      </c>
      <c r="BV15" s="4">
        <v>0</v>
      </c>
      <c r="BW15" s="5">
        <v>0</v>
      </c>
      <c r="BX15" s="93">
        <v>0</v>
      </c>
      <c r="BY15" s="4">
        <f t="shared" si="3"/>
        <v>0</v>
      </c>
      <c r="BZ15" s="58">
        <v>61</v>
      </c>
      <c r="CA15" s="9">
        <v>104</v>
      </c>
      <c r="CB15" s="4">
        <f t="shared" si="4"/>
        <v>1704.9180327868851</v>
      </c>
      <c r="CC15" s="5">
        <v>0</v>
      </c>
      <c r="CD15" s="8">
        <v>0</v>
      </c>
      <c r="CE15" s="4">
        <v>0</v>
      </c>
      <c r="CF15" s="5">
        <v>0</v>
      </c>
      <c r="CG15" s="8">
        <v>0</v>
      </c>
      <c r="CH15" s="4">
        <v>0</v>
      </c>
      <c r="CI15" s="5">
        <v>0</v>
      </c>
      <c r="CJ15" s="8">
        <v>0</v>
      </c>
      <c r="CK15" s="4">
        <v>0</v>
      </c>
      <c r="CL15" s="5">
        <v>0</v>
      </c>
      <c r="CM15" s="8">
        <v>0</v>
      </c>
      <c r="CN15" s="4">
        <v>0</v>
      </c>
      <c r="CO15" s="5">
        <v>0</v>
      </c>
      <c r="CP15" s="8">
        <v>0</v>
      </c>
      <c r="CQ15" s="4">
        <v>0</v>
      </c>
      <c r="CR15" s="5">
        <v>0</v>
      </c>
      <c r="CS15" s="8">
        <v>0</v>
      </c>
      <c r="CT15" s="4">
        <v>0</v>
      </c>
      <c r="CU15" s="5">
        <v>0</v>
      </c>
      <c r="CV15" s="8">
        <v>0</v>
      </c>
      <c r="CW15" s="4">
        <v>0</v>
      </c>
      <c r="CX15" s="5">
        <v>0</v>
      </c>
      <c r="CY15" s="8">
        <v>0</v>
      </c>
      <c r="CZ15" s="4">
        <v>0</v>
      </c>
      <c r="DA15" s="58">
        <v>81</v>
      </c>
      <c r="DB15" s="9">
        <v>164</v>
      </c>
      <c r="DC15" s="4">
        <f t="shared" si="6"/>
        <v>2024.6913580246915</v>
      </c>
      <c r="DD15" s="58">
        <v>56</v>
      </c>
      <c r="DE15" s="9">
        <v>133</v>
      </c>
      <c r="DF15" s="4">
        <f t="shared" si="41"/>
        <v>2375</v>
      </c>
      <c r="DG15" s="5">
        <v>0</v>
      </c>
      <c r="DH15" s="8">
        <v>0</v>
      </c>
      <c r="DI15" s="4">
        <v>0</v>
      </c>
      <c r="DJ15" s="5">
        <v>0</v>
      </c>
      <c r="DK15" s="8">
        <v>0</v>
      </c>
      <c r="DL15" s="4">
        <f t="shared" si="8"/>
        <v>0</v>
      </c>
      <c r="DM15" s="5">
        <v>0</v>
      </c>
      <c r="DN15" s="8">
        <v>0</v>
      </c>
      <c r="DO15" s="4">
        <v>0</v>
      </c>
      <c r="DP15" s="5">
        <v>0</v>
      </c>
      <c r="DQ15" s="8">
        <v>0</v>
      </c>
      <c r="DR15" s="4">
        <v>0</v>
      </c>
      <c r="DS15" s="58">
        <v>9</v>
      </c>
      <c r="DT15" s="9">
        <v>6</v>
      </c>
      <c r="DU15" s="4">
        <f t="shared" si="37"/>
        <v>666.66666666666663</v>
      </c>
      <c r="DV15" s="58">
        <v>0</v>
      </c>
      <c r="DW15" s="9">
        <v>0</v>
      </c>
      <c r="DX15" s="4">
        <v>0</v>
      </c>
      <c r="DY15" s="5">
        <v>0</v>
      </c>
      <c r="DZ15" s="8">
        <v>0</v>
      </c>
      <c r="EA15" s="4">
        <v>0</v>
      </c>
      <c r="EB15" s="5">
        <v>0</v>
      </c>
      <c r="EC15" s="8">
        <v>0</v>
      </c>
      <c r="ED15" s="4">
        <v>0</v>
      </c>
      <c r="EE15" s="5">
        <v>0</v>
      </c>
      <c r="EF15" s="8">
        <v>0</v>
      </c>
      <c r="EG15" s="4">
        <v>0</v>
      </c>
      <c r="EH15" s="58">
        <v>0</v>
      </c>
      <c r="EI15" s="9">
        <v>0</v>
      </c>
      <c r="EJ15" s="4">
        <f t="shared" si="12"/>
        <v>0</v>
      </c>
      <c r="EK15" s="58">
        <v>162</v>
      </c>
      <c r="EL15" s="9">
        <v>299</v>
      </c>
      <c r="EM15" s="4">
        <f t="shared" si="45"/>
        <v>1845.679012345679</v>
      </c>
      <c r="EN15" s="5">
        <v>0</v>
      </c>
      <c r="EO15" s="8">
        <v>0</v>
      </c>
      <c r="EP15" s="4">
        <v>0</v>
      </c>
      <c r="EQ15" s="5">
        <v>0</v>
      </c>
      <c r="ER15" s="8">
        <v>0</v>
      </c>
      <c r="ES15" s="4">
        <f t="shared" si="15"/>
        <v>0</v>
      </c>
      <c r="ET15" s="58">
        <v>1252</v>
      </c>
      <c r="EU15" s="9">
        <v>1735</v>
      </c>
      <c r="EV15" s="4">
        <f t="shared" si="52"/>
        <v>1385.7827476038337</v>
      </c>
      <c r="EW15" s="5">
        <v>0</v>
      </c>
      <c r="EX15" s="8">
        <v>0</v>
      </c>
      <c r="EY15" s="4">
        <v>0</v>
      </c>
      <c r="EZ15" s="5"/>
      <c r="FA15" s="8"/>
      <c r="FB15" s="4"/>
      <c r="FC15" s="5">
        <v>0</v>
      </c>
      <c r="FD15" s="8">
        <v>0</v>
      </c>
      <c r="FE15" s="4">
        <v>0</v>
      </c>
      <c r="FF15" s="5">
        <v>0</v>
      </c>
      <c r="FG15" s="8">
        <v>0</v>
      </c>
      <c r="FH15" s="4">
        <v>0</v>
      </c>
      <c r="FI15" s="5">
        <v>0</v>
      </c>
      <c r="FJ15" s="8">
        <v>0</v>
      </c>
      <c r="FK15" s="4">
        <f t="shared" si="17"/>
        <v>0</v>
      </c>
      <c r="FL15" s="5">
        <v>0</v>
      </c>
      <c r="FM15" s="8">
        <v>0</v>
      </c>
      <c r="FN15" s="4">
        <v>0</v>
      </c>
      <c r="FO15" s="58">
        <v>20</v>
      </c>
      <c r="FP15" s="9">
        <v>34</v>
      </c>
      <c r="FQ15" s="4">
        <f t="shared" si="53"/>
        <v>1700</v>
      </c>
      <c r="FR15" s="5">
        <v>0</v>
      </c>
      <c r="FS15" s="8">
        <v>0</v>
      </c>
      <c r="FT15" s="4">
        <v>0</v>
      </c>
      <c r="FU15" s="5">
        <v>0</v>
      </c>
      <c r="FV15" s="8">
        <v>0</v>
      </c>
      <c r="FW15" s="4">
        <v>0</v>
      </c>
      <c r="FX15" s="5">
        <v>0</v>
      </c>
      <c r="FY15" s="8">
        <v>0</v>
      </c>
      <c r="FZ15" s="4">
        <f t="shared" si="18"/>
        <v>0</v>
      </c>
      <c r="GA15" s="58">
        <v>439</v>
      </c>
      <c r="GB15" s="9">
        <v>707</v>
      </c>
      <c r="GC15" s="4">
        <f t="shared" si="33"/>
        <v>1610.4783599088839</v>
      </c>
      <c r="GD15" s="5">
        <v>0</v>
      </c>
      <c r="GE15" s="8">
        <v>0</v>
      </c>
      <c r="GF15" s="4">
        <v>0</v>
      </c>
      <c r="GG15" s="5">
        <v>0</v>
      </c>
      <c r="GH15" s="8">
        <v>0</v>
      </c>
      <c r="GI15" s="4">
        <v>0</v>
      </c>
      <c r="GJ15" s="58">
        <v>443</v>
      </c>
      <c r="GK15" s="9">
        <v>779</v>
      </c>
      <c r="GL15" s="4">
        <f t="shared" si="20"/>
        <v>1758.4650112866818</v>
      </c>
      <c r="GM15" s="5">
        <v>0</v>
      </c>
      <c r="GN15" s="8">
        <v>0</v>
      </c>
      <c r="GO15" s="4">
        <v>0</v>
      </c>
      <c r="GP15" s="5">
        <v>0</v>
      </c>
      <c r="GQ15" s="8">
        <v>0</v>
      </c>
      <c r="GR15" s="4">
        <v>0</v>
      </c>
      <c r="GS15" s="5">
        <v>0</v>
      </c>
      <c r="GT15" s="8">
        <v>0</v>
      </c>
      <c r="GU15" s="4">
        <v>0</v>
      </c>
      <c r="GV15" s="5">
        <v>0</v>
      </c>
      <c r="GW15" s="8">
        <v>0</v>
      </c>
      <c r="GX15" s="4">
        <v>0</v>
      </c>
      <c r="GY15" s="5">
        <v>0</v>
      </c>
      <c r="GZ15" s="8">
        <v>0</v>
      </c>
      <c r="HA15" s="4">
        <v>0</v>
      </c>
      <c r="HB15" s="5">
        <v>0</v>
      </c>
      <c r="HC15" s="8">
        <v>0</v>
      </c>
      <c r="HD15" s="4">
        <v>0</v>
      </c>
      <c r="HE15" s="5">
        <v>0</v>
      </c>
      <c r="HF15" s="8">
        <v>0</v>
      </c>
      <c r="HG15" s="4">
        <v>0</v>
      </c>
      <c r="HH15" s="5">
        <v>0</v>
      </c>
      <c r="HI15" s="8">
        <v>0</v>
      </c>
      <c r="HJ15" s="4">
        <v>0</v>
      </c>
      <c r="HK15" s="5">
        <v>0</v>
      </c>
      <c r="HL15" s="8">
        <v>0</v>
      </c>
      <c r="HM15" s="4">
        <v>0</v>
      </c>
      <c r="HN15" s="5">
        <v>0</v>
      </c>
      <c r="HO15" s="8">
        <v>0</v>
      </c>
      <c r="HP15" s="4">
        <v>0</v>
      </c>
      <c r="HQ15" s="5">
        <v>0</v>
      </c>
      <c r="HR15" s="8">
        <v>0</v>
      </c>
      <c r="HS15" s="4">
        <v>0</v>
      </c>
      <c r="HT15" s="58">
        <v>53</v>
      </c>
      <c r="HU15" s="9">
        <v>157</v>
      </c>
      <c r="HV15" s="4">
        <f t="shared" si="60"/>
        <v>2962.2641509433961</v>
      </c>
      <c r="HW15" s="58">
        <v>175</v>
      </c>
      <c r="HX15" s="9">
        <v>501</v>
      </c>
      <c r="HY15" s="4">
        <f t="shared" si="25"/>
        <v>2862.8571428571431</v>
      </c>
      <c r="HZ15" s="5">
        <f t="shared" si="26"/>
        <v>2993</v>
      </c>
      <c r="IA15" s="4">
        <f t="shared" si="27"/>
        <v>5264</v>
      </c>
    </row>
    <row r="16" spans="1:235" x14ac:dyDescent="0.3">
      <c r="A16" s="52">
        <v>2004</v>
      </c>
      <c r="B16" s="53" t="s">
        <v>12</v>
      </c>
      <c r="C16" s="5">
        <v>0</v>
      </c>
      <c r="D16" s="8">
        <v>0</v>
      </c>
      <c r="E16" s="4">
        <v>0</v>
      </c>
      <c r="F16" s="5">
        <v>0</v>
      </c>
      <c r="G16" s="8">
        <v>0</v>
      </c>
      <c r="H16" s="4">
        <v>0</v>
      </c>
      <c r="I16" s="5">
        <v>0</v>
      </c>
      <c r="J16" s="8">
        <v>0</v>
      </c>
      <c r="K16" s="4">
        <v>0</v>
      </c>
      <c r="L16" s="5">
        <v>0</v>
      </c>
      <c r="M16" s="8">
        <v>0</v>
      </c>
      <c r="N16" s="4">
        <v>0</v>
      </c>
      <c r="O16" s="58">
        <v>382</v>
      </c>
      <c r="P16" s="9">
        <v>1859</v>
      </c>
      <c r="Q16" s="4">
        <f t="shared" si="50"/>
        <v>4866.4921465968582</v>
      </c>
      <c r="R16" s="5">
        <v>0</v>
      </c>
      <c r="S16" s="8">
        <v>0</v>
      </c>
      <c r="T16" s="4">
        <f t="shared" si="2"/>
        <v>0</v>
      </c>
      <c r="U16" s="5">
        <v>0</v>
      </c>
      <c r="V16" s="8">
        <v>0</v>
      </c>
      <c r="W16" s="4">
        <v>0</v>
      </c>
      <c r="X16" s="5">
        <v>0</v>
      </c>
      <c r="Y16" s="8">
        <v>0</v>
      </c>
      <c r="Z16" s="4">
        <v>0</v>
      </c>
      <c r="AA16" s="5">
        <v>0</v>
      </c>
      <c r="AB16" s="8">
        <v>0</v>
      </c>
      <c r="AC16" s="4">
        <v>0</v>
      </c>
      <c r="AD16" s="5">
        <v>0</v>
      </c>
      <c r="AE16" s="8">
        <v>0</v>
      </c>
      <c r="AF16" s="4">
        <v>0</v>
      </c>
      <c r="AG16" s="5">
        <v>0</v>
      </c>
      <c r="AH16" s="8">
        <v>0</v>
      </c>
      <c r="AI16" s="4">
        <v>0</v>
      </c>
      <c r="AJ16" s="5">
        <v>0</v>
      </c>
      <c r="AK16" s="8">
        <v>0</v>
      </c>
      <c r="AL16" s="4">
        <v>0</v>
      </c>
      <c r="AM16" s="5">
        <v>0</v>
      </c>
      <c r="AN16" s="8">
        <v>0</v>
      </c>
      <c r="AO16" s="4">
        <v>0</v>
      </c>
      <c r="AP16" s="58">
        <v>40</v>
      </c>
      <c r="AQ16" s="9">
        <v>67</v>
      </c>
      <c r="AR16" s="4">
        <f t="shared" si="61"/>
        <v>1675</v>
      </c>
      <c r="AS16" s="5">
        <v>0</v>
      </c>
      <c r="AT16" s="8">
        <v>0</v>
      </c>
      <c r="AU16" s="4">
        <v>0</v>
      </c>
      <c r="AV16" s="5">
        <v>0</v>
      </c>
      <c r="AW16" s="8">
        <v>0</v>
      </c>
      <c r="AX16" s="4">
        <v>0</v>
      </c>
      <c r="AY16" s="5">
        <v>0</v>
      </c>
      <c r="AZ16" s="8">
        <v>0</v>
      </c>
      <c r="BA16" s="4">
        <v>0</v>
      </c>
      <c r="BB16" s="5">
        <v>0</v>
      </c>
      <c r="BC16" s="8">
        <v>0</v>
      </c>
      <c r="BD16" s="4">
        <v>0</v>
      </c>
      <c r="BE16" s="5">
        <v>0</v>
      </c>
      <c r="BF16" s="8">
        <v>0</v>
      </c>
      <c r="BG16" s="4">
        <v>0</v>
      </c>
      <c r="BH16" s="5">
        <v>0</v>
      </c>
      <c r="BI16" s="8">
        <v>0</v>
      </c>
      <c r="BJ16" s="4">
        <v>0</v>
      </c>
      <c r="BK16" s="5">
        <v>0</v>
      </c>
      <c r="BL16" s="8">
        <v>0</v>
      </c>
      <c r="BM16" s="4">
        <v>0</v>
      </c>
      <c r="BN16" s="5">
        <v>0</v>
      </c>
      <c r="BO16" s="8">
        <v>0</v>
      </c>
      <c r="BP16" s="4">
        <v>0</v>
      </c>
      <c r="BQ16" s="5">
        <v>0</v>
      </c>
      <c r="BR16" s="8">
        <v>0</v>
      </c>
      <c r="BS16" s="4">
        <v>0</v>
      </c>
      <c r="BT16" s="58">
        <v>0</v>
      </c>
      <c r="BU16" s="9">
        <v>1</v>
      </c>
      <c r="BV16" s="4">
        <v>0</v>
      </c>
      <c r="BW16" s="5">
        <v>0</v>
      </c>
      <c r="BX16" s="93">
        <v>0</v>
      </c>
      <c r="BY16" s="4">
        <f t="shared" si="3"/>
        <v>0</v>
      </c>
      <c r="BZ16" s="58">
        <v>383</v>
      </c>
      <c r="CA16" s="9">
        <v>719</v>
      </c>
      <c r="CB16" s="4">
        <f t="shared" si="4"/>
        <v>1877.2845953002611</v>
      </c>
      <c r="CC16" s="5">
        <v>0</v>
      </c>
      <c r="CD16" s="8">
        <v>0</v>
      </c>
      <c r="CE16" s="4">
        <v>0</v>
      </c>
      <c r="CF16" s="5">
        <v>0</v>
      </c>
      <c r="CG16" s="8">
        <v>0</v>
      </c>
      <c r="CH16" s="4">
        <v>0</v>
      </c>
      <c r="CI16" s="5">
        <v>0</v>
      </c>
      <c r="CJ16" s="8">
        <v>0</v>
      </c>
      <c r="CK16" s="4">
        <v>0</v>
      </c>
      <c r="CL16" s="5">
        <v>0</v>
      </c>
      <c r="CM16" s="8">
        <v>0</v>
      </c>
      <c r="CN16" s="4">
        <v>0</v>
      </c>
      <c r="CO16" s="5">
        <v>0</v>
      </c>
      <c r="CP16" s="8">
        <v>0</v>
      </c>
      <c r="CQ16" s="4">
        <v>0</v>
      </c>
      <c r="CR16" s="58">
        <v>0</v>
      </c>
      <c r="CS16" s="9">
        <v>0</v>
      </c>
      <c r="CT16" s="4">
        <v>0</v>
      </c>
      <c r="CU16" s="5">
        <v>0</v>
      </c>
      <c r="CV16" s="8">
        <v>0</v>
      </c>
      <c r="CW16" s="4">
        <v>0</v>
      </c>
      <c r="CX16" s="58">
        <v>20</v>
      </c>
      <c r="CY16" s="9">
        <v>60</v>
      </c>
      <c r="CZ16" s="4">
        <f t="shared" ref="CZ16" si="62">CY16/CX16*1000</f>
        <v>3000</v>
      </c>
      <c r="DA16" s="5">
        <v>0</v>
      </c>
      <c r="DB16" s="8">
        <v>0</v>
      </c>
      <c r="DC16" s="4">
        <v>0</v>
      </c>
      <c r="DD16" s="58">
        <v>61</v>
      </c>
      <c r="DE16" s="9">
        <v>274</v>
      </c>
      <c r="DF16" s="4">
        <f t="shared" si="41"/>
        <v>4491.8032786885251</v>
      </c>
      <c r="DG16" s="58">
        <v>280</v>
      </c>
      <c r="DH16" s="9">
        <v>492</v>
      </c>
      <c r="DI16" s="4">
        <f t="shared" si="7"/>
        <v>1757.1428571428571</v>
      </c>
      <c r="DJ16" s="58">
        <v>0</v>
      </c>
      <c r="DK16" s="9">
        <v>0</v>
      </c>
      <c r="DL16" s="4">
        <f t="shared" si="8"/>
        <v>0</v>
      </c>
      <c r="DM16" s="5">
        <v>0</v>
      </c>
      <c r="DN16" s="8">
        <v>0</v>
      </c>
      <c r="DO16" s="4">
        <v>0</v>
      </c>
      <c r="DP16" s="5">
        <v>0</v>
      </c>
      <c r="DQ16" s="8">
        <v>0</v>
      </c>
      <c r="DR16" s="4">
        <v>0</v>
      </c>
      <c r="DS16" s="58">
        <v>25</v>
      </c>
      <c r="DT16" s="9">
        <v>56</v>
      </c>
      <c r="DU16" s="4">
        <f t="shared" si="37"/>
        <v>2240</v>
      </c>
      <c r="DV16" s="58">
        <v>0</v>
      </c>
      <c r="DW16" s="9">
        <v>0</v>
      </c>
      <c r="DX16" s="4">
        <v>0</v>
      </c>
      <c r="DY16" s="5">
        <v>0</v>
      </c>
      <c r="DZ16" s="8">
        <v>0</v>
      </c>
      <c r="EA16" s="4">
        <v>0</v>
      </c>
      <c r="EB16" s="58">
        <v>40</v>
      </c>
      <c r="EC16" s="9">
        <v>64</v>
      </c>
      <c r="ED16" s="4">
        <f t="shared" ref="ED16" si="63">EC16/EB16*1000</f>
        <v>1600</v>
      </c>
      <c r="EE16" s="5">
        <v>0</v>
      </c>
      <c r="EF16" s="8">
        <v>0</v>
      </c>
      <c r="EG16" s="4">
        <v>0</v>
      </c>
      <c r="EH16" s="58">
        <v>0</v>
      </c>
      <c r="EI16" s="9">
        <v>0</v>
      </c>
      <c r="EJ16" s="4">
        <f t="shared" si="12"/>
        <v>0</v>
      </c>
      <c r="EK16" s="58">
        <v>364</v>
      </c>
      <c r="EL16" s="9">
        <v>674</v>
      </c>
      <c r="EM16" s="4">
        <f t="shared" si="45"/>
        <v>1851.6483516483518</v>
      </c>
      <c r="EN16" s="58">
        <v>20</v>
      </c>
      <c r="EO16" s="9">
        <v>32</v>
      </c>
      <c r="EP16" s="4">
        <f t="shared" ref="EP16" si="64">EO16/EN16*1000</f>
        <v>1600</v>
      </c>
      <c r="EQ16" s="58">
        <v>0</v>
      </c>
      <c r="ER16" s="9">
        <v>0</v>
      </c>
      <c r="ES16" s="4">
        <f t="shared" si="15"/>
        <v>0</v>
      </c>
      <c r="ET16" s="58">
        <v>81</v>
      </c>
      <c r="EU16" s="9">
        <v>129</v>
      </c>
      <c r="EV16" s="4">
        <f t="shared" si="52"/>
        <v>1592.5925925925926</v>
      </c>
      <c r="EW16" s="5">
        <v>0</v>
      </c>
      <c r="EX16" s="8">
        <v>0</v>
      </c>
      <c r="EY16" s="4">
        <v>0</v>
      </c>
      <c r="EZ16" s="5"/>
      <c r="FA16" s="8"/>
      <c r="FB16" s="4"/>
      <c r="FC16" s="5">
        <v>0</v>
      </c>
      <c r="FD16" s="8">
        <v>0</v>
      </c>
      <c r="FE16" s="4">
        <v>0</v>
      </c>
      <c r="FF16" s="5">
        <v>0</v>
      </c>
      <c r="FG16" s="8">
        <v>0</v>
      </c>
      <c r="FH16" s="4">
        <v>0</v>
      </c>
      <c r="FI16" s="5">
        <v>0</v>
      </c>
      <c r="FJ16" s="8">
        <v>0</v>
      </c>
      <c r="FK16" s="4">
        <f t="shared" si="17"/>
        <v>0</v>
      </c>
      <c r="FL16" s="5">
        <v>0</v>
      </c>
      <c r="FM16" s="8">
        <v>0</v>
      </c>
      <c r="FN16" s="4">
        <v>0</v>
      </c>
      <c r="FO16" s="5">
        <v>0</v>
      </c>
      <c r="FP16" s="8">
        <v>0</v>
      </c>
      <c r="FQ16" s="4">
        <v>0</v>
      </c>
      <c r="FR16" s="5">
        <v>0</v>
      </c>
      <c r="FS16" s="8">
        <v>0</v>
      </c>
      <c r="FT16" s="4">
        <v>0</v>
      </c>
      <c r="FU16" s="5">
        <v>0</v>
      </c>
      <c r="FV16" s="8">
        <v>0</v>
      </c>
      <c r="FW16" s="4">
        <v>0</v>
      </c>
      <c r="FX16" s="5">
        <v>0</v>
      </c>
      <c r="FY16" s="8">
        <v>0</v>
      </c>
      <c r="FZ16" s="4">
        <f t="shared" si="18"/>
        <v>0</v>
      </c>
      <c r="GA16" s="58">
        <v>20</v>
      </c>
      <c r="GB16" s="9">
        <v>38</v>
      </c>
      <c r="GC16" s="4">
        <f t="shared" si="33"/>
        <v>1900</v>
      </c>
      <c r="GD16" s="5">
        <v>0</v>
      </c>
      <c r="GE16" s="8">
        <v>0</v>
      </c>
      <c r="GF16" s="4">
        <v>0</v>
      </c>
      <c r="GG16" s="5">
        <v>0</v>
      </c>
      <c r="GH16" s="8">
        <v>0</v>
      </c>
      <c r="GI16" s="4">
        <v>0</v>
      </c>
      <c r="GJ16" s="58">
        <v>444</v>
      </c>
      <c r="GK16" s="9">
        <v>701</v>
      </c>
      <c r="GL16" s="4">
        <f t="shared" si="20"/>
        <v>1578.8288288288288</v>
      </c>
      <c r="GM16" s="5">
        <v>0</v>
      </c>
      <c r="GN16" s="8">
        <v>0</v>
      </c>
      <c r="GO16" s="4">
        <v>0</v>
      </c>
      <c r="GP16" s="58">
        <v>41</v>
      </c>
      <c r="GQ16" s="9">
        <v>97</v>
      </c>
      <c r="GR16" s="4">
        <f t="shared" ref="GR16:GR17" si="65">GQ16/GP16*1000</f>
        <v>2365.853658536585</v>
      </c>
      <c r="GS16" s="5">
        <v>0</v>
      </c>
      <c r="GT16" s="8">
        <v>0</v>
      </c>
      <c r="GU16" s="4">
        <v>0</v>
      </c>
      <c r="GV16" s="5">
        <v>0</v>
      </c>
      <c r="GW16" s="8">
        <v>0</v>
      </c>
      <c r="GX16" s="4">
        <v>0</v>
      </c>
      <c r="GY16" s="5">
        <v>0</v>
      </c>
      <c r="GZ16" s="8">
        <v>0</v>
      </c>
      <c r="HA16" s="4">
        <v>0</v>
      </c>
      <c r="HB16" s="58">
        <v>182</v>
      </c>
      <c r="HC16" s="9">
        <v>305</v>
      </c>
      <c r="HD16" s="4">
        <f t="shared" ref="HD16:HD17" si="66">HC16/HB16*1000</f>
        <v>1675.8241758241759</v>
      </c>
      <c r="HE16" s="58">
        <v>101</v>
      </c>
      <c r="HF16" s="9">
        <v>164</v>
      </c>
      <c r="HG16" s="4">
        <f t="shared" ref="HG16" si="67">HF16/HE16*1000</f>
        <v>1623.7623762376238</v>
      </c>
      <c r="HH16" s="5">
        <v>0</v>
      </c>
      <c r="HI16" s="8">
        <v>0</v>
      </c>
      <c r="HJ16" s="4">
        <v>0</v>
      </c>
      <c r="HK16" s="5">
        <v>0</v>
      </c>
      <c r="HL16" s="8">
        <v>0</v>
      </c>
      <c r="HM16" s="4">
        <v>0</v>
      </c>
      <c r="HN16" s="5">
        <v>0</v>
      </c>
      <c r="HO16" s="8">
        <v>0</v>
      </c>
      <c r="HP16" s="4">
        <v>0</v>
      </c>
      <c r="HQ16" s="5">
        <v>0</v>
      </c>
      <c r="HR16" s="8">
        <v>0</v>
      </c>
      <c r="HS16" s="4">
        <v>0</v>
      </c>
      <c r="HT16" s="58">
        <v>4</v>
      </c>
      <c r="HU16" s="9">
        <v>17</v>
      </c>
      <c r="HV16" s="4">
        <f t="shared" si="60"/>
        <v>4250</v>
      </c>
      <c r="HW16" s="58">
        <v>172</v>
      </c>
      <c r="HX16" s="9">
        <v>494</v>
      </c>
      <c r="HY16" s="4">
        <f t="shared" si="25"/>
        <v>2872.0930232558144</v>
      </c>
      <c r="HZ16" s="5">
        <f t="shared" si="26"/>
        <v>2660</v>
      </c>
      <c r="IA16" s="4">
        <f t="shared" si="27"/>
        <v>6243</v>
      </c>
    </row>
    <row r="17" spans="1:235" x14ac:dyDescent="0.3">
      <c r="A17" s="52">
        <v>2004</v>
      </c>
      <c r="B17" s="53" t="s">
        <v>13</v>
      </c>
      <c r="C17" s="5">
        <v>0</v>
      </c>
      <c r="D17" s="8">
        <v>0</v>
      </c>
      <c r="E17" s="4">
        <v>0</v>
      </c>
      <c r="F17" s="58">
        <v>0</v>
      </c>
      <c r="G17" s="9">
        <v>1</v>
      </c>
      <c r="H17" s="4">
        <v>0</v>
      </c>
      <c r="I17" s="5">
        <v>0</v>
      </c>
      <c r="J17" s="8">
        <v>0</v>
      </c>
      <c r="K17" s="4">
        <v>0</v>
      </c>
      <c r="L17" s="5">
        <v>0</v>
      </c>
      <c r="M17" s="8">
        <v>0</v>
      </c>
      <c r="N17" s="4">
        <v>0</v>
      </c>
      <c r="O17" s="58">
        <v>209</v>
      </c>
      <c r="P17" s="9">
        <v>853</v>
      </c>
      <c r="Q17" s="4">
        <f t="shared" si="50"/>
        <v>4081.3397129186601</v>
      </c>
      <c r="R17" s="5">
        <v>0</v>
      </c>
      <c r="S17" s="8">
        <v>0</v>
      </c>
      <c r="T17" s="4">
        <f t="shared" si="2"/>
        <v>0</v>
      </c>
      <c r="U17" s="5">
        <v>0</v>
      </c>
      <c r="V17" s="8">
        <v>0</v>
      </c>
      <c r="W17" s="4">
        <v>0</v>
      </c>
      <c r="X17" s="5">
        <v>0</v>
      </c>
      <c r="Y17" s="8">
        <v>0</v>
      </c>
      <c r="Z17" s="4">
        <v>0</v>
      </c>
      <c r="AA17" s="5">
        <v>0</v>
      </c>
      <c r="AB17" s="8">
        <v>0</v>
      </c>
      <c r="AC17" s="4">
        <v>0</v>
      </c>
      <c r="AD17" s="5">
        <v>0</v>
      </c>
      <c r="AE17" s="8">
        <v>0</v>
      </c>
      <c r="AF17" s="4">
        <v>0</v>
      </c>
      <c r="AG17" s="5">
        <v>0</v>
      </c>
      <c r="AH17" s="8">
        <v>0</v>
      </c>
      <c r="AI17" s="4">
        <v>0</v>
      </c>
      <c r="AJ17" s="5">
        <v>0</v>
      </c>
      <c r="AK17" s="8">
        <v>0</v>
      </c>
      <c r="AL17" s="4">
        <v>0</v>
      </c>
      <c r="AM17" s="5">
        <v>0</v>
      </c>
      <c r="AN17" s="8">
        <v>0</v>
      </c>
      <c r="AO17" s="4">
        <v>0</v>
      </c>
      <c r="AP17" s="5">
        <v>0</v>
      </c>
      <c r="AQ17" s="8">
        <v>0</v>
      </c>
      <c r="AR17" s="4">
        <v>0</v>
      </c>
      <c r="AS17" s="5">
        <v>0</v>
      </c>
      <c r="AT17" s="8">
        <v>0</v>
      </c>
      <c r="AU17" s="4">
        <v>0</v>
      </c>
      <c r="AV17" s="5">
        <v>0</v>
      </c>
      <c r="AW17" s="8">
        <v>0</v>
      </c>
      <c r="AX17" s="4">
        <v>0</v>
      </c>
      <c r="AY17" s="5">
        <v>0</v>
      </c>
      <c r="AZ17" s="8">
        <v>0</v>
      </c>
      <c r="BA17" s="4">
        <v>0</v>
      </c>
      <c r="BB17" s="5">
        <v>0</v>
      </c>
      <c r="BC17" s="8">
        <v>0</v>
      </c>
      <c r="BD17" s="4">
        <v>0</v>
      </c>
      <c r="BE17" s="5">
        <v>0</v>
      </c>
      <c r="BF17" s="8">
        <v>0</v>
      </c>
      <c r="BG17" s="4">
        <v>0</v>
      </c>
      <c r="BH17" s="5">
        <v>0</v>
      </c>
      <c r="BI17" s="8">
        <v>0</v>
      </c>
      <c r="BJ17" s="4">
        <v>0</v>
      </c>
      <c r="BK17" s="5">
        <v>0</v>
      </c>
      <c r="BL17" s="8">
        <v>0</v>
      </c>
      <c r="BM17" s="4">
        <v>0</v>
      </c>
      <c r="BN17" s="5">
        <v>0</v>
      </c>
      <c r="BO17" s="8">
        <v>0</v>
      </c>
      <c r="BP17" s="4">
        <v>0</v>
      </c>
      <c r="BQ17" s="5">
        <v>0</v>
      </c>
      <c r="BR17" s="8">
        <v>0</v>
      </c>
      <c r="BS17" s="4">
        <v>0</v>
      </c>
      <c r="BT17" s="5">
        <v>0</v>
      </c>
      <c r="BU17" s="8">
        <v>0</v>
      </c>
      <c r="BV17" s="4">
        <v>0</v>
      </c>
      <c r="BW17" s="5">
        <v>0</v>
      </c>
      <c r="BX17" s="93">
        <v>0</v>
      </c>
      <c r="BY17" s="4">
        <f t="shared" si="3"/>
        <v>0</v>
      </c>
      <c r="BZ17" s="58">
        <v>80</v>
      </c>
      <c r="CA17" s="9">
        <v>143</v>
      </c>
      <c r="CB17" s="4">
        <f t="shared" si="4"/>
        <v>1787.5</v>
      </c>
      <c r="CC17" s="5">
        <v>0</v>
      </c>
      <c r="CD17" s="8">
        <v>0</v>
      </c>
      <c r="CE17" s="4">
        <v>0</v>
      </c>
      <c r="CF17" s="5">
        <v>0</v>
      </c>
      <c r="CG17" s="8">
        <v>0</v>
      </c>
      <c r="CH17" s="4">
        <v>0</v>
      </c>
      <c r="CI17" s="5">
        <v>0</v>
      </c>
      <c r="CJ17" s="8">
        <v>0</v>
      </c>
      <c r="CK17" s="4">
        <v>0</v>
      </c>
      <c r="CL17" s="5">
        <v>0</v>
      </c>
      <c r="CM17" s="8">
        <v>0</v>
      </c>
      <c r="CN17" s="4">
        <v>0</v>
      </c>
      <c r="CO17" s="5">
        <v>0</v>
      </c>
      <c r="CP17" s="8">
        <v>0</v>
      </c>
      <c r="CQ17" s="4">
        <v>0</v>
      </c>
      <c r="CR17" s="5">
        <v>0</v>
      </c>
      <c r="CS17" s="8">
        <v>0</v>
      </c>
      <c r="CT17" s="4">
        <v>0</v>
      </c>
      <c r="CU17" s="5">
        <v>0</v>
      </c>
      <c r="CV17" s="8">
        <v>0</v>
      </c>
      <c r="CW17" s="4">
        <v>0</v>
      </c>
      <c r="CX17" s="5">
        <v>0</v>
      </c>
      <c r="CY17" s="8">
        <v>0</v>
      </c>
      <c r="CZ17" s="4">
        <v>0</v>
      </c>
      <c r="DA17" s="5">
        <v>0</v>
      </c>
      <c r="DB17" s="8">
        <v>0</v>
      </c>
      <c r="DC17" s="4">
        <v>0</v>
      </c>
      <c r="DD17" s="5">
        <v>0</v>
      </c>
      <c r="DE17" s="8">
        <v>0</v>
      </c>
      <c r="DF17" s="4">
        <v>0</v>
      </c>
      <c r="DG17" s="58">
        <v>20</v>
      </c>
      <c r="DH17" s="9">
        <v>64</v>
      </c>
      <c r="DI17" s="4">
        <f t="shared" si="7"/>
        <v>3200</v>
      </c>
      <c r="DJ17" s="58">
        <v>0</v>
      </c>
      <c r="DK17" s="9">
        <v>0</v>
      </c>
      <c r="DL17" s="4">
        <f t="shared" si="8"/>
        <v>0</v>
      </c>
      <c r="DM17" s="58">
        <v>120</v>
      </c>
      <c r="DN17" s="9">
        <v>213</v>
      </c>
      <c r="DO17" s="4">
        <f t="shared" ref="DO17" si="68">DN17/DM17*1000</f>
        <v>1775</v>
      </c>
      <c r="DP17" s="5">
        <v>0</v>
      </c>
      <c r="DQ17" s="8">
        <v>0</v>
      </c>
      <c r="DR17" s="4">
        <v>0</v>
      </c>
      <c r="DS17" s="5">
        <v>0</v>
      </c>
      <c r="DT17" s="8">
        <v>0</v>
      </c>
      <c r="DU17" s="4">
        <v>0</v>
      </c>
      <c r="DV17" s="58">
        <v>0</v>
      </c>
      <c r="DW17" s="9">
        <v>0</v>
      </c>
      <c r="DX17" s="4">
        <v>0</v>
      </c>
      <c r="DY17" s="5">
        <v>0</v>
      </c>
      <c r="DZ17" s="8">
        <v>0</v>
      </c>
      <c r="EA17" s="4">
        <v>0</v>
      </c>
      <c r="EB17" s="5">
        <v>0</v>
      </c>
      <c r="EC17" s="8">
        <v>0</v>
      </c>
      <c r="ED17" s="4">
        <v>0</v>
      </c>
      <c r="EE17" s="5">
        <v>0</v>
      </c>
      <c r="EF17" s="8">
        <v>0</v>
      </c>
      <c r="EG17" s="4">
        <v>0</v>
      </c>
      <c r="EH17" s="5">
        <v>0</v>
      </c>
      <c r="EI17" s="8">
        <v>0</v>
      </c>
      <c r="EJ17" s="4">
        <f t="shared" si="12"/>
        <v>0</v>
      </c>
      <c r="EK17" s="5">
        <v>0</v>
      </c>
      <c r="EL17" s="8">
        <v>0</v>
      </c>
      <c r="EM17" s="4">
        <v>0</v>
      </c>
      <c r="EN17" s="5">
        <v>0</v>
      </c>
      <c r="EO17" s="8">
        <v>0</v>
      </c>
      <c r="EP17" s="4">
        <v>0</v>
      </c>
      <c r="EQ17" s="5">
        <v>0</v>
      </c>
      <c r="ER17" s="8">
        <v>0</v>
      </c>
      <c r="ES17" s="4">
        <f t="shared" si="15"/>
        <v>0</v>
      </c>
      <c r="ET17" s="5">
        <v>0</v>
      </c>
      <c r="EU17" s="8">
        <v>0</v>
      </c>
      <c r="EV17" s="4">
        <v>0</v>
      </c>
      <c r="EW17" s="5">
        <v>0</v>
      </c>
      <c r="EX17" s="8">
        <v>0</v>
      </c>
      <c r="EY17" s="4">
        <v>0</v>
      </c>
      <c r="EZ17" s="5"/>
      <c r="FA17" s="8"/>
      <c r="FB17" s="4"/>
      <c r="FC17" s="5">
        <v>0</v>
      </c>
      <c r="FD17" s="8">
        <v>0</v>
      </c>
      <c r="FE17" s="4">
        <v>0</v>
      </c>
      <c r="FF17" s="5">
        <v>0</v>
      </c>
      <c r="FG17" s="8">
        <v>0</v>
      </c>
      <c r="FH17" s="4">
        <v>0</v>
      </c>
      <c r="FI17" s="5">
        <v>0</v>
      </c>
      <c r="FJ17" s="8">
        <v>0</v>
      </c>
      <c r="FK17" s="4">
        <f t="shared" si="17"/>
        <v>0</v>
      </c>
      <c r="FL17" s="5">
        <v>0</v>
      </c>
      <c r="FM17" s="8">
        <v>0</v>
      </c>
      <c r="FN17" s="4">
        <v>0</v>
      </c>
      <c r="FO17" s="5">
        <v>0</v>
      </c>
      <c r="FP17" s="8">
        <v>0</v>
      </c>
      <c r="FQ17" s="4">
        <v>0</v>
      </c>
      <c r="FR17" s="5">
        <v>0</v>
      </c>
      <c r="FS17" s="8">
        <v>0</v>
      </c>
      <c r="FT17" s="4">
        <v>0</v>
      </c>
      <c r="FU17" s="5">
        <v>0</v>
      </c>
      <c r="FV17" s="8">
        <v>0</v>
      </c>
      <c r="FW17" s="4">
        <v>0</v>
      </c>
      <c r="FX17" s="5">
        <v>0</v>
      </c>
      <c r="FY17" s="8">
        <v>0</v>
      </c>
      <c r="FZ17" s="4">
        <f t="shared" si="18"/>
        <v>0</v>
      </c>
      <c r="GA17" s="58">
        <v>20</v>
      </c>
      <c r="GB17" s="9">
        <v>32</v>
      </c>
      <c r="GC17" s="4">
        <f t="shared" si="33"/>
        <v>1600</v>
      </c>
      <c r="GD17" s="5">
        <v>0</v>
      </c>
      <c r="GE17" s="8">
        <v>0</v>
      </c>
      <c r="GF17" s="4">
        <v>0</v>
      </c>
      <c r="GG17" s="5">
        <v>0</v>
      </c>
      <c r="GH17" s="8">
        <v>0</v>
      </c>
      <c r="GI17" s="4">
        <v>0</v>
      </c>
      <c r="GJ17" s="58">
        <v>853</v>
      </c>
      <c r="GK17" s="9">
        <v>1501</v>
      </c>
      <c r="GL17" s="4">
        <f t="shared" si="20"/>
        <v>1759.6717467760845</v>
      </c>
      <c r="GM17" s="5">
        <v>0</v>
      </c>
      <c r="GN17" s="8">
        <v>0</v>
      </c>
      <c r="GO17" s="4">
        <v>0</v>
      </c>
      <c r="GP17" s="58">
        <v>41</v>
      </c>
      <c r="GQ17" s="9">
        <v>122</v>
      </c>
      <c r="GR17" s="4">
        <f t="shared" si="65"/>
        <v>2975.6097560975609</v>
      </c>
      <c r="GS17" s="5">
        <v>0</v>
      </c>
      <c r="GT17" s="8">
        <v>0</v>
      </c>
      <c r="GU17" s="4">
        <v>0</v>
      </c>
      <c r="GV17" s="5">
        <v>0</v>
      </c>
      <c r="GW17" s="8">
        <v>0</v>
      </c>
      <c r="GX17" s="4">
        <v>0</v>
      </c>
      <c r="GY17" s="5">
        <v>0</v>
      </c>
      <c r="GZ17" s="8">
        <v>0</v>
      </c>
      <c r="HA17" s="4">
        <v>0</v>
      </c>
      <c r="HB17" s="58">
        <v>20</v>
      </c>
      <c r="HC17" s="9">
        <v>51</v>
      </c>
      <c r="HD17" s="4">
        <f t="shared" si="66"/>
        <v>2550</v>
      </c>
      <c r="HE17" s="5">
        <v>0</v>
      </c>
      <c r="HF17" s="8">
        <v>0</v>
      </c>
      <c r="HG17" s="4">
        <v>0</v>
      </c>
      <c r="HH17" s="5">
        <v>0</v>
      </c>
      <c r="HI17" s="8">
        <v>0</v>
      </c>
      <c r="HJ17" s="4">
        <v>0</v>
      </c>
      <c r="HK17" s="5">
        <v>0</v>
      </c>
      <c r="HL17" s="8">
        <v>0</v>
      </c>
      <c r="HM17" s="4">
        <v>0</v>
      </c>
      <c r="HN17" s="5">
        <v>0</v>
      </c>
      <c r="HO17" s="8">
        <v>0</v>
      </c>
      <c r="HP17" s="4">
        <v>0</v>
      </c>
      <c r="HQ17" s="5">
        <v>0</v>
      </c>
      <c r="HR17" s="8">
        <v>0</v>
      </c>
      <c r="HS17" s="4">
        <v>0</v>
      </c>
      <c r="HT17" s="58">
        <v>3</v>
      </c>
      <c r="HU17" s="9">
        <v>16</v>
      </c>
      <c r="HV17" s="4">
        <f t="shared" si="60"/>
        <v>5333.333333333333</v>
      </c>
      <c r="HW17" s="58">
        <v>169</v>
      </c>
      <c r="HX17" s="9">
        <v>563</v>
      </c>
      <c r="HY17" s="4">
        <f t="shared" si="25"/>
        <v>3331.3609467455622</v>
      </c>
      <c r="HZ17" s="5">
        <f t="shared" si="26"/>
        <v>1535</v>
      </c>
      <c r="IA17" s="4">
        <f t="shared" si="27"/>
        <v>3559</v>
      </c>
    </row>
    <row r="18" spans="1:235" ht="15" thickBot="1" x14ac:dyDescent="0.35">
      <c r="A18" s="63"/>
      <c r="B18" s="64" t="s">
        <v>14</v>
      </c>
      <c r="C18" s="45">
        <f>SUM(C6:C17)</f>
        <v>303</v>
      </c>
      <c r="D18" s="44">
        <f>SUM(D6:D17)</f>
        <v>447</v>
      </c>
      <c r="E18" s="46"/>
      <c r="F18" s="45">
        <f>SUM(F6:F17)</f>
        <v>0</v>
      </c>
      <c r="G18" s="44">
        <f>SUM(G6:G17)</f>
        <v>2</v>
      </c>
      <c r="H18" s="46"/>
      <c r="I18" s="45">
        <f>SUM(I6:I17)</f>
        <v>0</v>
      </c>
      <c r="J18" s="44">
        <f>SUM(J6:J17)</f>
        <v>0</v>
      </c>
      <c r="K18" s="46"/>
      <c r="L18" s="45">
        <f>SUM(L6:L17)</f>
        <v>0</v>
      </c>
      <c r="M18" s="44">
        <f>SUM(M6:M17)</f>
        <v>0</v>
      </c>
      <c r="N18" s="46"/>
      <c r="O18" s="45">
        <f>SUM(O6:O17)</f>
        <v>1958</v>
      </c>
      <c r="P18" s="44">
        <f>SUM(P6:P17)</f>
        <v>9078</v>
      </c>
      <c r="Q18" s="46"/>
      <c r="R18" s="45">
        <f t="shared" ref="R18:S18" si="69">SUM(R6:R17)</f>
        <v>0</v>
      </c>
      <c r="S18" s="44">
        <f t="shared" si="69"/>
        <v>0</v>
      </c>
      <c r="T18" s="46"/>
      <c r="U18" s="45">
        <f>SUM(U6:U17)</f>
        <v>0</v>
      </c>
      <c r="V18" s="44">
        <f>SUM(V6:V17)</f>
        <v>0</v>
      </c>
      <c r="W18" s="46"/>
      <c r="X18" s="45">
        <f>SUM(X6:X17)</f>
        <v>0</v>
      </c>
      <c r="Y18" s="44">
        <f>SUM(Y6:Y17)</f>
        <v>0</v>
      </c>
      <c r="Z18" s="46"/>
      <c r="AA18" s="45">
        <f>SUM(AA6:AA17)</f>
        <v>0</v>
      </c>
      <c r="AB18" s="44">
        <f>SUM(AB6:AB17)</f>
        <v>0</v>
      </c>
      <c r="AC18" s="46"/>
      <c r="AD18" s="45">
        <f>SUM(AD6:AD17)</f>
        <v>161</v>
      </c>
      <c r="AE18" s="44">
        <f>SUM(AE6:AE17)</f>
        <v>371</v>
      </c>
      <c r="AF18" s="46"/>
      <c r="AG18" s="45">
        <f>SUM(AG6:AG17)</f>
        <v>0</v>
      </c>
      <c r="AH18" s="44">
        <f>SUM(AH6:AH17)</f>
        <v>0</v>
      </c>
      <c r="AI18" s="46"/>
      <c r="AJ18" s="45">
        <f>SUM(AJ6:AJ17)</f>
        <v>0</v>
      </c>
      <c r="AK18" s="44">
        <f>SUM(AK6:AK17)</f>
        <v>0</v>
      </c>
      <c r="AL18" s="46"/>
      <c r="AM18" s="45">
        <f>SUM(AM6:AM17)</f>
        <v>0</v>
      </c>
      <c r="AN18" s="44">
        <f>SUM(AN6:AN17)</f>
        <v>0</v>
      </c>
      <c r="AO18" s="46"/>
      <c r="AP18" s="45">
        <f>SUM(AP6:AP17)</f>
        <v>80</v>
      </c>
      <c r="AQ18" s="44">
        <f>SUM(AQ6:AQ17)</f>
        <v>136</v>
      </c>
      <c r="AR18" s="46"/>
      <c r="AS18" s="45">
        <f>SUM(AS6:AS17)</f>
        <v>0</v>
      </c>
      <c r="AT18" s="44">
        <f>SUM(AT6:AT17)</f>
        <v>0</v>
      </c>
      <c r="AU18" s="46"/>
      <c r="AV18" s="45">
        <f>SUM(AV6:AV17)</f>
        <v>3</v>
      </c>
      <c r="AW18" s="44">
        <f>SUM(AW6:AW17)</f>
        <v>9</v>
      </c>
      <c r="AX18" s="46"/>
      <c r="AY18" s="45">
        <f>SUM(AY6:AY17)</f>
        <v>0</v>
      </c>
      <c r="AZ18" s="44">
        <f>SUM(AZ6:AZ17)</f>
        <v>0</v>
      </c>
      <c r="BA18" s="46"/>
      <c r="BB18" s="45">
        <f>SUM(BB6:BB17)</f>
        <v>0</v>
      </c>
      <c r="BC18" s="44">
        <f>SUM(BC6:BC17)</f>
        <v>0</v>
      </c>
      <c r="BD18" s="46"/>
      <c r="BE18" s="45">
        <f>SUM(BE6:BE17)</f>
        <v>0</v>
      </c>
      <c r="BF18" s="44">
        <f>SUM(BF6:BF17)</f>
        <v>0</v>
      </c>
      <c r="BG18" s="46"/>
      <c r="BH18" s="45">
        <f>SUM(BH6:BH17)</f>
        <v>3</v>
      </c>
      <c r="BI18" s="44">
        <f>SUM(BI6:BI17)</f>
        <v>3</v>
      </c>
      <c r="BJ18" s="46"/>
      <c r="BK18" s="45">
        <f>SUM(BK6:BK17)</f>
        <v>0</v>
      </c>
      <c r="BL18" s="44">
        <f>SUM(BL6:BL17)</f>
        <v>0</v>
      </c>
      <c r="BM18" s="46"/>
      <c r="BN18" s="45">
        <f>SUM(BN6:BN17)</f>
        <v>0</v>
      </c>
      <c r="BO18" s="44">
        <f>SUM(BO6:BO17)</f>
        <v>0</v>
      </c>
      <c r="BP18" s="46"/>
      <c r="BQ18" s="45">
        <f>SUM(BQ6:BQ17)</f>
        <v>60</v>
      </c>
      <c r="BR18" s="44">
        <f>SUM(BR6:BR17)</f>
        <v>128</v>
      </c>
      <c r="BS18" s="46"/>
      <c r="BT18" s="45">
        <f>SUM(BT6:BT17)</f>
        <v>20</v>
      </c>
      <c r="BU18" s="44">
        <f>SUM(BU6:BU17)</f>
        <v>51</v>
      </c>
      <c r="BV18" s="46"/>
      <c r="BW18" s="80">
        <f t="shared" ref="BW18:BX18" si="70">SUM(BW6:BW17)</f>
        <v>0</v>
      </c>
      <c r="BX18" s="81">
        <f t="shared" si="70"/>
        <v>0</v>
      </c>
      <c r="BY18" s="40"/>
      <c r="BZ18" s="45">
        <f>SUM(BZ6:BZ17)</f>
        <v>3634</v>
      </c>
      <c r="CA18" s="44">
        <f>SUM(CA6:CA17)</f>
        <v>6657</v>
      </c>
      <c r="CB18" s="46"/>
      <c r="CC18" s="45">
        <f>SUM(CC6:CC17)</f>
        <v>158</v>
      </c>
      <c r="CD18" s="44">
        <f>SUM(CD6:CD17)</f>
        <v>279</v>
      </c>
      <c r="CE18" s="46"/>
      <c r="CF18" s="45">
        <f>SUM(CF6:CF17)</f>
        <v>0</v>
      </c>
      <c r="CG18" s="44">
        <f>SUM(CG6:CG17)</f>
        <v>0</v>
      </c>
      <c r="CH18" s="46"/>
      <c r="CI18" s="45">
        <f>SUM(CI6:CI17)</f>
        <v>0</v>
      </c>
      <c r="CJ18" s="44">
        <f>SUM(CJ6:CJ17)</f>
        <v>0</v>
      </c>
      <c r="CK18" s="46"/>
      <c r="CL18" s="45">
        <f>SUM(CL6:CL17)</f>
        <v>0</v>
      </c>
      <c r="CM18" s="44">
        <f>SUM(CM6:CM17)</f>
        <v>0</v>
      </c>
      <c r="CN18" s="46"/>
      <c r="CO18" s="45">
        <f>SUM(CO6:CO17)</f>
        <v>0</v>
      </c>
      <c r="CP18" s="44">
        <f>SUM(CP6:CP17)</f>
        <v>0</v>
      </c>
      <c r="CQ18" s="46"/>
      <c r="CR18" s="45">
        <f>SUM(CR6:CR17)</f>
        <v>0</v>
      </c>
      <c r="CS18" s="44">
        <f>SUM(CS6:CS17)</f>
        <v>0</v>
      </c>
      <c r="CT18" s="46"/>
      <c r="CU18" s="45">
        <f>SUM(CU6:CU17)</f>
        <v>0</v>
      </c>
      <c r="CV18" s="44">
        <f>SUM(CV6:CV17)</f>
        <v>0</v>
      </c>
      <c r="CW18" s="46"/>
      <c r="CX18" s="45">
        <f>SUM(CX6:CX17)</f>
        <v>20</v>
      </c>
      <c r="CY18" s="44">
        <f>SUM(CY6:CY17)</f>
        <v>60</v>
      </c>
      <c r="CZ18" s="46"/>
      <c r="DA18" s="45">
        <f>SUM(DA6:DA17)</f>
        <v>327</v>
      </c>
      <c r="DB18" s="44">
        <f>SUM(DB6:DB17)</f>
        <v>771</v>
      </c>
      <c r="DC18" s="46"/>
      <c r="DD18" s="45">
        <f>SUM(DD6:DD17)</f>
        <v>293</v>
      </c>
      <c r="DE18" s="44">
        <f>SUM(DE6:DE17)</f>
        <v>845</v>
      </c>
      <c r="DF18" s="46"/>
      <c r="DG18" s="45">
        <f>SUM(DG6:DG17)</f>
        <v>2420</v>
      </c>
      <c r="DH18" s="44">
        <f>SUM(DH6:DH17)</f>
        <v>4512</v>
      </c>
      <c r="DI18" s="46"/>
      <c r="DJ18" s="45">
        <f t="shared" ref="DJ18:DK18" si="71">SUM(DJ6:DJ17)</f>
        <v>0</v>
      </c>
      <c r="DK18" s="44">
        <f t="shared" si="71"/>
        <v>0</v>
      </c>
      <c r="DL18" s="46"/>
      <c r="DM18" s="45">
        <f>SUM(DM6:DM17)</f>
        <v>660</v>
      </c>
      <c r="DN18" s="44">
        <f>SUM(DN6:DN17)</f>
        <v>1206</v>
      </c>
      <c r="DO18" s="46"/>
      <c r="DP18" s="45">
        <f>SUM(DP6:DP17)</f>
        <v>121</v>
      </c>
      <c r="DQ18" s="44">
        <f>SUM(DQ6:DQ17)</f>
        <v>242</v>
      </c>
      <c r="DR18" s="46"/>
      <c r="DS18" s="45">
        <f>SUM(DS6:DS17)</f>
        <v>191</v>
      </c>
      <c r="DT18" s="44">
        <f>SUM(DT6:DT17)</f>
        <v>568</v>
      </c>
      <c r="DU18" s="46"/>
      <c r="DV18" s="45">
        <f>SUM(DV6:DV17)</f>
        <v>0</v>
      </c>
      <c r="DW18" s="44">
        <f>SUM(DW6:DW17)</f>
        <v>0</v>
      </c>
      <c r="DX18" s="46"/>
      <c r="DY18" s="45">
        <f>SUM(DY6:DY17)</f>
        <v>0</v>
      </c>
      <c r="DZ18" s="44">
        <f>SUM(DZ6:DZ17)</f>
        <v>0</v>
      </c>
      <c r="EA18" s="46"/>
      <c r="EB18" s="45">
        <f>SUM(EB6:EB17)</f>
        <v>949</v>
      </c>
      <c r="EC18" s="44">
        <f>SUM(EC6:EC17)</f>
        <v>1670</v>
      </c>
      <c r="ED18" s="46"/>
      <c r="EE18" s="45">
        <f>SUM(EE6:EE17)</f>
        <v>71</v>
      </c>
      <c r="EF18" s="44">
        <f>SUM(EF6:EF17)</f>
        <v>325</v>
      </c>
      <c r="EG18" s="46"/>
      <c r="EH18" s="45">
        <f t="shared" ref="EH18:EI18" si="72">SUM(EH6:EH17)</f>
        <v>0</v>
      </c>
      <c r="EI18" s="44">
        <f t="shared" si="72"/>
        <v>0</v>
      </c>
      <c r="EJ18" s="46"/>
      <c r="EK18" s="45">
        <f>SUM(EK6:EK17)</f>
        <v>3284</v>
      </c>
      <c r="EL18" s="44">
        <f>SUM(EL6:EL17)</f>
        <v>5816</v>
      </c>
      <c r="EM18" s="46"/>
      <c r="EN18" s="45">
        <f>SUM(EN6:EN17)</f>
        <v>21</v>
      </c>
      <c r="EO18" s="44">
        <f>SUM(EO6:EO17)</f>
        <v>62</v>
      </c>
      <c r="EP18" s="46"/>
      <c r="EQ18" s="45">
        <f t="shared" ref="EQ18:ER18" si="73">SUM(EQ6:EQ17)</f>
        <v>0</v>
      </c>
      <c r="ER18" s="44">
        <f t="shared" si="73"/>
        <v>0</v>
      </c>
      <c r="ES18" s="46"/>
      <c r="ET18" s="45">
        <f>SUM(ET6:ET17)</f>
        <v>4969</v>
      </c>
      <c r="EU18" s="44">
        <f>SUM(EU6:EU17)</f>
        <v>7176</v>
      </c>
      <c r="EV18" s="46"/>
      <c r="EW18" s="45">
        <f>SUM(EW6:EW17)</f>
        <v>0</v>
      </c>
      <c r="EX18" s="44">
        <f>SUM(EX6:EX17)</f>
        <v>0</v>
      </c>
      <c r="EY18" s="46"/>
      <c r="EZ18" s="45"/>
      <c r="FA18" s="44"/>
      <c r="FB18" s="46"/>
      <c r="FC18" s="45">
        <f>SUM(FC6:FC17)</f>
        <v>0</v>
      </c>
      <c r="FD18" s="44">
        <f>SUM(FD6:FD17)</f>
        <v>0</v>
      </c>
      <c r="FE18" s="46"/>
      <c r="FF18" s="45">
        <f>SUM(FF6:FF17)</f>
        <v>0</v>
      </c>
      <c r="FG18" s="44">
        <f>SUM(FG6:FG17)</f>
        <v>0</v>
      </c>
      <c r="FH18" s="46"/>
      <c r="FI18" s="45">
        <f t="shared" ref="FI18:FJ18" si="74">SUM(FI6:FI17)</f>
        <v>0</v>
      </c>
      <c r="FJ18" s="44">
        <f t="shared" si="74"/>
        <v>0</v>
      </c>
      <c r="FK18" s="46"/>
      <c r="FL18" s="45">
        <f>SUM(FL6:FL17)</f>
        <v>11</v>
      </c>
      <c r="FM18" s="44">
        <f>SUM(FM6:FM17)</f>
        <v>42</v>
      </c>
      <c r="FN18" s="46"/>
      <c r="FO18" s="45">
        <f>SUM(FO6:FO17)</f>
        <v>282</v>
      </c>
      <c r="FP18" s="44">
        <f>SUM(FP6:FP17)</f>
        <v>494</v>
      </c>
      <c r="FQ18" s="46"/>
      <c r="FR18" s="45">
        <f>SUM(FR6:FR17)</f>
        <v>0</v>
      </c>
      <c r="FS18" s="44">
        <f>SUM(FS6:FS17)</f>
        <v>0</v>
      </c>
      <c r="FT18" s="46"/>
      <c r="FU18" s="45">
        <f>SUM(FU6:FU17)</f>
        <v>0</v>
      </c>
      <c r="FV18" s="44">
        <f>SUM(FV6:FV17)</f>
        <v>0</v>
      </c>
      <c r="FW18" s="46"/>
      <c r="FX18" s="45">
        <f t="shared" ref="FX18:FY18" si="75">SUM(FX6:FX17)</f>
        <v>0</v>
      </c>
      <c r="FY18" s="44">
        <f t="shared" si="75"/>
        <v>0</v>
      </c>
      <c r="FZ18" s="46"/>
      <c r="GA18" s="45">
        <f>SUM(GA6:GA17)</f>
        <v>1108</v>
      </c>
      <c r="GB18" s="44">
        <f>SUM(GB6:GB17)</f>
        <v>1726</v>
      </c>
      <c r="GC18" s="46"/>
      <c r="GD18" s="45">
        <f>SUM(GD6:GD17)</f>
        <v>0</v>
      </c>
      <c r="GE18" s="44">
        <f>SUM(GE6:GE17)</f>
        <v>0</v>
      </c>
      <c r="GF18" s="46"/>
      <c r="GG18" s="45">
        <f>SUM(GG6:GG17)</f>
        <v>3</v>
      </c>
      <c r="GH18" s="44">
        <f>SUM(GH6:GH17)</f>
        <v>3</v>
      </c>
      <c r="GI18" s="46"/>
      <c r="GJ18" s="45">
        <f>SUM(GJ6:GJ17)</f>
        <v>6099</v>
      </c>
      <c r="GK18" s="44">
        <f>SUM(GK6:GK17)</f>
        <v>9953</v>
      </c>
      <c r="GL18" s="46"/>
      <c r="GM18" s="45">
        <f>SUM(GM6:GM17)</f>
        <v>20</v>
      </c>
      <c r="GN18" s="44">
        <f>SUM(GN6:GN17)</f>
        <v>58</v>
      </c>
      <c r="GO18" s="46"/>
      <c r="GP18" s="45">
        <f>SUM(GP6:GP17)</f>
        <v>404</v>
      </c>
      <c r="GQ18" s="44">
        <f>SUM(GQ6:GQ17)</f>
        <v>1173</v>
      </c>
      <c r="GR18" s="46"/>
      <c r="GS18" s="45">
        <f>SUM(GS6:GS17)</f>
        <v>0</v>
      </c>
      <c r="GT18" s="44">
        <f>SUM(GT6:GT17)</f>
        <v>0</v>
      </c>
      <c r="GU18" s="46"/>
      <c r="GV18" s="45">
        <f>SUM(GV6:GV17)</f>
        <v>0</v>
      </c>
      <c r="GW18" s="44">
        <f>SUM(GW6:GW17)</f>
        <v>0</v>
      </c>
      <c r="GX18" s="46"/>
      <c r="GY18" s="45">
        <f>SUM(GY6:GY17)</f>
        <v>0</v>
      </c>
      <c r="GZ18" s="44">
        <f>SUM(GZ6:GZ17)</f>
        <v>1</v>
      </c>
      <c r="HA18" s="46"/>
      <c r="HB18" s="45">
        <f>SUM(HB6:HB17)</f>
        <v>1292</v>
      </c>
      <c r="HC18" s="44">
        <f>SUM(HC6:HC17)</f>
        <v>5549</v>
      </c>
      <c r="HD18" s="46"/>
      <c r="HE18" s="45">
        <f>SUM(HE6:HE17)</f>
        <v>932</v>
      </c>
      <c r="HF18" s="44">
        <f>SUM(HF6:HF17)</f>
        <v>1491</v>
      </c>
      <c r="HG18" s="46"/>
      <c r="HH18" s="45">
        <f>SUM(HH6:HH17)</f>
        <v>0</v>
      </c>
      <c r="HI18" s="44">
        <f>SUM(HI6:HI17)</f>
        <v>0</v>
      </c>
      <c r="HJ18" s="46"/>
      <c r="HK18" s="45">
        <f>SUM(HK6:HK17)</f>
        <v>0</v>
      </c>
      <c r="HL18" s="44">
        <f>SUM(HL6:HL17)</f>
        <v>0</v>
      </c>
      <c r="HM18" s="46"/>
      <c r="HN18" s="45">
        <f>SUM(HN6:HN17)</f>
        <v>0</v>
      </c>
      <c r="HO18" s="44">
        <f>SUM(HO6:HO17)</f>
        <v>0</v>
      </c>
      <c r="HP18" s="46"/>
      <c r="HQ18" s="45">
        <f>SUM(HQ6:HQ17)</f>
        <v>0</v>
      </c>
      <c r="HR18" s="44">
        <f>SUM(HR6:HR17)</f>
        <v>0</v>
      </c>
      <c r="HS18" s="46"/>
      <c r="HT18" s="45">
        <f>SUM(HT6:HT17)</f>
        <v>170</v>
      </c>
      <c r="HU18" s="44">
        <f>SUM(HU6:HU17)</f>
        <v>557</v>
      </c>
      <c r="HV18" s="46"/>
      <c r="HW18" s="45">
        <f>SUM(HW6:HW17)</f>
        <v>1278</v>
      </c>
      <c r="HX18" s="44">
        <f>SUM(HX6:HX17)</f>
        <v>4012</v>
      </c>
      <c r="HY18" s="46"/>
      <c r="HZ18" s="45">
        <f t="shared" si="26"/>
        <v>31305</v>
      </c>
      <c r="IA18" s="46">
        <f t="shared" si="27"/>
        <v>65473</v>
      </c>
    </row>
    <row r="19" spans="1:235" x14ac:dyDescent="0.3">
      <c r="A19" s="50">
        <v>2005</v>
      </c>
      <c r="B19" s="51" t="s">
        <v>2</v>
      </c>
      <c r="C19" s="11">
        <v>0</v>
      </c>
      <c r="D19" s="33">
        <v>0</v>
      </c>
      <c r="E19" s="12">
        <v>0</v>
      </c>
      <c r="F19" s="11">
        <v>0</v>
      </c>
      <c r="G19" s="33">
        <v>0</v>
      </c>
      <c r="H19" s="12">
        <v>0</v>
      </c>
      <c r="I19" s="11">
        <v>0</v>
      </c>
      <c r="J19" s="33">
        <v>0</v>
      </c>
      <c r="K19" s="12">
        <v>0</v>
      </c>
      <c r="L19" s="11">
        <v>0</v>
      </c>
      <c r="M19" s="33">
        <v>0</v>
      </c>
      <c r="N19" s="12">
        <v>0</v>
      </c>
      <c r="O19" s="11">
        <v>0</v>
      </c>
      <c r="P19" s="33">
        <v>0</v>
      </c>
      <c r="Q19" s="12">
        <v>0</v>
      </c>
      <c r="R19" s="11">
        <v>0</v>
      </c>
      <c r="S19" s="33">
        <v>0</v>
      </c>
      <c r="T19" s="12">
        <f t="shared" ref="T19:T30" si="76">IF(R19=0,0,S19/R19*1000)</f>
        <v>0</v>
      </c>
      <c r="U19" s="11">
        <v>0</v>
      </c>
      <c r="V19" s="33">
        <v>0</v>
      </c>
      <c r="W19" s="12">
        <v>0</v>
      </c>
      <c r="X19" s="11">
        <v>0</v>
      </c>
      <c r="Y19" s="33">
        <v>0</v>
      </c>
      <c r="Z19" s="12">
        <v>0</v>
      </c>
      <c r="AA19" s="60">
        <v>0</v>
      </c>
      <c r="AB19" s="34">
        <v>0</v>
      </c>
      <c r="AC19" s="12">
        <v>0</v>
      </c>
      <c r="AD19" s="60">
        <v>40</v>
      </c>
      <c r="AE19" s="34">
        <v>69</v>
      </c>
      <c r="AF19" s="12">
        <f t="shared" ref="AF19" si="77">AE19/AD19*1000</f>
        <v>1725</v>
      </c>
      <c r="AG19" s="11">
        <v>0</v>
      </c>
      <c r="AH19" s="33">
        <v>0</v>
      </c>
      <c r="AI19" s="12">
        <v>0</v>
      </c>
      <c r="AJ19" s="11">
        <v>0</v>
      </c>
      <c r="AK19" s="33">
        <v>0</v>
      </c>
      <c r="AL19" s="12">
        <v>0</v>
      </c>
      <c r="AM19" s="60">
        <v>0</v>
      </c>
      <c r="AN19" s="34">
        <v>0</v>
      </c>
      <c r="AO19" s="12">
        <v>0</v>
      </c>
      <c r="AP19" s="60">
        <v>100</v>
      </c>
      <c r="AQ19" s="34">
        <v>154</v>
      </c>
      <c r="AR19" s="12">
        <f t="shared" ref="AR19" si="78">AQ19/AP19*1000</f>
        <v>1540</v>
      </c>
      <c r="AS19" s="11">
        <v>0</v>
      </c>
      <c r="AT19" s="33">
        <v>0</v>
      </c>
      <c r="AU19" s="12">
        <v>0</v>
      </c>
      <c r="AV19" s="11">
        <v>0</v>
      </c>
      <c r="AW19" s="33">
        <v>0</v>
      </c>
      <c r="AX19" s="12">
        <v>0</v>
      </c>
      <c r="AY19" s="11">
        <v>0</v>
      </c>
      <c r="AZ19" s="33">
        <v>0</v>
      </c>
      <c r="BA19" s="12">
        <v>0</v>
      </c>
      <c r="BB19" s="11">
        <v>0</v>
      </c>
      <c r="BC19" s="33">
        <v>0</v>
      </c>
      <c r="BD19" s="12">
        <v>0</v>
      </c>
      <c r="BE19" s="11">
        <v>0</v>
      </c>
      <c r="BF19" s="33">
        <v>0</v>
      </c>
      <c r="BG19" s="12">
        <v>0</v>
      </c>
      <c r="BH19" s="11">
        <v>0</v>
      </c>
      <c r="BI19" s="33">
        <v>0</v>
      </c>
      <c r="BJ19" s="12">
        <v>0</v>
      </c>
      <c r="BK19" s="11">
        <v>0</v>
      </c>
      <c r="BL19" s="33">
        <v>0</v>
      </c>
      <c r="BM19" s="12">
        <v>0</v>
      </c>
      <c r="BN19" s="11">
        <v>0</v>
      </c>
      <c r="BO19" s="33">
        <v>0</v>
      </c>
      <c r="BP19" s="12">
        <v>0</v>
      </c>
      <c r="BQ19" s="11">
        <v>0</v>
      </c>
      <c r="BR19" s="33">
        <v>0</v>
      </c>
      <c r="BS19" s="12">
        <v>0</v>
      </c>
      <c r="BT19" s="60">
        <v>0</v>
      </c>
      <c r="BU19" s="34">
        <v>1</v>
      </c>
      <c r="BV19" s="12">
        <v>0</v>
      </c>
      <c r="BW19" s="5">
        <v>0</v>
      </c>
      <c r="BX19" s="93">
        <v>0</v>
      </c>
      <c r="BY19" s="4">
        <f t="shared" ref="BY19:BY30" si="79">IF(BW19=0,0,BX19/BW19*1000)</f>
        <v>0</v>
      </c>
      <c r="BZ19" s="60">
        <v>160</v>
      </c>
      <c r="CA19" s="34">
        <v>276</v>
      </c>
      <c r="CB19" s="12">
        <f t="shared" ref="CB19:CB30" si="80">CA19/BZ19*1000</f>
        <v>1725</v>
      </c>
      <c r="CC19" s="11">
        <v>0</v>
      </c>
      <c r="CD19" s="33">
        <v>0</v>
      </c>
      <c r="CE19" s="12">
        <v>0</v>
      </c>
      <c r="CF19" s="11">
        <v>0</v>
      </c>
      <c r="CG19" s="33">
        <v>0</v>
      </c>
      <c r="CH19" s="12">
        <v>0</v>
      </c>
      <c r="CI19" s="11">
        <v>0</v>
      </c>
      <c r="CJ19" s="33">
        <v>0</v>
      </c>
      <c r="CK19" s="12">
        <v>0</v>
      </c>
      <c r="CL19" s="11">
        <v>0</v>
      </c>
      <c r="CM19" s="33">
        <v>0</v>
      </c>
      <c r="CN19" s="12">
        <v>0</v>
      </c>
      <c r="CO19" s="11">
        <v>0</v>
      </c>
      <c r="CP19" s="33">
        <v>0</v>
      </c>
      <c r="CQ19" s="12">
        <v>0</v>
      </c>
      <c r="CR19" s="11">
        <v>0</v>
      </c>
      <c r="CS19" s="33">
        <v>0</v>
      </c>
      <c r="CT19" s="12">
        <v>0</v>
      </c>
      <c r="CU19" s="5">
        <v>0</v>
      </c>
      <c r="CV19" s="8">
        <v>0</v>
      </c>
      <c r="CW19" s="4">
        <v>0</v>
      </c>
      <c r="CX19" s="11">
        <v>0</v>
      </c>
      <c r="CY19" s="33">
        <v>0</v>
      </c>
      <c r="CZ19" s="12">
        <v>0</v>
      </c>
      <c r="DA19" s="11">
        <v>0</v>
      </c>
      <c r="DB19" s="33">
        <v>0</v>
      </c>
      <c r="DC19" s="12">
        <v>0</v>
      </c>
      <c r="DD19" s="11">
        <v>0</v>
      </c>
      <c r="DE19" s="33">
        <v>0</v>
      </c>
      <c r="DF19" s="12">
        <v>0</v>
      </c>
      <c r="DG19" s="11">
        <v>0</v>
      </c>
      <c r="DH19" s="33">
        <v>0</v>
      </c>
      <c r="DI19" s="12">
        <v>0</v>
      </c>
      <c r="DJ19" s="11">
        <v>0</v>
      </c>
      <c r="DK19" s="33">
        <v>0</v>
      </c>
      <c r="DL19" s="12">
        <f t="shared" ref="DL19:DL30" si="81">IF(DJ19=0,0,DK19/DJ19*1000)</f>
        <v>0</v>
      </c>
      <c r="DM19" s="60">
        <v>12</v>
      </c>
      <c r="DN19" s="34">
        <v>94</v>
      </c>
      <c r="DO19" s="12">
        <f t="shared" ref="DO19:DO30" si="82">DN19/DM19*1000</f>
        <v>7833.333333333333</v>
      </c>
      <c r="DP19" s="11">
        <v>0</v>
      </c>
      <c r="DQ19" s="33">
        <v>0</v>
      </c>
      <c r="DR19" s="12">
        <v>0</v>
      </c>
      <c r="DS19" s="11">
        <v>0</v>
      </c>
      <c r="DT19" s="33">
        <v>0</v>
      </c>
      <c r="DU19" s="12">
        <v>0</v>
      </c>
      <c r="DV19" s="11">
        <v>0</v>
      </c>
      <c r="DW19" s="33">
        <v>0</v>
      </c>
      <c r="DX19" s="12">
        <v>0</v>
      </c>
      <c r="DY19" s="11">
        <v>0</v>
      </c>
      <c r="DZ19" s="33">
        <v>0</v>
      </c>
      <c r="EA19" s="12">
        <v>0</v>
      </c>
      <c r="EB19" s="11">
        <v>0</v>
      </c>
      <c r="EC19" s="33">
        <v>0</v>
      </c>
      <c r="ED19" s="12">
        <v>0</v>
      </c>
      <c r="EE19" s="60">
        <v>32</v>
      </c>
      <c r="EF19" s="34">
        <v>91</v>
      </c>
      <c r="EG19" s="12">
        <f t="shared" ref="EG19" si="83">EF19/EE19*1000</f>
        <v>2843.75</v>
      </c>
      <c r="EH19" s="60">
        <v>0</v>
      </c>
      <c r="EI19" s="34">
        <v>0</v>
      </c>
      <c r="EJ19" s="12">
        <f t="shared" ref="EJ19:EJ30" si="84">IF(EH19=0,0,EI19/EH19*1000)</f>
        <v>0</v>
      </c>
      <c r="EK19" s="60">
        <v>380</v>
      </c>
      <c r="EL19" s="34">
        <v>700</v>
      </c>
      <c r="EM19" s="12">
        <f t="shared" ref="EM19:EM21" si="85">EL19/EK19*1000</f>
        <v>1842.1052631578948</v>
      </c>
      <c r="EN19" s="11">
        <v>0</v>
      </c>
      <c r="EO19" s="33">
        <v>0</v>
      </c>
      <c r="EP19" s="12">
        <v>0</v>
      </c>
      <c r="EQ19" s="11">
        <v>0</v>
      </c>
      <c r="ER19" s="33">
        <v>0</v>
      </c>
      <c r="ES19" s="12">
        <f t="shared" ref="ES19:ES30" si="86">IF(EQ19=0,0,ER19/EQ19*1000)</f>
        <v>0</v>
      </c>
      <c r="ET19" s="11">
        <v>0</v>
      </c>
      <c r="EU19" s="33">
        <v>0</v>
      </c>
      <c r="EV19" s="12">
        <v>0</v>
      </c>
      <c r="EW19" s="11">
        <v>0</v>
      </c>
      <c r="EX19" s="33">
        <v>0</v>
      </c>
      <c r="EY19" s="12">
        <v>0</v>
      </c>
      <c r="EZ19" s="11"/>
      <c r="FA19" s="33"/>
      <c r="FB19" s="12"/>
      <c r="FC19" s="11">
        <v>0</v>
      </c>
      <c r="FD19" s="33">
        <v>0</v>
      </c>
      <c r="FE19" s="12">
        <v>0</v>
      </c>
      <c r="FF19" s="11">
        <v>0</v>
      </c>
      <c r="FG19" s="33">
        <v>0</v>
      </c>
      <c r="FH19" s="12">
        <v>0</v>
      </c>
      <c r="FI19" s="11">
        <v>0</v>
      </c>
      <c r="FJ19" s="33">
        <v>0</v>
      </c>
      <c r="FK19" s="12">
        <f t="shared" ref="FK19:FK30" si="87">IF(FI19=0,0,FJ19/FI19*1000)</f>
        <v>0</v>
      </c>
      <c r="FL19" s="60">
        <v>0</v>
      </c>
      <c r="FM19" s="34">
        <v>2</v>
      </c>
      <c r="FN19" s="12">
        <v>0</v>
      </c>
      <c r="FO19" s="11">
        <v>0</v>
      </c>
      <c r="FP19" s="33">
        <v>0</v>
      </c>
      <c r="FQ19" s="12">
        <v>0</v>
      </c>
      <c r="FR19" s="11">
        <v>0</v>
      </c>
      <c r="FS19" s="33">
        <v>0</v>
      </c>
      <c r="FT19" s="12">
        <v>0</v>
      </c>
      <c r="FU19" s="11">
        <v>0</v>
      </c>
      <c r="FV19" s="33">
        <v>0</v>
      </c>
      <c r="FW19" s="12">
        <v>0</v>
      </c>
      <c r="FX19" s="11">
        <v>0</v>
      </c>
      <c r="FY19" s="33">
        <v>0</v>
      </c>
      <c r="FZ19" s="12">
        <f t="shared" ref="FZ19:FZ30" si="88">IF(FX19=0,0,FY19/FX19*1000)</f>
        <v>0</v>
      </c>
      <c r="GA19" s="11">
        <v>0</v>
      </c>
      <c r="GB19" s="33">
        <v>0</v>
      </c>
      <c r="GC19" s="12">
        <v>0</v>
      </c>
      <c r="GD19" s="11">
        <v>0</v>
      </c>
      <c r="GE19" s="33">
        <v>0</v>
      </c>
      <c r="GF19" s="12">
        <v>0</v>
      </c>
      <c r="GG19" s="11">
        <v>0</v>
      </c>
      <c r="GH19" s="33">
        <v>0</v>
      </c>
      <c r="GI19" s="12">
        <v>0</v>
      </c>
      <c r="GJ19" s="60">
        <v>1140</v>
      </c>
      <c r="GK19" s="34">
        <v>365</v>
      </c>
      <c r="GL19" s="12">
        <f t="shared" ref="GL19:GL20" si="89">GK19/GJ19*1000</f>
        <v>320.17543859649123</v>
      </c>
      <c r="GM19" s="11">
        <v>0</v>
      </c>
      <c r="GN19" s="33">
        <v>0</v>
      </c>
      <c r="GO19" s="12">
        <v>0</v>
      </c>
      <c r="GP19" s="11">
        <v>0</v>
      </c>
      <c r="GQ19" s="33">
        <v>0</v>
      </c>
      <c r="GR19" s="12">
        <v>0</v>
      </c>
      <c r="GS19" s="11">
        <v>0</v>
      </c>
      <c r="GT19" s="33">
        <v>0</v>
      </c>
      <c r="GU19" s="12">
        <v>0</v>
      </c>
      <c r="GV19" s="11">
        <v>0</v>
      </c>
      <c r="GW19" s="33">
        <v>0</v>
      </c>
      <c r="GX19" s="12">
        <v>0</v>
      </c>
      <c r="GY19" s="11">
        <v>0</v>
      </c>
      <c r="GZ19" s="33">
        <v>0</v>
      </c>
      <c r="HA19" s="12">
        <v>0</v>
      </c>
      <c r="HB19" s="60">
        <v>1100</v>
      </c>
      <c r="HC19" s="34">
        <v>336</v>
      </c>
      <c r="HD19" s="12">
        <f t="shared" ref="HD19:HD30" si="90">HC19/HB19*1000</f>
        <v>305.4545454545455</v>
      </c>
      <c r="HE19" s="11">
        <v>0</v>
      </c>
      <c r="HF19" s="33">
        <v>0</v>
      </c>
      <c r="HG19" s="12">
        <v>0</v>
      </c>
      <c r="HH19" s="11">
        <v>0</v>
      </c>
      <c r="HI19" s="33">
        <v>0</v>
      </c>
      <c r="HJ19" s="12">
        <v>0</v>
      </c>
      <c r="HK19" s="11">
        <v>0</v>
      </c>
      <c r="HL19" s="33">
        <v>0</v>
      </c>
      <c r="HM19" s="12">
        <v>0</v>
      </c>
      <c r="HN19" s="11">
        <v>0</v>
      </c>
      <c r="HO19" s="33">
        <v>0</v>
      </c>
      <c r="HP19" s="12">
        <v>0</v>
      </c>
      <c r="HQ19" s="11">
        <v>0</v>
      </c>
      <c r="HR19" s="33">
        <v>0</v>
      </c>
      <c r="HS19" s="12">
        <v>0</v>
      </c>
      <c r="HT19" s="60">
        <v>187</v>
      </c>
      <c r="HU19" s="34">
        <v>207</v>
      </c>
      <c r="HV19" s="12">
        <f t="shared" ref="HV19:HV30" si="91">HU19/HT19*1000</f>
        <v>1106.9518716577541</v>
      </c>
      <c r="HW19" s="60">
        <v>7</v>
      </c>
      <c r="HX19" s="34">
        <v>121</v>
      </c>
      <c r="HY19" s="12">
        <f t="shared" ref="HY19:HY30" si="92">HX19/HW19*1000</f>
        <v>17285.714285714286</v>
      </c>
      <c r="HZ19" s="11">
        <f t="shared" si="26"/>
        <v>3158</v>
      </c>
      <c r="IA19" s="12">
        <f t="shared" si="27"/>
        <v>2416</v>
      </c>
    </row>
    <row r="20" spans="1:235" x14ac:dyDescent="0.3">
      <c r="A20" s="52">
        <v>2005</v>
      </c>
      <c r="B20" s="53" t="s">
        <v>3</v>
      </c>
      <c r="C20" s="5">
        <v>0</v>
      </c>
      <c r="D20" s="8">
        <v>0</v>
      </c>
      <c r="E20" s="4">
        <v>0</v>
      </c>
      <c r="F20" s="5">
        <v>0</v>
      </c>
      <c r="G20" s="8">
        <v>0</v>
      </c>
      <c r="H20" s="4">
        <v>0</v>
      </c>
      <c r="I20" s="5">
        <v>0</v>
      </c>
      <c r="J20" s="8">
        <v>0</v>
      </c>
      <c r="K20" s="4">
        <v>0</v>
      </c>
      <c r="L20" s="5">
        <v>0</v>
      </c>
      <c r="M20" s="8">
        <v>0</v>
      </c>
      <c r="N20" s="4">
        <v>0</v>
      </c>
      <c r="O20" s="5">
        <v>0</v>
      </c>
      <c r="P20" s="8">
        <v>0</v>
      </c>
      <c r="Q20" s="4">
        <v>0</v>
      </c>
      <c r="R20" s="5">
        <v>0</v>
      </c>
      <c r="S20" s="8">
        <v>0</v>
      </c>
      <c r="T20" s="4">
        <f t="shared" si="76"/>
        <v>0</v>
      </c>
      <c r="U20" s="5">
        <v>0</v>
      </c>
      <c r="V20" s="8">
        <v>0</v>
      </c>
      <c r="W20" s="4">
        <v>0</v>
      </c>
      <c r="X20" s="5">
        <v>0</v>
      </c>
      <c r="Y20" s="8">
        <v>0</v>
      </c>
      <c r="Z20" s="4">
        <v>0</v>
      </c>
      <c r="AA20" s="58">
        <v>0</v>
      </c>
      <c r="AB20" s="9">
        <v>0</v>
      </c>
      <c r="AC20" s="4">
        <v>0</v>
      </c>
      <c r="AD20" s="5">
        <v>0</v>
      </c>
      <c r="AE20" s="8">
        <v>0</v>
      </c>
      <c r="AF20" s="4">
        <v>0</v>
      </c>
      <c r="AG20" s="5">
        <v>0</v>
      </c>
      <c r="AH20" s="8">
        <v>0</v>
      </c>
      <c r="AI20" s="4">
        <v>0</v>
      </c>
      <c r="AJ20" s="5">
        <v>0</v>
      </c>
      <c r="AK20" s="8">
        <v>0</v>
      </c>
      <c r="AL20" s="4">
        <v>0</v>
      </c>
      <c r="AM20" s="58">
        <v>0</v>
      </c>
      <c r="AN20" s="9">
        <v>0</v>
      </c>
      <c r="AO20" s="4">
        <v>0</v>
      </c>
      <c r="AP20" s="5">
        <v>0</v>
      </c>
      <c r="AQ20" s="8">
        <v>0</v>
      </c>
      <c r="AR20" s="4">
        <v>0</v>
      </c>
      <c r="AS20" s="5">
        <v>0</v>
      </c>
      <c r="AT20" s="8">
        <v>0</v>
      </c>
      <c r="AU20" s="4">
        <v>0</v>
      </c>
      <c r="AV20" s="5">
        <v>0</v>
      </c>
      <c r="AW20" s="8">
        <v>0</v>
      </c>
      <c r="AX20" s="4">
        <v>0</v>
      </c>
      <c r="AY20" s="5">
        <v>0</v>
      </c>
      <c r="AZ20" s="8">
        <v>0</v>
      </c>
      <c r="BA20" s="4">
        <v>0</v>
      </c>
      <c r="BB20" s="5">
        <v>0</v>
      </c>
      <c r="BC20" s="8">
        <v>0</v>
      </c>
      <c r="BD20" s="4">
        <v>0</v>
      </c>
      <c r="BE20" s="5">
        <v>0</v>
      </c>
      <c r="BF20" s="8">
        <v>0</v>
      </c>
      <c r="BG20" s="4">
        <v>0</v>
      </c>
      <c r="BH20" s="5">
        <v>0</v>
      </c>
      <c r="BI20" s="8">
        <v>0</v>
      </c>
      <c r="BJ20" s="4">
        <v>0</v>
      </c>
      <c r="BK20" s="5">
        <v>0</v>
      </c>
      <c r="BL20" s="8">
        <v>0</v>
      </c>
      <c r="BM20" s="4">
        <v>0</v>
      </c>
      <c r="BN20" s="5">
        <v>0</v>
      </c>
      <c r="BO20" s="8">
        <v>0</v>
      </c>
      <c r="BP20" s="4">
        <v>0</v>
      </c>
      <c r="BQ20" s="5">
        <v>0</v>
      </c>
      <c r="BR20" s="8">
        <v>0</v>
      </c>
      <c r="BS20" s="4">
        <v>0</v>
      </c>
      <c r="BT20" s="5">
        <v>0</v>
      </c>
      <c r="BU20" s="8">
        <v>0</v>
      </c>
      <c r="BV20" s="4">
        <v>0</v>
      </c>
      <c r="BW20" s="5">
        <v>0</v>
      </c>
      <c r="BX20" s="93">
        <v>0</v>
      </c>
      <c r="BY20" s="4">
        <f t="shared" si="79"/>
        <v>0</v>
      </c>
      <c r="BZ20" s="58">
        <v>361</v>
      </c>
      <c r="CA20" s="9">
        <v>616</v>
      </c>
      <c r="CB20" s="4">
        <f t="shared" si="80"/>
        <v>1706.3711911357341</v>
      </c>
      <c r="CC20" s="58">
        <v>38</v>
      </c>
      <c r="CD20" s="9">
        <v>77</v>
      </c>
      <c r="CE20" s="4">
        <f t="shared" ref="CE20" si="93">CD20/CC20*1000</f>
        <v>2026.3157894736842</v>
      </c>
      <c r="CF20" s="5">
        <v>0</v>
      </c>
      <c r="CG20" s="8">
        <v>0</v>
      </c>
      <c r="CH20" s="4">
        <v>0</v>
      </c>
      <c r="CI20" s="5">
        <v>0</v>
      </c>
      <c r="CJ20" s="8">
        <v>0</v>
      </c>
      <c r="CK20" s="4">
        <v>0</v>
      </c>
      <c r="CL20" s="5">
        <v>0</v>
      </c>
      <c r="CM20" s="8">
        <v>0</v>
      </c>
      <c r="CN20" s="4">
        <v>0</v>
      </c>
      <c r="CO20" s="5">
        <v>0</v>
      </c>
      <c r="CP20" s="8">
        <v>0</v>
      </c>
      <c r="CQ20" s="4">
        <v>0</v>
      </c>
      <c r="CR20" s="5">
        <v>0</v>
      </c>
      <c r="CS20" s="8">
        <v>0</v>
      </c>
      <c r="CT20" s="4">
        <v>0</v>
      </c>
      <c r="CU20" s="5">
        <v>0</v>
      </c>
      <c r="CV20" s="8">
        <v>0</v>
      </c>
      <c r="CW20" s="4">
        <v>0</v>
      </c>
      <c r="CX20" s="5">
        <v>0</v>
      </c>
      <c r="CY20" s="8">
        <v>0</v>
      </c>
      <c r="CZ20" s="4">
        <v>0</v>
      </c>
      <c r="DA20" s="58">
        <v>120</v>
      </c>
      <c r="DB20" s="9">
        <v>224</v>
      </c>
      <c r="DC20" s="4">
        <f t="shared" ref="DC20:DC21" si="94">DB20/DA20*1000</f>
        <v>1866.6666666666667</v>
      </c>
      <c r="DD20" s="5">
        <v>0</v>
      </c>
      <c r="DE20" s="8">
        <v>0</v>
      </c>
      <c r="DF20" s="4">
        <v>0</v>
      </c>
      <c r="DG20" s="58">
        <v>161</v>
      </c>
      <c r="DH20" s="9">
        <v>244</v>
      </c>
      <c r="DI20" s="4">
        <f t="shared" ref="DI20" si="95">DH20/DG20*1000</f>
        <v>1515.5279503105589</v>
      </c>
      <c r="DJ20" s="58">
        <v>0</v>
      </c>
      <c r="DK20" s="9">
        <v>0</v>
      </c>
      <c r="DL20" s="4">
        <f t="shared" si="81"/>
        <v>0</v>
      </c>
      <c r="DM20" s="58">
        <v>20</v>
      </c>
      <c r="DN20" s="9">
        <v>31</v>
      </c>
      <c r="DO20" s="4">
        <f t="shared" si="82"/>
        <v>1550</v>
      </c>
      <c r="DP20" s="5">
        <v>0</v>
      </c>
      <c r="DQ20" s="8">
        <v>0</v>
      </c>
      <c r="DR20" s="4">
        <v>0</v>
      </c>
      <c r="DS20" s="58">
        <v>25</v>
      </c>
      <c r="DT20" s="9">
        <v>129</v>
      </c>
      <c r="DU20" s="4">
        <f t="shared" ref="DU20" si="96">DT20/DS20*1000</f>
        <v>5160</v>
      </c>
      <c r="DV20" s="5">
        <v>0</v>
      </c>
      <c r="DW20" s="8">
        <v>0</v>
      </c>
      <c r="DX20" s="4">
        <v>0</v>
      </c>
      <c r="DY20" s="5">
        <v>0</v>
      </c>
      <c r="DZ20" s="8">
        <v>0</v>
      </c>
      <c r="EA20" s="4">
        <v>0</v>
      </c>
      <c r="EB20" s="58">
        <v>182</v>
      </c>
      <c r="EC20" s="9">
        <v>274</v>
      </c>
      <c r="ED20" s="4">
        <f t="shared" ref="ED20" si="97">EC20/EB20*1000</f>
        <v>1505.4945054945056</v>
      </c>
      <c r="EE20" s="5">
        <v>0</v>
      </c>
      <c r="EF20" s="8">
        <v>0</v>
      </c>
      <c r="EG20" s="4">
        <v>0</v>
      </c>
      <c r="EH20" s="58">
        <v>0</v>
      </c>
      <c r="EI20" s="9">
        <v>0</v>
      </c>
      <c r="EJ20" s="4">
        <f t="shared" si="84"/>
        <v>0</v>
      </c>
      <c r="EK20" s="58">
        <v>404</v>
      </c>
      <c r="EL20" s="9">
        <v>748</v>
      </c>
      <c r="EM20" s="4">
        <f t="shared" si="85"/>
        <v>1851.4851485148515</v>
      </c>
      <c r="EN20" s="5">
        <v>0</v>
      </c>
      <c r="EO20" s="8">
        <v>0</v>
      </c>
      <c r="EP20" s="4">
        <v>0</v>
      </c>
      <c r="EQ20" s="5">
        <v>0</v>
      </c>
      <c r="ER20" s="8">
        <v>0</v>
      </c>
      <c r="ES20" s="4">
        <f t="shared" si="86"/>
        <v>0</v>
      </c>
      <c r="ET20" s="58">
        <v>680</v>
      </c>
      <c r="EU20" s="9">
        <v>884</v>
      </c>
      <c r="EV20" s="4">
        <f t="shared" ref="EV20:EV30" si="98">EU20/ET20*1000</f>
        <v>1300</v>
      </c>
      <c r="EW20" s="5">
        <v>0</v>
      </c>
      <c r="EX20" s="8">
        <v>0</v>
      </c>
      <c r="EY20" s="4">
        <v>0</v>
      </c>
      <c r="EZ20" s="5"/>
      <c r="FA20" s="8"/>
      <c r="FB20" s="4"/>
      <c r="FC20" s="5">
        <v>0</v>
      </c>
      <c r="FD20" s="8">
        <v>0</v>
      </c>
      <c r="FE20" s="4">
        <v>0</v>
      </c>
      <c r="FF20" s="5">
        <v>0</v>
      </c>
      <c r="FG20" s="8">
        <v>0</v>
      </c>
      <c r="FH20" s="4">
        <v>0</v>
      </c>
      <c r="FI20" s="5">
        <v>0</v>
      </c>
      <c r="FJ20" s="8">
        <v>0</v>
      </c>
      <c r="FK20" s="4">
        <f t="shared" si="87"/>
        <v>0</v>
      </c>
      <c r="FL20" s="58">
        <v>1</v>
      </c>
      <c r="FM20" s="9">
        <v>6</v>
      </c>
      <c r="FN20" s="4">
        <f t="shared" ref="FN20" si="99">FM20/FL20*1000</f>
        <v>6000</v>
      </c>
      <c r="FO20" s="58">
        <v>101</v>
      </c>
      <c r="FP20" s="9">
        <v>189</v>
      </c>
      <c r="FQ20" s="4">
        <f t="shared" ref="FQ20" si="100">FP20/FO20*1000</f>
        <v>1871.2871287128714</v>
      </c>
      <c r="FR20" s="5">
        <v>0</v>
      </c>
      <c r="FS20" s="8">
        <v>0</v>
      </c>
      <c r="FT20" s="4">
        <v>0</v>
      </c>
      <c r="FU20" s="5">
        <v>0</v>
      </c>
      <c r="FV20" s="8">
        <v>0</v>
      </c>
      <c r="FW20" s="4">
        <v>0</v>
      </c>
      <c r="FX20" s="5">
        <v>0</v>
      </c>
      <c r="FY20" s="8">
        <v>0</v>
      </c>
      <c r="FZ20" s="4">
        <f t="shared" si="88"/>
        <v>0</v>
      </c>
      <c r="GA20" s="58">
        <v>296</v>
      </c>
      <c r="GB20" s="9">
        <v>480</v>
      </c>
      <c r="GC20" s="4">
        <f t="shared" ref="GC20:GC30" si="101">GB20/GA20*1000</f>
        <v>1621.6216216216217</v>
      </c>
      <c r="GD20" s="5">
        <v>0</v>
      </c>
      <c r="GE20" s="8">
        <v>0</v>
      </c>
      <c r="GF20" s="4">
        <v>0</v>
      </c>
      <c r="GG20" s="5">
        <v>0</v>
      </c>
      <c r="GH20" s="8">
        <v>0</v>
      </c>
      <c r="GI20" s="4">
        <v>0</v>
      </c>
      <c r="GJ20" s="58">
        <v>1078</v>
      </c>
      <c r="GK20" s="9">
        <v>1517</v>
      </c>
      <c r="GL20" s="4">
        <f t="shared" si="89"/>
        <v>1407.2356215213358</v>
      </c>
      <c r="GM20" s="5">
        <v>0</v>
      </c>
      <c r="GN20" s="8">
        <v>0</v>
      </c>
      <c r="GO20" s="4">
        <v>0</v>
      </c>
      <c r="GP20" s="58">
        <v>61</v>
      </c>
      <c r="GQ20" s="9">
        <v>153</v>
      </c>
      <c r="GR20" s="4">
        <f t="shared" ref="GR20:GR29" si="102">GQ20/GP20*1000</f>
        <v>2508.1967213114754</v>
      </c>
      <c r="GS20" s="5">
        <v>0</v>
      </c>
      <c r="GT20" s="8">
        <v>0</v>
      </c>
      <c r="GU20" s="4">
        <v>0</v>
      </c>
      <c r="GV20" s="5">
        <v>0</v>
      </c>
      <c r="GW20" s="8">
        <v>0</v>
      </c>
      <c r="GX20" s="4">
        <v>0</v>
      </c>
      <c r="GY20" s="5">
        <v>0</v>
      </c>
      <c r="GZ20" s="8">
        <v>0</v>
      </c>
      <c r="HA20" s="4">
        <v>0</v>
      </c>
      <c r="HB20" s="58">
        <v>181</v>
      </c>
      <c r="HC20" s="9">
        <v>275</v>
      </c>
      <c r="HD20" s="4">
        <f t="shared" si="90"/>
        <v>1519.3370165745857</v>
      </c>
      <c r="HE20" s="5">
        <v>0</v>
      </c>
      <c r="HF20" s="8">
        <v>0</v>
      </c>
      <c r="HG20" s="4">
        <v>0</v>
      </c>
      <c r="HH20" s="5">
        <v>0</v>
      </c>
      <c r="HI20" s="8">
        <v>0</v>
      </c>
      <c r="HJ20" s="4">
        <v>0</v>
      </c>
      <c r="HK20" s="5">
        <v>0</v>
      </c>
      <c r="HL20" s="8">
        <v>0</v>
      </c>
      <c r="HM20" s="4">
        <v>0</v>
      </c>
      <c r="HN20" s="5">
        <v>0</v>
      </c>
      <c r="HO20" s="8">
        <v>0</v>
      </c>
      <c r="HP20" s="4">
        <v>0</v>
      </c>
      <c r="HQ20" s="5">
        <v>0</v>
      </c>
      <c r="HR20" s="8">
        <v>0</v>
      </c>
      <c r="HS20" s="4">
        <v>0</v>
      </c>
      <c r="HT20" s="58">
        <v>3</v>
      </c>
      <c r="HU20" s="9">
        <v>1</v>
      </c>
      <c r="HV20" s="4">
        <f t="shared" si="91"/>
        <v>333.33333333333331</v>
      </c>
      <c r="HW20" s="58">
        <v>6</v>
      </c>
      <c r="HX20" s="9">
        <v>50</v>
      </c>
      <c r="HY20" s="4">
        <f t="shared" si="92"/>
        <v>8333.3333333333339</v>
      </c>
      <c r="HZ20" s="5">
        <f t="shared" si="26"/>
        <v>3718</v>
      </c>
      <c r="IA20" s="4">
        <f t="shared" si="27"/>
        <v>5898</v>
      </c>
    </row>
    <row r="21" spans="1:235" x14ac:dyDescent="0.3">
      <c r="A21" s="52">
        <v>2005</v>
      </c>
      <c r="B21" s="53" t="s">
        <v>4</v>
      </c>
      <c r="C21" s="5">
        <v>0</v>
      </c>
      <c r="D21" s="8">
        <v>0</v>
      </c>
      <c r="E21" s="4">
        <v>0</v>
      </c>
      <c r="F21" s="5">
        <v>0</v>
      </c>
      <c r="G21" s="8">
        <v>0</v>
      </c>
      <c r="H21" s="4">
        <v>0</v>
      </c>
      <c r="I21" s="5">
        <v>0</v>
      </c>
      <c r="J21" s="8">
        <v>0</v>
      </c>
      <c r="K21" s="4">
        <v>0</v>
      </c>
      <c r="L21" s="5">
        <v>0</v>
      </c>
      <c r="M21" s="8">
        <v>0</v>
      </c>
      <c r="N21" s="4">
        <v>0</v>
      </c>
      <c r="O21" s="5">
        <v>0</v>
      </c>
      <c r="P21" s="8">
        <v>0</v>
      </c>
      <c r="Q21" s="4">
        <v>0</v>
      </c>
      <c r="R21" s="5">
        <v>0</v>
      </c>
      <c r="S21" s="8">
        <v>0</v>
      </c>
      <c r="T21" s="4">
        <f t="shared" si="76"/>
        <v>0</v>
      </c>
      <c r="U21" s="5">
        <v>0</v>
      </c>
      <c r="V21" s="8">
        <v>0</v>
      </c>
      <c r="W21" s="4">
        <v>0</v>
      </c>
      <c r="X21" s="5">
        <v>0</v>
      </c>
      <c r="Y21" s="8">
        <v>0</v>
      </c>
      <c r="Z21" s="4">
        <v>0</v>
      </c>
      <c r="AA21" s="58">
        <v>0</v>
      </c>
      <c r="AB21" s="9">
        <v>0</v>
      </c>
      <c r="AC21" s="4">
        <v>0</v>
      </c>
      <c r="AD21" s="5">
        <v>0</v>
      </c>
      <c r="AE21" s="8">
        <v>0</v>
      </c>
      <c r="AF21" s="4">
        <v>0</v>
      </c>
      <c r="AG21" s="5">
        <v>0</v>
      </c>
      <c r="AH21" s="8">
        <v>0</v>
      </c>
      <c r="AI21" s="4">
        <v>0</v>
      </c>
      <c r="AJ21" s="5">
        <v>0</v>
      </c>
      <c r="AK21" s="8">
        <v>0</v>
      </c>
      <c r="AL21" s="4">
        <v>0</v>
      </c>
      <c r="AM21" s="58">
        <v>0</v>
      </c>
      <c r="AN21" s="9">
        <v>0</v>
      </c>
      <c r="AO21" s="4">
        <v>0</v>
      </c>
      <c r="AP21" s="5">
        <v>0</v>
      </c>
      <c r="AQ21" s="8">
        <v>0</v>
      </c>
      <c r="AR21" s="4">
        <v>0</v>
      </c>
      <c r="AS21" s="5">
        <v>0</v>
      </c>
      <c r="AT21" s="8">
        <v>0</v>
      </c>
      <c r="AU21" s="4">
        <v>0</v>
      </c>
      <c r="AV21" s="5">
        <v>0</v>
      </c>
      <c r="AW21" s="8">
        <v>0</v>
      </c>
      <c r="AX21" s="4">
        <v>0</v>
      </c>
      <c r="AY21" s="5">
        <v>0</v>
      </c>
      <c r="AZ21" s="8">
        <v>0</v>
      </c>
      <c r="BA21" s="4">
        <v>0</v>
      </c>
      <c r="BB21" s="5">
        <v>0</v>
      </c>
      <c r="BC21" s="8">
        <v>0</v>
      </c>
      <c r="BD21" s="4">
        <v>0</v>
      </c>
      <c r="BE21" s="5">
        <v>0</v>
      </c>
      <c r="BF21" s="8">
        <v>0</v>
      </c>
      <c r="BG21" s="4">
        <v>0</v>
      </c>
      <c r="BH21" s="5">
        <v>0</v>
      </c>
      <c r="BI21" s="8">
        <v>0</v>
      </c>
      <c r="BJ21" s="4">
        <v>0</v>
      </c>
      <c r="BK21" s="5">
        <v>0</v>
      </c>
      <c r="BL21" s="8">
        <v>0</v>
      </c>
      <c r="BM21" s="4">
        <v>0</v>
      </c>
      <c r="BN21" s="5">
        <v>0</v>
      </c>
      <c r="BO21" s="8">
        <v>0</v>
      </c>
      <c r="BP21" s="4">
        <v>0</v>
      </c>
      <c r="BQ21" s="5">
        <v>0</v>
      </c>
      <c r="BR21" s="8">
        <v>0</v>
      </c>
      <c r="BS21" s="4">
        <v>0</v>
      </c>
      <c r="BT21" s="5">
        <v>0</v>
      </c>
      <c r="BU21" s="8">
        <v>0</v>
      </c>
      <c r="BV21" s="4">
        <v>0</v>
      </c>
      <c r="BW21" s="5">
        <v>0</v>
      </c>
      <c r="BX21" s="93">
        <v>0</v>
      </c>
      <c r="BY21" s="4">
        <f t="shared" si="79"/>
        <v>0</v>
      </c>
      <c r="BZ21" s="58">
        <v>260</v>
      </c>
      <c r="CA21" s="9">
        <v>466</v>
      </c>
      <c r="CB21" s="4">
        <f t="shared" si="80"/>
        <v>1792.3076923076924</v>
      </c>
      <c r="CC21" s="5">
        <v>0</v>
      </c>
      <c r="CD21" s="8">
        <v>0</v>
      </c>
      <c r="CE21" s="4">
        <v>0</v>
      </c>
      <c r="CF21" s="5">
        <v>0</v>
      </c>
      <c r="CG21" s="8">
        <v>0</v>
      </c>
      <c r="CH21" s="4">
        <v>0</v>
      </c>
      <c r="CI21" s="5">
        <v>0</v>
      </c>
      <c r="CJ21" s="8">
        <v>0</v>
      </c>
      <c r="CK21" s="4">
        <v>0</v>
      </c>
      <c r="CL21" s="5">
        <v>0</v>
      </c>
      <c r="CM21" s="8">
        <v>0</v>
      </c>
      <c r="CN21" s="4">
        <v>0</v>
      </c>
      <c r="CO21" s="5">
        <v>0</v>
      </c>
      <c r="CP21" s="8">
        <v>0</v>
      </c>
      <c r="CQ21" s="4">
        <v>0</v>
      </c>
      <c r="CR21" s="5">
        <v>0</v>
      </c>
      <c r="CS21" s="8">
        <v>0</v>
      </c>
      <c r="CT21" s="4">
        <v>0</v>
      </c>
      <c r="CU21" s="5">
        <v>0</v>
      </c>
      <c r="CV21" s="8">
        <v>0</v>
      </c>
      <c r="CW21" s="4">
        <v>0</v>
      </c>
      <c r="CX21" s="5">
        <v>0</v>
      </c>
      <c r="CY21" s="8">
        <v>0</v>
      </c>
      <c r="CZ21" s="4">
        <v>0</v>
      </c>
      <c r="DA21" s="58">
        <v>5</v>
      </c>
      <c r="DB21" s="9">
        <v>13</v>
      </c>
      <c r="DC21" s="4">
        <f t="shared" si="94"/>
        <v>2600</v>
      </c>
      <c r="DD21" s="58">
        <v>28</v>
      </c>
      <c r="DE21" s="9">
        <v>58</v>
      </c>
      <c r="DF21" s="4">
        <f t="shared" ref="DF21" si="103">DE21/DD21*1000</f>
        <v>2071.4285714285716</v>
      </c>
      <c r="DG21" s="5">
        <v>0</v>
      </c>
      <c r="DH21" s="8">
        <v>0</v>
      </c>
      <c r="DI21" s="4">
        <v>0</v>
      </c>
      <c r="DJ21" s="5">
        <v>0</v>
      </c>
      <c r="DK21" s="8">
        <v>0</v>
      </c>
      <c r="DL21" s="4">
        <f t="shared" si="81"/>
        <v>0</v>
      </c>
      <c r="DM21" s="58">
        <v>80</v>
      </c>
      <c r="DN21" s="9">
        <v>147</v>
      </c>
      <c r="DO21" s="4">
        <f t="shared" si="82"/>
        <v>1837.5</v>
      </c>
      <c r="DP21" s="5">
        <v>0</v>
      </c>
      <c r="DQ21" s="8">
        <v>0</v>
      </c>
      <c r="DR21" s="4">
        <v>0</v>
      </c>
      <c r="DS21" s="5">
        <v>0</v>
      </c>
      <c r="DT21" s="8">
        <v>0</v>
      </c>
      <c r="DU21" s="4">
        <v>0</v>
      </c>
      <c r="DV21" s="5">
        <v>0</v>
      </c>
      <c r="DW21" s="8">
        <v>0</v>
      </c>
      <c r="DX21" s="4">
        <v>0</v>
      </c>
      <c r="DY21" s="5">
        <v>0</v>
      </c>
      <c r="DZ21" s="8">
        <v>0</v>
      </c>
      <c r="EA21" s="4">
        <v>0</v>
      </c>
      <c r="EB21" s="5">
        <v>0</v>
      </c>
      <c r="EC21" s="8">
        <v>0</v>
      </c>
      <c r="ED21" s="4">
        <v>0</v>
      </c>
      <c r="EE21" s="58">
        <v>86</v>
      </c>
      <c r="EF21" s="9">
        <v>220</v>
      </c>
      <c r="EG21" s="4">
        <f t="shared" ref="EG21" si="104">EF21/EE21*1000</f>
        <v>2558.1395348837209</v>
      </c>
      <c r="EH21" s="58">
        <v>0</v>
      </c>
      <c r="EI21" s="9">
        <v>0</v>
      </c>
      <c r="EJ21" s="4">
        <f t="shared" si="84"/>
        <v>0</v>
      </c>
      <c r="EK21" s="58">
        <v>667</v>
      </c>
      <c r="EL21" s="9">
        <v>1257</v>
      </c>
      <c r="EM21" s="4">
        <f t="shared" si="85"/>
        <v>1884.5577211394302</v>
      </c>
      <c r="EN21" s="58">
        <v>40</v>
      </c>
      <c r="EO21" s="9">
        <v>59</v>
      </c>
      <c r="EP21" s="4">
        <f t="shared" ref="EP21" si="105">EO21/EN21*1000</f>
        <v>1475</v>
      </c>
      <c r="EQ21" s="58">
        <v>0</v>
      </c>
      <c r="ER21" s="9">
        <v>0</v>
      </c>
      <c r="ES21" s="4">
        <f t="shared" si="86"/>
        <v>0</v>
      </c>
      <c r="ET21" s="58">
        <v>1367</v>
      </c>
      <c r="EU21" s="9">
        <v>1734</v>
      </c>
      <c r="EV21" s="4">
        <f t="shared" si="98"/>
        <v>1268.471104608632</v>
      </c>
      <c r="EW21" s="5">
        <v>0</v>
      </c>
      <c r="EX21" s="8">
        <v>0</v>
      </c>
      <c r="EY21" s="4">
        <v>0</v>
      </c>
      <c r="EZ21" s="5"/>
      <c r="FA21" s="8"/>
      <c r="FB21" s="4"/>
      <c r="FC21" s="5">
        <v>0</v>
      </c>
      <c r="FD21" s="8">
        <v>0</v>
      </c>
      <c r="FE21" s="4">
        <v>0</v>
      </c>
      <c r="FF21" s="5">
        <v>0</v>
      </c>
      <c r="FG21" s="8">
        <v>0</v>
      </c>
      <c r="FH21" s="4">
        <v>0</v>
      </c>
      <c r="FI21" s="5">
        <v>0</v>
      </c>
      <c r="FJ21" s="8">
        <v>0</v>
      </c>
      <c r="FK21" s="4">
        <f t="shared" si="87"/>
        <v>0</v>
      </c>
      <c r="FL21" s="5">
        <v>0</v>
      </c>
      <c r="FM21" s="8">
        <v>0</v>
      </c>
      <c r="FN21" s="4">
        <v>0</v>
      </c>
      <c r="FO21" s="5">
        <v>0</v>
      </c>
      <c r="FP21" s="8">
        <v>0</v>
      </c>
      <c r="FQ21" s="4">
        <v>0</v>
      </c>
      <c r="FR21" s="5">
        <v>0</v>
      </c>
      <c r="FS21" s="8">
        <v>0</v>
      </c>
      <c r="FT21" s="4">
        <v>0</v>
      </c>
      <c r="FU21" s="5">
        <v>0</v>
      </c>
      <c r="FV21" s="8">
        <v>0</v>
      </c>
      <c r="FW21" s="4">
        <v>0</v>
      </c>
      <c r="FX21" s="5">
        <v>0</v>
      </c>
      <c r="FY21" s="8">
        <v>0</v>
      </c>
      <c r="FZ21" s="4">
        <f t="shared" si="88"/>
        <v>0</v>
      </c>
      <c r="GA21" s="58">
        <v>45</v>
      </c>
      <c r="GB21" s="9">
        <v>3942</v>
      </c>
      <c r="GC21" s="4">
        <f t="shared" si="101"/>
        <v>87600</v>
      </c>
      <c r="GD21" s="5">
        <v>0</v>
      </c>
      <c r="GE21" s="8">
        <v>0</v>
      </c>
      <c r="GF21" s="4">
        <v>0</v>
      </c>
      <c r="GG21" s="5">
        <v>0</v>
      </c>
      <c r="GH21" s="8">
        <v>0</v>
      </c>
      <c r="GI21" s="4">
        <v>0</v>
      </c>
      <c r="GJ21" s="58">
        <v>0</v>
      </c>
      <c r="GK21" s="9">
        <v>0</v>
      </c>
      <c r="GL21" s="4">
        <v>0</v>
      </c>
      <c r="GM21" s="5">
        <v>0</v>
      </c>
      <c r="GN21" s="8">
        <v>0</v>
      </c>
      <c r="GO21" s="4">
        <v>0</v>
      </c>
      <c r="GP21" s="58">
        <v>81</v>
      </c>
      <c r="GQ21" s="9">
        <v>237</v>
      </c>
      <c r="GR21" s="4">
        <f t="shared" si="102"/>
        <v>2925.9259259259261</v>
      </c>
      <c r="GS21" s="5">
        <v>0</v>
      </c>
      <c r="GT21" s="8">
        <v>0</v>
      </c>
      <c r="GU21" s="4">
        <v>0</v>
      </c>
      <c r="GV21" s="5">
        <v>0</v>
      </c>
      <c r="GW21" s="8">
        <v>0</v>
      </c>
      <c r="GX21" s="4">
        <v>0</v>
      </c>
      <c r="GY21" s="5">
        <v>0</v>
      </c>
      <c r="GZ21" s="8">
        <v>0</v>
      </c>
      <c r="HA21" s="4">
        <v>0</v>
      </c>
      <c r="HB21" s="58">
        <v>180</v>
      </c>
      <c r="HC21" s="9">
        <v>283</v>
      </c>
      <c r="HD21" s="4">
        <f t="shared" si="90"/>
        <v>1572.2222222222222</v>
      </c>
      <c r="HE21" s="5">
        <v>0</v>
      </c>
      <c r="HF21" s="8">
        <v>0</v>
      </c>
      <c r="HG21" s="4">
        <v>0</v>
      </c>
      <c r="HH21" s="5">
        <v>0</v>
      </c>
      <c r="HI21" s="8">
        <v>0</v>
      </c>
      <c r="HJ21" s="4">
        <v>0</v>
      </c>
      <c r="HK21" s="5">
        <v>0</v>
      </c>
      <c r="HL21" s="8">
        <v>0</v>
      </c>
      <c r="HM21" s="4">
        <v>0</v>
      </c>
      <c r="HN21" s="5">
        <v>0</v>
      </c>
      <c r="HO21" s="8">
        <v>0</v>
      </c>
      <c r="HP21" s="4">
        <v>0</v>
      </c>
      <c r="HQ21" s="5">
        <v>0</v>
      </c>
      <c r="HR21" s="8">
        <v>0</v>
      </c>
      <c r="HS21" s="4">
        <v>0</v>
      </c>
      <c r="HT21" s="58">
        <v>25</v>
      </c>
      <c r="HU21" s="9">
        <v>80</v>
      </c>
      <c r="HV21" s="4">
        <f t="shared" si="91"/>
        <v>3200</v>
      </c>
      <c r="HW21" s="58">
        <v>68</v>
      </c>
      <c r="HX21" s="9">
        <v>191</v>
      </c>
      <c r="HY21" s="4">
        <f t="shared" si="92"/>
        <v>2808.8235294117644</v>
      </c>
      <c r="HZ21" s="5">
        <f t="shared" si="26"/>
        <v>2932</v>
      </c>
      <c r="IA21" s="4">
        <f t="shared" si="27"/>
        <v>8687</v>
      </c>
    </row>
    <row r="22" spans="1:235" x14ac:dyDescent="0.3">
      <c r="A22" s="52">
        <v>2005</v>
      </c>
      <c r="B22" s="53" t="s">
        <v>5</v>
      </c>
      <c r="C22" s="5">
        <v>0</v>
      </c>
      <c r="D22" s="8">
        <v>0</v>
      </c>
      <c r="E22" s="4">
        <v>0</v>
      </c>
      <c r="F22" s="5">
        <v>0</v>
      </c>
      <c r="G22" s="8">
        <v>0</v>
      </c>
      <c r="H22" s="4">
        <v>0</v>
      </c>
      <c r="I22" s="5">
        <v>0</v>
      </c>
      <c r="J22" s="8">
        <v>0</v>
      </c>
      <c r="K22" s="4">
        <v>0</v>
      </c>
      <c r="L22" s="5">
        <v>0</v>
      </c>
      <c r="M22" s="8">
        <v>0</v>
      </c>
      <c r="N22" s="4">
        <v>0</v>
      </c>
      <c r="O22" s="5">
        <v>0</v>
      </c>
      <c r="P22" s="8">
        <v>0</v>
      </c>
      <c r="Q22" s="4">
        <v>0</v>
      </c>
      <c r="R22" s="5">
        <v>0</v>
      </c>
      <c r="S22" s="8">
        <v>0</v>
      </c>
      <c r="T22" s="4">
        <f t="shared" si="76"/>
        <v>0</v>
      </c>
      <c r="U22" s="5">
        <v>0</v>
      </c>
      <c r="V22" s="8">
        <v>0</v>
      </c>
      <c r="W22" s="4">
        <v>0</v>
      </c>
      <c r="X22" s="5">
        <v>0</v>
      </c>
      <c r="Y22" s="8">
        <v>0</v>
      </c>
      <c r="Z22" s="4">
        <v>0</v>
      </c>
      <c r="AA22" s="58">
        <v>0</v>
      </c>
      <c r="AB22" s="9">
        <v>0</v>
      </c>
      <c r="AC22" s="4">
        <v>0</v>
      </c>
      <c r="AD22" s="5">
        <v>0</v>
      </c>
      <c r="AE22" s="8">
        <v>0</v>
      </c>
      <c r="AF22" s="4">
        <v>0</v>
      </c>
      <c r="AG22" s="5">
        <v>0</v>
      </c>
      <c r="AH22" s="8">
        <v>0</v>
      </c>
      <c r="AI22" s="4">
        <v>0</v>
      </c>
      <c r="AJ22" s="5">
        <v>0</v>
      </c>
      <c r="AK22" s="8">
        <v>0</v>
      </c>
      <c r="AL22" s="4">
        <v>0</v>
      </c>
      <c r="AM22" s="58">
        <v>0</v>
      </c>
      <c r="AN22" s="9">
        <v>0</v>
      </c>
      <c r="AO22" s="4">
        <v>0</v>
      </c>
      <c r="AP22" s="5">
        <v>0</v>
      </c>
      <c r="AQ22" s="8">
        <v>0</v>
      </c>
      <c r="AR22" s="4">
        <v>0</v>
      </c>
      <c r="AS22" s="5">
        <v>0</v>
      </c>
      <c r="AT22" s="8">
        <v>0</v>
      </c>
      <c r="AU22" s="4">
        <v>0</v>
      </c>
      <c r="AV22" s="5">
        <v>0</v>
      </c>
      <c r="AW22" s="8">
        <v>0</v>
      </c>
      <c r="AX22" s="4">
        <v>0</v>
      </c>
      <c r="AY22" s="5">
        <v>0</v>
      </c>
      <c r="AZ22" s="8">
        <v>0</v>
      </c>
      <c r="BA22" s="4">
        <v>0</v>
      </c>
      <c r="BB22" s="5">
        <v>0</v>
      </c>
      <c r="BC22" s="8">
        <v>0</v>
      </c>
      <c r="BD22" s="4">
        <v>0</v>
      </c>
      <c r="BE22" s="5">
        <v>0</v>
      </c>
      <c r="BF22" s="8">
        <v>0</v>
      </c>
      <c r="BG22" s="4">
        <v>0</v>
      </c>
      <c r="BH22" s="5">
        <v>0</v>
      </c>
      <c r="BI22" s="8">
        <v>0</v>
      </c>
      <c r="BJ22" s="4">
        <v>0</v>
      </c>
      <c r="BK22" s="5">
        <v>0</v>
      </c>
      <c r="BL22" s="8">
        <v>0</v>
      </c>
      <c r="BM22" s="4">
        <v>0</v>
      </c>
      <c r="BN22" s="5">
        <v>0</v>
      </c>
      <c r="BO22" s="8">
        <v>0</v>
      </c>
      <c r="BP22" s="4">
        <v>0</v>
      </c>
      <c r="BQ22" s="5">
        <v>0</v>
      </c>
      <c r="BR22" s="8">
        <v>0</v>
      </c>
      <c r="BS22" s="4">
        <v>0</v>
      </c>
      <c r="BT22" s="5">
        <v>0</v>
      </c>
      <c r="BU22" s="8">
        <v>0</v>
      </c>
      <c r="BV22" s="4">
        <v>0</v>
      </c>
      <c r="BW22" s="5">
        <v>0</v>
      </c>
      <c r="BX22" s="93">
        <v>0</v>
      </c>
      <c r="BY22" s="4">
        <f t="shared" si="79"/>
        <v>0</v>
      </c>
      <c r="BZ22" s="58">
        <v>261</v>
      </c>
      <c r="CA22" s="9">
        <v>474</v>
      </c>
      <c r="CB22" s="4">
        <f t="shared" si="80"/>
        <v>1816.0919540229886</v>
      </c>
      <c r="CC22" s="5">
        <v>0</v>
      </c>
      <c r="CD22" s="8">
        <v>0</v>
      </c>
      <c r="CE22" s="4">
        <v>0</v>
      </c>
      <c r="CF22" s="5">
        <v>0</v>
      </c>
      <c r="CG22" s="8">
        <v>0</v>
      </c>
      <c r="CH22" s="4">
        <v>0</v>
      </c>
      <c r="CI22" s="5">
        <v>0</v>
      </c>
      <c r="CJ22" s="8">
        <v>0</v>
      </c>
      <c r="CK22" s="4">
        <v>0</v>
      </c>
      <c r="CL22" s="5">
        <v>0</v>
      </c>
      <c r="CM22" s="8">
        <v>0</v>
      </c>
      <c r="CN22" s="4">
        <v>0</v>
      </c>
      <c r="CO22" s="5">
        <v>0</v>
      </c>
      <c r="CP22" s="8">
        <v>0</v>
      </c>
      <c r="CQ22" s="4">
        <v>0</v>
      </c>
      <c r="CR22" s="5">
        <v>0</v>
      </c>
      <c r="CS22" s="8">
        <v>0</v>
      </c>
      <c r="CT22" s="4">
        <v>0</v>
      </c>
      <c r="CU22" s="5">
        <v>0</v>
      </c>
      <c r="CV22" s="8">
        <v>0</v>
      </c>
      <c r="CW22" s="4">
        <v>0</v>
      </c>
      <c r="CX22" s="5">
        <v>0</v>
      </c>
      <c r="CY22" s="8">
        <v>0</v>
      </c>
      <c r="CZ22" s="4">
        <v>0</v>
      </c>
      <c r="DA22" s="5">
        <v>0</v>
      </c>
      <c r="DB22" s="8">
        <v>0</v>
      </c>
      <c r="DC22" s="4">
        <v>0</v>
      </c>
      <c r="DD22" s="5">
        <v>0</v>
      </c>
      <c r="DE22" s="8">
        <v>0</v>
      </c>
      <c r="DF22" s="4">
        <v>0</v>
      </c>
      <c r="DG22" s="58">
        <v>101</v>
      </c>
      <c r="DH22" s="9">
        <v>199</v>
      </c>
      <c r="DI22" s="4">
        <f t="shared" ref="DI22:DI26" si="106">DH22/DG22*1000</f>
        <v>1970.2970297029703</v>
      </c>
      <c r="DJ22" s="58">
        <v>0</v>
      </c>
      <c r="DK22" s="9">
        <v>0</v>
      </c>
      <c r="DL22" s="4">
        <f t="shared" si="81"/>
        <v>0</v>
      </c>
      <c r="DM22" s="58">
        <v>20</v>
      </c>
      <c r="DN22" s="9">
        <v>36</v>
      </c>
      <c r="DO22" s="4">
        <f t="shared" si="82"/>
        <v>1800</v>
      </c>
      <c r="DP22" s="5">
        <v>0</v>
      </c>
      <c r="DQ22" s="8">
        <v>0</v>
      </c>
      <c r="DR22" s="4">
        <v>0</v>
      </c>
      <c r="DS22" s="58">
        <v>50</v>
      </c>
      <c r="DT22" s="9">
        <v>133</v>
      </c>
      <c r="DU22" s="4">
        <f t="shared" ref="DU22" si="107">DT22/DS22*1000</f>
        <v>2660</v>
      </c>
      <c r="DV22" s="5">
        <v>0</v>
      </c>
      <c r="DW22" s="8">
        <v>0</v>
      </c>
      <c r="DX22" s="4">
        <v>0</v>
      </c>
      <c r="DY22" s="5">
        <v>0</v>
      </c>
      <c r="DZ22" s="8">
        <v>0</v>
      </c>
      <c r="EA22" s="4">
        <v>0</v>
      </c>
      <c r="EB22" s="5">
        <v>0</v>
      </c>
      <c r="EC22" s="8">
        <v>0</v>
      </c>
      <c r="ED22" s="4">
        <v>0</v>
      </c>
      <c r="EE22" s="5">
        <v>0</v>
      </c>
      <c r="EF22" s="8">
        <v>0</v>
      </c>
      <c r="EG22" s="4">
        <v>0</v>
      </c>
      <c r="EH22" s="5">
        <v>0</v>
      </c>
      <c r="EI22" s="8">
        <v>0</v>
      </c>
      <c r="EJ22" s="4">
        <f t="shared" si="84"/>
        <v>0</v>
      </c>
      <c r="EK22" s="5">
        <v>0</v>
      </c>
      <c r="EL22" s="8">
        <v>0</v>
      </c>
      <c r="EM22" s="4">
        <v>0</v>
      </c>
      <c r="EN22" s="5">
        <v>0</v>
      </c>
      <c r="EO22" s="8">
        <v>0</v>
      </c>
      <c r="EP22" s="4">
        <v>0</v>
      </c>
      <c r="EQ22" s="5">
        <v>0</v>
      </c>
      <c r="ER22" s="8">
        <v>0</v>
      </c>
      <c r="ES22" s="4">
        <f t="shared" si="86"/>
        <v>0</v>
      </c>
      <c r="ET22" s="58">
        <v>121</v>
      </c>
      <c r="EU22" s="9">
        <v>156</v>
      </c>
      <c r="EV22" s="4">
        <f t="shared" si="98"/>
        <v>1289.2561983471073</v>
      </c>
      <c r="EW22" s="5">
        <v>0</v>
      </c>
      <c r="EX22" s="8">
        <v>0</v>
      </c>
      <c r="EY22" s="4">
        <v>0</v>
      </c>
      <c r="EZ22" s="5"/>
      <c r="FA22" s="8"/>
      <c r="FB22" s="4"/>
      <c r="FC22" s="5">
        <v>0</v>
      </c>
      <c r="FD22" s="8">
        <v>0</v>
      </c>
      <c r="FE22" s="4">
        <v>0</v>
      </c>
      <c r="FF22" s="5">
        <v>0</v>
      </c>
      <c r="FG22" s="8">
        <v>0</v>
      </c>
      <c r="FH22" s="4">
        <v>0</v>
      </c>
      <c r="FI22" s="5">
        <v>0</v>
      </c>
      <c r="FJ22" s="8">
        <v>0</v>
      </c>
      <c r="FK22" s="4">
        <f t="shared" si="87"/>
        <v>0</v>
      </c>
      <c r="FL22" s="5">
        <v>0</v>
      </c>
      <c r="FM22" s="8">
        <v>0</v>
      </c>
      <c r="FN22" s="4">
        <v>0</v>
      </c>
      <c r="FO22" s="5">
        <v>0</v>
      </c>
      <c r="FP22" s="8">
        <v>0</v>
      </c>
      <c r="FQ22" s="4">
        <v>0</v>
      </c>
      <c r="FR22" s="5">
        <v>0</v>
      </c>
      <c r="FS22" s="8">
        <v>0</v>
      </c>
      <c r="FT22" s="4">
        <v>0</v>
      </c>
      <c r="FU22" s="5">
        <v>0</v>
      </c>
      <c r="FV22" s="8">
        <v>0</v>
      </c>
      <c r="FW22" s="4">
        <v>0</v>
      </c>
      <c r="FX22" s="5">
        <v>0</v>
      </c>
      <c r="FY22" s="8">
        <v>0</v>
      </c>
      <c r="FZ22" s="4">
        <f t="shared" si="88"/>
        <v>0</v>
      </c>
      <c r="GA22" s="58">
        <v>61</v>
      </c>
      <c r="GB22" s="9">
        <v>98</v>
      </c>
      <c r="GC22" s="4">
        <f t="shared" si="101"/>
        <v>1606.5573770491803</v>
      </c>
      <c r="GD22" s="5">
        <v>0</v>
      </c>
      <c r="GE22" s="8">
        <v>0</v>
      </c>
      <c r="GF22" s="4">
        <v>0</v>
      </c>
      <c r="GG22" s="5">
        <v>0</v>
      </c>
      <c r="GH22" s="8">
        <v>0</v>
      </c>
      <c r="GI22" s="4">
        <v>0</v>
      </c>
      <c r="GJ22" s="58">
        <v>565</v>
      </c>
      <c r="GK22" s="9">
        <v>1039</v>
      </c>
      <c r="GL22" s="4">
        <f t="shared" ref="GL22:GL30" si="108">GK22/GJ22*1000</f>
        <v>1838.9380530973451</v>
      </c>
      <c r="GM22" s="5">
        <v>0</v>
      </c>
      <c r="GN22" s="8">
        <v>0</v>
      </c>
      <c r="GO22" s="4">
        <v>0</v>
      </c>
      <c r="GP22" s="58">
        <v>40</v>
      </c>
      <c r="GQ22" s="9">
        <v>73</v>
      </c>
      <c r="GR22" s="4">
        <f t="shared" si="102"/>
        <v>1825</v>
      </c>
      <c r="GS22" s="5">
        <v>0</v>
      </c>
      <c r="GT22" s="8">
        <v>0</v>
      </c>
      <c r="GU22" s="4">
        <v>0</v>
      </c>
      <c r="GV22" s="5">
        <v>0</v>
      </c>
      <c r="GW22" s="8">
        <v>0</v>
      </c>
      <c r="GX22" s="4">
        <v>0</v>
      </c>
      <c r="GY22" s="5">
        <v>0</v>
      </c>
      <c r="GZ22" s="8">
        <v>0</v>
      </c>
      <c r="HA22" s="4">
        <v>0</v>
      </c>
      <c r="HB22" s="58">
        <v>121</v>
      </c>
      <c r="HC22" s="9">
        <v>198</v>
      </c>
      <c r="HD22" s="4">
        <f t="shared" si="90"/>
        <v>1636.3636363636365</v>
      </c>
      <c r="HE22" s="5">
        <v>0</v>
      </c>
      <c r="HF22" s="8">
        <v>0</v>
      </c>
      <c r="HG22" s="4">
        <v>0</v>
      </c>
      <c r="HH22" s="5">
        <v>0</v>
      </c>
      <c r="HI22" s="8">
        <v>0</v>
      </c>
      <c r="HJ22" s="4">
        <v>0</v>
      </c>
      <c r="HK22" s="5">
        <v>0</v>
      </c>
      <c r="HL22" s="8">
        <v>0</v>
      </c>
      <c r="HM22" s="4">
        <v>0</v>
      </c>
      <c r="HN22" s="5">
        <v>0</v>
      </c>
      <c r="HO22" s="8">
        <v>0</v>
      </c>
      <c r="HP22" s="4">
        <v>0</v>
      </c>
      <c r="HQ22" s="5">
        <v>0</v>
      </c>
      <c r="HR22" s="8">
        <v>0</v>
      </c>
      <c r="HS22" s="4">
        <v>0</v>
      </c>
      <c r="HT22" s="58">
        <v>53</v>
      </c>
      <c r="HU22" s="9">
        <v>161</v>
      </c>
      <c r="HV22" s="4">
        <f t="shared" si="91"/>
        <v>3037.7358490566039</v>
      </c>
      <c r="HW22" s="58">
        <v>6</v>
      </c>
      <c r="HX22" s="9">
        <v>36</v>
      </c>
      <c r="HY22" s="4">
        <f t="shared" si="92"/>
        <v>6000</v>
      </c>
      <c r="HZ22" s="5">
        <f t="shared" si="26"/>
        <v>1399</v>
      </c>
      <c r="IA22" s="4">
        <f t="shared" si="27"/>
        <v>2603</v>
      </c>
    </row>
    <row r="23" spans="1:235" x14ac:dyDescent="0.3">
      <c r="A23" s="52">
        <v>2005</v>
      </c>
      <c r="B23" s="53" t="s">
        <v>6</v>
      </c>
      <c r="C23" s="5">
        <v>0</v>
      </c>
      <c r="D23" s="8">
        <v>0</v>
      </c>
      <c r="E23" s="4">
        <v>0</v>
      </c>
      <c r="F23" s="5">
        <v>0</v>
      </c>
      <c r="G23" s="8">
        <v>0</v>
      </c>
      <c r="H23" s="4">
        <v>0</v>
      </c>
      <c r="I23" s="5">
        <v>0</v>
      </c>
      <c r="J23" s="8">
        <v>0</v>
      </c>
      <c r="K23" s="4">
        <v>0</v>
      </c>
      <c r="L23" s="5">
        <v>0</v>
      </c>
      <c r="M23" s="8">
        <v>0</v>
      </c>
      <c r="N23" s="4">
        <v>0</v>
      </c>
      <c r="O23" s="5">
        <v>0</v>
      </c>
      <c r="P23" s="8">
        <v>0</v>
      </c>
      <c r="Q23" s="4">
        <v>0</v>
      </c>
      <c r="R23" s="5">
        <v>0</v>
      </c>
      <c r="S23" s="8">
        <v>0</v>
      </c>
      <c r="T23" s="4">
        <f t="shared" si="76"/>
        <v>0</v>
      </c>
      <c r="U23" s="5">
        <v>0</v>
      </c>
      <c r="V23" s="8">
        <v>0</v>
      </c>
      <c r="W23" s="4">
        <v>0</v>
      </c>
      <c r="X23" s="5">
        <v>0</v>
      </c>
      <c r="Y23" s="8">
        <v>0</v>
      </c>
      <c r="Z23" s="4">
        <v>0</v>
      </c>
      <c r="AA23" s="58">
        <v>0</v>
      </c>
      <c r="AB23" s="9">
        <v>0</v>
      </c>
      <c r="AC23" s="4">
        <v>0</v>
      </c>
      <c r="AD23" s="5">
        <v>0</v>
      </c>
      <c r="AE23" s="8">
        <v>0</v>
      </c>
      <c r="AF23" s="4">
        <v>0</v>
      </c>
      <c r="AG23" s="5">
        <v>0</v>
      </c>
      <c r="AH23" s="8">
        <v>0</v>
      </c>
      <c r="AI23" s="4">
        <v>0</v>
      </c>
      <c r="AJ23" s="5">
        <v>0</v>
      </c>
      <c r="AK23" s="8">
        <v>0</v>
      </c>
      <c r="AL23" s="4">
        <v>0</v>
      </c>
      <c r="AM23" s="58">
        <v>0</v>
      </c>
      <c r="AN23" s="9">
        <v>0</v>
      </c>
      <c r="AO23" s="4">
        <v>0</v>
      </c>
      <c r="AP23" s="5">
        <v>0</v>
      </c>
      <c r="AQ23" s="8">
        <v>0</v>
      </c>
      <c r="AR23" s="4">
        <v>0</v>
      </c>
      <c r="AS23" s="5">
        <v>0</v>
      </c>
      <c r="AT23" s="8">
        <v>0</v>
      </c>
      <c r="AU23" s="4">
        <v>0</v>
      </c>
      <c r="AV23" s="5">
        <v>0</v>
      </c>
      <c r="AW23" s="8">
        <v>0</v>
      </c>
      <c r="AX23" s="4">
        <v>0</v>
      </c>
      <c r="AY23" s="5">
        <v>0</v>
      </c>
      <c r="AZ23" s="8">
        <v>0</v>
      </c>
      <c r="BA23" s="4">
        <v>0</v>
      </c>
      <c r="BB23" s="5">
        <v>0</v>
      </c>
      <c r="BC23" s="8">
        <v>0</v>
      </c>
      <c r="BD23" s="4">
        <v>0</v>
      </c>
      <c r="BE23" s="5">
        <v>0</v>
      </c>
      <c r="BF23" s="8">
        <v>0</v>
      </c>
      <c r="BG23" s="4">
        <v>0</v>
      </c>
      <c r="BH23" s="5">
        <v>0</v>
      </c>
      <c r="BI23" s="8">
        <v>0</v>
      </c>
      <c r="BJ23" s="4">
        <v>0</v>
      </c>
      <c r="BK23" s="5">
        <v>0</v>
      </c>
      <c r="BL23" s="8">
        <v>0</v>
      </c>
      <c r="BM23" s="4">
        <v>0</v>
      </c>
      <c r="BN23" s="5">
        <v>0</v>
      </c>
      <c r="BO23" s="8">
        <v>0</v>
      </c>
      <c r="BP23" s="4">
        <v>0</v>
      </c>
      <c r="BQ23" s="5">
        <v>0</v>
      </c>
      <c r="BR23" s="8">
        <v>0</v>
      </c>
      <c r="BS23" s="4">
        <v>0</v>
      </c>
      <c r="BT23" s="5">
        <v>0</v>
      </c>
      <c r="BU23" s="8">
        <v>0</v>
      </c>
      <c r="BV23" s="4">
        <v>0</v>
      </c>
      <c r="BW23" s="5">
        <v>0</v>
      </c>
      <c r="BX23" s="93">
        <v>0</v>
      </c>
      <c r="BY23" s="4">
        <f t="shared" si="79"/>
        <v>0</v>
      </c>
      <c r="BZ23" s="58">
        <v>302</v>
      </c>
      <c r="CA23" s="9">
        <v>686</v>
      </c>
      <c r="CB23" s="4">
        <f t="shared" si="80"/>
        <v>2271.5231788079468</v>
      </c>
      <c r="CC23" s="58">
        <v>0</v>
      </c>
      <c r="CD23" s="9">
        <v>0</v>
      </c>
      <c r="CE23" s="4">
        <v>0</v>
      </c>
      <c r="CF23" s="5">
        <v>0</v>
      </c>
      <c r="CG23" s="8">
        <v>0</v>
      </c>
      <c r="CH23" s="4">
        <v>0</v>
      </c>
      <c r="CI23" s="5">
        <v>0</v>
      </c>
      <c r="CJ23" s="8">
        <v>0</v>
      </c>
      <c r="CK23" s="4">
        <v>0</v>
      </c>
      <c r="CL23" s="5">
        <v>0</v>
      </c>
      <c r="CM23" s="8">
        <v>0</v>
      </c>
      <c r="CN23" s="4">
        <v>0</v>
      </c>
      <c r="CO23" s="5">
        <v>0</v>
      </c>
      <c r="CP23" s="8">
        <v>0</v>
      </c>
      <c r="CQ23" s="4">
        <v>0</v>
      </c>
      <c r="CR23" s="5">
        <v>0</v>
      </c>
      <c r="CS23" s="8">
        <v>0</v>
      </c>
      <c r="CT23" s="4">
        <v>0</v>
      </c>
      <c r="CU23" s="5">
        <v>0</v>
      </c>
      <c r="CV23" s="8">
        <v>0</v>
      </c>
      <c r="CW23" s="4">
        <v>0</v>
      </c>
      <c r="CX23" s="5">
        <v>0</v>
      </c>
      <c r="CY23" s="8">
        <v>0</v>
      </c>
      <c r="CZ23" s="4">
        <v>0</v>
      </c>
      <c r="DA23" s="5">
        <v>0</v>
      </c>
      <c r="DB23" s="8">
        <v>0</v>
      </c>
      <c r="DC23" s="4">
        <v>0</v>
      </c>
      <c r="DD23" s="58">
        <v>112</v>
      </c>
      <c r="DE23" s="9">
        <v>236</v>
      </c>
      <c r="DF23" s="4">
        <f t="shared" ref="DF23" si="109">DE23/DD23*1000</f>
        <v>2107.1428571428573</v>
      </c>
      <c r="DG23" s="58">
        <v>1071</v>
      </c>
      <c r="DH23" s="9">
        <v>1440</v>
      </c>
      <c r="DI23" s="4">
        <f t="shared" si="106"/>
        <v>1344.5378151260504</v>
      </c>
      <c r="DJ23" s="58">
        <v>0</v>
      </c>
      <c r="DK23" s="9">
        <v>0</v>
      </c>
      <c r="DL23" s="4">
        <f t="shared" si="81"/>
        <v>0</v>
      </c>
      <c r="DM23" s="58">
        <v>0</v>
      </c>
      <c r="DN23" s="9">
        <v>5</v>
      </c>
      <c r="DO23" s="4">
        <v>0</v>
      </c>
      <c r="DP23" s="5">
        <v>0</v>
      </c>
      <c r="DQ23" s="8">
        <v>0</v>
      </c>
      <c r="DR23" s="4">
        <v>0</v>
      </c>
      <c r="DS23" s="5">
        <v>0</v>
      </c>
      <c r="DT23" s="8">
        <v>0</v>
      </c>
      <c r="DU23" s="4">
        <v>0</v>
      </c>
      <c r="DV23" s="5">
        <v>0</v>
      </c>
      <c r="DW23" s="8">
        <v>0</v>
      </c>
      <c r="DX23" s="4">
        <v>0</v>
      </c>
      <c r="DY23" s="5">
        <v>0</v>
      </c>
      <c r="DZ23" s="8">
        <v>0</v>
      </c>
      <c r="EA23" s="4">
        <v>0</v>
      </c>
      <c r="EB23" s="58">
        <v>81</v>
      </c>
      <c r="EC23" s="9">
        <v>151</v>
      </c>
      <c r="ED23" s="4">
        <f t="shared" ref="ED23:ED26" si="110">EC23/EB23*1000</f>
        <v>1864.1975308641977</v>
      </c>
      <c r="EE23" s="5">
        <v>0</v>
      </c>
      <c r="EF23" s="8">
        <v>0</v>
      </c>
      <c r="EG23" s="4">
        <v>0</v>
      </c>
      <c r="EH23" s="58">
        <v>0</v>
      </c>
      <c r="EI23" s="9">
        <v>0</v>
      </c>
      <c r="EJ23" s="4">
        <f t="shared" si="84"/>
        <v>0</v>
      </c>
      <c r="EK23" s="58">
        <v>1110</v>
      </c>
      <c r="EL23" s="9">
        <v>2293</v>
      </c>
      <c r="EM23" s="4">
        <f t="shared" ref="EM23:EM30" si="111">EL23/EK23*1000</f>
        <v>2065.7657657657655</v>
      </c>
      <c r="EN23" s="58">
        <v>20</v>
      </c>
      <c r="EO23" s="9">
        <v>39</v>
      </c>
      <c r="EP23" s="4">
        <f t="shared" ref="EP23" si="112">EO23/EN23*1000</f>
        <v>1950</v>
      </c>
      <c r="EQ23" s="58">
        <v>0</v>
      </c>
      <c r="ER23" s="9">
        <v>0</v>
      </c>
      <c r="ES23" s="4">
        <f t="shared" si="86"/>
        <v>0</v>
      </c>
      <c r="ET23" s="58">
        <v>541</v>
      </c>
      <c r="EU23" s="9">
        <v>773</v>
      </c>
      <c r="EV23" s="4">
        <f t="shared" si="98"/>
        <v>1428.8354898336415</v>
      </c>
      <c r="EW23" s="5">
        <v>0</v>
      </c>
      <c r="EX23" s="8">
        <v>0</v>
      </c>
      <c r="EY23" s="4">
        <v>0</v>
      </c>
      <c r="EZ23" s="5"/>
      <c r="FA23" s="8"/>
      <c r="FB23" s="4"/>
      <c r="FC23" s="5">
        <v>0</v>
      </c>
      <c r="FD23" s="8">
        <v>0</v>
      </c>
      <c r="FE23" s="4">
        <v>0</v>
      </c>
      <c r="FF23" s="5">
        <v>0</v>
      </c>
      <c r="FG23" s="8">
        <v>0</v>
      </c>
      <c r="FH23" s="4">
        <v>0</v>
      </c>
      <c r="FI23" s="5">
        <v>0</v>
      </c>
      <c r="FJ23" s="8">
        <v>0</v>
      </c>
      <c r="FK23" s="4">
        <f t="shared" si="87"/>
        <v>0</v>
      </c>
      <c r="FL23" s="5">
        <v>0</v>
      </c>
      <c r="FM23" s="8">
        <v>0</v>
      </c>
      <c r="FN23" s="4">
        <v>0</v>
      </c>
      <c r="FO23" s="58">
        <v>0</v>
      </c>
      <c r="FP23" s="9">
        <v>1</v>
      </c>
      <c r="FQ23" s="4">
        <v>0</v>
      </c>
      <c r="FR23" s="5">
        <v>0</v>
      </c>
      <c r="FS23" s="8">
        <v>0</v>
      </c>
      <c r="FT23" s="4">
        <v>0</v>
      </c>
      <c r="FU23" s="5">
        <v>0</v>
      </c>
      <c r="FV23" s="8">
        <v>0</v>
      </c>
      <c r="FW23" s="4">
        <v>0</v>
      </c>
      <c r="FX23" s="5">
        <v>0</v>
      </c>
      <c r="FY23" s="8">
        <v>0</v>
      </c>
      <c r="FZ23" s="4">
        <f t="shared" si="88"/>
        <v>0</v>
      </c>
      <c r="GA23" s="58">
        <v>20</v>
      </c>
      <c r="GB23" s="9">
        <v>40</v>
      </c>
      <c r="GC23" s="4">
        <f t="shared" si="101"/>
        <v>2000</v>
      </c>
      <c r="GD23" s="5">
        <v>0</v>
      </c>
      <c r="GE23" s="8">
        <v>0</v>
      </c>
      <c r="GF23" s="4">
        <v>0</v>
      </c>
      <c r="GG23" s="5">
        <v>0</v>
      </c>
      <c r="GH23" s="8">
        <v>0</v>
      </c>
      <c r="GI23" s="4">
        <v>0</v>
      </c>
      <c r="GJ23" s="58">
        <v>869</v>
      </c>
      <c r="GK23" s="9">
        <v>2626</v>
      </c>
      <c r="GL23" s="4">
        <f t="shared" si="108"/>
        <v>3021.8642117376294</v>
      </c>
      <c r="GM23" s="5">
        <v>0</v>
      </c>
      <c r="GN23" s="8">
        <v>0</v>
      </c>
      <c r="GO23" s="4">
        <v>0</v>
      </c>
      <c r="GP23" s="58">
        <v>20</v>
      </c>
      <c r="GQ23" s="9">
        <v>63</v>
      </c>
      <c r="GR23" s="4">
        <f t="shared" si="102"/>
        <v>3150</v>
      </c>
      <c r="GS23" s="5">
        <v>0</v>
      </c>
      <c r="GT23" s="8">
        <v>0</v>
      </c>
      <c r="GU23" s="4">
        <v>0</v>
      </c>
      <c r="GV23" s="5">
        <v>0</v>
      </c>
      <c r="GW23" s="8">
        <v>0</v>
      </c>
      <c r="GX23" s="4">
        <v>0</v>
      </c>
      <c r="GY23" s="5">
        <v>0</v>
      </c>
      <c r="GZ23" s="8">
        <v>0</v>
      </c>
      <c r="HA23" s="4">
        <v>0</v>
      </c>
      <c r="HB23" s="58">
        <v>162</v>
      </c>
      <c r="HC23" s="9">
        <v>315</v>
      </c>
      <c r="HD23" s="4">
        <f t="shared" si="90"/>
        <v>1944.4444444444443</v>
      </c>
      <c r="HE23" s="5">
        <v>0</v>
      </c>
      <c r="HF23" s="8">
        <v>0</v>
      </c>
      <c r="HG23" s="4">
        <v>0</v>
      </c>
      <c r="HH23" s="5">
        <v>0</v>
      </c>
      <c r="HI23" s="8">
        <v>0</v>
      </c>
      <c r="HJ23" s="4">
        <v>0</v>
      </c>
      <c r="HK23" s="58">
        <v>20</v>
      </c>
      <c r="HL23" s="9">
        <v>59</v>
      </c>
      <c r="HM23" s="4">
        <f t="shared" ref="HM23" si="113">HL23/HK23*1000</f>
        <v>2950</v>
      </c>
      <c r="HN23" s="5">
        <v>0</v>
      </c>
      <c r="HO23" s="8">
        <v>0</v>
      </c>
      <c r="HP23" s="4">
        <v>0</v>
      </c>
      <c r="HQ23" s="5">
        <v>0</v>
      </c>
      <c r="HR23" s="8">
        <v>0</v>
      </c>
      <c r="HS23" s="4">
        <v>0</v>
      </c>
      <c r="HT23" s="58">
        <v>33</v>
      </c>
      <c r="HU23" s="9">
        <v>109</v>
      </c>
      <c r="HV23" s="4">
        <f t="shared" si="91"/>
        <v>3303.030303030303</v>
      </c>
      <c r="HW23" s="58">
        <v>167</v>
      </c>
      <c r="HX23" s="9">
        <v>599</v>
      </c>
      <c r="HY23" s="4">
        <f t="shared" si="92"/>
        <v>3586.8263473053894</v>
      </c>
      <c r="HZ23" s="5">
        <f t="shared" si="26"/>
        <v>4528</v>
      </c>
      <c r="IA23" s="4">
        <f t="shared" si="27"/>
        <v>9435</v>
      </c>
    </row>
    <row r="24" spans="1:235" x14ac:dyDescent="0.3">
      <c r="A24" s="52">
        <v>2005</v>
      </c>
      <c r="B24" s="53" t="s">
        <v>7</v>
      </c>
      <c r="C24" s="5">
        <v>0</v>
      </c>
      <c r="D24" s="8">
        <v>0</v>
      </c>
      <c r="E24" s="4">
        <v>0</v>
      </c>
      <c r="F24" s="5">
        <v>0</v>
      </c>
      <c r="G24" s="8">
        <v>0</v>
      </c>
      <c r="H24" s="4">
        <v>0</v>
      </c>
      <c r="I24" s="5">
        <v>0</v>
      </c>
      <c r="J24" s="8">
        <v>0</v>
      </c>
      <c r="K24" s="4">
        <v>0</v>
      </c>
      <c r="L24" s="5">
        <v>0</v>
      </c>
      <c r="M24" s="8">
        <v>0</v>
      </c>
      <c r="N24" s="4">
        <v>0</v>
      </c>
      <c r="O24" s="5">
        <v>0</v>
      </c>
      <c r="P24" s="8">
        <v>0</v>
      </c>
      <c r="Q24" s="4">
        <v>0</v>
      </c>
      <c r="R24" s="5">
        <v>0</v>
      </c>
      <c r="S24" s="8">
        <v>0</v>
      </c>
      <c r="T24" s="4">
        <f t="shared" si="76"/>
        <v>0</v>
      </c>
      <c r="U24" s="5">
        <v>0</v>
      </c>
      <c r="V24" s="8">
        <v>0</v>
      </c>
      <c r="W24" s="4">
        <v>0</v>
      </c>
      <c r="X24" s="5">
        <v>0</v>
      </c>
      <c r="Y24" s="8">
        <v>0</v>
      </c>
      <c r="Z24" s="4">
        <v>0</v>
      </c>
      <c r="AA24" s="58">
        <v>0</v>
      </c>
      <c r="AB24" s="9">
        <v>0</v>
      </c>
      <c r="AC24" s="4">
        <v>0</v>
      </c>
      <c r="AD24" s="58">
        <v>40</v>
      </c>
      <c r="AE24" s="9">
        <v>95</v>
      </c>
      <c r="AF24" s="4">
        <f t="shared" ref="AF24" si="114">AE24/AD24*1000</f>
        <v>2375</v>
      </c>
      <c r="AG24" s="5">
        <v>0</v>
      </c>
      <c r="AH24" s="8">
        <v>0</v>
      </c>
      <c r="AI24" s="4">
        <v>0</v>
      </c>
      <c r="AJ24" s="5">
        <v>0</v>
      </c>
      <c r="AK24" s="8">
        <v>0</v>
      </c>
      <c r="AL24" s="4">
        <v>0</v>
      </c>
      <c r="AM24" s="58">
        <v>0</v>
      </c>
      <c r="AN24" s="9">
        <v>0</v>
      </c>
      <c r="AO24" s="4">
        <v>0</v>
      </c>
      <c r="AP24" s="5">
        <v>0</v>
      </c>
      <c r="AQ24" s="8">
        <v>0</v>
      </c>
      <c r="AR24" s="4">
        <v>0</v>
      </c>
      <c r="AS24" s="5">
        <v>0</v>
      </c>
      <c r="AT24" s="8">
        <v>0</v>
      </c>
      <c r="AU24" s="4">
        <v>0</v>
      </c>
      <c r="AV24" s="5">
        <v>0</v>
      </c>
      <c r="AW24" s="8">
        <v>0</v>
      </c>
      <c r="AX24" s="4">
        <v>0</v>
      </c>
      <c r="AY24" s="5">
        <v>0</v>
      </c>
      <c r="AZ24" s="8">
        <v>0</v>
      </c>
      <c r="BA24" s="4">
        <v>0</v>
      </c>
      <c r="BB24" s="5">
        <v>0</v>
      </c>
      <c r="BC24" s="8">
        <v>0</v>
      </c>
      <c r="BD24" s="4">
        <v>0</v>
      </c>
      <c r="BE24" s="5">
        <v>0</v>
      </c>
      <c r="BF24" s="8">
        <v>0</v>
      </c>
      <c r="BG24" s="4">
        <v>0</v>
      </c>
      <c r="BH24" s="5">
        <v>0</v>
      </c>
      <c r="BI24" s="8">
        <v>0</v>
      </c>
      <c r="BJ24" s="4">
        <v>0</v>
      </c>
      <c r="BK24" s="5">
        <v>0</v>
      </c>
      <c r="BL24" s="8">
        <v>0</v>
      </c>
      <c r="BM24" s="4">
        <v>0</v>
      </c>
      <c r="BN24" s="5">
        <v>0</v>
      </c>
      <c r="BO24" s="8">
        <v>0</v>
      </c>
      <c r="BP24" s="4">
        <v>0</v>
      </c>
      <c r="BQ24" s="5">
        <v>0</v>
      </c>
      <c r="BR24" s="8">
        <v>0</v>
      </c>
      <c r="BS24" s="4">
        <v>0</v>
      </c>
      <c r="BT24" s="58">
        <v>1</v>
      </c>
      <c r="BU24" s="9">
        <v>12</v>
      </c>
      <c r="BV24" s="4">
        <f t="shared" ref="BV24:BV26" si="115">BU24/BT24*1000</f>
        <v>12000</v>
      </c>
      <c r="BW24" s="5">
        <v>0</v>
      </c>
      <c r="BX24" s="93">
        <v>0</v>
      </c>
      <c r="BY24" s="4">
        <f t="shared" si="79"/>
        <v>0</v>
      </c>
      <c r="BZ24" s="58">
        <v>112</v>
      </c>
      <c r="CA24" s="9">
        <v>329</v>
      </c>
      <c r="CB24" s="4">
        <f t="shared" si="80"/>
        <v>2937.5</v>
      </c>
      <c r="CC24" s="58">
        <v>40</v>
      </c>
      <c r="CD24" s="9">
        <v>75</v>
      </c>
      <c r="CE24" s="4">
        <f t="shared" ref="CE24" si="116">CD24/CC24*1000</f>
        <v>1875</v>
      </c>
      <c r="CF24" s="5">
        <v>0</v>
      </c>
      <c r="CG24" s="8">
        <v>0</v>
      </c>
      <c r="CH24" s="4">
        <v>0</v>
      </c>
      <c r="CI24" s="5">
        <v>0</v>
      </c>
      <c r="CJ24" s="8">
        <v>0</v>
      </c>
      <c r="CK24" s="4">
        <v>0</v>
      </c>
      <c r="CL24" s="5">
        <v>0</v>
      </c>
      <c r="CM24" s="8">
        <v>0</v>
      </c>
      <c r="CN24" s="4">
        <v>0</v>
      </c>
      <c r="CO24" s="5">
        <v>0</v>
      </c>
      <c r="CP24" s="8">
        <v>0</v>
      </c>
      <c r="CQ24" s="4">
        <v>0</v>
      </c>
      <c r="CR24" s="5">
        <v>0</v>
      </c>
      <c r="CS24" s="8">
        <v>0</v>
      </c>
      <c r="CT24" s="4">
        <v>0</v>
      </c>
      <c r="CU24" s="5">
        <v>0</v>
      </c>
      <c r="CV24" s="8">
        <v>0</v>
      </c>
      <c r="CW24" s="4">
        <v>0</v>
      </c>
      <c r="CX24" s="5">
        <v>0</v>
      </c>
      <c r="CY24" s="8">
        <v>0</v>
      </c>
      <c r="CZ24" s="4">
        <v>0</v>
      </c>
      <c r="DA24" s="58">
        <v>81</v>
      </c>
      <c r="DB24" s="9">
        <v>172</v>
      </c>
      <c r="DC24" s="4">
        <f t="shared" ref="DC24:DC25" si="117">DB24/DA24*1000</f>
        <v>2123.4567901234568</v>
      </c>
      <c r="DD24" s="5">
        <v>0</v>
      </c>
      <c r="DE24" s="8">
        <v>0</v>
      </c>
      <c r="DF24" s="4">
        <v>0</v>
      </c>
      <c r="DG24" s="58">
        <v>14</v>
      </c>
      <c r="DH24" s="9">
        <v>227</v>
      </c>
      <c r="DI24" s="4">
        <f t="shared" si="106"/>
        <v>16214.285714285716</v>
      </c>
      <c r="DJ24" s="58">
        <v>0</v>
      </c>
      <c r="DK24" s="9">
        <v>0</v>
      </c>
      <c r="DL24" s="4">
        <f t="shared" si="81"/>
        <v>0</v>
      </c>
      <c r="DM24" s="58">
        <v>31</v>
      </c>
      <c r="DN24" s="9">
        <v>63</v>
      </c>
      <c r="DO24" s="4">
        <f t="shared" si="82"/>
        <v>2032.258064516129</v>
      </c>
      <c r="DP24" s="5">
        <v>0</v>
      </c>
      <c r="DQ24" s="8">
        <v>0</v>
      </c>
      <c r="DR24" s="4">
        <v>0</v>
      </c>
      <c r="DS24" s="58">
        <v>25</v>
      </c>
      <c r="DT24" s="9">
        <v>67</v>
      </c>
      <c r="DU24" s="4">
        <f t="shared" ref="DU24" si="118">DT24/DS24*1000</f>
        <v>2680</v>
      </c>
      <c r="DV24" s="5">
        <v>0</v>
      </c>
      <c r="DW24" s="8">
        <v>0</v>
      </c>
      <c r="DX24" s="4">
        <v>0</v>
      </c>
      <c r="DY24" s="5">
        <v>0</v>
      </c>
      <c r="DZ24" s="8">
        <v>0</v>
      </c>
      <c r="EA24" s="4">
        <v>0</v>
      </c>
      <c r="EB24" s="58">
        <v>40</v>
      </c>
      <c r="EC24" s="9">
        <v>77</v>
      </c>
      <c r="ED24" s="4">
        <f t="shared" si="110"/>
        <v>1925</v>
      </c>
      <c r="EE24" s="5">
        <v>0</v>
      </c>
      <c r="EF24" s="8">
        <v>0</v>
      </c>
      <c r="EG24" s="4">
        <v>0</v>
      </c>
      <c r="EH24" s="58">
        <v>0</v>
      </c>
      <c r="EI24" s="9">
        <v>0</v>
      </c>
      <c r="EJ24" s="4">
        <f t="shared" si="84"/>
        <v>0</v>
      </c>
      <c r="EK24" s="58">
        <v>162</v>
      </c>
      <c r="EL24" s="9">
        <v>374</v>
      </c>
      <c r="EM24" s="4">
        <f t="shared" si="111"/>
        <v>2308.641975308642</v>
      </c>
      <c r="EN24" s="5">
        <v>0</v>
      </c>
      <c r="EO24" s="8">
        <v>0</v>
      </c>
      <c r="EP24" s="4">
        <v>0</v>
      </c>
      <c r="EQ24" s="5">
        <v>0</v>
      </c>
      <c r="ER24" s="8">
        <v>0</v>
      </c>
      <c r="ES24" s="4">
        <f t="shared" si="86"/>
        <v>0</v>
      </c>
      <c r="ET24" s="58">
        <v>384</v>
      </c>
      <c r="EU24" s="9">
        <v>564</v>
      </c>
      <c r="EV24" s="4">
        <f t="shared" si="98"/>
        <v>1468.75</v>
      </c>
      <c r="EW24" s="5">
        <v>0</v>
      </c>
      <c r="EX24" s="8">
        <v>0</v>
      </c>
      <c r="EY24" s="4">
        <v>0</v>
      </c>
      <c r="EZ24" s="5"/>
      <c r="FA24" s="8"/>
      <c r="FB24" s="4"/>
      <c r="FC24" s="5">
        <v>0</v>
      </c>
      <c r="FD24" s="8">
        <v>0</v>
      </c>
      <c r="FE24" s="4">
        <v>0</v>
      </c>
      <c r="FF24" s="5">
        <v>0</v>
      </c>
      <c r="FG24" s="8">
        <v>0</v>
      </c>
      <c r="FH24" s="4">
        <v>0</v>
      </c>
      <c r="FI24" s="5">
        <v>0</v>
      </c>
      <c r="FJ24" s="8">
        <v>0</v>
      </c>
      <c r="FK24" s="4">
        <f t="shared" si="87"/>
        <v>0</v>
      </c>
      <c r="FL24" s="5">
        <v>0</v>
      </c>
      <c r="FM24" s="8">
        <v>0</v>
      </c>
      <c r="FN24" s="4">
        <v>0</v>
      </c>
      <c r="FO24" s="5">
        <v>0</v>
      </c>
      <c r="FP24" s="8">
        <v>0</v>
      </c>
      <c r="FQ24" s="4">
        <v>0</v>
      </c>
      <c r="FR24" s="5">
        <v>0</v>
      </c>
      <c r="FS24" s="8">
        <v>0</v>
      </c>
      <c r="FT24" s="4">
        <v>0</v>
      </c>
      <c r="FU24" s="5">
        <v>0</v>
      </c>
      <c r="FV24" s="8">
        <v>0</v>
      </c>
      <c r="FW24" s="4">
        <v>0</v>
      </c>
      <c r="FX24" s="5">
        <v>0</v>
      </c>
      <c r="FY24" s="8">
        <v>0</v>
      </c>
      <c r="FZ24" s="4">
        <f t="shared" si="88"/>
        <v>0</v>
      </c>
      <c r="GA24" s="58">
        <v>182</v>
      </c>
      <c r="GB24" s="9">
        <v>322</v>
      </c>
      <c r="GC24" s="4">
        <f t="shared" si="101"/>
        <v>1769.2307692307691</v>
      </c>
      <c r="GD24" s="5">
        <v>0</v>
      </c>
      <c r="GE24" s="8">
        <v>0</v>
      </c>
      <c r="GF24" s="4">
        <v>0</v>
      </c>
      <c r="GG24" s="5">
        <v>0</v>
      </c>
      <c r="GH24" s="8">
        <v>0</v>
      </c>
      <c r="GI24" s="4">
        <v>0</v>
      </c>
      <c r="GJ24" s="58">
        <v>181</v>
      </c>
      <c r="GK24" s="9">
        <v>261</v>
      </c>
      <c r="GL24" s="4">
        <f t="shared" si="108"/>
        <v>1441.988950276243</v>
      </c>
      <c r="GM24" s="5">
        <v>0</v>
      </c>
      <c r="GN24" s="8">
        <v>0</v>
      </c>
      <c r="GO24" s="4">
        <v>0</v>
      </c>
      <c r="GP24" s="58">
        <v>40</v>
      </c>
      <c r="GQ24" s="9">
        <v>145</v>
      </c>
      <c r="GR24" s="4">
        <f t="shared" si="102"/>
        <v>3625</v>
      </c>
      <c r="GS24" s="5">
        <v>0</v>
      </c>
      <c r="GT24" s="8">
        <v>0</v>
      </c>
      <c r="GU24" s="4">
        <v>0</v>
      </c>
      <c r="GV24" s="5">
        <v>0</v>
      </c>
      <c r="GW24" s="8">
        <v>0</v>
      </c>
      <c r="GX24" s="4">
        <v>0</v>
      </c>
      <c r="GY24" s="5">
        <v>0</v>
      </c>
      <c r="GZ24" s="8">
        <v>0</v>
      </c>
      <c r="HA24" s="4">
        <v>0</v>
      </c>
      <c r="HB24" s="58">
        <v>61</v>
      </c>
      <c r="HC24" s="9">
        <v>128</v>
      </c>
      <c r="HD24" s="4">
        <f t="shared" si="90"/>
        <v>2098.3606557377052</v>
      </c>
      <c r="HE24" s="5">
        <v>0</v>
      </c>
      <c r="HF24" s="8">
        <v>0</v>
      </c>
      <c r="HG24" s="4">
        <v>0</v>
      </c>
      <c r="HH24" s="5">
        <v>0</v>
      </c>
      <c r="HI24" s="8">
        <v>0</v>
      </c>
      <c r="HJ24" s="4">
        <v>0</v>
      </c>
      <c r="HK24" s="5">
        <v>0</v>
      </c>
      <c r="HL24" s="8">
        <v>0</v>
      </c>
      <c r="HM24" s="4">
        <v>0</v>
      </c>
      <c r="HN24" s="5">
        <v>0</v>
      </c>
      <c r="HO24" s="8">
        <v>0</v>
      </c>
      <c r="HP24" s="4">
        <v>0</v>
      </c>
      <c r="HQ24" s="5">
        <v>0</v>
      </c>
      <c r="HR24" s="8">
        <v>0</v>
      </c>
      <c r="HS24" s="4">
        <v>0</v>
      </c>
      <c r="HT24" s="5">
        <v>0</v>
      </c>
      <c r="HU24" s="8">
        <v>0</v>
      </c>
      <c r="HV24" s="4">
        <v>0</v>
      </c>
      <c r="HW24" s="58">
        <v>176</v>
      </c>
      <c r="HX24" s="9">
        <v>543</v>
      </c>
      <c r="HY24" s="4">
        <f t="shared" si="92"/>
        <v>3085.227272727273</v>
      </c>
      <c r="HZ24" s="5">
        <f t="shared" si="26"/>
        <v>1570</v>
      </c>
      <c r="IA24" s="4">
        <f t="shared" si="27"/>
        <v>3454</v>
      </c>
    </row>
    <row r="25" spans="1:235" x14ac:dyDescent="0.3">
      <c r="A25" s="52">
        <v>2005</v>
      </c>
      <c r="B25" s="53" t="s">
        <v>8</v>
      </c>
      <c r="C25" s="5">
        <v>0</v>
      </c>
      <c r="D25" s="8">
        <v>0</v>
      </c>
      <c r="E25" s="4">
        <v>0</v>
      </c>
      <c r="F25" s="5">
        <v>0</v>
      </c>
      <c r="G25" s="8">
        <v>0</v>
      </c>
      <c r="H25" s="4">
        <v>0</v>
      </c>
      <c r="I25" s="5">
        <v>0</v>
      </c>
      <c r="J25" s="8">
        <v>0</v>
      </c>
      <c r="K25" s="4">
        <v>0</v>
      </c>
      <c r="L25" s="5">
        <v>0</v>
      </c>
      <c r="M25" s="8">
        <v>0</v>
      </c>
      <c r="N25" s="4">
        <v>0</v>
      </c>
      <c r="O25" s="58">
        <v>80</v>
      </c>
      <c r="P25" s="9">
        <v>263</v>
      </c>
      <c r="Q25" s="4">
        <f t="shared" ref="Q25" si="119">P25/O25*1000</f>
        <v>3287.5</v>
      </c>
      <c r="R25" s="5">
        <v>0</v>
      </c>
      <c r="S25" s="8">
        <v>0</v>
      </c>
      <c r="T25" s="4">
        <f t="shared" si="76"/>
        <v>0</v>
      </c>
      <c r="U25" s="5">
        <v>0</v>
      </c>
      <c r="V25" s="8">
        <v>0</v>
      </c>
      <c r="W25" s="4">
        <v>0</v>
      </c>
      <c r="X25" s="5">
        <v>0</v>
      </c>
      <c r="Y25" s="8">
        <v>0</v>
      </c>
      <c r="Z25" s="4">
        <v>0</v>
      </c>
      <c r="AA25" s="58">
        <v>0</v>
      </c>
      <c r="AB25" s="9">
        <v>0</v>
      </c>
      <c r="AC25" s="4">
        <v>0</v>
      </c>
      <c r="AD25" s="5">
        <v>0</v>
      </c>
      <c r="AE25" s="8">
        <v>0</v>
      </c>
      <c r="AF25" s="4">
        <v>0</v>
      </c>
      <c r="AG25" s="5">
        <v>0</v>
      </c>
      <c r="AH25" s="8">
        <v>0</v>
      </c>
      <c r="AI25" s="4">
        <v>0</v>
      </c>
      <c r="AJ25" s="5">
        <v>0</v>
      </c>
      <c r="AK25" s="8">
        <v>0</v>
      </c>
      <c r="AL25" s="4">
        <v>0</v>
      </c>
      <c r="AM25" s="58">
        <v>0</v>
      </c>
      <c r="AN25" s="9">
        <v>0</v>
      </c>
      <c r="AO25" s="4">
        <v>0</v>
      </c>
      <c r="AP25" s="5">
        <v>0</v>
      </c>
      <c r="AQ25" s="8">
        <v>0</v>
      </c>
      <c r="AR25" s="4">
        <v>0</v>
      </c>
      <c r="AS25" s="5">
        <v>0</v>
      </c>
      <c r="AT25" s="8">
        <v>0</v>
      </c>
      <c r="AU25" s="4">
        <v>0</v>
      </c>
      <c r="AV25" s="5">
        <v>0</v>
      </c>
      <c r="AW25" s="8">
        <v>0</v>
      </c>
      <c r="AX25" s="4">
        <v>0</v>
      </c>
      <c r="AY25" s="5">
        <v>0</v>
      </c>
      <c r="AZ25" s="8">
        <v>0</v>
      </c>
      <c r="BA25" s="4">
        <v>0</v>
      </c>
      <c r="BB25" s="5">
        <v>0</v>
      </c>
      <c r="BC25" s="8">
        <v>0</v>
      </c>
      <c r="BD25" s="4">
        <v>0</v>
      </c>
      <c r="BE25" s="5">
        <v>0</v>
      </c>
      <c r="BF25" s="8">
        <v>0</v>
      </c>
      <c r="BG25" s="4">
        <v>0</v>
      </c>
      <c r="BH25" s="5">
        <v>0</v>
      </c>
      <c r="BI25" s="8">
        <v>0</v>
      </c>
      <c r="BJ25" s="4">
        <v>0</v>
      </c>
      <c r="BK25" s="5">
        <v>0</v>
      </c>
      <c r="BL25" s="8">
        <v>0</v>
      </c>
      <c r="BM25" s="4">
        <v>0</v>
      </c>
      <c r="BN25" s="5">
        <v>0</v>
      </c>
      <c r="BO25" s="8">
        <v>0</v>
      </c>
      <c r="BP25" s="4">
        <v>0</v>
      </c>
      <c r="BQ25" s="5">
        <v>0</v>
      </c>
      <c r="BR25" s="8">
        <v>0</v>
      </c>
      <c r="BS25" s="4">
        <v>0</v>
      </c>
      <c r="BT25" s="5">
        <v>0</v>
      </c>
      <c r="BU25" s="8">
        <v>0</v>
      </c>
      <c r="BV25" s="4">
        <v>0</v>
      </c>
      <c r="BW25" s="5">
        <v>0</v>
      </c>
      <c r="BX25" s="93">
        <v>0</v>
      </c>
      <c r="BY25" s="4">
        <f t="shared" si="79"/>
        <v>0</v>
      </c>
      <c r="BZ25" s="58">
        <v>242</v>
      </c>
      <c r="CA25" s="9">
        <v>621</v>
      </c>
      <c r="CB25" s="4">
        <f t="shared" si="80"/>
        <v>2566.1157024793388</v>
      </c>
      <c r="CC25" s="5">
        <v>0</v>
      </c>
      <c r="CD25" s="8">
        <v>0</v>
      </c>
      <c r="CE25" s="4">
        <v>0</v>
      </c>
      <c r="CF25" s="5">
        <v>0</v>
      </c>
      <c r="CG25" s="8">
        <v>0</v>
      </c>
      <c r="CH25" s="4">
        <v>0</v>
      </c>
      <c r="CI25" s="5">
        <v>0</v>
      </c>
      <c r="CJ25" s="8">
        <v>0</v>
      </c>
      <c r="CK25" s="4">
        <v>0</v>
      </c>
      <c r="CL25" s="5">
        <v>0</v>
      </c>
      <c r="CM25" s="8">
        <v>0</v>
      </c>
      <c r="CN25" s="4">
        <v>0</v>
      </c>
      <c r="CO25" s="5">
        <v>0</v>
      </c>
      <c r="CP25" s="8">
        <v>0</v>
      </c>
      <c r="CQ25" s="4">
        <v>0</v>
      </c>
      <c r="CR25" s="5">
        <v>0</v>
      </c>
      <c r="CS25" s="8">
        <v>0</v>
      </c>
      <c r="CT25" s="4">
        <v>0</v>
      </c>
      <c r="CU25" s="5">
        <v>0</v>
      </c>
      <c r="CV25" s="8">
        <v>0</v>
      </c>
      <c r="CW25" s="4">
        <v>0</v>
      </c>
      <c r="CX25" s="5">
        <v>0</v>
      </c>
      <c r="CY25" s="8">
        <v>0</v>
      </c>
      <c r="CZ25" s="4">
        <v>0</v>
      </c>
      <c r="DA25" s="58">
        <v>60</v>
      </c>
      <c r="DB25" s="9">
        <v>113</v>
      </c>
      <c r="DC25" s="4">
        <f t="shared" si="117"/>
        <v>1883.3333333333333</v>
      </c>
      <c r="DD25" s="58">
        <v>28</v>
      </c>
      <c r="DE25" s="9">
        <v>115</v>
      </c>
      <c r="DF25" s="4">
        <f t="shared" ref="DF25:DF30" si="120">DE25/DD25*1000</f>
        <v>4107.1428571428569</v>
      </c>
      <c r="DG25" s="58">
        <v>140</v>
      </c>
      <c r="DH25" s="9">
        <v>197</v>
      </c>
      <c r="DI25" s="4">
        <f t="shared" si="106"/>
        <v>1407.1428571428573</v>
      </c>
      <c r="DJ25" s="58">
        <v>0</v>
      </c>
      <c r="DK25" s="9">
        <v>0</v>
      </c>
      <c r="DL25" s="4">
        <f t="shared" si="81"/>
        <v>0</v>
      </c>
      <c r="DM25" s="58">
        <v>82</v>
      </c>
      <c r="DN25" s="9">
        <v>171</v>
      </c>
      <c r="DO25" s="4">
        <f t="shared" si="82"/>
        <v>2085.3658536585367</v>
      </c>
      <c r="DP25" s="5">
        <v>0</v>
      </c>
      <c r="DQ25" s="8">
        <v>0</v>
      </c>
      <c r="DR25" s="4">
        <v>0</v>
      </c>
      <c r="DS25" s="58">
        <v>0</v>
      </c>
      <c r="DT25" s="9">
        <v>2</v>
      </c>
      <c r="DU25" s="4">
        <v>0</v>
      </c>
      <c r="DV25" s="5">
        <v>0</v>
      </c>
      <c r="DW25" s="8">
        <v>0</v>
      </c>
      <c r="DX25" s="4">
        <v>0</v>
      </c>
      <c r="DY25" s="5">
        <v>0</v>
      </c>
      <c r="DZ25" s="8">
        <v>0</v>
      </c>
      <c r="EA25" s="4">
        <v>0</v>
      </c>
      <c r="EB25" s="58">
        <v>20</v>
      </c>
      <c r="EC25" s="9">
        <v>43</v>
      </c>
      <c r="ED25" s="4">
        <f t="shared" si="110"/>
        <v>2150</v>
      </c>
      <c r="EE25" s="5">
        <v>0</v>
      </c>
      <c r="EF25" s="8">
        <v>0</v>
      </c>
      <c r="EG25" s="4">
        <v>0</v>
      </c>
      <c r="EH25" s="58">
        <v>0</v>
      </c>
      <c r="EI25" s="9">
        <v>0</v>
      </c>
      <c r="EJ25" s="4">
        <f t="shared" si="84"/>
        <v>0</v>
      </c>
      <c r="EK25" s="58">
        <v>200</v>
      </c>
      <c r="EL25" s="9">
        <v>363</v>
      </c>
      <c r="EM25" s="4">
        <f t="shared" si="111"/>
        <v>1815</v>
      </c>
      <c r="EN25" s="58">
        <v>61</v>
      </c>
      <c r="EO25" s="9">
        <v>123</v>
      </c>
      <c r="EP25" s="4">
        <f t="shared" ref="EP25:EP27" si="121">EO25/EN25*1000</f>
        <v>2016.3934426229507</v>
      </c>
      <c r="EQ25" s="58">
        <v>0</v>
      </c>
      <c r="ER25" s="9">
        <v>0</v>
      </c>
      <c r="ES25" s="4">
        <f t="shared" si="86"/>
        <v>0</v>
      </c>
      <c r="ET25" s="58">
        <v>162</v>
      </c>
      <c r="EU25" s="9">
        <v>251</v>
      </c>
      <c r="EV25" s="4">
        <f t="shared" si="98"/>
        <v>1549.3827160493827</v>
      </c>
      <c r="EW25" s="5">
        <v>0</v>
      </c>
      <c r="EX25" s="8">
        <v>0</v>
      </c>
      <c r="EY25" s="4">
        <v>0</v>
      </c>
      <c r="EZ25" s="5"/>
      <c r="FA25" s="8"/>
      <c r="FB25" s="4"/>
      <c r="FC25" s="5">
        <v>0</v>
      </c>
      <c r="FD25" s="8">
        <v>0</v>
      </c>
      <c r="FE25" s="4">
        <v>0</v>
      </c>
      <c r="FF25" s="5">
        <v>0</v>
      </c>
      <c r="FG25" s="8">
        <v>0</v>
      </c>
      <c r="FH25" s="4">
        <v>0</v>
      </c>
      <c r="FI25" s="5">
        <v>0</v>
      </c>
      <c r="FJ25" s="8">
        <v>0</v>
      </c>
      <c r="FK25" s="4">
        <f t="shared" si="87"/>
        <v>0</v>
      </c>
      <c r="FL25" s="58">
        <v>100</v>
      </c>
      <c r="FM25" s="9">
        <v>9</v>
      </c>
      <c r="FN25" s="4">
        <f t="shared" ref="FN25" si="122">FM25/FL25*1000</f>
        <v>90</v>
      </c>
      <c r="FO25" s="5">
        <v>0</v>
      </c>
      <c r="FP25" s="8">
        <v>0</v>
      </c>
      <c r="FQ25" s="4">
        <v>0</v>
      </c>
      <c r="FR25" s="5">
        <v>0</v>
      </c>
      <c r="FS25" s="8">
        <v>0</v>
      </c>
      <c r="FT25" s="4">
        <v>0</v>
      </c>
      <c r="FU25" s="5">
        <v>0</v>
      </c>
      <c r="FV25" s="8">
        <v>0</v>
      </c>
      <c r="FW25" s="4">
        <v>0</v>
      </c>
      <c r="FX25" s="5">
        <v>0</v>
      </c>
      <c r="FY25" s="8">
        <v>0</v>
      </c>
      <c r="FZ25" s="4">
        <f t="shared" si="88"/>
        <v>0</v>
      </c>
      <c r="GA25" s="58">
        <v>91</v>
      </c>
      <c r="GB25" s="9">
        <v>169</v>
      </c>
      <c r="GC25" s="4">
        <f t="shared" si="101"/>
        <v>1857.1428571428571</v>
      </c>
      <c r="GD25" s="5">
        <v>0</v>
      </c>
      <c r="GE25" s="8">
        <v>0</v>
      </c>
      <c r="GF25" s="4">
        <v>0</v>
      </c>
      <c r="GG25" s="5">
        <v>0</v>
      </c>
      <c r="GH25" s="8">
        <v>0</v>
      </c>
      <c r="GI25" s="4">
        <v>0</v>
      </c>
      <c r="GJ25" s="58">
        <v>121</v>
      </c>
      <c r="GK25" s="9">
        <v>188</v>
      </c>
      <c r="GL25" s="4">
        <f t="shared" si="108"/>
        <v>1553.7190082644627</v>
      </c>
      <c r="GM25" s="5">
        <v>0</v>
      </c>
      <c r="GN25" s="8">
        <v>0</v>
      </c>
      <c r="GO25" s="4">
        <v>0</v>
      </c>
      <c r="GP25" s="58">
        <v>20</v>
      </c>
      <c r="GQ25" s="9">
        <v>59</v>
      </c>
      <c r="GR25" s="4">
        <f t="shared" si="102"/>
        <v>2950</v>
      </c>
      <c r="GS25" s="5">
        <v>0</v>
      </c>
      <c r="GT25" s="8">
        <v>0</v>
      </c>
      <c r="GU25" s="4">
        <v>0</v>
      </c>
      <c r="GV25" s="5">
        <v>0</v>
      </c>
      <c r="GW25" s="8">
        <v>0</v>
      </c>
      <c r="GX25" s="4">
        <v>0</v>
      </c>
      <c r="GY25" s="5">
        <v>0</v>
      </c>
      <c r="GZ25" s="8">
        <v>0</v>
      </c>
      <c r="HA25" s="4">
        <v>0</v>
      </c>
      <c r="HB25" s="58">
        <v>492</v>
      </c>
      <c r="HC25" s="9">
        <v>813</v>
      </c>
      <c r="HD25" s="4">
        <f t="shared" si="90"/>
        <v>1652.4390243902437</v>
      </c>
      <c r="HE25" s="5">
        <v>0</v>
      </c>
      <c r="HF25" s="8">
        <v>0</v>
      </c>
      <c r="HG25" s="4">
        <v>0</v>
      </c>
      <c r="HH25" s="58">
        <v>0</v>
      </c>
      <c r="HI25" s="9">
        <v>19</v>
      </c>
      <c r="HJ25" s="4">
        <v>0</v>
      </c>
      <c r="HK25" s="5">
        <v>0</v>
      </c>
      <c r="HL25" s="8">
        <v>0</v>
      </c>
      <c r="HM25" s="4">
        <v>0</v>
      </c>
      <c r="HN25" s="5">
        <v>0</v>
      </c>
      <c r="HO25" s="8">
        <v>0</v>
      </c>
      <c r="HP25" s="4">
        <v>0</v>
      </c>
      <c r="HQ25" s="5">
        <v>0</v>
      </c>
      <c r="HR25" s="8">
        <v>0</v>
      </c>
      <c r="HS25" s="4">
        <v>0</v>
      </c>
      <c r="HT25" s="58">
        <v>2</v>
      </c>
      <c r="HU25" s="9">
        <v>6</v>
      </c>
      <c r="HV25" s="4">
        <f t="shared" si="91"/>
        <v>3000</v>
      </c>
      <c r="HW25" s="58">
        <v>48</v>
      </c>
      <c r="HX25" s="9">
        <v>189</v>
      </c>
      <c r="HY25" s="4">
        <f t="shared" si="92"/>
        <v>3937.5</v>
      </c>
      <c r="HZ25" s="5">
        <f t="shared" si="26"/>
        <v>1949</v>
      </c>
      <c r="IA25" s="4">
        <f t="shared" si="27"/>
        <v>3714</v>
      </c>
    </row>
    <row r="26" spans="1:235" x14ac:dyDescent="0.3">
      <c r="A26" s="52">
        <v>2005</v>
      </c>
      <c r="B26" s="53" t="s">
        <v>9</v>
      </c>
      <c r="C26" s="5">
        <v>0</v>
      </c>
      <c r="D26" s="8">
        <v>0</v>
      </c>
      <c r="E26" s="4">
        <v>0</v>
      </c>
      <c r="F26" s="58">
        <v>0</v>
      </c>
      <c r="G26" s="9">
        <v>1</v>
      </c>
      <c r="H26" s="4">
        <v>0</v>
      </c>
      <c r="I26" s="5">
        <v>0</v>
      </c>
      <c r="J26" s="8">
        <v>0</v>
      </c>
      <c r="K26" s="4">
        <v>0</v>
      </c>
      <c r="L26" s="5">
        <v>0</v>
      </c>
      <c r="M26" s="8">
        <v>0</v>
      </c>
      <c r="N26" s="4">
        <v>0</v>
      </c>
      <c r="O26" s="5">
        <v>0</v>
      </c>
      <c r="P26" s="8">
        <v>0</v>
      </c>
      <c r="Q26" s="4"/>
      <c r="R26" s="5">
        <v>0</v>
      </c>
      <c r="S26" s="8">
        <v>0</v>
      </c>
      <c r="T26" s="4">
        <f t="shared" si="76"/>
        <v>0</v>
      </c>
      <c r="U26" s="5">
        <v>0</v>
      </c>
      <c r="V26" s="8">
        <v>0</v>
      </c>
      <c r="W26" s="4">
        <v>0</v>
      </c>
      <c r="X26" s="5">
        <v>0</v>
      </c>
      <c r="Y26" s="8">
        <v>0</v>
      </c>
      <c r="Z26" s="4">
        <v>0</v>
      </c>
      <c r="AA26" s="58">
        <v>0</v>
      </c>
      <c r="AB26" s="9">
        <v>0</v>
      </c>
      <c r="AC26" s="4">
        <v>0</v>
      </c>
      <c r="AD26" s="5">
        <v>0</v>
      </c>
      <c r="AE26" s="8">
        <v>0</v>
      </c>
      <c r="AF26" s="4">
        <v>0</v>
      </c>
      <c r="AG26" s="5">
        <v>0</v>
      </c>
      <c r="AH26" s="8">
        <v>0</v>
      </c>
      <c r="AI26" s="4">
        <v>0</v>
      </c>
      <c r="AJ26" s="5">
        <v>0</v>
      </c>
      <c r="AK26" s="8">
        <v>0</v>
      </c>
      <c r="AL26" s="4">
        <v>0</v>
      </c>
      <c r="AM26" s="58">
        <v>0</v>
      </c>
      <c r="AN26" s="9">
        <v>0</v>
      </c>
      <c r="AO26" s="4">
        <v>0</v>
      </c>
      <c r="AP26" s="5">
        <v>0</v>
      </c>
      <c r="AQ26" s="8">
        <v>0</v>
      </c>
      <c r="AR26" s="4">
        <v>0</v>
      </c>
      <c r="AS26" s="5">
        <v>0</v>
      </c>
      <c r="AT26" s="8">
        <v>0</v>
      </c>
      <c r="AU26" s="4">
        <v>0</v>
      </c>
      <c r="AV26" s="5">
        <v>0</v>
      </c>
      <c r="AW26" s="8">
        <v>0</v>
      </c>
      <c r="AX26" s="4">
        <v>0</v>
      </c>
      <c r="AY26" s="5">
        <v>0</v>
      </c>
      <c r="AZ26" s="8">
        <v>0</v>
      </c>
      <c r="BA26" s="4">
        <v>0</v>
      </c>
      <c r="BB26" s="5">
        <v>0</v>
      </c>
      <c r="BC26" s="8">
        <v>0</v>
      </c>
      <c r="BD26" s="4">
        <v>0</v>
      </c>
      <c r="BE26" s="5">
        <v>0</v>
      </c>
      <c r="BF26" s="8">
        <v>0</v>
      </c>
      <c r="BG26" s="4">
        <v>0</v>
      </c>
      <c r="BH26" s="5">
        <v>0</v>
      </c>
      <c r="BI26" s="8">
        <v>0</v>
      </c>
      <c r="BJ26" s="4">
        <v>0</v>
      </c>
      <c r="BK26" s="5">
        <v>0</v>
      </c>
      <c r="BL26" s="8">
        <v>0</v>
      </c>
      <c r="BM26" s="4">
        <v>0</v>
      </c>
      <c r="BN26" s="5">
        <v>0</v>
      </c>
      <c r="BO26" s="8">
        <v>0</v>
      </c>
      <c r="BP26" s="4">
        <v>0</v>
      </c>
      <c r="BQ26" s="5">
        <v>0</v>
      </c>
      <c r="BR26" s="8">
        <v>0</v>
      </c>
      <c r="BS26" s="4">
        <v>0</v>
      </c>
      <c r="BT26" s="58">
        <v>20</v>
      </c>
      <c r="BU26" s="9">
        <v>50</v>
      </c>
      <c r="BV26" s="4">
        <f t="shared" si="115"/>
        <v>2500</v>
      </c>
      <c r="BW26" s="5">
        <v>0</v>
      </c>
      <c r="BX26" s="93">
        <v>0</v>
      </c>
      <c r="BY26" s="4">
        <f t="shared" si="79"/>
        <v>0</v>
      </c>
      <c r="BZ26" s="58">
        <v>780</v>
      </c>
      <c r="CA26" s="9">
        <v>1521</v>
      </c>
      <c r="CB26" s="4">
        <f t="shared" si="80"/>
        <v>1950</v>
      </c>
      <c r="CC26" s="5">
        <v>0</v>
      </c>
      <c r="CD26" s="8">
        <v>0</v>
      </c>
      <c r="CE26" s="4">
        <v>0</v>
      </c>
      <c r="CF26" s="5">
        <v>0</v>
      </c>
      <c r="CG26" s="8">
        <v>0</v>
      </c>
      <c r="CH26" s="4">
        <v>0</v>
      </c>
      <c r="CI26" s="5">
        <v>0</v>
      </c>
      <c r="CJ26" s="8">
        <v>0</v>
      </c>
      <c r="CK26" s="4">
        <v>0</v>
      </c>
      <c r="CL26" s="5">
        <v>0</v>
      </c>
      <c r="CM26" s="8">
        <v>0</v>
      </c>
      <c r="CN26" s="4">
        <v>0</v>
      </c>
      <c r="CO26" s="5">
        <v>0</v>
      </c>
      <c r="CP26" s="8">
        <v>0</v>
      </c>
      <c r="CQ26" s="4">
        <v>0</v>
      </c>
      <c r="CR26" s="58">
        <v>0</v>
      </c>
      <c r="CS26" s="9">
        <v>0</v>
      </c>
      <c r="CT26" s="4">
        <v>0</v>
      </c>
      <c r="CU26" s="5">
        <v>0</v>
      </c>
      <c r="CV26" s="8">
        <v>0</v>
      </c>
      <c r="CW26" s="4">
        <v>0</v>
      </c>
      <c r="CX26" s="58">
        <v>20</v>
      </c>
      <c r="CY26" s="9">
        <v>58</v>
      </c>
      <c r="CZ26" s="4">
        <f t="shared" ref="CZ26" si="123">CY26/CX26*1000</f>
        <v>2900</v>
      </c>
      <c r="DA26" s="58">
        <v>0</v>
      </c>
      <c r="DB26" s="9">
        <v>1</v>
      </c>
      <c r="DC26" s="4">
        <v>0</v>
      </c>
      <c r="DD26" s="58">
        <v>145</v>
      </c>
      <c r="DE26" s="9">
        <v>650</v>
      </c>
      <c r="DF26" s="4">
        <f t="shared" si="120"/>
        <v>4482.7586206896549</v>
      </c>
      <c r="DG26" s="58">
        <v>300</v>
      </c>
      <c r="DH26" s="9">
        <v>452</v>
      </c>
      <c r="DI26" s="4">
        <f t="shared" si="106"/>
        <v>1506.6666666666665</v>
      </c>
      <c r="DJ26" s="58">
        <v>0</v>
      </c>
      <c r="DK26" s="9">
        <v>0</v>
      </c>
      <c r="DL26" s="4">
        <f t="shared" si="81"/>
        <v>0</v>
      </c>
      <c r="DM26" s="58">
        <v>41</v>
      </c>
      <c r="DN26" s="9">
        <v>82</v>
      </c>
      <c r="DO26" s="4">
        <f t="shared" si="82"/>
        <v>2000</v>
      </c>
      <c r="DP26" s="5">
        <v>0</v>
      </c>
      <c r="DQ26" s="8">
        <v>0</v>
      </c>
      <c r="DR26" s="4">
        <v>0</v>
      </c>
      <c r="DS26" s="58">
        <v>25</v>
      </c>
      <c r="DT26" s="9">
        <v>56</v>
      </c>
      <c r="DU26" s="4">
        <f t="shared" ref="DU26:DU30" si="124">DT26/DS26*1000</f>
        <v>2240</v>
      </c>
      <c r="DV26" s="5">
        <v>0</v>
      </c>
      <c r="DW26" s="8">
        <v>0</v>
      </c>
      <c r="DX26" s="4">
        <v>0</v>
      </c>
      <c r="DY26" s="5">
        <v>0</v>
      </c>
      <c r="DZ26" s="8">
        <v>0</v>
      </c>
      <c r="EA26" s="4">
        <v>0</v>
      </c>
      <c r="EB26" s="58">
        <v>20</v>
      </c>
      <c r="EC26" s="9">
        <v>41</v>
      </c>
      <c r="ED26" s="4">
        <f t="shared" si="110"/>
        <v>2050</v>
      </c>
      <c r="EE26" s="5">
        <v>0</v>
      </c>
      <c r="EF26" s="8">
        <v>0</v>
      </c>
      <c r="EG26" s="4">
        <v>0</v>
      </c>
      <c r="EH26" s="58">
        <v>0</v>
      </c>
      <c r="EI26" s="9">
        <v>0</v>
      </c>
      <c r="EJ26" s="4">
        <f t="shared" si="84"/>
        <v>0</v>
      </c>
      <c r="EK26" s="58">
        <v>100</v>
      </c>
      <c r="EL26" s="9">
        <v>207</v>
      </c>
      <c r="EM26" s="4">
        <f t="shared" si="111"/>
        <v>2070</v>
      </c>
      <c r="EN26" s="58">
        <v>20</v>
      </c>
      <c r="EO26" s="9">
        <v>39</v>
      </c>
      <c r="EP26" s="4">
        <f t="shared" si="121"/>
        <v>1950</v>
      </c>
      <c r="EQ26" s="58">
        <v>0</v>
      </c>
      <c r="ER26" s="9">
        <v>0</v>
      </c>
      <c r="ES26" s="4">
        <f t="shared" si="86"/>
        <v>0</v>
      </c>
      <c r="ET26" s="58">
        <v>1200</v>
      </c>
      <c r="EU26" s="9">
        <v>1653</v>
      </c>
      <c r="EV26" s="4">
        <f t="shared" si="98"/>
        <v>1377.5</v>
      </c>
      <c r="EW26" s="5">
        <v>0</v>
      </c>
      <c r="EX26" s="8">
        <v>0</v>
      </c>
      <c r="EY26" s="4">
        <v>0</v>
      </c>
      <c r="EZ26" s="5"/>
      <c r="FA26" s="8"/>
      <c r="FB26" s="4"/>
      <c r="FC26" s="5">
        <v>0</v>
      </c>
      <c r="FD26" s="8">
        <v>0</v>
      </c>
      <c r="FE26" s="4">
        <v>0</v>
      </c>
      <c r="FF26" s="5">
        <v>0</v>
      </c>
      <c r="FG26" s="8">
        <v>0</v>
      </c>
      <c r="FH26" s="4">
        <v>0</v>
      </c>
      <c r="FI26" s="5">
        <v>0</v>
      </c>
      <c r="FJ26" s="8">
        <v>0</v>
      </c>
      <c r="FK26" s="4">
        <f t="shared" si="87"/>
        <v>0</v>
      </c>
      <c r="FL26" s="5">
        <v>0</v>
      </c>
      <c r="FM26" s="8">
        <v>0</v>
      </c>
      <c r="FN26" s="4">
        <v>0</v>
      </c>
      <c r="FO26" s="5">
        <v>0</v>
      </c>
      <c r="FP26" s="8">
        <v>0</v>
      </c>
      <c r="FQ26" s="4">
        <v>0</v>
      </c>
      <c r="FR26" s="5">
        <v>0</v>
      </c>
      <c r="FS26" s="8">
        <v>0</v>
      </c>
      <c r="FT26" s="4">
        <v>0</v>
      </c>
      <c r="FU26" s="5">
        <v>0</v>
      </c>
      <c r="FV26" s="8">
        <v>0</v>
      </c>
      <c r="FW26" s="4">
        <v>0</v>
      </c>
      <c r="FX26" s="5">
        <v>0</v>
      </c>
      <c r="FY26" s="8">
        <v>0</v>
      </c>
      <c r="FZ26" s="4">
        <f t="shared" si="88"/>
        <v>0</v>
      </c>
      <c r="GA26" s="58">
        <v>146</v>
      </c>
      <c r="GB26" s="9">
        <v>234</v>
      </c>
      <c r="GC26" s="4">
        <f t="shared" si="101"/>
        <v>1602.7397260273972</v>
      </c>
      <c r="GD26" s="5">
        <v>0</v>
      </c>
      <c r="GE26" s="8">
        <v>0</v>
      </c>
      <c r="GF26" s="4">
        <v>0</v>
      </c>
      <c r="GG26" s="5">
        <v>0</v>
      </c>
      <c r="GH26" s="8">
        <v>0</v>
      </c>
      <c r="GI26" s="4">
        <v>0</v>
      </c>
      <c r="GJ26" s="58">
        <v>502</v>
      </c>
      <c r="GK26" s="9">
        <v>1202</v>
      </c>
      <c r="GL26" s="4">
        <f t="shared" si="108"/>
        <v>2394.4223107569724</v>
      </c>
      <c r="GM26" s="5">
        <v>0</v>
      </c>
      <c r="GN26" s="8">
        <v>0</v>
      </c>
      <c r="GO26" s="4">
        <v>0</v>
      </c>
      <c r="GP26" s="58">
        <v>40</v>
      </c>
      <c r="GQ26" s="9">
        <v>102</v>
      </c>
      <c r="GR26" s="4">
        <f t="shared" si="102"/>
        <v>2550</v>
      </c>
      <c r="GS26" s="5">
        <v>0</v>
      </c>
      <c r="GT26" s="8">
        <v>0</v>
      </c>
      <c r="GU26" s="4">
        <v>0</v>
      </c>
      <c r="GV26" s="5">
        <v>0</v>
      </c>
      <c r="GW26" s="8">
        <v>0</v>
      </c>
      <c r="GX26" s="4">
        <v>0</v>
      </c>
      <c r="GY26" s="5">
        <v>0</v>
      </c>
      <c r="GZ26" s="8">
        <v>0</v>
      </c>
      <c r="HA26" s="4">
        <v>0</v>
      </c>
      <c r="HB26" s="58">
        <v>241</v>
      </c>
      <c r="HC26" s="9">
        <v>417</v>
      </c>
      <c r="HD26" s="4">
        <f t="shared" si="90"/>
        <v>1730.2904564315354</v>
      </c>
      <c r="HE26" s="58">
        <v>36</v>
      </c>
      <c r="HF26" s="9">
        <v>179</v>
      </c>
      <c r="HG26" s="4">
        <f t="shared" ref="HG26" si="125">HF26/HE26*1000</f>
        <v>4972.2222222222226</v>
      </c>
      <c r="HH26" s="5">
        <v>0</v>
      </c>
      <c r="HI26" s="8">
        <v>0</v>
      </c>
      <c r="HJ26" s="4">
        <v>0</v>
      </c>
      <c r="HK26" s="5">
        <v>0</v>
      </c>
      <c r="HL26" s="8">
        <v>0</v>
      </c>
      <c r="HM26" s="4">
        <v>0</v>
      </c>
      <c r="HN26" s="5">
        <v>0</v>
      </c>
      <c r="HO26" s="8">
        <v>0</v>
      </c>
      <c r="HP26" s="4">
        <v>0</v>
      </c>
      <c r="HQ26" s="5">
        <v>0</v>
      </c>
      <c r="HR26" s="8">
        <v>0</v>
      </c>
      <c r="HS26" s="4">
        <v>0</v>
      </c>
      <c r="HT26" s="58">
        <v>44</v>
      </c>
      <c r="HU26" s="9">
        <v>139</v>
      </c>
      <c r="HV26" s="4">
        <f t="shared" si="91"/>
        <v>3159.090909090909</v>
      </c>
      <c r="HW26" s="58">
        <v>99</v>
      </c>
      <c r="HX26" s="9">
        <v>302</v>
      </c>
      <c r="HY26" s="4">
        <f t="shared" si="92"/>
        <v>3050.5050505050508</v>
      </c>
      <c r="HZ26" s="5">
        <f t="shared" si="26"/>
        <v>3779</v>
      </c>
      <c r="IA26" s="4">
        <f t="shared" si="27"/>
        <v>7386</v>
      </c>
    </row>
    <row r="27" spans="1:235" x14ac:dyDescent="0.3">
      <c r="A27" s="52">
        <v>2005</v>
      </c>
      <c r="B27" s="53" t="s">
        <v>10</v>
      </c>
      <c r="C27" s="5">
        <v>0</v>
      </c>
      <c r="D27" s="8">
        <v>0</v>
      </c>
      <c r="E27" s="4">
        <v>0</v>
      </c>
      <c r="F27" s="5">
        <v>0</v>
      </c>
      <c r="G27" s="8">
        <v>0</v>
      </c>
      <c r="H27" s="4">
        <v>0</v>
      </c>
      <c r="I27" s="5">
        <v>0</v>
      </c>
      <c r="J27" s="8">
        <v>0</v>
      </c>
      <c r="K27" s="4">
        <v>0</v>
      </c>
      <c r="L27" s="5">
        <v>0</v>
      </c>
      <c r="M27" s="8">
        <v>0</v>
      </c>
      <c r="N27" s="4">
        <v>0</v>
      </c>
      <c r="O27" s="5">
        <v>0</v>
      </c>
      <c r="P27" s="8">
        <v>0</v>
      </c>
      <c r="Q27" s="4">
        <v>0</v>
      </c>
      <c r="R27" s="5">
        <v>0</v>
      </c>
      <c r="S27" s="8">
        <v>0</v>
      </c>
      <c r="T27" s="4">
        <f t="shared" si="76"/>
        <v>0</v>
      </c>
      <c r="U27" s="5">
        <v>0</v>
      </c>
      <c r="V27" s="8">
        <v>0</v>
      </c>
      <c r="W27" s="4">
        <v>0</v>
      </c>
      <c r="X27" s="5">
        <v>0</v>
      </c>
      <c r="Y27" s="8">
        <v>0</v>
      </c>
      <c r="Z27" s="4">
        <v>0</v>
      </c>
      <c r="AA27" s="58">
        <v>0</v>
      </c>
      <c r="AB27" s="9">
        <v>0</v>
      </c>
      <c r="AC27" s="4">
        <v>0</v>
      </c>
      <c r="AD27" s="5">
        <v>0</v>
      </c>
      <c r="AE27" s="8">
        <v>0</v>
      </c>
      <c r="AF27" s="4">
        <v>0</v>
      </c>
      <c r="AG27" s="5">
        <v>0</v>
      </c>
      <c r="AH27" s="8">
        <v>0</v>
      </c>
      <c r="AI27" s="4">
        <v>0</v>
      </c>
      <c r="AJ27" s="5">
        <v>0</v>
      </c>
      <c r="AK27" s="8">
        <v>0</v>
      </c>
      <c r="AL27" s="4">
        <v>0</v>
      </c>
      <c r="AM27" s="58">
        <v>0</v>
      </c>
      <c r="AN27" s="9">
        <v>0</v>
      </c>
      <c r="AO27" s="4">
        <v>0</v>
      </c>
      <c r="AP27" s="5">
        <v>0</v>
      </c>
      <c r="AQ27" s="8">
        <v>0</v>
      </c>
      <c r="AR27" s="4">
        <v>0</v>
      </c>
      <c r="AS27" s="5">
        <v>0</v>
      </c>
      <c r="AT27" s="8">
        <v>0</v>
      </c>
      <c r="AU27" s="4">
        <v>0</v>
      </c>
      <c r="AV27" s="5">
        <v>0</v>
      </c>
      <c r="AW27" s="8">
        <v>0</v>
      </c>
      <c r="AX27" s="4">
        <v>0</v>
      </c>
      <c r="AY27" s="5">
        <v>0</v>
      </c>
      <c r="AZ27" s="8">
        <v>0</v>
      </c>
      <c r="BA27" s="4">
        <v>0</v>
      </c>
      <c r="BB27" s="5">
        <v>0</v>
      </c>
      <c r="BC27" s="8">
        <v>0</v>
      </c>
      <c r="BD27" s="4">
        <v>0</v>
      </c>
      <c r="BE27" s="5">
        <v>0</v>
      </c>
      <c r="BF27" s="8">
        <v>0</v>
      </c>
      <c r="BG27" s="4">
        <v>0</v>
      </c>
      <c r="BH27" s="5">
        <v>0</v>
      </c>
      <c r="BI27" s="8">
        <v>0</v>
      </c>
      <c r="BJ27" s="4">
        <v>0</v>
      </c>
      <c r="BK27" s="5">
        <v>0</v>
      </c>
      <c r="BL27" s="8">
        <v>0</v>
      </c>
      <c r="BM27" s="4">
        <v>0</v>
      </c>
      <c r="BN27" s="5">
        <v>0</v>
      </c>
      <c r="BO27" s="8">
        <v>0</v>
      </c>
      <c r="BP27" s="4">
        <v>0</v>
      </c>
      <c r="BQ27" s="5">
        <v>0</v>
      </c>
      <c r="BR27" s="8">
        <v>0</v>
      </c>
      <c r="BS27" s="4">
        <v>0</v>
      </c>
      <c r="BT27" s="58">
        <v>0</v>
      </c>
      <c r="BU27" s="9">
        <v>1</v>
      </c>
      <c r="BV27" s="4">
        <v>0</v>
      </c>
      <c r="BW27" s="5">
        <v>0</v>
      </c>
      <c r="BX27" s="93">
        <v>0</v>
      </c>
      <c r="BY27" s="4">
        <f t="shared" si="79"/>
        <v>0</v>
      </c>
      <c r="BZ27" s="58">
        <v>100</v>
      </c>
      <c r="CA27" s="9">
        <v>191</v>
      </c>
      <c r="CB27" s="4">
        <f t="shared" si="80"/>
        <v>1910</v>
      </c>
      <c r="CC27" s="5">
        <v>0</v>
      </c>
      <c r="CD27" s="8">
        <v>0</v>
      </c>
      <c r="CE27" s="4">
        <v>0</v>
      </c>
      <c r="CF27" s="5">
        <v>0</v>
      </c>
      <c r="CG27" s="8">
        <v>0</v>
      </c>
      <c r="CH27" s="4">
        <v>0</v>
      </c>
      <c r="CI27" s="5">
        <v>0</v>
      </c>
      <c r="CJ27" s="8">
        <v>0</v>
      </c>
      <c r="CK27" s="4">
        <v>0</v>
      </c>
      <c r="CL27" s="5">
        <v>0</v>
      </c>
      <c r="CM27" s="8">
        <v>0</v>
      </c>
      <c r="CN27" s="4">
        <v>0</v>
      </c>
      <c r="CO27" s="5">
        <v>0</v>
      </c>
      <c r="CP27" s="8">
        <v>0</v>
      </c>
      <c r="CQ27" s="4">
        <v>0</v>
      </c>
      <c r="CR27" s="5">
        <v>0</v>
      </c>
      <c r="CS27" s="8">
        <v>0</v>
      </c>
      <c r="CT27" s="4">
        <v>0</v>
      </c>
      <c r="CU27" s="5">
        <v>0</v>
      </c>
      <c r="CV27" s="8">
        <v>0</v>
      </c>
      <c r="CW27" s="4">
        <v>0</v>
      </c>
      <c r="CX27" s="5">
        <v>0</v>
      </c>
      <c r="CY27" s="8">
        <v>0</v>
      </c>
      <c r="CZ27" s="4">
        <v>0</v>
      </c>
      <c r="DA27" s="5">
        <v>0</v>
      </c>
      <c r="DB27" s="8">
        <v>0</v>
      </c>
      <c r="DC27" s="4">
        <v>0</v>
      </c>
      <c r="DD27" s="58">
        <v>1</v>
      </c>
      <c r="DE27" s="9">
        <v>7</v>
      </c>
      <c r="DF27" s="4">
        <f t="shared" si="120"/>
        <v>7000</v>
      </c>
      <c r="DG27" s="5">
        <v>0</v>
      </c>
      <c r="DH27" s="8">
        <v>0</v>
      </c>
      <c r="DI27" s="4">
        <v>0</v>
      </c>
      <c r="DJ27" s="5">
        <v>0</v>
      </c>
      <c r="DK27" s="8">
        <v>0</v>
      </c>
      <c r="DL27" s="4">
        <f t="shared" si="81"/>
        <v>0</v>
      </c>
      <c r="DM27" s="58">
        <v>120</v>
      </c>
      <c r="DN27" s="9">
        <v>238</v>
      </c>
      <c r="DO27" s="4">
        <f t="shared" si="82"/>
        <v>1983.3333333333335</v>
      </c>
      <c r="DP27" s="5">
        <v>0</v>
      </c>
      <c r="DQ27" s="8">
        <v>0</v>
      </c>
      <c r="DR27" s="4">
        <v>0</v>
      </c>
      <c r="DS27" s="58">
        <v>0</v>
      </c>
      <c r="DT27" s="9">
        <v>67</v>
      </c>
      <c r="DU27" s="4">
        <v>0</v>
      </c>
      <c r="DV27" s="5">
        <v>0</v>
      </c>
      <c r="DW27" s="8">
        <v>0</v>
      </c>
      <c r="DX27" s="4">
        <v>0</v>
      </c>
      <c r="DY27" s="5">
        <v>0</v>
      </c>
      <c r="DZ27" s="8">
        <v>0</v>
      </c>
      <c r="EA27" s="4">
        <v>0</v>
      </c>
      <c r="EB27" s="5">
        <v>0</v>
      </c>
      <c r="EC27" s="8">
        <v>0</v>
      </c>
      <c r="ED27" s="4">
        <v>0</v>
      </c>
      <c r="EE27" s="5">
        <v>0</v>
      </c>
      <c r="EF27" s="8">
        <v>0</v>
      </c>
      <c r="EG27" s="4">
        <v>0</v>
      </c>
      <c r="EH27" s="58">
        <v>0</v>
      </c>
      <c r="EI27" s="9">
        <v>0</v>
      </c>
      <c r="EJ27" s="4">
        <f t="shared" si="84"/>
        <v>0</v>
      </c>
      <c r="EK27" s="58">
        <v>500</v>
      </c>
      <c r="EL27" s="9">
        <v>939</v>
      </c>
      <c r="EM27" s="4">
        <f t="shared" si="111"/>
        <v>1878</v>
      </c>
      <c r="EN27" s="58">
        <v>100</v>
      </c>
      <c r="EO27" s="9">
        <v>176</v>
      </c>
      <c r="EP27" s="4">
        <f t="shared" si="121"/>
        <v>1760</v>
      </c>
      <c r="EQ27" s="58">
        <v>0</v>
      </c>
      <c r="ER27" s="9">
        <v>0</v>
      </c>
      <c r="ES27" s="4">
        <f t="shared" si="86"/>
        <v>0</v>
      </c>
      <c r="ET27" s="58">
        <v>720</v>
      </c>
      <c r="EU27" s="9">
        <v>929</v>
      </c>
      <c r="EV27" s="4">
        <f t="shared" si="98"/>
        <v>1290.2777777777778</v>
      </c>
      <c r="EW27" s="5">
        <v>0</v>
      </c>
      <c r="EX27" s="8">
        <v>0</v>
      </c>
      <c r="EY27" s="4">
        <v>0</v>
      </c>
      <c r="EZ27" s="5"/>
      <c r="FA27" s="8"/>
      <c r="FB27" s="4"/>
      <c r="FC27" s="5">
        <v>0</v>
      </c>
      <c r="FD27" s="8">
        <v>0</v>
      </c>
      <c r="FE27" s="4">
        <v>0</v>
      </c>
      <c r="FF27" s="5">
        <v>0</v>
      </c>
      <c r="FG27" s="8">
        <v>0</v>
      </c>
      <c r="FH27" s="4">
        <v>0</v>
      </c>
      <c r="FI27" s="5">
        <v>0</v>
      </c>
      <c r="FJ27" s="8">
        <v>0</v>
      </c>
      <c r="FK27" s="4">
        <f t="shared" si="87"/>
        <v>0</v>
      </c>
      <c r="FL27" s="5">
        <v>0</v>
      </c>
      <c r="FM27" s="8">
        <v>0</v>
      </c>
      <c r="FN27" s="4">
        <v>0</v>
      </c>
      <c r="FO27" s="5">
        <v>0</v>
      </c>
      <c r="FP27" s="8">
        <v>0</v>
      </c>
      <c r="FQ27" s="4">
        <v>0</v>
      </c>
      <c r="FR27" s="5">
        <v>0</v>
      </c>
      <c r="FS27" s="8">
        <v>0</v>
      </c>
      <c r="FT27" s="4">
        <v>0</v>
      </c>
      <c r="FU27" s="5">
        <v>0</v>
      </c>
      <c r="FV27" s="8">
        <v>0</v>
      </c>
      <c r="FW27" s="4">
        <v>0</v>
      </c>
      <c r="FX27" s="5">
        <v>0</v>
      </c>
      <c r="FY27" s="8">
        <v>0</v>
      </c>
      <c r="FZ27" s="4">
        <f t="shared" si="88"/>
        <v>0</v>
      </c>
      <c r="GA27" s="58">
        <v>180</v>
      </c>
      <c r="GB27" s="9">
        <v>311</v>
      </c>
      <c r="GC27" s="4">
        <f t="shared" si="101"/>
        <v>1727.7777777777778</v>
      </c>
      <c r="GD27" s="5">
        <v>0</v>
      </c>
      <c r="GE27" s="8">
        <v>0</v>
      </c>
      <c r="GF27" s="4">
        <v>0</v>
      </c>
      <c r="GG27" s="5">
        <v>0</v>
      </c>
      <c r="GH27" s="8">
        <v>0</v>
      </c>
      <c r="GI27" s="4">
        <v>0</v>
      </c>
      <c r="GJ27" s="58">
        <v>720</v>
      </c>
      <c r="GK27" s="9">
        <v>1146</v>
      </c>
      <c r="GL27" s="4">
        <f t="shared" si="108"/>
        <v>1591.6666666666665</v>
      </c>
      <c r="GM27" s="5">
        <v>0</v>
      </c>
      <c r="GN27" s="8">
        <v>0</v>
      </c>
      <c r="GO27" s="4">
        <v>0</v>
      </c>
      <c r="GP27" s="58">
        <v>40</v>
      </c>
      <c r="GQ27" s="9">
        <v>118</v>
      </c>
      <c r="GR27" s="4">
        <f t="shared" si="102"/>
        <v>2950</v>
      </c>
      <c r="GS27" s="5">
        <v>0</v>
      </c>
      <c r="GT27" s="8">
        <v>0</v>
      </c>
      <c r="GU27" s="4">
        <v>0</v>
      </c>
      <c r="GV27" s="5">
        <v>0</v>
      </c>
      <c r="GW27" s="8">
        <v>0</v>
      </c>
      <c r="GX27" s="4">
        <v>0</v>
      </c>
      <c r="GY27" s="5">
        <v>0</v>
      </c>
      <c r="GZ27" s="8">
        <v>0</v>
      </c>
      <c r="HA27" s="4">
        <v>0</v>
      </c>
      <c r="HB27" s="58">
        <v>311</v>
      </c>
      <c r="HC27" s="9">
        <v>564</v>
      </c>
      <c r="HD27" s="4">
        <f t="shared" si="90"/>
        <v>1813.5048231511255</v>
      </c>
      <c r="HE27" s="5">
        <v>0</v>
      </c>
      <c r="HF27" s="8">
        <v>0</v>
      </c>
      <c r="HG27" s="4">
        <v>0</v>
      </c>
      <c r="HH27" s="5">
        <v>0</v>
      </c>
      <c r="HI27" s="8">
        <v>0</v>
      </c>
      <c r="HJ27" s="4">
        <v>0</v>
      </c>
      <c r="HK27" s="5">
        <v>0</v>
      </c>
      <c r="HL27" s="8">
        <v>0</v>
      </c>
      <c r="HM27" s="4">
        <v>0</v>
      </c>
      <c r="HN27" s="5">
        <v>0</v>
      </c>
      <c r="HO27" s="8">
        <v>0</v>
      </c>
      <c r="HP27" s="4">
        <v>0</v>
      </c>
      <c r="HQ27" s="5">
        <v>0</v>
      </c>
      <c r="HR27" s="8">
        <v>0</v>
      </c>
      <c r="HS27" s="4">
        <v>0</v>
      </c>
      <c r="HT27" s="58">
        <v>12</v>
      </c>
      <c r="HU27" s="9">
        <v>35</v>
      </c>
      <c r="HV27" s="4">
        <f t="shared" si="91"/>
        <v>2916.6666666666665</v>
      </c>
      <c r="HW27" s="58">
        <v>104</v>
      </c>
      <c r="HX27" s="9">
        <v>308</v>
      </c>
      <c r="HY27" s="4">
        <f t="shared" si="92"/>
        <v>2961.5384615384619</v>
      </c>
      <c r="HZ27" s="5">
        <f t="shared" si="26"/>
        <v>2908</v>
      </c>
      <c r="IA27" s="4">
        <f t="shared" si="27"/>
        <v>5030</v>
      </c>
    </row>
    <row r="28" spans="1:235" x14ac:dyDescent="0.3">
      <c r="A28" s="52">
        <v>2005</v>
      </c>
      <c r="B28" s="53" t="s">
        <v>11</v>
      </c>
      <c r="C28" s="5">
        <v>0</v>
      </c>
      <c r="D28" s="8">
        <v>0</v>
      </c>
      <c r="E28" s="4">
        <v>0</v>
      </c>
      <c r="F28" s="5">
        <v>0</v>
      </c>
      <c r="G28" s="8">
        <v>0</v>
      </c>
      <c r="H28" s="4">
        <v>0</v>
      </c>
      <c r="I28" s="5">
        <v>0</v>
      </c>
      <c r="J28" s="8">
        <v>0</v>
      </c>
      <c r="K28" s="4">
        <v>0</v>
      </c>
      <c r="L28" s="5">
        <v>0</v>
      </c>
      <c r="M28" s="8">
        <v>0</v>
      </c>
      <c r="N28" s="4">
        <v>0</v>
      </c>
      <c r="O28" s="5">
        <v>0</v>
      </c>
      <c r="P28" s="8">
        <v>0</v>
      </c>
      <c r="Q28" s="4">
        <v>0</v>
      </c>
      <c r="R28" s="5">
        <v>0</v>
      </c>
      <c r="S28" s="8">
        <v>0</v>
      </c>
      <c r="T28" s="4">
        <f t="shared" si="76"/>
        <v>0</v>
      </c>
      <c r="U28" s="5">
        <v>0</v>
      </c>
      <c r="V28" s="8">
        <v>0</v>
      </c>
      <c r="W28" s="4">
        <v>0</v>
      </c>
      <c r="X28" s="5">
        <v>0</v>
      </c>
      <c r="Y28" s="8">
        <v>0</v>
      </c>
      <c r="Z28" s="4">
        <v>0</v>
      </c>
      <c r="AA28" s="58">
        <v>0</v>
      </c>
      <c r="AB28" s="9">
        <v>0</v>
      </c>
      <c r="AC28" s="4">
        <v>0</v>
      </c>
      <c r="AD28" s="5">
        <v>0</v>
      </c>
      <c r="AE28" s="8">
        <v>0</v>
      </c>
      <c r="AF28" s="4">
        <v>0</v>
      </c>
      <c r="AG28" s="5">
        <v>0</v>
      </c>
      <c r="AH28" s="8">
        <v>0</v>
      </c>
      <c r="AI28" s="4">
        <v>0</v>
      </c>
      <c r="AJ28" s="5">
        <v>0</v>
      </c>
      <c r="AK28" s="8">
        <v>0</v>
      </c>
      <c r="AL28" s="4">
        <v>0</v>
      </c>
      <c r="AM28" s="58">
        <v>0</v>
      </c>
      <c r="AN28" s="9">
        <v>0</v>
      </c>
      <c r="AO28" s="4">
        <v>0</v>
      </c>
      <c r="AP28" s="5">
        <v>0</v>
      </c>
      <c r="AQ28" s="8">
        <v>0</v>
      </c>
      <c r="AR28" s="4">
        <v>0</v>
      </c>
      <c r="AS28" s="5">
        <v>0</v>
      </c>
      <c r="AT28" s="8">
        <v>0</v>
      </c>
      <c r="AU28" s="4">
        <v>0</v>
      </c>
      <c r="AV28" s="5">
        <v>0</v>
      </c>
      <c r="AW28" s="8">
        <v>0</v>
      </c>
      <c r="AX28" s="4">
        <v>0</v>
      </c>
      <c r="AY28" s="5">
        <v>0</v>
      </c>
      <c r="AZ28" s="8">
        <v>0</v>
      </c>
      <c r="BA28" s="4">
        <v>0</v>
      </c>
      <c r="BB28" s="5">
        <v>0</v>
      </c>
      <c r="BC28" s="8">
        <v>0</v>
      </c>
      <c r="BD28" s="4">
        <v>0</v>
      </c>
      <c r="BE28" s="5">
        <v>0</v>
      </c>
      <c r="BF28" s="8">
        <v>0</v>
      </c>
      <c r="BG28" s="4">
        <v>0</v>
      </c>
      <c r="BH28" s="5">
        <v>0</v>
      </c>
      <c r="BI28" s="8">
        <v>0</v>
      </c>
      <c r="BJ28" s="4">
        <v>0</v>
      </c>
      <c r="BK28" s="5">
        <v>0</v>
      </c>
      <c r="BL28" s="8">
        <v>0</v>
      </c>
      <c r="BM28" s="4">
        <v>0</v>
      </c>
      <c r="BN28" s="5">
        <v>0</v>
      </c>
      <c r="BO28" s="8">
        <v>0</v>
      </c>
      <c r="BP28" s="4">
        <v>0</v>
      </c>
      <c r="BQ28" s="5">
        <v>0</v>
      </c>
      <c r="BR28" s="8">
        <v>0</v>
      </c>
      <c r="BS28" s="4">
        <v>0</v>
      </c>
      <c r="BT28" s="58">
        <v>0</v>
      </c>
      <c r="BU28" s="9">
        <v>3</v>
      </c>
      <c r="BV28" s="4">
        <v>0</v>
      </c>
      <c r="BW28" s="5">
        <v>0</v>
      </c>
      <c r="BX28" s="93">
        <v>0</v>
      </c>
      <c r="BY28" s="4">
        <f t="shared" si="79"/>
        <v>0</v>
      </c>
      <c r="BZ28" s="58">
        <v>161</v>
      </c>
      <c r="CA28" s="9">
        <v>309</v>
      </c>
      <c r="CB28" s="4">
        <f t="shared" si="80"/>
        <v>1919.2546583850931</v>
      </c>
      <c r="CC28" s="5">
        <v>0</v>
      </c>
      <c r="CD28" s="8">
        <v>0</v>
      </c>
      <c r="CE28" s="4">
        <v>0</v>
      </c>
      <c r="CF28" s="5">
        <v>0</v>
      </c>
      <c r="CG28" s="8">
        <v>0</v>
      </c>
      <c r="CH28" s="4">
        <v>0</v>
      </c>
      <c r="CI28" s="5">
        <v>0</v>
      </c>
      <c r="CJ28" s="8">
        <v>0</v>
      </c>
      <c r="CK28" s="4">
        <v>0</v>
      </c>
      <c r="CL28" s="5">
        <v>0</v>
      </c>
      <c r="CM28" s="8">
        <v>0</v>
      </c>
      <c r="CN28" s="4">
        <v>0</v>
      </c>
      <c r="CO28" s="5">
        <v>0</v>
      </c>
      <c r="CP28" s="8">
        <v>0</v>
      </c>
      <c r="CQ28" s="4">
        <v>0</v>
      </c>
      <c r="CR28" s="5">
        <v>0</v>
      </c>
      <c r="CS28" s="8">
        <v>0</v>
      </c>
      <c r="CT28" s="4">
        <v>0</v>
      </c>
      <c r="CU28" s="5">
        <v>0</v>
      </c>
      <c r="CV28" s="8">
        <v>0</v>
      </c>
      <c r="CW28" s="4">
        <v>0</v>
      </c>
      <c r="CX28" s="5">
        <v>0</v>
      </c>
      <c r="CY28" s="8">
        <v>0</v>
      </c>
      <c r="CZ28" s="4">
        <v>0</v>
      </c>
      <c r="DA28" s="5">
        <v>0</v>
      </c>
      <c r="DB28" s="8">
        <v>0</v>
      </c>
      <c r="DC28" s="4">
        <v>0</v>
      </c>
      <c r="DD28" s="58">
        <v>56</v>
      </c>
      <c r="DE28" s="9">
        <v>127</v>
      </c>
      <c r="DF28" s="4">
        <f t="shared" si="120"/>
        <v>2267.8571428571427</v>
      </c>
      <c r="DG28" s="58">
        <v>40</v>
      </c>
      <c r="DH28" s="9">
        <v>63</v>
      </c>
      <c r="DI28" s="4">
        <f t="shared" ref="DI28:DI29" si="126">DH28/DG28*1000</f>
        <v>1575</v>
      </c>
      <c r="DJ28" s="58">
        <v>0</v>
      </c>
      <c r="DK28" s="9">
        <v>0</v>
      </c>
      <c r="DL28" s="4">
        <f t="shared" si="81"/>
        <v>0</v>
      </c>
      <c r="DM28" s="58">
        <v>21</v>
      </c>
      <c r="DN28" s="9">
        <v>37</v>
      </c>
      <c r="DO28" s="4">
        <f t="shared" si="82"/>
        <v>1761.9047619047619</v>
      </c>
      <c r="DP28" s="5">
        <v>0</v>
      </c>
      <c r="DQ28" s="8">
        <v>0</v>
      </c>
      <c r="DR28" s="4">
        <v>0</v>
      </c>
      <c r="DS28" s="58">
        <v>25</v>
      </c>
      <c r="DT28" s="9">
        <v>73</v>
      </c>
      <c r="DU28" s="4">
        <f t="shared" si="124"/>
        <v>2920</v>
      </c>
      <c r="DV28" s="5">
        <v>0</v>
      </c>
      <c r="DW28" s="8">
        <v>0</v>
      </c>
      <c r="DX28" s="4">
        <v>0</v>
      </c>
      <c r="DY28" s="5">
        <v>0</v>
      </c>
      <c r="DZ28" s="8">
        <v>0</v>
      </c>
      <c r="EA28" s="4">
        <v>0</v>
      </c>
      <c r="EB28" s="5">
        <v>0</v>
      </c>
      <c r="EC28" s="8">
        <v>0</v>
      </c>
      <c r="ED28" s="4">
        <v>0</v>
      </c>
      <c r="EE28" s="58">
        <v>58</v>
      </c>
      <c r="EF28" s="9">
        <v>191</v>
      </c>
      <c r="EG28" s="4">
        <f t="shared" ref="EG28" si="127">EF28/EE28*1000</f>
        <v>3293.1034482758623</v>
      </c>
      <c r="EH28" s="58">
        <v>0</v>
      </c>
      <c r="EI28" s="9">
        <v>0</v>
      </c>
      <c r="EJ28" s="4">
        <f t="shared" si="84"/>
        <v>0</v>
      </c>
      <c r="EK28" s="58">
        <v>502</v>
      </c>
      <c r="EL28" s="9">
        <v>1042</v>
      </c>
      <c r="EM28" s="4">
        <f t="shared" si="111"/>
        <v>2075.6972111553782</v>
      </c>
      <c r="EN28" s="5">
        <v>0</v>
      </c>
      <c r="EO28" s="8">
        <v>0</v>
      </c>
      <c r="EP28" s="4">
        <v>0</v>
      </c>
      <c r="EQ28" s="5">
        <v>0</v>
      </c>
      <c r="ER28" s="8">
        <v>0</v>
      </c>
      <c r="ES28" s="4">
        <f t="shared" si="86"/>
        <v>0</v>
      </c>
      <c r="ET28" s="58">
        <v>1108</v>
      </c>
      <c r="EU28" s="9">
        <v>1748</v>
      </c>
      <c r="EV28" s="4">
        <f t="shared" si="98"/>
        <v>1577.6173285198556</v>
      </c>
      <c r="EW28" s="5">
        <v>0</v>
      </c>
      <c r="EX28" s="8">
        <v>0</v>
      </c>
      <c r="EY28" s="4">
        <v>0</v>
      </c>
      <c r="EZ28" s="5"/>
      <c r="FA28" s="8"/>
      <c r="FB28" s="4"/>
      <c r="FC28" s="5">
        <v>0</v>
      </c>
      <c r="FD28" s="8">
        <v>0</v>
      </c>
      <c r="FE28" s="4">
        <v>0</v>
      </c>
      <c r="FF28" s="5">
        <v>0</v>
      </c>
      <c r="FG28" s="8">
        <v>0</v>
      </c>
      <c r="FH28" s="4">
        <v>0</v>
      </c>
      <c r="FI28" s="5">
        <v>0</v>
      </c>
      <c r="FJ28" s="8">
        <v>0</v>
      </c>
      <c r="FK28" s="4">
        <f t="shared" si="87"/>
        <v>0</v>
      </c>
      <c r="FL28" s="5">
        <v>0</v>
      </c>
      <c r="FM28" s="8">
        <v>0</v>
      </c>
      <c r="FN28" s="4">
        <v>0</v>
      </c>
      <c r="FO28" s="58">
        <v>40</v>
      </c>
      <c r="FP28" s="9">
        <v>79</v>
      </c>
      <c r="FQ28" s="4">
        <f t="shared" ref="FQ28:FQ29" si="128">FP28/FO28*1000</f>
        <v>1975</v>
      </c>
      <c r="FR28" s="5">
        <v>0</v>
      </c>
      <c r="FS28" s="8">
        <v>0</v>
      </c>
      <c r="FT28" s="4">
        <v>0</v>
      </c>
      <c r="FU28" s="5">
        <v>0</v>
      </c>
      <c r="FV28" s="8">
        <v>0</v>
      </c>
      <c r="FW28" s="4">
        <v>0</v>
      </c>
      <c r="FX28" s="5">
        <v>0</v>
      </c>
      <c r="FY28" s="8">
        <v>0</v>
      </c>
      <c r="FZ28" s="4">
        <f t="shared" si="88"/>
        <v>0</v>
      </c>
      <c r="GA28" s="5">
        <v>0</v>
      </c>
      <c r="GB28" s="8">
        <v>0</v>
      </c>
      <c r="GC28" s="4">
        <v>0</v>
      </c>
      <c r="GD28" s="5">
        <v>0</v>
      </c>
      <c r="GE28" s="8">
        <v>0</v>
      </c>
      <c r="GF28" s="4">
        <v>0</v>
      </c>
      <c r="GG28" s="5">
        <v>0</v>
      </c>
      <c r="GH28" s="8">
        <v>0</v>
      </c>
      <c r="GI28" s="4">
        <v>0</v>
      </c>
      <c r="GJ28" s="58">
        <v>843</v>
      </c>
      <c r="GK28" s="9">
        <v>1378</v>
      </c>
      <c r="GL28" s="4">
        <f t="shared" si="108"/>
        <v>1634.6381969157771</v>
      </c>
      <c r="GM28" s="5">
        <v>0</v>
      </c>
      <c r="GN28" s="8">
        <v>0</v>
      </c>
      <c r="GO28" s="4">
        <v>0</v>
      </c>
      <c r="GP28" s="58">
        <v>20</v>
      </c>
      <c r="GQ28" s="9">
        <v>59</v>
      </c>
      <c r="GR28" s="4">
        <f t="shared" si="102"/>
        <v>2950</v>
      </c>
      <c r="GS28" s="5">
        <v>0</v>
      </c>
      <c r="GT28" s="8">
        <v>0</v>
      </c>
      <c r="GU28" s="4">
        <v>0</v>
      </c>
      <c r="GV28" s="5">
        <v>0</v>
      </c>
      <c r="GW28" s="8">
        <v>0</v>
      </c>
      <c r="GX28" s="4">
        <v>0</v>
      </c>
      <c r="GY28" s="5">
        <v>0</v>
      </c>
      <c r="GZ28" s="8">
        <v>0</v>
      </c>
      <c r="HA28" s="4">
        <v>0</v>
      </c>
      <c r="HB28" s="58">
        <v>11</v>
      </c>
      <c r="HC28" s="9">
        <v>61</v>
      </c>
      <c r="HD28" s="4">
        <f t="shared" si="90"/>
        <v>5545.454545454546</v>
      </c>
      <c r="HE28" s="5">
        <v>0</v>
      </c>
      <c r="HF28" s="8">
        <v>0</v>
      </c>
      <c r="HG28" s="4">
        <v>0</v>
      </c>
      <c r="HH28" s="5">
        <v>0</v>
      </c>
      <c r="HI28" s="8">
        <v>0</v>
      </c>
      <c r="HJ28" s="4">
        <v>0</v>
      </c>
      <c r="HK28" s="5">
        <v>0</v>
      </c>
      <c r="HL28" s="8">
        <v>0</v>
      </c>
      <c r="HM28" s="4">
        <v>0</v>
      </c>
      <c r="HN28" s="58">
        <v>0</v>
      </c>
      <c r="HO28" s="9">
        <v>1</v>
      </c>
      <c r="HP28" s="4">
        <v>0</v>
      </c>
      <c r="HQ28" s="5">
        <v>0</v>
      </c>
      <c r="HR28" s="8">
        <v>0</v>
      </c>
      <c r="HS28" s="4">
        <v>0</v>
      </c>
      <c r="HT28" s="58">
        <v>16</v>
      </c>
      <c r="HU28" s="9">
        <v>52</v>
      </c>
      <c r="HV28" s="4">
        <f t="shared" si="91"/>
        <v>3250</v>
      </c>
      <c r="HW28" s="58">
        <v>28</v>
      </c>
      <c r="HX28" s="9">
        <v>46</v>
      </c>
      <c r="HY28" s="4">
        <f t="shared" si="92"/>
        <v>1642.8571428571429</v>
      </c>
      <c r="HZ28" s="5">
        <f t="shared" si="26"/>
        <v>2929</v>
      </c>
      <c r="IA28" s="4">
        <f t="shared" si="27"/>
        <v>5269</v>
      </c>
    </row>
    <row r="29" spans="1:235" x14ac:dyDescent="0.3">
      <c r="A29" s="52">
        <v>2005</v>
      </c>
      <c r="B29" s="53" t="s">
        <v>12</v>
      </c>
      <c r="C29" s="5">
        <v>0</v>
      </c>
      <c r="D29" s="8">
        <v>0</v>
      </c>
      <c r="E29" s="4">
        <v>0</v>
      </c>
      <c r="F29" s="58">
        <v>0</v>
      </c>
      <c r="G29" s="9">
        <v>1</v>
      </c>
      <c r="H29" s="4">
        <v>0</v>
      </c>
      <c r="I29" s="5">
        <v>0</v>
      </c>
      <c r="J29" s="8">
        <v>0</v>
      </c>
      <c r="K29" s="4">
        <v>0</v>
      </c>
      <c r="L29" s="5">
        <v>0</v>
      </c>
      <c r="M29" s="8">
        <v>0</v>
      </c>
      <c r="N29" s="4">
        <v>0</v>
      </c>
      <c r="O29" s="5">
        <v>0</v>
      </c>
      <c r="P29" s="8">
        <v>0</v>
      </c>
      <c r="Q29" s="4">
        <v>0</v>
      </c>
      <c r="R29" s="5">
        <v>0</v>
      </c>
      <c r="S29" s="8">
        <v>0</v>
      </c>
      <c r="T29" s="4">
        <f t="shared" si="76"/>
        <v>0</v>
      </c>
      <c r="U29" s="5">
        <v>0</v>
      </c>
      <c r="V29" s="8">
        <v>0</v>
      </c>
      <c r="W29" s="4">
        <v>0</v>
      </c>
      <c r="X29" s="5">
        <v>0</v>
      </c>
      <c r="Y29" s="8">
        <v>0</v>
      </c>
      <c r="Z29" s="4">
        <v>0</v>
      </c>
      <c r="AA29" s="58">
        <v>0</v>
      </c>
      <c r="AB29" s="9">
        <v>0</v>
      </c>
      <c r="AC29" s="4">
        <v>0</v>
      </c>
      <c r="AD29" s="58">
        <v>61</v>
      </c>
      <c r="AE29" s="9">
        <v>153</v>
      </c>
      <c r="AF29" s="4">
        <f t="shared" ref="AF29" si="129">AE29/AD29*1000</f>
        <v>2508.1967213114754</v>
      </c>
      <c r="AG29" s="5">
        <v>0</v>
      </c>
      <c r="AH29" s="8">
        <v>0</v>
      </c>
      <c r="AI29" s="4">
        <v>0</v>
      </c>
      <c r="AJ29" s="5">
        <v>0</v>
      </c>
      <c r="AK29" s="8">
        <v>0</v>
      </c>
      <c r="AL29" s="4">
        <v>0</v>
      </c>
      <c r="AM29" s="58">
        <v>0</v>
      </c>
      <c r="AN29" s="9">
        <v>0</v>
      </c>
      <c r="AO29" s="4">
        <v>0</v>
      </c>
      <c r="AP29" s="5">
        <v>0</v>
      </c>
      <c r="AQ29" s="8">
        <v>0</v>
      </c>
      <c r="AR29" s="4">
        <v>0</v>
      </c>
      <c r="AS29" s="5">
        <v>0</v>
      </c>
      <c r="AT29" s="8">
        <v>0</v>
      </c>
      <c r="AU29" s="4">
        <v>0</v>
      </c>
      <c r="AV29" s="5">
        <v>0</v>
      </c>
      <c r="AW29" s="8">
        <v>0</v>
      </c>
      <c r="AX29" s="4">
        <v>0</v>
      </c>
      <c r="AY29" s="58">
        <v>120</v>
      </c>
      <c r="AZ29" s="9">
        <v>301</v>
      </c>
      <c r="BA29" s="4">
        <f t="shared" ref="BA29" si="130">AZ29/AY29*1000</f>
        <v>2508.3333333333335</v>
      </c>
      <c r="BB29" s="5">
        <v>0</v>
      </c>
      <c r="BC29" s="8">
        <v>0</v>
      </c>
      <c r="BD29" s="4">
        <v>0</v>
      </c>
      <c r="BE29" s="5">
        <v>0</v>
      </c>
      <c r="BF29" s="8">
        <v>0</v>
      </c>
      <c r="BG29" s="4">
        <v>0</v>
      </c>
      <c r="BH29" s="5">
        <v>0</v>
      </c>
      <c r="BI29" s="8">
        <v>0</v>
      </c>
      <c r="BJ29" s="4">
        <v>0</v>
      </c>
      <c r="BK29" s="5">
        <v>0</v>
      </c>
      <c r="BL29" s="8">
        <v>0</v>
      </c>
      <c r="BM29" s="4">
        <v>0</v>
      </c>
      <c r="BN29" s="5">
        <v>0</v>
      </c>
      <c r="BO29" s="8">
        <v>0</v>
      </c>
      <c r="BP29" s="4">
        <v>0</v>
      </c>
      <c r="BQ29" s="5">
        <v>0</v>
      </c>
      <c r="BR29" s="8">
        <v>0</v>
      </c>
      <c r="BS29" s="4">
        <v>0</v>
      </c>
      <c r="BT29" s="5">
        <v>0</v>
      </c>
      <c r="BU29" s="8">
        <v>0</v>
      </c>
      <c r="BV29" s="4">
        <v>0</v>
      </c>
      <c r="BW29" s="5">
        <v>0</v>
      </c>
      <c r="BX29" s="93">
        <v>0</v>
      </c>
      <c r="BY29" s="4">
        <f t="shared" si="79"/>
        <v>0</v>
      </c>
      <c r="BZ29" s="58">
        <v>687</v>
      </c>
      <c r="CA29" s="9">
        <v>1792</v>
      </c>
      <c r="CB29" s="4">
        <f t="shared" si="80"/>
        <v>2608.4425036390103</v>
      </c>
      <c r="CC29" s="5">
        <v>0</v>
      </c>
      <c r="CD29" s="8">
        <v>0</v>
      </c>
      <c r="CE29" s="4">
        <v>0</v>
      </c>
      <c r="CF29" s="5">
        <v>0</v>
      </c>
      <c r="CG29" s="8">
        <v>0</v>
      </c>
      <c r="CH29" s="4">
        <v>0</v>
      </c>
      <c r="CI29" s="5">
        <v>0</v>
      </c>
      <c r="CJ29" s="8">
        <v>0</v>
      </c>
      <c r="CK29" s="4">
        <v>0</v>
      </c>
      <c r="CL29" s="5">
        <v>0</v>
      </c>
      <c r="CM29" s="8">
        <v>0</v>
      </c>
      <c r="CN29" s="4">
        <v>0</v>
      </c>
      <c r="CO29" s="5">
        <v>0</v>
      </c>
      <c r="CP29" s="8">
        <v>0</v>
      </c>
      <c r="CQ29" s="4">
        <v>0</v>
      </c>
      <c r="CR29" s="5">
        <v>0</v>
      </c>
      <c r="CS29" s="8">
        <v>0</v>
      </c>
      <c r="CT29" s="4">
        <v>0</v>
      </c>
      <c r="CU29" s="5">
        <v>0</v>
      </c>
      <c r="CV29" s="8">
        <v>0</v>
      </c>
      <c r="CW29" s="4">
        <v>0</v>
      </c>
      <c r="CX29" s="5">
        <v>0</v>
      </c>
      <c r="CY29" s="8">
        <v>0</v>
      </c>
      <c r="CZ29" s="4">
        <v>0</v>
      </c>
      <c r="DA29" s="58">
        <v>42</v>
      </c>
      <c r="DB29" s="9">
        <v>103</v>
      </c>
      <c r="DC29" s="4">
        <f t="shared" ref="DC29:DC30" si="131">DB29/DA29*1000</f>
        <v>2452.3809523809527</v>
      </c>
      <c r="DD29" s="58">
        <v>28</v>
      </c>
      <c r="DE29" s="9">
        <v>64</v>
      </c>
      <c r="DF29" s="4">
        <f t="shared" si="120"/>
        <v>2285.7142857142858</v>
      </c>
      <c r="DG29" s="58">
        <v>101</v>
      </c>
      <c r="DH29" s="9">
        <v>187</v>
      </c>
      <c r="DI29" s="4">
        <f t="shared" si="126"/>
        <v>1851.4851485148515</v>
      </c>
      <c r="DJ29" s="58">
        <v>0</v>
      </c>
      <c r="DK29" s="9">
        <v>0</v>
      </c>
      <c r="DL29" s="4">
        <f t="shared" si="81"/>
        <v>0</v>
      </c>
      <c r="DM29" s="58">
        <v>91</v>
      </c>
      <c r="DN29" s="9">
        <v>177</v>
      </c>
      <c r="DO29" s="4">
        <f t="shared" si="82"/>
        <v>1945.0549450549449</v>
      </c>
      <c r="DP29" s="5">
        <v>0</v>
      </c>
      <c r="DQ29" s="8">
        <v>0</v>
      </c>
      <c r="DR29" s="4">
        <v>0</v>
      </c>
      <c r="DS29" s="58">
        <v>25</v>
      </c>
      <c r="DT29" s="9">
        <v>67</v>
      </c>
      <c r="DU29" s="4">
        <f t="shared" si="124"/>
        <v>2680</v>
      </c>
      <c r="DV29" s="5">
        <v>0</v>
      </c>
      <c r="DW29" s="8">
        <v>0</v>
      </c>
      <c r="DX29" s="4">
        <v>0</v>
      </c>
      <c r="DY29" s="5">
        <v>0</v>
      </c>
      <c r="DZ29" s="8">
        <v>0</v>
      </c>
      <c r="EA29" s="4">
        <v>0</v>
      </c>
      <c r="EB29" s="58">
        <v>20</v>
      </c>
      <c r="EC29" s="9">
        <v>41</v>
      </c>
      <c r="ED29" s="4">
        <f t="shared" ref="ED29:ED30" si="132">EC29/EB29*1000</f>
        <v>2050</v>
      </c>
      <c r="EE29" s="5">
        <v>0</v>
      </c>
      <c r="EF29" s="8">
        <v>0</v>
      </c>
      <c r="EG29" s="4">
        <v>0</v>
      </c>
      <c r="EH29" s="58">
        <v>0</v>
      </c>
      <c r="EI29" s="9">
        <v>0</v>
      </c>
      <c r="EJ29" s="4">
        <f t="shared" si="84"/>
        <v>0</v>
      </c>
      <c r="EK29" s="58">
        <v>364</v>
      </c>
      <c r="EL29" s="9">
        <v>906</v>
      </c>
      <c r="EM29" s="4">
        <f t="shared" si="111"/>
        <v>2489.0109890109889</v>
      </c>
      <c r="EN29" s="5">
        <v>0</v>
      </c>
      <c r="EO29" s="8">
        <v>0</v>
      </c>
      <c r="EP29" s="4">
        <v>0</v>
      </c>
      <c r="EQ29" s="5">
        <v>0</v>
      </c>
      <c r="ER29" s="8">
        <v>0</v>
      </c>
      <c r="ES29" s="4">
        <f t="shared" si="86"/>
        <v>0</v>
      </c>
      <c r="ET29" s="58">
        <v>707</v>
      </c>
      <c r="EU29" s="9">
        <v>1163</v>
      </c>
      <c r="EV29" s="4">
        <f t="shared" si="98"/>
        <v>1644.978783592645</v>
      </c>
      <c r="EW29" s="5">
        <v>0</v>
      </c>
      <c r="EX29" s="8">
        <v>0</v>
      </c>
      <c r="EY29" s="4">
        <v>0</v>
      </c>
      <c r="EZ29" s="5"/>
      <c r="FA29" s="8"/>
      <c r="FB29" s="4"/>
      <c r="FC29" s="5">
        <v>0</v>
      </c>
      <c r="FD29" s="8">
        <v>0</v>
      </c>
      <c r="FE29" s="4">
        <v>0</v>
      </c>
      <c r="FF29" s="5">
        <v>0</v>
      </c>
      <c r="FG29" s="8">
        <v>0</v>
      </c>
      <c r="FH29" s="4">
        <v>0</v>
      </c>
      <c r="FI29" s="5">
        <v>0</v>
      </c>
      <c r="FJ29" s="8">
        <v>0</v>
      </c>
      <c r="FK29" s="4">
        <f t="shared" si="87"/>
        <v>0</v>
      </c>
      <c r="FL29" s="5">
        <v>0</v>
      </c>
      <c r="FM29" s="8">
        <v>0</v>
      </c>
      <c r="FN29" s="4">
        <v>0</v>
      </c>
      <c r="FO29" s="58">
        <v>40</v>
      </c>
      <c r="FP29" s="9">
        <v>87</v>
      </c>
      <c r="FQ29" s="4">
        <f t="shared" si="128"/>
        <v>2175</v>
      </c>
      <c r="FR29" s="5">
        <v>0</v>
      </c>
      <c r="FS29" s="8">
        <v>0</v>
      </c>
      <c r="FT29" s="4">
        <v>0</v>
      </c>
      <c r="FU29" s="5">
        <v>0</v>
      </c>
      <c r="FV29" s="8">
        <v>0</v>
      </c>
      <c r="FW29" s="4">
        <v>0</v>
      </c>
      <c r="FX29" s="5">
        <v>0</v>
      </c>
      <c r="FY29" s="8">
        <v>0</v>
      </c>
      <c r="FZ29" s="4">
        <f t="shared" si="88"/>
        <v>0</v>
      </c>
      <c r="GA29" s="58">
        <v>162</v>
      </c>
      <c r="GB29" s="9">
        <v>312</v>
      </c>
      <c r="GC29" s="4">
        <f t="shared" si="101"/>
        <v>1925.9259259259259</v>
      </c>
      <c r="GD29" s="5">
        <v>0</v>
      </c>
      <c r="GE29" s="8">
        <v>0</v>
      </c>
      <c r="GF29" s="4">
        <v>0</v>
      </c>
      <c r="GG29" s="5">
        <v>0</v>
      </c>
      <c r="GH29" s="8">
        <v>0</v>
      </c>
      <c r="GI29" s="4">
        <v>0</v>
      </c>
      <c r="GJ29" s="58">
        <v>505</v>
      </c>
      <c r="GK29" s="9">
        <v>872</v>
      </c>
      <c r="GL29" s="4">
        <f t="shared" si="108"/>
        <v>1726.7326732673266</v>
      </c>
      <c r="GM29" s="5">
        <v>0</v>
      </c>
      <c r="GN29" s="8">
        <v>0</v>
      </c>
      <c r="GO29" s="4">
        <v>0</v>
      </c>
      <c r="GP29" s="58">
        <v>20</v>
      </c>
      <c r="GQ29" s="9">
        <v>63</v>
      </c>
      <c r="GR29" s="4">
        <f t="shared" si="102"/>
        <v>3150</v>
      </c>
      <c r="GS29" s="5">
        <v>0</v>
      </c>
      <c r="GT29" s="8">
        <v>0</v>
      </c>
      <c r="GU29" s="4">
        <v>0</v>
      </c>
      <c r="GV29" s="5">
        <v>0</v>
      </c>
      <c r="GW29" s="8">
        <v>0</v>
      </c>
      <c r="GX29" s="4">
        <v>0</v>
      </c>
      <c r="GY29" s="5">
        <v>0</v>
      </c>
      <c r="GZ29" s="8">
        <v>0</v>
      </c>
      <c r="HA29" s="4">
        <v>0</v>
      </c>
      <c r="HB29" s="58">
        <v>20</v>
      </c>
      <c r="HC29" s="9">
        <v>46</v>
      </c>
      <c r="HD29" s="4">
        <f t="shared" si="90"/>
        <v>2300</v>
      </c>
      <c r="HE29" s="5">
        <v>0</v>
      </c>
      <c r="HF29" s="8">
        <v>0</v>
      </c>
      <c r="HG29" s="4">
        <v>0</v>
      </c>
      <c r="HH29" s="5">
        <v>0</v>
      </c>
      <c r="HI29" s="8">
        <v>0</v>
      </c>
      <c r="HJ29" s="4">
        <v>0</v>
      </c>
      <c r="HK29" s="5">
        <v>0</v>
      </c>
      <c r="HL29" s="8">
        <v>0</v>
      </c>
      <c r="HM29" s="4">
        <v>0</v>
      </c>
      <c r="HN29" s="58">
        <v>0</v>
      </c>
      <c r="HO29" s="9">
        <v>1</v>
      </c>
      <c r="HP29" s="4">
        <v>0</v>
      </c>
      <c r="HQ29" s="5">
        <v>0</v>
      </c>
      <c r="HR29" s="8">
        <v>0</v>
      </c>
      <c r="HS29" s="4">
        <v>0</v>
      </c>
      <c r="HT29" s="58">
        <v>46</v>
      </c>
      <c r="HU29" s="9">
        <v>144</v>
      </c>
      <c r="HV29" s="4">
        <f t="shared" si="91"/>
        <v>3130.434782608696</v>
      </c>
      <c r="HW29" s="58">
        <v>8</v>
      </c>
      <c r="HX29" s="9">
        <v>49</v>
      </c>
      <c r="HY29" s="4">
        <f t="shared" si="92"/>
        <v>6125</v>
      </c>
      <c r="HZ29" s="5">
        <f t="shared" si="26"/>
        <v>3047</v>
      </c>
      <c r="IA29" s="4">
        <f t="shared" si="27"/>
        <v>6529</v>
      </c>
    </row>
    <row r="30" spans="1:235" x14ac:dyDescent="0.3">
      <c r="A30" s="52">
        <v>2005</v>
      </c>
      <c r="B30" s="53" t="s">
        <v>13</v>
      </c>
      <c r="C30" s="5">
        <v>0</v>
      </c>
      <c r="D30" s="8">
        <v>0</v>
      </c>
      <c r="E30" s="4">
        <v>0</v>
      </c>
      <c r="F30" s="58">
        <v>0</v>
      </c>
      <c r="G30" s="9">
        <v>1</v>
      </c>
      <c r="H30" s="4">
        <v>0</v>
      </c>
      <c r="I30" s="5">
        <v>0</v>
      </c>
      <c r="J30" s="8">
        <v>0</v>
      </c>
      <c r="K30" s="4">
        <v>0</v>
      </c>
      <c r="L30" s="5">
        <v>0</v>
      </c>
      <c r="M30" s="8">
        <v>0</v>
      </c>
      <c r="N30" s="4">
        <v>0</v>
      </c>
      <c r="O30" s="5">
        <v>0</v>
      </c>
      <c r="P30" s="8">
        <v>0</v>
      </c>
      <c r="Q30" s="4">
        <v>0</v>
      </c>
      <c r="R30" s="5">
        <v>0</v>
      </c>
      <c r="S30" s="8">
        <v>0</v>
      </c>
      <c r="T30" s="4">
        <f t="shared" si="76"/>
        <v>0</v>
      </c>
      <c r="U30" s="5">
        <v>0</v>
      </c>
      <c r="V30" s="8">
        <v>0</v>
      </c>
      <c r="W30" s="4">
        <v>0</v>
      </c>
      <c r="X30" s="5">
        <v>0</v>
      </c>
      <c r="Y30" s="8">
        <v>0</v>
      </c>
      <c r="Z30" s="4">
        <v>0</v>
      </c>
      <c r="AA30" s="58">
        <v>0</v>
      </c>
      <c r="AB30" s="9">
        <v>0</v>
      </c>
      <c r="AC30" s="4">
        <v>0</v>
      </c>
      <c r="AD30" s="5">
        <v>0</v>
      </c>
      <c r="AE30" s="8">
        <v>0</v>
      </c>
      <c r="AF30" s="4">
        <v>0</v>
      </c>
      <c r="AG30" s="5">
        <v>0</v>
      </c>
      <c r="AH30" s="8">
        <v>0</v>
      </c>
      <c r="AI30" s="4">
        <v>0</v>
      </c>
      <c r="AJ30" s="5">
        <v>0</v>
      </c>
      <c r="AK30" s="8">
        <v>0</v>
      </c>
      <c r="AL30" s="4">
        <v>0</v>
      </c>
      <c r="AM30" s="58">
        <v>0</v>
      </c>
      <c r="AN30" s="9">
        <v>0</v>
      </c>
      <c r="AO30" s="4">
        <v>0</v>
      </c>
      <c r="AP30" s="5">
        <v>0</v>
      </c>
      <c r="AQ30" s="8">
        <v>0</v>
      </c>
      <c r="AR30" s="4">
        <v>0</v>
      </c>
      <c r="AS30" s="5">
        <v>0</v>
      </c>
      <c r="AT30" s="8">
        <v>0</v>
      </c>
      <c r="AU30" s="4">
        <v>0</v>
      </c>
      <c r="AV30" s="5">
        <v>0</v>
      </c>
      <c r="AW30" s="8">
        <v>0</v>
      </c>
      <c r="AX30" s="4">
        <v>0</v>
      </c>
      <c r="AY30" s="5">
        <v>0</v>
      </c>
      <c r="AZ30" s="8">
        <v>0</v>
      </c>
      <c r="BA30" s="4">
        <v>0</v>
      </c>
      <c r="BB30" s="5">
        <v>0</v>
      </c>
      <c r="BC30" s="8">
        <v>0</v>
      </c>
      <c r="BD30" s="4">
        <v>0</v>
      </c>
      <c r="BE30" s="5">
        <v>0</v>
      </c>
      <c r="BF30" s="8">
        <v>0</v>
      </c>
      <c r="BG30" s="4">
        <v>0</v>
      </c>
      <c r="BH30" s="5">
        <v>0</v>
      </c>
      <c r="BI30" s="8">
        <v>0</v>
      </c>
      <c r="BJ30" s="4">
        <v>0</v>
      </c>
      <c r="BK30" s="5">
        <v>0</v>
      </c>
      <c r="BL30" s="8">
        <v>0</v>
      </c>
      <c r="BM30" s="4">
        <v>0</v>
      </c>
      <c r="BN30" s="5">
        <v>0</v>
      </c>
      <c r="BO30" s="8">
        <v>0</v>
      </c>
      <c r="BP30" s="4">
        <v>0</v>
      </c>
      <c r="BQ30" s="5">
        <v>0</v>
      </c>
      <c r="BR30" s="8">
        <v>0</v>
      </c>
      <c r="BS30" s="4">
        <v>0</v>
      </c>
      <c r="BT30" s="58">
        <v>2</v>
      </c>
      <c r="BU30" s="9">
        <v>24</v>
      </c>
      <c r="BV30" s="4">
        <f t="shared" ref="BV30" si="133">BU30/BT30*1000</f>
        <v>12000</v>
      </c>
      <c r="BW30" s="5">
        <v>0</v>
      </c>
      <c r="BX30" s="93">
        <v>0</v>
      </c>
      <c r="BY30" s="4">
        <f t="shared" si="79"/>
        <v>0</v>
      </c>
      <c r="BZ30" s="58">
        <v>485</v>
      </c>
      <c r="CA30" s="9">
        <v>999</v>
      </c>
      <c r="CB30" s="4">
        <f t="shared" si="80"/>
        <v>2059.7938144329896</v>
      </c>
      <c r="CC30" s="5">
        <v>0</v>
      </c>
      <c r="CD30" s="8">
        <v>0</v>
      </c>
      <c r="CE30" s="4">
        <v>0</v>
      </c>
      <c r="CF30" s="5">
        <v>0</v>
      </c>
      <c r="CG30" s="8">
        <v>0</v>
      </c>
      <c r="CH30" s="4">
        <v>0</v>
      </c>
      <c r="CI30" s="5">
        <v>0</v>
      </c>
      <c r="CJ30" s="8">
        <v>0</v>
      </c>
      <c r="CK30" s="4">
        <v>0</v>
      </c>
      <c r="CL30" s="5">
        <v>0</v>
      </c>
      <c r="CM30" s="8">
        <v>0</v>
      </c>
      <c r="CN30" s="4">
        <v>0</v>
      </c>
      <c r="CO30" s="5">
        <v>0</v>
      </c>
      <c r="CP30" s="8">
        <v>0</v>
      </c>
      <c r="CQ30" s="4">
        <v>0</v>
      </c>
      <c r="CR30" s="5">
        <v>0</v>
      </c>
      <c r="CS30" s="8">
        <v>0</v>
      </c>
      <c r="CT30" s="4">
        <v>0</v>
      </c>
      <c r="CU30" s="5">
        <v>0</v>
      </c>
      <c r="CV30" s="8">
        <v>0</v>
      </c>
      <c r="CW30" s="4">
        <v>0</v>
      </c>
      <c r="CX30" s="5">
        <v>0</v>
      </c>
      <c r="CY30" s="8">
        <v>0</v>
      </c>
      <c r="CZ30" s="4">
        <v>0</v>
      </c>
      <c r="DA30" s="58">
        <v>67</v>
      </c>
      <c r="DB30" s="9">
        <v>169</v>
      </c>
      <c r="DC30" s="4">
        <f t="shared" si="131"/>
        <v>2522.3880597014927</v>
      </c>
      <c r="DD30" s="58">
        <v>30</v>
      </c>
      <c r="DE30" s="9">
        <v>90</v>
      </c>
      <c r="DF30" s="4">
        <f t="shared" si="120"/>
        <v>3000</v>
      </c>
      <c r="DG30" s="5">
        <v>0</v>
      </c>
      <c r="DH30" s="8">
        <v>0</v>
      </c>
      <c r="DI30" s="4">
        <v>0</v>
      </c>
      <c r="DJ30" s="5">
        <v>0</v>
      </c>
      <c r="DK30" s="8">
        <v>0</v>
      </c>
      <c r="DL30" s="4">
        <f t="shared" si="81"/>
        <v>0</v>
      </c>
      <c r="DM30" s="58">
        <v>61</v>
      </c>
      <c r="DN30" s="9">
        <v>126</v>
      </c>
      <c r="DO30" s="4">
        <f t="shared" si="82"/>
        <v>2065.5737704918033</v>
      </c>
      <c r="DP30" s="58">
        <v>40</v>
      </c>
      <c r="DQ30" s="9">
        <v>98</v>
      </c>
      <c r="DR30" s="4">
        <f t="shared" ref="DR30" si="134">DQ30/DP30*1000</f>
        <v>2450</v>
      </c>
      <c r="DS30" s="58">
        <v>5</v>
      </c>
      <c r="DT30" s="9">
        <v>23</v>
      </c>
      <c r="DU30" s="4">
        <f t="shared" si="124"/>
        <v>4600</v>
      </c>
      <c r="DV30" s="5">
        <v>0</v>
      </c>
      <c r="DW30" s="8">
        <v>0</v>
      </c>
      <c r="DX30" s="4">
        <v>0</v>
      </c>
      <c r="DY30" s="5">
        <v>0</v>
      </c>
      <c r="DZ30" s="8">
        <v>0</v>
      </c>
      <c r="EA30" s="4">
        <v>0</v>
      </c>
      <c r="EB30" s="58">
        <v>20</v>
      </c>
      <c r="EC30" s="9">
        <v>44</v>
      </c>
      <c r="ED30" s="4">
        <f t="shared" si="132"/>
        <v>2200</v>
      </c>
      <c r="EE30" s="5">
        <v>0</v>
      </c>
      <c r="EF30" s="8">
        <v>0</v>
      </c>
      <c r="EG30" s="4">
        <v>0</v>
      </c>
      <c r="EH30" s="58">
        <v>0</v>
      </c>
      <c r="EI30" s="9">
        <v>0</v>
      </c>
      <c r="EJ30" s="4">
        <f t="shared" si="84"/>
        <v>0</v>
      </c>
      <c r="EK30" s="58">
        <v>303</v>
      </c>
      <c r="EL30" s="9">
        <v>703</v>
      </c>
      <c r="EM30" s="4">
        <f t="shared" si="111"/>
        <v>2320.1320132013202</v>
      </c>
      <c r="EN30" s="5">
        <v>0</v>
      </c>
      <c r="EO30" s="8">
        <v>0</v>
      </c>
      <c r="EP30" s="4">
        <v>0</v>
      </c>
      <c r="EQ30" s="5">
        <v>0</v>
      </c>
      <c r="ER30" s="8">
        <v>0</v>
      </c>
      <c r="ES30" s="4">
        <f t="shared" si="86"/>
        <v>0</v>
      </c>
      <c r="ET30" s="58">
        <v>808</v>
      </c>
      <c r="EU30" s="9">
        <v>1323</v>
      </c>
      <c r="EV30" s="4">
        <f t="shared" si="98"/>
        <v>1637.3762376237623</v>
      </c>
      <c r="EW30" s="5">
        <v>0</v>
      </c>
      <c r="EX30" s="8">
        <v>0</v>
      </c>
      <c r="EY30" s="4">
        <v>0</v>
      </c>
      <c r="EZ30" s="5"/>
      <c r="FA30" s="8"/>
      <c r="FB30" s="4"/>
      <c r="FC30" s="5">
        <v>0</v>
      </c>
      <c r="FD30" s="8">
        <v>0</v>
      </c>
      <c r="FE30" s="4">
        <v>0</v>
      </c>
      <c r="FF30" s="5">
        <v>0</v>
      </c>
      <c r="FG30" s="8">
        <v>0</v>
      </c>
      <c r="FH30" s="4">
        <v>0</v>
      </c>
      <c r="FI30" s="5">
        <v>0</v>
      </c>
      <c r="FJ30" s="8">
        <v>0</v>
      </c>
      <c r="FK30" s="4">
        <f t="shared" si="87"/>
        <v>0</v>
      </c>
      <c r="FL30" s="58">
        <v>1</v>
      </c>
      <c r="FM30" s="9">
        <v>5</v>
      </c>
      <c r="FN30" s="4">
        <f t="shared" ref="FN30" si="135">FM30/FL30*1000</f>
        <v>5000</v>
      </c>
      <c r="FO30" s="5">
        <v>0</v>
      </c>
      <c r="FP30" s="8">
        <v>0</v>
      </c>
      <c r="FQ30" s="4">
        <v>0</v>
      </c>
      <c r="FR30" s="5">
        <v>0</v>
      </c>
      <c r="FS30" s="8">
        <v>0</v>
      </c>
      <c r="FT30" s="4">
        <v>0</v>
      </c>
      <c r="FU30" s="5">
        <v>0</v>
      </c>
      <c r="FV30" s="8">
        <v>0</v>
      </c>
      <c r="FW30" s="4">
        <v>0</v>
      </c>
      <c r="FX30" s="5">
        <v>0</v>
      </c>
      <c r="FY30" s="8">
        <v>0</v>
      </c>
      <c r="FZ30" s="4">
        <f t="shared" si="88"/>
        <v>0</v>
      </c>
      <c r="GA30" s="58">
        <v>141</v>
      </c>
      <c r="GB30" s="9">
        <v>284</v>
      </c>
      <c r="GC30" s="4">
        <f t="shared" si="101"/>
        <v>2014.1843971631204</v>
      </c>
      <c r="GD30" s="5">
        <v>0</v>
      </c>
      <c r="GE30" s="8">
        <v>0</v>
      </c>
      <c r="GF30" s="4">
        <v>0</v>
      </c>
      <c r="GG30" s="5">
        <v>0</v>
      </c>
      <c r="GH30" s="8">
        <v>0</v>
      </c>
      <c r="GI30" s="4">
        <v>0</v>
      </c>
      <c r="GJ30" s="58">
        <v>869</v>
      </c>
      <c r="GK30" s="9">
        <v>1520</v>
      </c>
      <c r="GL30" s="4">
        <f t="shared" si="108"/>
        <v>1749.1369390103569</v>
      </c>
      <c r="GM30" s="5">
        <v>0</v>
      </c>
      <c r="GN30" s="8">
        <v>0</v>
      </c>
      <c r="GO30" s="4">
        <v>0</v>
      </c>
      <c r="GP30" s="5">
        <v>0</v>
      </c>
      <c r="GQ30" s="8">
        <v>0</v>
      </c>
      <c r="GR30" s="4">
        <v>0</v>
      </c>
      <c r="GS30" s="5">
        <v>0</v>
      </c>
      <c r="GT30" s="8">
        <v>0</v>
      </c>
      <c r="GU30" s="4">
        <v>0</v>
      </c>
      <c r="GV30" s="5">
        <v>0</v>
      </c>
      <c r="GW30" s="8">
        <v>0</v>
      </c>
      <c r="GX30" s="4">
        <v>0</v>
      </c>
      <c r="GY30" s="5">
        <v>0</v>
      </c>
      <c r="GZ30" s="8">
        <v>0</v>
      </c>
      <c r="HA30" s="4">
        <v>0</v>
      </c>
      <c r="HB30" s="58">
        <v>81</v>
      </c>
      <c r="HC30" s="9">
        <v>161</v>
      </c>
      <c r="HD30" s="4">
        <f t="shared" si="90"/>
        <v>1987.6543209876543</v>
      </c>
      <c r="HE30" s="5">
        <v>0</v>
      </c>
      <c r="HF30" s="8">
        <v>0</v>
      </c>
      <c r="HG30" s="4">
        <v>0</v>
      </c>
      <c r="HH30" s="5">
        <v>0</v>
      </c>
      <c r="HI30" s="8">
        <v>0</v>
      </c>
      <c r="HJ30" s="4">
        <v>0</v>
      </c>
      <c r="HK30" s="5">
        <v>0</v>
      </c>
      <c r="HL30" s="8">
        <v>0</v>
      </c>
      <c r="HM30" s="4">
        <v>0</v>
      </c>
      <c r="HN30" s="5">
        <v>0</v>
      </c>
      <c r="HO30" s="8">
        <v>0</v>
      </c>
      <c r="HP30" s="4">
        <v>0</v>
      </c>
      <c r="HQ30" s="5">
        <v>0</v>
      </c>
      <c r="HR30" s="8">
        <v>0</v>
      </c>
      <c r="HS30" s="4">
        <v>0</v>
      </c>
      <c r="HT30" s="58">
        <v>38</v>
      </c>
      <c r="HU30" s="9">
        <v>132</v>
      </c>
      <c r="HV30" s="4">
        <f t="shared" si="91"/>
        <v>3473.6842105263158</v>
      </c>
      <c r="HW30" s="58">
        <v>37</v>
      </c>
      <c r="HX30" s="9">
        <v>106</v>
      </c>
      <c r="HY30" s="4">
        <f t="shared" si="92"/>
        <v>2864.864864864865</v>
      </c>
      <c r="HZ30" s="5">
        <f t="shared" si="26"/>
        <v>2988</v>
      </c>
      <c r="IA30" s="4">
        <f t="shared" si="27"/>
        <v>5808</v>
      </c>
    </row>
    <row r="31" spans="1:235" ht="15" thickBot="1" x14ac:dyDescent="0.35">
      <c r="A31" s="63"/>
      <c r="B31" s="64" t="s">
        <v>14</v>
      </c>
      <c r="C31" s="45">
        <f>SUM(C19:C30)</f>
        <v>0</v>
      </c>
      <c r="D31" s="44">
        <f>SUM(D19:D30)</f>
        <v>0</v>
      </c>
      <c r="E31" s="46"/>
      <c r="F31" s="45">
        <f>SUM(F19:F30)</f>
        <v>0</v>
      </c>
      <c r="G31" s="44">
        <f>SUM(G19:G30)</f>
        <v>3</v>
      </c>
      <c r="H31" s="46"/>
      <c r="I31" s="45">
        <f>SUM(I19:I30)</f>
        <v>0</v>
      </c>
      <c r="J31" s="44">
        <f>SUM(J19:J30)</f>
        <v>0</v>
      </c>
      <c r="K31" s="46"/>
      <c r="L31" s="45">
        <f>SUM(L19:L30)</f>
        <v>0</v>
      </c>
      <c r="M31" s="44">
        <f>SUM(M19:M30)</f>
        <v>0</v>
      </c>
      <c r="N31" s="46"/>
      <c r="O31" s="45">
        <f>SUM(O19:O30)</f>
        <v>80</v>
      </c>
      <c r="P31" s="44">
        <f>SUM(P19:P30)</f>
        <v>263</v>
      </c>
      <c r="Q31" s="46"/>
      <c r="R31" s="45">
        <f t="shared" ref="R31:S31" si="136">SUM(R19:R30)</f>
        <v>0</v>
      </c>
      <c r="S31" s="44">
        <f t="shared" si="136"/>
        <v>0</v>
      </c>
      <c r="T31" s="46"/>
      <c r="U31" s="45">
        <f>SUM(U19:U30)</f>
        <v>0</v>
      </c>
      <c r="V31" s="44">
        <f>SUM(V19:V30)</f>
        <v>0</v>
      </c>
      <c r="W31" s="46"/>
      <c r="X31" s="45">
        <f>SUM(X19:X30)</f>
        <v>0</v>
      </c>
      <c r="Y31" s="44">
        <f>SUM(Y19:Y30)</f>
        <v>0</v>
      </c>
      <c r="Z31" s="46"/>
      <c r="AA31" s="45">
        <f>SUM(AA19:AA30)</f>
        <v>0</v>
      </c>
      <c r="AB31" s="44">
        <f>SUM(AB19:AB30)</f>
        <v>0</v>
      </c>
      <c r="AC31" s="46"/>
      <c r="AD31" s="45">
        <f>SUM(AD19:AD30)</f>
        <v>141</v>
      </c>
      <c r="AE31" s="44">
        <f>SUM(AE19:AE30)</f>
        <v>317</v>
      </c>
      <c r="AF31" s="46"/>
      <c r="AG31" s="45">
        <f>SUM(AG19:AG30)</f>
        <v>0</v>
      </c>
      <c r="AH31" s="44">
        <f>SUM(AH19:AH30)</f>
        <v>0</v>
      </c>
      <c r="AI31" s="46"/>
      <c r="AJ31" s="45">
        <f>SUM(AJ19:AJ30)</f>
        <v>0</v>
      </c>
      <c r="AK31" s="44">
        <f>SUM(AK19:AK30)</f>
        <v>0</v>
      </c>
      <c r="AL31" s="46"/>
      <c r="AM31" s="45">
        <f>SUM(AM19:AM30)</f>
        <v>0</v>
      </c>
      <c r="AN31" s="44">
        <f>SUM(AN19:AN30)</f>
        <v>0</v>
      </c>
      <c r="AO31" s="46"/>
      <c r="AP31" s="45">
        <f>SUM(AP19:AP30)</f>
        <v>100</v>
      </c>
      <c r="AQ31" s="44">
        <f>SUM(AQ19:AQ30)</f>
        <v>154</v>
      </c>
      <c r="AR31" s="46"/>
      <c r="AS31" s="45">
        <f>SUM(AS19:AS30)</f>
        <v>0</v>
      </c>
      <c r="AT31" s="44">
        <f>SUM(AT19:AT30)</f>
        <v>0</v>
      </c>
      <c r="AU31" s="46"/>
      <c r="AV31" s="45">
        <f>SUM(AV19:AV30)</f>
        <v>0</v>
      </c>
      <c r="AW31" s="44">
        <f>SUM(AW19:AW30)</f>
        <v>0</v>
      </c>
      <c r="AX31" s="46"/>
      <c r="AY31" s="45">
        <f>SUM(AY19:AY30)</f>
        <v>120</v>
      </c>
      <c r="AZ31" s="44">
        <f>SUM(AZ19:AZ30)</f>
        <v>301</v>
      </c>
      <c r="BA31" s="46"/>
      <c r="BB31" s="45">
        <f>SUM(BB19:BB30)</f>
        <v>0</v>
      </c>
      <c r="BC31" s="44">
        <f>SUM(BC19:BC30)</f>
        <v>0</v>
      </c>
      <c r="BD31" s="46"/>
      <c r="BE31" s="45">
        <f>SUM(BE19:BE30)</f>
        <v>0</v>
      </c>
      <c r="BF31" s="44">
        <f>SUM(BF19:BF30)</f>
        <v>0</v>
      </c>
      <c r="BG31" s="46"/>
      <c r="BH31" s="45">
        <f>SUM(BH19:BH30)</f>
        <v>0</v>
      </c>
      <c r="BI31" s="44">
        <f>SUM(BI19:BI30)</f>
        <v>0</v>
      </c>
      <c r="BJ31" s="46"/>
      <c r="BK31" s="45">
        <f>SUM(BK19:BK30)</f>
        <v>0</v>
      </c>
      <c r="BL31" s="44">
        <f>SUM(BL19:BL30)</f>
        <v>0</v>
      </c>
      <c r="BM31" s="46"/>
      <c r="BN31" s="45">
        <f>SUM(BN19:BN30)</f>
        <v>0</v>
      </c>
      <c r="BO31" s="44">
        <f>SUM(BO19:BO30)</f>
        <v>0</v>
      </c>
      <c r="BP31" s="46"/>
      <c r="BQ31" s="45">
        <f>SUM(BQ19:BQ30)</f>
        <v>0</v>
      </c>
      <c r="BR31" s="44">
        <f>SUM(BR19:BR30)</f>
        <v>0</v>
      </c>
      <c r="BS31" s="46"/>
      <c r="BT31" s="45">
        <f>SUM(BT19:BT30)</f>
        <v>23</v>
      </c>
      <c r="BU31" s="44">
        <f>SUM(BU19:BU30)</f>
        <v>91</v>
      </c>
      <c r="BV31" s="46"/>
      <c r="BW31" s="80">
        <f t="shared" ref="BW31:BX31" si="137">SUM(BW19:BW30)</f>
        <v>0</v>
      </c>
      <c r="BX31" s="81">
        <f t="shared" si="137"/>
        <v>0</v>
      </c>
      <c r="BY31" s="40"/>
      <c r="BZ31" s="45">
        <f>SUM(BZ19:BZ30)</f>
        <v>3911</v>
      </c>
      <c r="CA31" s="44">
        <f>SUM(CA19:CA30)</f>
        <v>8280</v>
      </c>
      <c r="CB31" s="46"/>
      <c r="CC31" s="45">
        <f>SUM(CC19:CC30)</f>
        <v>78</v>
      </c>
      <c r="CD31" s="44">
        <f>SUM(CD19:CD30)</f>
        <v>152</v>
      </c>
      <c r="CE31" s="46"/>
      <c r="CF31" s="45">
        <f>SUM(CF19:CF30)</f>
        <v>0</v>
      </c>
      <c r="CG31" s="44">
        <f>SUM(CG19:CG30)</f>
        <v>0</v>
      </c>
      <c r="CH31" s="46"/>
      <c r="CI31" s="45">
        <f>SUM(CI19:CI30)</f>
        <v>0</v>
      </c>
      <c r="CJ31" s="44">
        <f>SUM(CJ19:CJ30)</f>
        <v>0</v>
      </c>
      <c r="CK31" s="46"/>
      <c r="CL31" s="45">
        <f>SUM(CL19:CL30)</f>
        <v>0</v>
      </c>
      <c r="CM31" s="44">
        <f>SUM(CM19:CM30)</f>
        <v>0</v>
      </c>
      <c r="CN31" s="46"/>
      <c r="CO31" s="45">
        <f>SUM(CO19:CO30)</f>
        <v>0</v>
      </c>
      <c r="CP31" s="44">
        <f>SUM(CP19:CP30)</f>
        <v>0</v>
      </c>
      <c r="CQ31" s="46"/>
      <c r="CR31" s="45">
        <f>SUM(CR19:CR30)</f>
        <v>0</v>
      </c>
      <c r="CS31" s="44">
        <f>SUM(CS19:CS30)</f>
        <v>0</v>
      </c>
      <c r="CT31" s="46"/>
      <c r="CU31" s="45">
        <f>SUM(CU19:CU30)</f>
        <v>0</v>
      </c>
      <c r="CV31" s="44">
        <f>SUM(CV19:CV30)</f>
        <v>0</v>
      </c>
      <c r="CW31" s="46"/>
      <c r="CX31" s="45">
        <f>SUM(CX19:CX30)</f>
        <v>20</v>
      </c>
      <c r="CY31" s="44">
        <f>SUM(CY19:CY30)</f>
        <v>58</v>
      </c>
      <c r="CZ31" s="46"/>
      <c r="DA31" s="45">
        <f>SUM(DA19:DA30)</f>
        <v>375</v>
      </c>
      <c r="DB31" s="44">
        <f>SUM(DB19:DB30)</f>
        <v>795</v>
      </c>
      <c r="DC31" s="46"/>
      <c r="DD31" s="45">
        <f>SUM(DD19:DD30)</f>
        <v>428</v>
      </c>
      <c r="DE31" s="44">
        <f>SUM(DE19:DE30)</f>
        <v>1347</v>
      </c>
      <c r="DF31" s="46"/>
      <c r="DG31" s="45">
        <f>SUM(DG19:DG30)</f>
        <v>1928</v>
      </c>
      <c r="DH31" s="44">
        <f>SUM(DH19:DH30)</f>
        <v>3009</v>
      </c>
      <c r="DI31" s="46"/>
      <c r="DJ31" s="45">
        <f t="shared" ref="DJ31:DK31" si="138">SUM(DJ19:DJ30)</f>
        <v>0</v>
      </c>
      <c r="DK31" s="44">
        <f t="shared" si="138"/>
        <v>0</v>
      </c>
      <c r="DL31" s="46"/>
      <c r="DM31" s="45">
        <f>SUM(DM19:DM30)</f>
        <v>579</v>
      </c>
      <c r="DN31" s="44">
        <f>SUM(DN19:DN30)</f>
        <v>1207</v>
      </c>
      <c r="DO31" s="46"/>
      <c r="DP31" s="45">
        <f>SUM(DP19:DP30)</f>
        <v>40</v>
      </c>
      <c r="DQ31" s="44">
        <f>SUM(DQ19:DQ30)</f>
        <v>98</v>
      </c>
      <c r="DR31" s="46"/>
      <c r="DS31" s="45">
        <f>SUM(DS19:DS30)</f>
        <v>180</v>
      </c>
      <c r="DT31" s="44">
        <f>SUM(DT19:DT30)</f>
        <v>617</v>
      </c>
      <c r="DU31" s="46"/>
      <c r="DV31" s="45">
        <f>SUM(DV19:DV30)</f>
        <v>0</v>
      </c>
      <c r="DW31" s="44">
        <f>SUM(DW19:DW30)</f>
        <v>0</v>
      </c>
      <c r="DX31" s="46"/>
      <c r="DY31" s="45">
        <f>SUM(DY19:DY30)</f>
        <v>0</v>
      </c>
      <c r="DZ31" s="44">
        <f>SUM(DZ19:DZ30)</f>
        <v>0</v>
      </c>
      <c r="EA31" s="46"/>
      <c r="EB31" s="45">
        <f>SUM(EB19:EB30)</f>
        <v>383</v>
      </c>
      <c r="EC31" s="44">
        <f>SUM(EC19:EC30)</f>
        <v>671</v>
      </c>
      <c r="ED31" s="46"/>
      <c r="EE31" s="45">
        <f>SUM(EE19:EE30)</f>
        <v>176</v>
      </c>
      <c r="EF31" s="44">
        <f>SUM(EF19:EF30)</f>
        <v>502</v>
      </c>
      <c r="EG31" s="46"/>
      <c r="EH31" s="45">
        <f t="shared" ref="EH31:EI31" si="139">SUM(EH19:EH30)</f>
        <v>0</v>
      </c>
      <c r="EI31" s="44">
        <f t="shared" si="139"/>
        <v>0</v>
      </c>
      <c r="EJ31" s="46"/>
      <c r="EK31" s="45">
        <f>SUM(EK19:EK30)</f>
        <v>4692</v>
      </c>
      <c r="EL31" s="44">
        <f>SUM(EL19:EL30)</f>
        <v>9532</v>
      </c>
      <c r="EM31" s="46"/>
      <c r="EN31" s="45">
        <f>SUM(EN19:EN30)</f>
        <v>241</v>
      </c>
      <c r="EO31" s="44">
        <f>SUM(EO19:EO30)</f>
        <v>436</v>
      </c>
      <c r="EP31" s="46"/>
      <c r="EQ31" s="45">
        <f t="shared" ref="EQ31:ER31" si="140">SUM(EQ19:EQ30)</f>
        <v>0</v>
      </c>
      <c r="ER31" s="44">
        <f t="shared" si="140"/>
        <v>0</v>
      </c>
      <c r="ES31" s="46"/>
      <c r="ET31" s="45">
        <f>SUM(ET19:ET30)</f>
        <v>7798</v>
      </c>
      <c r="EU31" s="44">
        <f>SUM(EU19:EU30)</f>
        <v>11178</v>
      </c>
      <c r="EV31" s="46"/>
      <c r="EW31" s="45">
        <f>SUM(EW19:EW30)</f>
        <v>0</v>
      </c>
      <c r="EX31" s="44">
        <f>SUM(EX19:EX30)</f>
        <v>0</v>
      </c>
      <c r="EY31" s="46"/>
      <c r="EZ31" s="45"/>
      <c r="FA31" s="44"/>
      <c r="FB31" s="46"/>
      <c r="FC31" s="45">
        <f>SUM(FC19:FC30)</f>
        <v>0</v>
      </c>
      <c r="FD31" s="44">
        <f>SUM(FD19:FD30)</f>
        <v>0</v>
      </c>
      <c r="FE31" s="46"/>
      <c r="FF31" s="45">
        <f>SUM(FF19:FF30)</f>
        <v>0</v>
      </c>
      <c r="FG31" s="44">
        <f>SUM(FG19:FG30)</f>
        <v>0</v>
      </c>
      <c r="FH31" s="46"/>
      <c r="FI31" s="45">
        <f t="shared" ref="FI31:FJ31" si="141">SUM(FI19:FI30)</f>
        <v>0</v>
      </c>
      <c r="FJ31" s="44">
        <f t="shared" si="141"/>
        <v>0</v>
      </c>
      <c r="FK31" s="46"/>
      <c r="FL31" s="45">
        <f>SUM(FL19:FL30)</f>
        <v>102</v>
      </c>
      <c r="FM31" s="44">
        <f>SUM(FM19:FM30)</f>
        <v>22</v>
      </c>
      <c r="FN31" s="46"/>
      <c r="FO31" s="45">
        <f>SUM(FO19:FO30)</f>
        <v>181</v>
      </c>
      <c r="FP31" s="44">
        <f>SUM(FP19:FP30)</f>
        <v>356</v>
      </c>
      <c r="FQ31" s="46"/>
      <c r="FR31" s="45">
        <f>SUM(FR19:FR30)</f>
        <v>0</v>
      </c>
      <c r="FS31" s="44">
        <f>SUM(FS19:FS30)</f>
        <v>0</v>
      </c>
      <c r="FT31" s="46"/>
      <c r="FU31" s="45">
        <f>SUM(FU19:FU30)</f>
        <v>0</v>
      </c>
      <c r="FV31" s="44">
        <f>SUM(FV19:FV30)</f>
        <v>0</v>
      </c>
      <c r="FW31" s="46"/>
      <c r="FX31" s="45">
        <f t="shared" ref="FX31:FY31" si="142">SUM(FX19:FX30)</f>
        <v>0</v>
      </c>
      <c r="FY31" s="44">
        <f t="shared" si="142"/>
        <v>0</v>
      </c>
      <c r="FZ31" s="46"/>
      <c r="GA31" s="45">
        <f>SUM(GA19:GA30)</f>
        <v>1324</v>
      </c>
      <c r="GB31" s="44">
        <f>SUM(GB19:GB30)</f>
        <v>6192</v>
      </c>
      <c r="GC31" s="46"/>
      <c r="GD31" s="45">
        <f>SUM(GD19:GD30)</f>
        <v>0</v>
      </c>
      <c r="GE31" s="44">
        <f>SUM(GE19:GE30)</f>
        <v>0</v>
      </c>
      <c r="GF31" s="46"/>
      <c r="GG31" s="45">
        <f>SUM(GG19:GG30)</f>
        <v>0</v>
      </c>
      <c r="GH31" s="44">
        <f>SUM(GH19:GH30)</f>
        <v>0</v>
      </c>
      <c r="GI31" s="46"/>
      <c r="GJ31" s="45">
        <f>SUM(GJ19:GJ30)</f>
        <v>7393</v>
      </c>
      <c r="GK31" s="44">
        <f>SUM(GK19:GK30)</f>
        <v>12114</v>
      </c>
      <c r="GL31" s="46"/>
      <c r="GM31" s="45">
        <f>SUM(GM19:GM30)</f>
        <v>0</v>
      </c>
      <c r="GN31" s="44">
        <f>SUM(GN19:GN30)</f>
        <v>0</v>
      </c>
      <c r="GO31" s="46"/>
      <c r="GP31" s="45">
        <f>SUM(GP19:GP30)</f>
        <v>382</v>
      </c>
      <c r="GQ31" s="44">
        <f>SUM(GQ19:GQ30)</f>
        <v>1072</v>
      </c>
      <c r="GR31" s="46"/>
      <c r="GS31" s="45">
        <f>SUM(GS19:GS30)</f>
        <v>0</v>
      </c>
      <c r="GT31" s="44">
        <f>SUM(GT19:GT30)</f>
        <v>0</v>
      </c>
      <c r="GU31" s="46"/>
      <c r="GV31" s="45">
        <f>SUM(GV19:GV30)</f>
        <v>0</v>
      </c>
      <c r="GW31" s="44">
        <f>SUM(GW19:GW30)</f>
        <v>0</v>
      </c>
      <c r="GX31" s="46"/>
      <c r="GY31" s="45">
        <f>SUM(GY19:GY30)</f>
        <v>0</v>
      </c>
      <c r="GZ31" s="44">
        <f>SUM(GZ19:GZ30)</f>
        <v>0</v>
      </c>
      <c r="HA31" s="46"/>
      <c r="HB31" s="45">
        <f>SUM(HB19:HB30)</f>
        <v>2961</v>
      </c>
      <c r="HC31" s="44">
        <f>SUM(HC19:HC30)</f>
        <v>3597</v>
      </c>
      <c r="HD31" s="46"/>
      <c r="HE31" s="45">
        <f>SUM(HE19:HE30)</f>
        <v>36</v>
      </c>
      <c r="HF31" s="44">
        <f>SUM(HF19:HF30)</f>
        <v>179</v>
      </c>
      <c r="HG31" s="46"/>
      <c r="HH31" s="45">
        <f>SUM(HH19:HH30)</f>
        <v>0</v>
      </c>
      <c r="HI31" s="44">
        <f>SUM(HI19:HI30)</f>
        <v>19</v>
      </c>
      <c r="HJ31" s="46"/>
      <c r="HK31" s="45">
        <f>SUM(HK19:HK30)</f>
        <v>20</v>
      </c>
      <c r="HL31" s="44">
        <f>SUM(HL19:HL30)</f>
        <v>59</v>
      </c>
      <c r="HM31" s="46"/>
      <c r="HN31" s="45">
        <f>SUM(HN19:HN30)</f>
        <v>0</v>
      </c>
      <c r="HO31" s="44">
        <f>SUM(HO19:HO30)</f>
        <v>2</v>
      </c>
      <c r="HP31" s="46"/>
      <c r="HQ31" s="45">
        <f>SUM(HQ19:HQ30)</f>
        <v>0</v>
      </c>
      <c r="HR31" s="44">
        <f>SUM(HR19:HR30)</f>
        <v>0</v>
      </c>
      <c r="HS31" s="46"/>
      <c r="HT31" s="45">
        <f>SUM(HT19:HT30)</f>
        <v>459</v>
      </c>
      <c r="HU31" s="44">
        <f>SUM(HU19:HU30)</f>
        <v>1066</v>
      </c>
      <c r="HV31" s="46"/>
      <c r="HW31" s="45">
        <f>SUM(HW19:HW30)</f>
        <v>754</v>
      </c>
      <c r="HX31" s="44">
        <f>SUM(HX19:HX30)</f>
        <v>2540</v>
      </c>
      <c r="HY31" s="46"/>
      <c r="HZ31" s="45">
        <f t="shared" si="26"/>
        <v>34905</v>
      </c>
      <c r="IA31" s="46">
        <f t="shared" si="27"/>
        <v>66229</v>
      </c>
    </row>
    <row r="32" spans="1:235" x14ac:dyDescent="0.3">
      <c r="A32" s="50">
        <v>2006</v>
      </c>
      <c r="B32" s="51" t="s">
        <v>2</v>
      </c>
      <c r="C32" s="11">
        <v>0</v>
      </c>
      <c r="D32" s="33">
        <v>0</v>
      </c>
      <c r="E32" s="12">
        <v>0</v>
      </c>
      <c r="F32" s="11">
        <v>0</v>
      </c>
      <c r="G32" s="33">
        <v>0</v>
      </c>
      <c r="H32" s="12">
        <v>0</v>
      </c>
      <c r="I32" s="11">
        <v>0</v>
      </c>
      <c r="J32" s="33">
        <v>0</v>
      </c>
      <c r="K32" s="12">
        <v>0</v>
      </c>
      <c r="L32" s="11">
        <v>0</v>
      </c>
      <c r="M32" s="33">
        <v>0</v>
      </c>
      <c r="N32" s="12">
        <v>0</v>
      </c>
      <c r="O32" s="11">
        <v>0</v>
      </c>
      <c r="P32" s="33">
        <v>0</v>
      </c>
      <c r="Q32" s="12">
        <v>0</v>
      </c>
      <c r="R32" s="11">
        <v>0</v>
      </c>
      <c r="S32" s="33">
        <v>0</v>
      </c>
      <c r="T32" s="12">
        <f t="shared" ref="T32:T43" si="143">IF(R32=0,0,S32/R32*1000)</f>
        <v>0</v>
      </c>
      <c r="U32" s="11">
        <v>0</v>
      </c>
      <c r="V32" s="33">
        <v>0</v>
      </c>
      <c r="W32" s="12">
        <v>0</v>
      </c>
      <c r="X32" s="11">
        <v>0</v>
      </c>
      <c r="Y32" s="33">
        <v>0</v>
      </c>
      <c r="Z32" s="12">
        <v>0</v>
      </c>
      <c r="AA32" s="11">
        <v>0</v>
      </c>
      <c r="AB32" s="33">
        <v>0</v>
      </c>
      <c r="AC32" s="12">
        <v>0</v>
      </c>
      <c r="AD32" s="11">
        <v>0</v>
      </c>
      <c r="AE32" s="33">
        <v>0</v>
      </c>
      <c r="AF32" s="12">
        <v>0</v>
      </c>
      <c r="AG32" s="11">
        <v>0</v>
      </c>
      <c r="AH32" s="33">
        <v>0</v>
      </c>
      <c r="AI32" s="12">
        <v>0</v>
      </c>
      <c r="AJ32" s="11">
        <v>0</v>
      </c>
      <c r="AK32" s="33">
        <v>0</v>
      </c>
      <c r="AL32" s="12">
        <v>0</v>
      </c>
      <c r="AM32" s="11">
        <v>0</v>
      </c>
      <c r="AN32" s="33">
        <v>0</v>
      </c>
      <c r="AO32" s="12">
        <v>0</v>
      </c>
      <c r="AP32" s="11">
        <v>0</v>
      </c>
      <c r="AQ32" s="33">
        <v>0</v>
      </c>
      <c r="AR32" s="12">
        <v>0</v>
      </c>
      <c r="AS32" s="11">
        <v>0</v>
      </c>
      <c r="AT32" s="33">
        <v>0</v>
      </c>
      <c r="AU32" s="12">
        <v>0</v>
      </c>
      <c r="AV32" s="60">
        <v>18</v>
      </c>
      <c r="AW32" s="34">
        <v>27</v>
      </c>
      <c r="AX32" s="12">
        <f t="shared" ref="AX32" si="144">AW32/AV32*1000</f>
        <v>1500</v>
      </c>
      <c r="AY32" s="11">
        <v>0</v>
      </c>
      <c r="AZ32" s="33">
        <v>0</v>
      </c>
      <c r="BA32" s="12">
        <v>0</v>
      </c>
      <c r="BB32" s="11">
        <v>0</v>
      </c>
      <c r="BC32" s="33">
        <v>0</v>
      </c>
      <c r="BD32" s="12">
        <v>0</v>
      </c>
      <c r="BE32" s="11">
        <v>0</v>
      </c>
      <c r="BF32" s="33">
        <v>0</v>
      </c>
      <c r="BG32" s="12">
        <v>0</v>
      </c>
      <c r="BH32" s="11">
        <v>0</v>
      </c>
      <c r="BI32" s="33">
        <v>0</v>
      </c>
      <c r="BJ32" s="12">
        <v>0</v>
      </c>
      <c r="BK32" s="11">
        <v>0</v>
      </c>
      <c r="BL32" s="33">
        <v>0</v>
      </c>
      <c r="BM32" s="12">
        <v>0</v>
      </c>
      <c r="BN32" s="11">
        <v>0</v>
      </c>
      <c r="BO32" s="33">
        <v>0</v>
      </c>
      <c r="BP32" s="12">
        <v>0</v>
      </c>
      <c r="BQ32" s="11">
        <v>0</v>
      </c>
      <c r="BR32" s="33">
        <v>0</v>
      </c>
      <c r="BS32" s="12">
        <v>0</v>
      </c>
      <c r="BT32" s="11">
        <v>0</v>
      </c>
      <c r="BU32" s="33">
        <v>0</v>
      </c>
      <c r="BV32" s="12">
        <v>0</v>
      </c>
      <c r="BW32" s="5">
        <v>0</v>
      </c>
      <c r="BX32" s="93">
        <v>0</v>
      </c>
      <c r="BY32" s="4">
        <f t="shared" ref="BY32:BY43" si="145">IF(BW32=0,0,BX32/BW32*1000)</f>
        <v>0</v>
      </c>
      <c r="BZ32" s="60">
        <v>121</v>
      </c>
      <c r="CA32" s="34">
        <v>260</v>
      </c>
      <c r="CB32" s="12">
        <f t="shared" ref="CB32:CB43" si="146">CA32/BZ32*1000</f>
        <v>2148.7603305785124</v>
      </c>
      <c r="CC32" s="11">
        <v>0</v>
      </c>
      <c r="CD32" s="33">
        <v>0</v>
      </c>
      <c r="CE32" s="12">
        <v>0</v>
      </c>
      <c r="CF32" s="11">
        <v>0</v>
      </c>
      <c r="CG32" s="33">
        <v>0</v>
      </c>
      <c r="CH32" s="12">
        <v>0</v>
      </c>
      <c r="CI32" s="11">
        <v>0</v>
      </c>
      <c r="CJ32" s="33">
        <v>0</v>
      </c>
      <c r="CK32" s="12">
        <v>0</v>
      </c>
      <c r="CL32" s="11">
        <v>0</v>
      </c>
      <c r="CM32" s="33">
        <v>0</v>
      </c>
      <c r="CN32" s="12">
        <v>0</v>
      </c>
      <c r="CO32" s="11">
        <v>0</v>
      </c>
      <c r="CP32" s="33">
        <v>0</v>
      </c>
      <c r="CQ32" s="12">
        <v>0</v>
      </c>
      <c r="CR32" s="11">
        <v>0</v>
      </c>
      <c r="CS32" s="33">
        <v>0</v>
      </c>
      <c r="CT32" s="12">
        <v>0</v>
      </c>
      <c r="CU32" s="11">
        <v>0</v>
      </c>
      <c r="CV32" s="33">
        <v>0</v>
      </c>
      <c r="CW32" s="12">
        <v>0</v>
      </c>
      <c r="CX32" s="11">
        <v>0</v>
      </c>
      <c r="CY32" s="33">
        <v>0</v>
      </c>
      <c r="CZ32" s="12">
        <v>0</v>
      </c>
      <c r="DA32" s="11">
        <v>0</v>
      </c>
      <c r="DB32" s="33">
        <v>0</v>
      </c>
      <c r="DC32" s="12">
        <v>0</v>
      </c>
      <c r="DD32" s="60">
        <v>28</v>
      </c>
      <c r="DE32" s="34">
        <v>124</v>
      </c>
      <c r="DF32" s="12">
        <f t="shared" ref="DF32:DF40" si="147">DE32/DD32*1000</f>
        <v>4428.5714285714284</v>
      </c>
      <c r="DG32" s="11">
        <v>0</v>
      </c>
      <c r="DH32" s="33">
        <v>0</v>
      </c>
      <c r="DI32" s="12">
        <v>0</v>
      </c>
      <c r="DJ32" s="11">
        <v>0</v>
      </c>
      <c r="DK32" s="33">
        <v>0</v>
      </c>
      <c r="DL32" s="12">
        <f t="shared" ref="DL32:DL43" si="148">IF(DJ32=0,0,DK32/DJ32*1000)</f>
        <v>0</v>
      </c>
      <c r="DM32" s="60">
        <v>20</v>
      </c>
      <c r="DN32" s="34">
        <v>41</v>
      </c>
      <c r="DO32" s="12">
        <f t="shared" ref="DO32:DO40" si="149">DN32/DM32*1000</f>
        <v>2050</v>
      </c>
      <c r="DP32" s="11">
        <v>0</v>
      </c>
      <c r="DQ32" s="33">
        <v>0</v>
      </c>
      <c r="DR32" s="12">
        <v>0</v>
      </c>
      <c r="DS32" s="60">
        <v>25</v>
      </c>
      <c r="DT32" s="34">
        <v>56</v>
      </c>
      <c r="DU32" s="12">
        <f t="shared" ref="DU32" si="150">DT32/DS32*1000</f>
        <v>2240</v>
      </c>
      <c r="DV32" s="11">
        <v>0</v>
      </c>
      <c r="DW32" s="33">
        <v>0</v>
      </c>
      <c r="DX32" s="12">
        <v>0</v>
      </c>
      <c r="DY32" s="11">
        <v>0</v>
      </c>
      <c r="DZ32" s="33">
        <v>0</v>
      </c>
      <c r="EA32" s="12">
        <v>0</v>
      </c>
      <c r="EB32" s="11">
        <v>0</v>
      </c>
      <c r="EC32" s="33">
        <v>0</v>
      </c>
      <c r="ED32" s="12">
        <v>0</v>
      </c>
      <c r="EE32" s="11">
        <v>0</v>
      </c>
      <c r="EF32" s="33">
        <v>0</v>
      </c>
      <c r="EG32" s="12">
        <v>0</v>
      </c>
      <c r="EH32" s="60">
        <v>0</v>
      </c>
      <c r="EI32" s="34">
        <v>0</v>
      </c>
      <c r="EJ32" s="12">
        <f t="shared" ref="EJ32:EJ43" si="151">IF(EH32=0,0,EI32/EH32*1000)</f>
        <v>0</v>
      </c>
      <c r="EK32" s="60">
        <v>707</v>
      </c>
      <c r="EL32" s="34">
        <v>1675</v>
      </c>
      <c r="EM32" s="12">
        <f t="shared" ref="EM32" si="152">EL32/EK32*1000</f>
        <v>2369.1654879773696</v>
      </c>
      <c r="EN32" s="60">
        <v>20</v>
      </c>
      <c r="EO32" s="34">
        <v>40</v>
      </c>
      <c r="EP32" s="12">
        <f t="shared" ref="EP32" si="153">EO32/EN32*1000</f>
        <v>2000</v>
      </c>
      <c r="EQ32" s="60">
        <v>0</v>
      </c>
      <c r="ER32" s="34">
        <v>0</v>
      </c>
      <c r="ES32" s="12">
        <f t="shared" ref="ES32:ES43" si="154">IF(EQ32=0,0,ER32/EQ32*1000)</f>
        <v>0</v>
      </c>
      <c r="ET32" s="11">
        <v>0</v>
      </c>
      <c r="EU32" s="33">
        <v>0</v>
      </c>
      <c r="EV32" s="12">
        <v>0</v>
      </c>
      <c r="EW32" s="11">
        <v>0</v>
      </c>
      <c r="EX32" s="33">
        <v>0</v>
      </c>
      <c r="EY32" s="12">
        <v>0</v>
      </c>
      <c r="EZ32" s="11"/>
      <c r="FA32" s="33"/>
      <c r="FB32" s="12"/>
      <c r="FC32" s="11">
        <v>0</v>
      </c>
      <c r="FD32" s="33">
        <v>0</v>
      </c>
      <c r="FE32" s="12">
        <v>0</v>
      </c>
      <c r="FF32" s="11">
        <v>0</v>
      </c>
      <c r="FG32" s="33">
        <v>0</v>
      </c>
      <c r="FH32" s="12">
        <v>0</v>
      </c>
      <c r="FI32" s="11">
        <v>0</v>
      </c>
      <c r="FJ32" s="33">
        <v>0</v>
      </c>
      <c r="FK32" s="12">
        <f t="shared" ref="FK32:FK43" si="155">IF(FI32=0,0,FJ32/FI32*1000)</f>
        <v>0</v>
      </c>
      <c r="FL32" s="11">
        <v>0</v>
      </c>
      <c r="FM32" s="33">
        <v>0</v>
      </c>
      <c r="FN32" s="12">
        <v>0</v>
      </c>
      <c r="FO32" s="11">
        <v>0</v>
      </c>
      <c r="FP32" s="33">
        <v>0</v>
      </c>
      <c r="FQ32" s="12">
        <v>0</v>
      </c>
      <c r="FR32" s="11">
        <v>0</v>
      </c>
      <c r="FS32" s="33">
        <v>0</v>
      </c>
      <c r="FT32" s="12">
        <v>0</v>
      </c>
      <c r="FU32" s="11">
        <v>0</v>
      </c>
      <c r="FV32" s="33">
        <v>0</v>
      </c>
      <c r="FW32" s="12">
        <v>0</v>
      </c>
      <c r="FX32" s="11">
        <v>0</v>
      </c>
      <c r="FY32" s="33">
        <v>0</v>
      </c>
      <c r="FZ32" s="12">
        <f t="shared" ref="FZ32:FZ43" si="156">IF(FX32=0,0,FY32/FX32*1000)</f>
        <v>0</v>
      </c>
      <c r="GA32" s="11">
        <v>0</v>
      </c>
      <c r="GB32" s="33">
        <v>0</v>
      </c>
      <c r="GC32" s="12">
        <v>0</v>
      </c>
      <c r="GD32" s="11">
        <v>0</v>
      </c>
      <c r="GE32" s="33">
        <v>0</v>
      </c>
      <c r="GF32" s="12">
        <v>0</v>
      </c>
      <c r="GG32" s="11">
        <v>0</v>
      </c>
      <c r="GH32" s="33">
        <v>0</v>
      </c>
      <c r="GI32" s="12">
        <v>0</v>
      </c>
      <c r="GJ32" s="60">
        <v>303</v>
      </c>
      <c r="GK32" s="34">
        <v>477</v>
      </c>
      <c r="GL32" s="12">
        <f t="shared" ref="GL32:GL43" si="157">GK32/GJ32*1000</f>
        <v>1574.2574257425742</v>
      </c>
      <c r="GM32" s="11">
        <v>0</v>
      </c>
      <c r="GN32" s="33">
        <v>0</v>
      </c>
      <c r="GO32" s="12">
        <v>0</v>
      </c>
      <c r="GP32" s="60">
        <v>20</v>
      </c>
      <c r="GQ32" s="34">
        <v>70</v>
      </c>
      <c r="GR32" s="12">
        <f t="shared" ref="GR32:GR34" si="158">GQ32/GP32*1000</f>
        <v>3500</v>
      </c>
      <c r="GS32" s="11">
        <v>0</v>
      </c>
      <c r="GT32" s="33">
        <v>0</v>
      </c>
      <c r="GU32" s="12">
        <v>0</v>
      </c>
      <c r="GV32" s="11">
        <v>0</v>
      </c>
      <c r="GW32" s="33">
        <v>0</v>
      </c>
      <c r="GX32" s="12">
        <v>0</v>
      </c>
      <c r="GY32" s="11">
        <v>0</v>
      </c>
      <c r="GZ32" s="33">
        <v>0</v>
      </c>
      <c r="HA32" s="12">
        <v>0</v>
      </c>
      <c r="HB32" s="11">
        <v>0</v>
      </c>
      <c r="HC32" s="33">
        <v>0</v>
      </c>
      <c r="HD32" s="12">
        <v>0</v>
      </c>
      <c r="HE32" s="60">
        <v>20</v>
      </c>
      <c r="HF32" s="34">
        <v>38</v>
      </c>
      <c r="HG32" s="12">
        <v>0</v>
      </c>
      <c r="HH32" s="11">
        <v>0</v>
      </c>
      <c r="HI32" s="33">
        <v>0</v>
      </c>
      <c r="HJ32" s="12">
        <v>0</v>
      </c>
      <c r="HK32" s="11">
        <v>0</v>
      </c>
      <c r="HL32" s="33">
        <v>0</v>
      </c>
      <c r="HM32" s="12">
        <v>0</v>
      </c>
      <c r="HN32" s="60">
        <v>0</v>
      </c>
      <c r="HO32" s="34">
        <v>1</v>
      </c>
      <c r="HP32" s="12">
        <v>0</v>
      </c>
      <c r="HQ32" s="11">
        <v>0</v>
      </c>
      <c r="HR32" s="33">
        <v>0</v>
      </c>
      <c r="HS32" s="12">
        <v>0</v>
      </c>
      <c r="HT32" s="60">
        <v>11</v>
      </c>
      <c r="HU32" s="34">
        <v>43</v>
      </c>
      <c r="HV32" s="12">
        <f t="shared" ref="HV32:HV44" si="159">HU32/HT32*1000</f>
        <v>3909.090909090909</v>
      </c>
      <c r="HW32" s="60">
        <v>374</v>
      </c>
      <c r="HX32" s="34">
        <v>1058</v>
      </c>
      <c r="HY32" s="12">
        <f t="shared" ref="HY32:HY43" si="160">HX32/HW32*1000</f>
        <v>2828.8770053475937</v>
      </c>
      <c r="HZ32" s="11">
        <f t="shared" si="26"/>
        <v>1667</v>
      </c>
      <c r="IA32" s="12">
        <f t="shared" si="27"/>
        <v>3910</v>
      </c>
    </row>
    <row r="33" spans="1:235" x14ac:dyDescent="0.3">
      <c r="A33" s="52">
        <v>2006</v>
      </c>
      <c r="B33" s="53" t="s">
        <v>3</v>
      </c>
      <c r="C33" s="5">
        <v>0</v>
      </c>
      <c r="D33" s="8">
        <v>0</v>
      </c>
      <c r="E33" s="4">
        <v>0</v>
      </c>
      <c r="F33" s="58">
        <v>0</v>
      </c>
      <c r="G33" s="9">
        <v>1</v>
      </c>
      <c r="H33" s="4">
        <v>0</v>
      </c>
      <c r="I33" s="5">
        <v>0</v>
      </c>
      <c r="J33" s="8">
        <v>0</v>
      </c>
      <c r="K33" s="4">
        <v>0</v>
      </c>
      <c r="L33" s="5">
        <v>0</v>
      </c>
      <c r="M33" s="8">
        <v>0</v>
      </c>
      <c r="N33" s="4">
        <v>0</v>
      </c>
      <c r="O33" s="5">
        <v>0</v>
      </c>
      <c r="P33" s="8">
        <v>0</v>
      </c>
      <c r="Q33" s="4">
        <v>0</v>
      </c>
      <c r="R33" s="5">
        <v>0</v>
      </c>
      <c r="S33" s="8">
        <v>0</v>
      </c>
      <c r="T33" s="4">
        <f t="shared" si="143"/>
        <v>0</v>
      </c>
      <c r="U33" s="5">
        <v>0</v>
      </c>
      <c r="V33" s="8">
        <v>0</v>
      </c>
      <c r="W33" s="4">
        <v>0</v>
      </c>
      <c r="X33" s="5">
        <v>0</v>
      </c>
      <c r="Y33" s="8">
        <v>0</v>
      </c>
      <c r="Z33" s="4">
        <v>0</v>
      </c>
      <c r="AA33" s="5">
        <v>0</v>
      </c>
      <c r="AB33" s="8">
        <v>0</v>
      </c>
      <c r="AC33" s="4">
        <v>0</v>
      </c>
      <c r="AD33" s="5">
        <v>0</v>
      </c>
      <c r="AE33" s="8">
        <v>0</v>
      </c>
      <c r="AF33" s="4">
        <v>0</v>
      </c>
      <c r="AG33" s="5">
        <v>0</v>
      </c>
      <c r="AH33" s="8">
        <v>0</v>
      </c>
      <c r="AI33" s="4">
        <v>0</v>
      </c>
      <c r="AJ33" s="5">
        <v>0</v>
      </c>
      <c r="AK33" s="8">
        <v>0</v>
      </c>
      <c r="AL33" s="4">
        <v>0</v>
      </c>
      <c r="AM33" s="5">
        <v>0</v>
      </c>
      <c r="AN33" s="8">
        <v>0</v>
      </c>
      <c r="AO33" s="4">
        <v>0</v>
      </c>
      <c r="AP33" s="5">
        <v>0</v>
      </c>
      <c r="AQ33" s="8">
        <v>0</v>
      </c>
      <c r="AR33" s="4">
        <v>0</v>
      </c>
      <c r="AS33" s="5">
        <v>0</v>
      </c>
      <c r="AT33" s="8">
        <v>0</v>
      </c>
      <c r="AU33" s="4">
        <v>0</v>
      </c>
      <c r="AV33" s="5">
        <v>0</v>
      </c>
      <c r="AW33" s="8">
        <v>0</v>
      </c>
      <c r="AX33" s="4">
        <v>0</v>
      </c>
      <c r="AY33" s="5">
        <v>0</v>
      </c>
      <c r="AZ33" s="8">
        <v>0</v>
      </c>
      <c r="BA33" s="4">
        <v>0</v>
      </c>
      <c r="BB33" s="5">
        <v>0</v>
      </c>
      <c r="BC33" s="8">
        <v>0</v>
      </c>
      <c r="BD33" s="4">
        <v>0</v>
      </c>
      <c r="BE33" s="5">
        <v>0</v>
      </c>
      <c r="BF33" s="8">
        <v>0</v>
      </c>
      <c r="BG33" s="4">
        <v>0</v>
      </c>
      <c r="BH33" s="5">
        <v>0</v>
      </c>
      <c r="BI33" s="8">
        <v>0</v>
      </c>
      <c r="BJ33" s="4">
        <v>0</v>
      </c>
      <c r="BK33" s="5">
        <v>0</v>
      </c>
      <c r="BL33" s="8">
        <v>0</v>
      </c>
      <c r="BM33" s="4">
        <v>0</v>
      </c>
      <c r="BN33" s="5">
        <v>0</v>
      </c>
      <c r="BO33" s="8">
        <v>0</v>
      </c>
      <c r="BP33" s="4">
        <v>0</v>
      </c>
      <c r="BQ33" s="5">
        <v>0</v>
      </c>
      <c r="BR33" s="8">
        <v>0</v>
      </c>
      <c r="BS33" s="4">
        <v>0</v>
      </c>
      <c r="BT33" s="5">
        <v>0</v>
      </c>
      <c r="BU33" s="8">
        <v>0</v>
      </c>
      <c r="BV33" s="4">
        <v>0</v>
      </c>
      <c r="BW33" s="5">
        <v>0</v>
      </c>
      <c r="BX33" s="93">
        <v>0</v>
      </c>
      <c r="BY33" s="4">
        <f t="shared" si="145"/>
        <v>0</v>
      </c>
      <c r="BZ33" s="58">
        <v>20</v>
      </c>
      <c r="CA33" s="9">
        <v>42</v>
      </c>
      <c r="CB33" s="4">
        <f t="shared" si="146"/>
        <v>2100</v>
      </c>
      <c r="CC33" s="5">
        <v>0</v>
      </c>
      <c r="CD33" s="8">
        <v>0</v>
      </c>
      <c r="CE33" s="4">
        <v>0</v>
      </c>
      <c r="CF33" s="5">
        <v>0</v>
      </c>
      <c r="CG33" s="8">
        <v>0</v>
      </c>
      <c r="CH33" s="4">
        <v>0</v>
      </c>
      <c r="CI33" s="5">
        <v>0</v>
      </c>
      <c r="CJ33" s="8">
        <v>0</v>
      </c>
      <c r="CK33" s="4">
        <v>0</v>
      </c>
      <c r="CL33" s="5">
        <v>0</v>
      </c>
      <c r="CM33" s="8">
        <v>0</v>
      </c>
      <c r="CN33" s="4">
        <v>0</v>
      </c>
      <c r="CO33" s="5">
        <v>0</v>
      </c>
      <c r="CP33" s="8">
        <v>0</v>
      </c>
      <c r="CQ33" s="4">
        <v>0</v>
      </c>
      <c r="CR33" s="5">
        <v>0</v>
      </c>
      <c r="CS33" s="8">
        <v>0</v>
      </c>
      <c r="CT33" s="4">
        <v>0</v>
      </c>
      <c r="CU33" s="5">
        <v>0</v>
      </c>
      <c r="CV33" s="8">
        <v>0</v>
      </c>
      <c r="CW33" s="4">
        <v>0</v>
      </c>
      <c r="CX33" s="5">
        <v>0</v>
      </c>
      <c r="CY33" s="8">
        <v>0</v>
      </c>
      <c r="CZ33" s="4">
        <v>0</v>
      </c>
      <c r="DA33" s="5">
        <v>0</v>
      </c>
      <c r="DB33" s="8">
        <v>0</v>
      </c>
      <c r="DC33" s="4">
        <v>0</v>
      </c>
      <c r="DD33" s="58">
        <v>6</v>
      </c>
      <c r="DE33" s="9">
        <v>39</v>
      </c>
      <c r="DF33" s="4">
        <f t="shared" si="147"/>
        <v>6500</v>
      </c>
      <c r="DG33" s="5">
        <v>0</v>
      </c>
      <c r="DH33" s="8">
        <v>0</v>
      </c>
      <c r="DI33" s="4">
        <v>0</v>
      </c>
      <c r="DJ33" s="5">
        <v>0</v>
      </c>
      <c r="DK33" s="8">
        <v>0</v>
      </c>
      <c r="DL33" s="4">
        <f t="shared" si="148"/>
        <v>0</v>
      </c>
      <c r="DM33" s="58">
        <v>20</v>
      </c>
      <c r="DN33" s="9">
        <v>42</v>
      </c>
      <c r="DO33" s="4">
        <f t="shared" si="149"/>
        <v>2100</v>
      </c>
      <c r="DP33" s="5">
        <v>0</v>
      </c>
      <c r="DQ33" s="8">
        <v>0</v>
      </c>
      <c r="DR33" s="4">
        <v>0</v>
      </c>
      <c r="DS33" s="5">
        <v>0</v>
      </c>
      <c r="DT33" s="8">
        <v>0</v>
      </c>
      <c r="DU33" s="4">
        <v>0</v>
      </c>
      <c r="DV33" s="5">
        <v>0</v>
      </c>
      <c r="DW33" s="8">
        <v>0</v>
      </c>
      <c r="DX33" s="4">
        <v>0</v>
      </c>
      <c r="DY33" s="5">
        <v>0</v>
      </c>
      <c r="DZ33" s="8">
        <v>0</v>
      </c>
      <c r="EA33" s="4">
        <v>0</v>
      </c>
      <c r="EB33" s="58">
        <v>20</v>
      </c>
      <c r="EC33" s="9">
        <v>44</v>
      </c>
      <c r="ED33" s="4">
        <f t="shared" ref="ED33:ED36" si="161">EC33/EB33*1000</f>
        <v>2200</v>
      </c>
      <c r="EE33" s="5">
        <v>0</v>
      </c>
      <c r="EF33" s="8">
        <v>0</v>
      </c>
      <c r="EG33" s="4">
        <v>0</v>
      </c>
      <c r="EH33" s="5">
        <v>0</v>
      </c>
      <c r="EI33" s="8">
        <v>0</v>
      </c>
      <c r="EJ33" s="4">
        <f t="shared" si="151"/>
        <v>0</v>
      </c>
      <c r="EK33" s="5">
        <v>0</v>
      </c>
      <c r="EL33" s="8">
        <v>0</v>
      </c>
      <c r="EM33" s="4">
        <v>0</v>
      </c>
      <c r="EN33" s="5">
        <v>0</v>
      </c>
      <c r="EO33" s="8">
        <v>0</v>
      </c>
      <c r="EP33" s="4">
        <v>0</v>
      </c>
      <c r="EQ33" s="5">
        <v>0</v>
      </c>
      <c r="ER33" s="8">
        <v>0</v>
      </c>
      <c r="ES33" s="4">
        <f t="shared" si="154"/>
        <v>0</v>
      </c>
      <c r="ET33" s="5">
        <v>0</v>
      </c>
      <c r="EU33" s="8">
        <v>0</v>
      </c>
      <c r="EV33" s="4">
        <v>0</v>
      </c>
      <c r="EW33" s="5">
        <v>0</v>
      </c>
      <c r="EX33" s="8">
        <v>0</v>
      </c>
      <c r="EY33" s="4">
        <v>0</v>
      </c>
      <c r="EZ33" s="5"/>
      <c r="FA33" s="8"/>
      <c r="FB33" s="4"/>
      <c r="FC33" s="5">
        <v>0</v>
      </c>
      <c r="FD33" s="8">
        <v>0</v>
      </c>
      <c r="FE33" s="4">
        <v>0</v>
      </c>
      <c r="FF33" s="5">
        <v>0</v>
      </c>
      <c r="FG33" s="8">
        <v>0</v>
      </c>
      <c r="FH33" s="4">
        <v>0</v>
      </c>
      <c r="FI33" s="5">
        <v>0</v>
      </c>
      <c r="FJ33" s="8">
        <v>0</v>
      </c>
      <c r="FK33" s="4">
        <f t="shared" si="155"/>
        <v>0</v>
      </c>
      <c r="FL33" s="5">
        <v>0</v>
      </c>
      <c r="FM33" s="8">
        <v>0</v>
      </c>
      <c r="FN33" s="4">
        <v>0</v>
      </c>
      <c r="FO33" s="5">
        <v>0</v>
      </c>
      <c r="FP33" s="8">
        <v>0</v>
      </c>
      <c r="FQ33" s="4">
        <v>0</v>
      </c>
      <c r="FR33" s="5">
        <v>0</v>
      </c>
      <c r="FS33" s="8">
        <v>0</v>
      </c>
      <c r="FT33" s="4">
        <v>0</v>
      </c>
      <c r="FU33" s="5">
        <v>0</v>
      </c>
      <c r="FV33" s="8">
        <v>0</v>
      </c>
      <c r="FW33" s="4">
        <v>0</v>
      </c>
      <c r="FX33" s="5">
        <v>0</v>
      </c>
      <c r="FY33" s="8">
        <v>0</v>
      </c>
      <c r="FZ33" s="4">
        <f t="shared" si="156"/>
        <v>0</v>
      </c>
      <c r="GA33" s="5">
        <v>0</v>
      </c>
      <c r="GB33" s="8">
        <v>0</v>
      </c>
      <c r="GC33" s="4">
        <v>0</v>
      </c>
      <c r="GD33" s="5">
        <v>0</v>
      </c>
      <c r="GE33" s="8">
        <v>0</v>
      </c>
      <c r="GF33" s="4">
        <v>0</v>
      </c>
      <c r="GG33" s="5">
        <v>0</v>
      </c>
      <c r="GH33" s="8">
        <v>0</v>
      </c>
      <c r="GI33" s="4">
        <v>0</v>
      </c>
      <c r="GJ33" s="58">
        <v>81</v>
      </c>
      <c r="GK33" s="9">
        <v>228</v>
      </c>
      <c r="GL33" s="4">
        <f t="shared" si="157"/>
        <v>2814.8148148148148</v>
      </c>
      <c r="GM33" s="5">
        <v>0</v>
      </c>
      <c r="GN33" s="8">
        <v>0</v>
      </c>
      <c r="GO33" s="4">
        <v>0</v>
      </c>
      <c r="GP33" s="58">
        <v>40</v>
      </c>
      <c r="GQ33" s="9">
        <v>139</v>
      </c>
      <c r="GR33" s="4">
        <f t="shared" si="158"/>
        <v>3475</v>
      </c>
      <c r="GS33" s="5">
        <v>0</v>
      </c>
      <c r="GT33" s="8">
        <v>0</v>
      </c>
      <c r="GU33" s="4">
        <v>0</v>
      </c>
      <c r="GV33" s="5">
        <v>0</v>
      </c>
      <c r="GW33" s="8">
        <v>0</v>
      </c>
      <c r="GX33" s="4">
        <v>0</v>
      </c>
      <c r="GY33" s="5">
        <v>0</v>
      </c>
      <c r="GZ33" s="8">
        <v>0</v>
      </c>
      <c r="HA33" s="4">
        <v>0</v>
      </c>
      <c r="HB33" s="5">
        <v>0</v>
      </c>
      <c r="HC33" s="8">
        <v>0</v>
      </c>
      <c r="HD33" s="4">
        <v>0</v>
      </c>
      <c r="HE33" s="5">
        <v>0</v>
      </c>
      <c r="HF33" s="8">
        <v>0</v>
      </c>
      <c r="HG33" s="4">
        <v>0</v>
      </c>
      <c r="HH33" s="5">
        <v>0</v>
      </c>
      <c r="HI33" s="8">
        <v>0</v>
      </c>
      <c r="HJ33" s="4">
        <v>0</v>
      </c>
      <c r="HK33" s="5">
        <v>0</v>
      </c>
      <c r="HL33" s="8">
        <v>0</v>
      </c>
      <c r="HM33" s="4">
        <v>0</v>
      </c>
      <c r="HN33" s="5">
        <v>0</v>
      </c>
      <c r="HO33" s="8">
        <v>0</v>
      </c>
      <c r="HP33" s="4">
        <v>0</v>
      </c>
      <c r="HQ33" s="5">
        <v>0</v>
      </c>
      <c r="HR33" s="8">
        <v>0</v>
      </c>
      <c r="HS33" s="4">
        <v>0</v>
      </c>
      <c r="HT33" s="58">
        <v>1</v>
      </c>
      <c r="HU33" s="9">
        <v>1</v>
      </c>
      <c r="HV33" s="4">
        <f t="shared" si="159"/>
        <v>1000</v>
      </c>
      <c r="HW33" s="58">
        <v>0</v>
      </c>
      <c r="HX33" s="9">
        <v>1</v>
      </c>
      <c r="HY33" s="4">
        <v>0</v>
      </c>
      <c r="HZ33" s="5">
        <f t="shared" si="26"/>
        <v>188</v>
      </c>
      <c r="IA33" s="4">
        <f t="shared" si="27"/>
        <v>537</v>
      </c>
    </row>
    <row r="34" spans="1:235" x14ac:dyDescent="0.3">
      <c r="A34" s="52">
        <v>2006</v>
      </c>
      <c r="B34" s="53" t="s">
        <v>4</v>
      </c>
      <c r="C34" s="5">
        <v>0</v>
      </c>
      <c r="D34" s="8">
        <v>0</v>
      </c>
      <c r="E34" s="4">
        <v>0</v>
      </c>
      <c r="F34" s="58">
        <v>0</v>
      </c>
      <c r="G34" s="9">
        <v>1</v>
      </c>
      <c r="H34" s="4">
        <v>0</v>
      </c>
      <c r="I34" s="5">
        <v>0</v>
      </c>
      <c r="J34" s="8">
        <v>0</v>
      </c>
      <c r="K34" s="4">
        <v>0</v>
      </c>
      <c r="L34" s="5">
        <v>0</v>
      </c>
      <c r="M34" s="8">
        <v>0</v>
      </c>
      <c r="N34" s="4">
        <v>0</v>
      </c>
      <c r="O34" s="5">
        <v>0</v>
      </c>
      <c r="P34" s="8">
        <v>0</v>
      </c>
      <c r="Q34" s="4">
        <v>0</v>
      </c>
      <c r="R34" s="5">
        <v>0</v>
      </c>
      <c r="S34" s="8">
        <v>0</v>
      </c>
      <c r="T34" s="4">
        <f t="shared" si="143"/>
        <v>0</v>
      </c>
      <c r="U34" s="5">
        <v>0</v>
      </c>
      <c r="V34" s="8">
        <v>0</v>
      </c>
      <c r="W34" s="4">
        <v>0</v>
      </c>
      <c r="X34" s="5">
        <v>0</v>
      </c>
      <c r="Y34" s="8">
        <v>0</v>
      </c>
      <c r="Z34" s="4">
        <v>0</v>
      </c>
      <c r="AA34" s="5">
        <v>0</v>
      </c>
      <c r="AB34" s="8">
        <v>0</v>
      </c>
      <c r="AC34" s="4">
        <v>0</v>
      </c>
      <c r="AD34" s="5">
        <v>0</v>
      </c>
      <c r="AE34" s="8">
        <v>0</v>
      </c>
      <c r="AF34" s="4">
        <v>0</v>
      </c>
      <c r="AG34" s="5">
        <v>0</v>
      </c>
      <c r="AH34" s="8">
        <v>0</v>
      </c>
      <c r="AI34" s="4">
        <v>0</v>
      </c>
      <c r="AJ34" s="5">
        <v>0</v>
      </c>
      <c r="AK34" s="8">
        <v>0</v>
      </c>
      <c r="AL34" s="4">
        <v>0</v>
      </c>
      <c r="AM34" s="5">
        <v>0</v>
      </c>
      <c r="AN34" s="8">
        <v>0</v>
      </c>
      <c r="AO34" s="4">
        <v>0</v>
      </c>
      <c r="AP34" s="5">
        <v>0</v>
      </c>
      <c r="AQ34" s="8">
        <v>0</v>
      </c>
      <c r="AR34" s="4">
        <v>0</v>
      </c>
      <c r="AS34" s="5">
        <v>0</v>
      </c>
      <c r="AT34" s="8">
        <v>0</v>
      </c>
      <c r="AU34" s="4">
        <v>0</v>
      </c>
      <c r="AV34" s="5">
        <v>0</v>
      </c>
      <c r="AW34" s="8">
        <v>0</v>
      </c>
      <c r="AX34" s="4">
        <v>0</v>
      </c>
      <c r="AY34" s="5">
        <v>0</v>
      </c>
      <c r="AZ34" s="8">
        <v>0</v>
      </c>
      <c r="BA34" s="4">
        <v>0</v>
      </c>
      <c r="BB34" s="5">
        <v>0</v>
      </c>
      <c r="BC34" s="8">
        <v>0</v>
      </c>
      <c r="BD34" s="4">
        <v>0</v>
      </c>
      <c r="BE34" s="5">
        <v>0</v>
      </c>
      <c r="BF34" s="8">
        <v>0</v>
      </c>
      <c r="BG34" s="4">
        <v>0</v>
      </c>
      <c r="BH34" s="5">
        <v>0</v>
      </c>
      <c r="BI34" s="8">
        <v>0</v>
      </c>
      <c r="BJ34" s="4">
        <v>0</v>
      </c>
      <c r="BK34" s="5">
        <v>0</v>
      </c>
      <c r="BL34" s="8">
        <v>0</v>
      </c>
      <c r="BM34" s="4">
        <v>0</v>
      </c>
      <c r="BN34" s="5">
        <v>0</v>
      </c>
      <c r="BO34" s="8">
        <v>0</v>
      </c>
      <c r="BP34" s="4">
        <v>0</v>
      </c>
      <c r="BQ34" s="5">
        <v>0</v>
      </c>
      <c r="BR34" s="8">
        <v>0</v>
      </c>
      <c r="BS34" s="4">
        <v>0</v>
      </c>
      <c r="BT34" s="5">
        <v>0</v>
      </c>
      <c r="BU34" s="8">
        <v>0</v>
      </c>
      <c r="BV34" s="4">
        <v>0</v>
      </c>
      <c r="BW34" s="5">
        <v>0</v>
      </c>
      <c r="BX34" s="93">
        <v>0</v>
      </c>
      <c r="BY34" s="4">
        <f t="shared" si="145"/>
        <v>0</v>
      </c>
      <c r="BZ34" s="58">
        <v>161</v>
      </c>
      <c r="CA34" s="9">
        <v>330</v>
      </c>
      <c r="CB34" s="4">
        <f t="shared" si="146"/>
        <v>2049.689440993789</v>
      </c>
      <c r="CC34" s="5">
        <v>0</v>
      </c>
      <c r="CD34" s="8">
        <v>0</v>
      </c>
      <c r="CE34" s="4">
        <v>0</v>
      </c>
      <c r="CF34" s="5">
        <v>0</v>
      </c>
      <c r="CG34" s="8">
        <v>0</v>
      </c>
      <c r="CH34" s="4">
        <v>0</v>
      </c>
      <c r="CI34" s="5">
        <v>0</v>
      </c>
      <c r="CJ34" s="8">
        <v>0</v>
      </c>
      <c r="CK34" s="4">
        <v>0</v>
      </c>
      <c r="CL34" s="5">
        <v>0</v>
      </c>
      <c r="CM34" s="8">
        <v>0</v>
      </c>
      <c r="CN34" s="4">
        <v>0</v>
      </c>
      <c r="CO34" s="5">
        <v>0</v>
      </c>
      <c r="CP34" s="8">
        <v>0</v>
      </c>
      <c r="CQ34" s="4">
        <v>0</v>
      </c>
      <c r="CR34" s="5">
        <v>0</v>
      </c>
      <c r="CS34" s="8">
        <v>0</v>
      </c>
      <c r="CT34" s="4">
        <v>0</v>
      </c>
      <c r="CU34" s="5">
        <v>0</v>
      </c>
      <c r="CV34" s="8">
        <v>0</v>
      </c>
      <c r="CW34" s="4">
        <v>0</v>
      </c>
      <c r="CX34" s="5">
        <v>0</v>
      </c>
      <c r="CY34" s="8">
        <v>0</v>
      </c>
      <c r="CZ34" s="4">
        <v>0</v>
      </c>
      <c r="DA34" s="58">
        <v>0</v>
      </c>
      <c r="DB34" s="9">
        <v>1</v>
      </c>
      <c r="DC34" s="4">
        <v>0</v>
      </c>
      <c r="DD34" s="58">
        <v>56</v>
      </c>
      <c r="DE34" s="9">
        <v>124</v>
      </c>
      <c r="DF34" s="4">
        <f t="shared" si="147"/>
        <v>2214.2857142857142</v>
      </c>
      <c r="DG34" s="58">
        <v>20</v>
      </c>
      <c r="DH34" s="9">
        <v>68</v>
      </c>
      <c r="DI34" s="4">
        <f t="shared" ref="DI34" si="162">DH34/DG34*1000</f>
        <v>3400</v>
      </c>
      <c r="DJ34" s="58">
        <v>0</v>
      </c>
      <c r="DK34" s="9">
        <v>0</v>
      </c>
      <c r="DL34" s="4">
        <f t="shared" si="148"/>
        <v>0</v>
      </c>
      <c r="DM34" s="58">
        <v>41</v>
      </c>
      <c r="DN34" s="9">
        <v>98</v>
      </c>
      <c r="DO34" s="4">
        <f t="shared" si="149"/>
        <v>2390.2439024390242</v>
      </c>
      <c r="DP34" s="5">
        <v>0</v>
      </c>
      <c r="DQ34" s="8">
        <v>0</v>
      </c>
      <c r="DR34" s="4">
        <v>0</v>
      </c>
      <c r="DS34" s="58">
        <v>26</v>
      </c>
      <c r="DT34" s="9">
        <v>60</v>
      </c>
      <c r="DU34" s="4">
        <f t="shared" ref="DU34" si="163">DT34/DS34*1000</f>
        <v>2307.6923076923076</v>
      </c>
      <c r="DV34" s="5">
        <v>0</v>
      </c>
      <c r="DW34" s="8">
        <v>0</v>
      </c>
      <c r="DX34" s="4">
        <v>0</v>
      </c>
      <c r="DY34" s="5">
        <v>0</v>
      </c>
      <c r="DZ34" s="8">
        <v>0</v>
      </c>
      <c r="EA34" s="4">
        <v>0</v>
      </c>
      <c r="EB34" s="58">
        <v>20</v>
      </c>
      <c r="EC34" s="9">
        <v>44</v>
      </c>
      <c r="ED34" s="4">
        <f t="shared" si="161"/>
        <v>2200</v>
      </c>
      <c r="EE34" s="5">
        <v>0</v>
      </c>
      <c r="EF34" s="8">
        <v>0</v>
      </c>
      <c r="EG34" s="4">
        <v>0</v>
      </c>
      <c r="EH34" s="5">
        <v>0</v>
      </c>
      <c r="EI34" s="8">
        <v>0</v>
      </c>
      <c r="EJ34" s="4">
        <f t="shared" si="151"/>
        <v>0</v>
      </c>
      <c r="EK34" s="5">
        <v>0</v>
      </c>
      <c r="EL34" s="8">
        <v>0</v>
      </c>
      <c r="EM34" s="4">
        <v>0</v>
      </c>
      <c r="EN34" s="5">
        <v>0</v>
      </c>
      <c r="EO34" s="8">
        <v>0</v>
      </c>
      <c r="EP34" s="4">
        <v>0</v>
      </c>
      <c r="EQ34" s="5">
        <v>0</v>
      </c>
      <c r="ER34" s="8">
        <v>0</v>
      </c>
      <c r="ES34" s="4">
        <f t="shared" si="154"/>
        <v>0</v>
      </c>
      <c r="ET34" s="5">
        <v>0</v>
      </c>
      <c r="EU34" s="8">
        <v>0</v>
      </c>
      <c r="EV34" s="4">
        <v>0</v>
      </c>
      <c r="EW34" s="5">
        <v>0</v>
      </c>
      <c r="EX34" s="8">
        <v>0</v>
      </c>
      <c r="EY34" s="4">
        <v>0</v>
      </c>
      <c r="EZ34" s="5"/>
      <c r="FA34" s="8"/>
      <c r="FB34" s="4"/>
      <c r="FC34" s="5">
        <v>0</v>
      </c>
      <c r="FD34" s="8">
        <v>0</v>
      </c>
      <c r="FE34" s="4">
        <v>0</v>
      </c>
      <c r="FF34" s="5">
        <v>0</v>
      </c>
      <c r="FG34" s="8">
        <v>0</v>
      </c>
      <c r="FH34" s="4">
        <v>0</v>
      </c>
      <c r="FI34" s="5">
        <v>0</v>
      </c>
      <c r="FJ34" s="8">
        <v>0</v>
      </c>
      <c r="FK34" s="4">
        <f t="shared" si="155"/>
        <v>0</v>
      </c>
      <c r="FL34" s="5">
        <v>0</v>
      </c>
      <c r="FM34" s="8">
        <v>0</v>
      </c>
      <c r="FN34" s="4">
        <v>0</v>
      </c>
      <c r="FO34" s="5">
        <v>0</v>
      </c>
      <c r="FP34" s="8">
        <v>0</v>
      </c>
      <c r="FQ34" s="4">
        <v>0</v>
      </c>
      <c r="FR34" s="5">
        <v>0</v>
      </c>
      <c r="FS34" s="8">
        <v>0</v>
      </c>
      <c r="FT34" s="4">
        <v>0</v>
      </c>
      <c r="FU34" s="5">
        <v>0</v>
      </c>
      <c r="FV34" s="8">
        <v>0</v>
      </c>
      <c r="FW34" s="4">
        <v>0</v>
      </c>
      <c r="FX34" s="5">
        <v>0</v>
      </c>
      <c r="FY34" s="8">
        <v>0</v>
      </c>
      <c r="FZ34" s="4">
        <f t="shared" si="156"/>
        <v>0</v>
      </c>
      <c r="GA34" s="58">
        <v>20</v>
      </c>
      <c r="GB34" s="9">
        <v>42</v>
      </c>
      <c r="GC34" s="4">
        <f t="shared" ref="GC34" si="164">GB34/GA34*1000</f>
        <v>2100</v>
      </c>
      <c r="GD34" s="5">
        <v>0</v>
      </c>
      <c r="GE34" s="8">
        <v>0</v>
      </c>
      <c r="GF34" s="4">
        <v>0</v>
      </c>
      <c r="GG34" s="5">
        <v>0</v>
      </c>
      <c r="GH34" s="8">
        <v>0</v>
      </c>
      <c r="GI34" s="4">
        <v>0</v>
      </c>
      <c r="GJ34" s="58">
        <v>262</v>
      </c>
      <c r="GK34" s="9">
        <v>551</v>
      </c>
      <c r="GL34" s="4">
        <f t="shared" si="157"/>
        <v>2103.0534351145034</v>
      </c>
      <c r="GM34" s="5">
        <v>0</v>
      </c>
      <c r="GN34" s="8">
        <v>0</v>
      </c>
      <c r="GO34" s="4">
        <v>0</v>
      </c>
      <c r="GP34" s="58">
        <v>40</v>
      </c>
      <c r="GQ34" s="9">
        <v>139</v>
      </c>
      <c r="GR34" s="4">
        <f t="shared" si="158"/>
        <v>3475</v>
      </c>
      <c r="GS34" s="5">
        <v>0</v>
      </c>
      <c r="GT34" s="8">
        <v>0</v>
      </c>
      <c r="GU34" s="4">
        <v>0</v>
      </c>
      <c r="GV34" s="5">
        <v>0</v>
      </c>
      <c r="GW34" s="8">
        <v>0</v>
      </c>
      <c r="GX34" s="4">
        <v>0</v>
      </c>
      <c r="GY34" s="5">
        <v>0</v>
      </c>
      <c r="GZ34" s="8">
        <v>0</v>
      </c>
      <c r="HA34" s="4">
        <v>0</v>
      </c>
      <c r="HB34" s="58">
        <v>61</v>
      </c>
      <c r="HC34" s="9">
        <v>128</v>
      </c>
      <c r="HD34" s="4">
        <f t="shared" ref="HD34" si="165">HC34/HB34*1000</f>
        <v>2098.3606557377052</v>
      </c>
      <c r="HE34" s="5">
        <v>0</v>
      </c>
      <c r="HF34" s="8">
        <v>0</v>
      </c>
      <c r="HG34" s="4">
        <v>0</v>
      </c>
      <c r="HH34" s="5">
        <v>0</v>
      </c>
      <c r="HI34" s="8">
        <v>0</v>
      </c>
      <c r="HJ34" s="4">
        <v>0</v>
      </c>
      <c r="HK34" s="5">
        <v>0</v>
      </c>
      <c r="HL34" s="8">
        <v>0</v>
      </c>
      <c r="HM34" s="4">
        <v>0</v>
      </c>
      <c r="HN34" s="5">
        <v>0</v>
      </c>
      <c r="HO34" s="8">
        <v>0</v>
      </c>
      <c r="HP34" s="4">
        <v>0</v>
      </c>
      <c r="HQ34" s="5">
        <v>0</v>
      </c>
      <c r="HR34" s="8">
        <v>0</v>
      </c>
      <c r="HS34" s="4">
        <v>0</v>
      </c>
      <c r="HT34" s="58">
        <v>36</v>
      </c>
      <c r="HU34" s="9">
        <v>115</v>
      </c>
      <c r="HV34" s="4">
        <f t="shared" si="159"/>
        <v>3194.4444444444448</v>
      </c>
      <c r="HW34" s="58">
        <v>11</v>
      </c>
      <c r="HX34" s="9">
        <v>49</v>
      </c>
      <c r="HY34" s="4">
        <f t="shared" si="160"/>
        <v>4454.545454545454</v>
      </c>
      <c r="HZ34" s="5">
        <f t="shared" si="26"/>
        <v>754</v>
      </c>
      <c r="IA34" s="4">
        <f t="shared" si="27"/>
        <v>1750</v>
      </c>
    </row>
    <row r="35" spans="1:235" x14ac:dyDescent="0.3">
      <c r="A35" s="52">
        <v>2006</v>
      </c>
      <c r="B35" s="53" t="s">
        <v>5</v>
      </c>
      <c r="C35" s="5">
        <v>0</v>
      </c>
      <c r="D35" s="8">
        <v>0</v>
      </c>
      <c r="E35" s="4">
        <v>0</v>
      </c>
      <c r="F35" s="5">
        <v>0</v>
      </c>
      <c r="G35" s="8">
        <v>0</v>
      </c>
      <c r="H35" s="4">
        <v>0</v>
      </c>
      <c r="I35" s="5">
        <v>0</v>
      </c>
      <c r="J35" s="8">
        <v>0</v>
      </c>
      <c r="K35" s="4">
        <v>0</v>
      </c>
      <c r="L35" s="5">
        <v>0</v>
      </c>
      <c r="M35" s="8">
        <v>0</v>
      </c>
      <c r="N35" s="4">
        <v>0</v>
      </c>
      <c r="O35" s="5">
        <v>0</v>
      </c>
      <c r="P35" s="8">
        <v>0</v>
      </c>
      <c r="Q35" s="4">
        <v>0</v>
      </c>
      <c r="R35" s="5">
        <v>0</v>
      </c>
      <c r="S35" s="8">
        <v>0</v>
      </c>
      <c r="T35" s="4">
        <f t="shared" si="143"/>
        <v>0</v>
      </c>
      <c r="U35" s="5">
        <v>0</v>
      </c>
      <c r="V35" s="8">
        <v>0</v>
      </c>
      <c r="W35" s="4">
        <v>0</v>
      </c>
      <c r="X35" s="5">
        <v>0</v>
      </c>
      <c r="Y35" s="8">
        <v>0</v>
      </c>
      <c r="Z35" s="4">
        <v>0</v>
      </c>
      <c r="AA35" s="5">
        <v>0</v>
      </c>
      <c r="AB35" s="8">
        <v>0</v>
      </c>
      <c r="AC35" s="4">
        <v>0</v>
      </c>
      <c r="AD35" s="5">
        <v>0</v>
      </c>
      <c r="AE35" s="8">
        <v>0</v>
      </c>
      <c r="AF35" s="4">
        <v>0</v>
      </c>
      <c r="AG35" s="5">
        <v>0</v>
      </c>
      <c r="AH35" s="8">
        <v>0</v>
      </c>
      <c r="AI35" s="4">
        <v>0</v>
      </c>
      <c r="AJ35" s="5">
        <v>0</v>
      </c>
      <c r="AK35" s="8">
        <v>0</v>
      </c>
      <c r="AL35" s="4">
        <v>0</v>
      </c>
      <c r="AM35" s="5">
        <v>0</v>
      </c>
      <c r="AN35" s="8">
        <v>0</v>
      </c>
      <c r="AO35" s="4">
        <v>0</v>
      </c>
      <c r="AP35" s="5">
        <v>0</v>
      </c>
      <c r="AQ35" s="8">
        <v>0</v>
      </c>
      <c r="AR35" s="4">
        <v>0</v>
      </c>
      <c r="AS35" s="5">
        <v>0</v>
      </c>
      <c r="AT35" s="8">
        <v>0</v>
      </c>
      <c r="AU35" s="4">
        <v>0</v>
      </c>
      <c r="AV35" s="58">
        <v>170</v>
      </c>
      <c r="AW35" s="9">
        <v>245</v>
      </c>
      <c r="AX35" s="4">
        <f t="shared" ref="AX35" si="166">AW35/AV35*1000</f>
        <v>1441.1764705882354</v>
      </c>
      <c r="AY35" s="5">
        <v>0</v>
      </c>
      <c r="AZ35" s="8">
        <v>0</v>
      </c>
      <c r="BA35" s="4">
        <v>0</v>
      </c>
      <c r="BB35" s="5">
        <v>0</v>
      </c>
      <c r="BC35" s="8">
        <v>0</v>
      </c>
      <c r="BD35" s="4">
        <v>0</v>
      </c>
      <c r="BE35" s="5">
        <v>0</v>
      </c>
      <c r="BF35" s="8">
        <v>0</v>
      </c>
      <c r="BG35" s="4">
        <v>0</v>
      </c>
      <c r="BH35" s="5">
        <v>0</v>
      </c>
      <c r="BI35" s="8">
        <v>0</v>
      </c>
      <c r="BJ35" s="4">
        <v>0</v>
      </c>
      <c r="BK35" s="5">
        <v>0</v>
      </c>
      <c r="BL35" s="8">
        <v>0</v>
      </c>
      <c r="BM35" s="4">
        <v>0</v>
      </c>
      <c r="BN35" s="5">
        <v>0</v>
      </c>
      <c r="BO35" s="8">
        <v>0</v>
      </c>
      <c r="BP35" s="4">
        <v>0</v>
      </c>
      <c r="BQ35" s="5">
        <v>0</v>
      </c>
      <c r="BR35" s="8">
        <v>0</v>
      </c>
      <c r="BS35" s="4">
        <v>0</v>
      </c>
      <c r="BT35" s="58">
        <v>1</v>
      </c>
      <c r="BU35" s="9">
        <v>51</v>
      </c>
      <c r="BV35" s="4">
        <f t="shared" ref="BV35:BV37" si="167">BU35/BT35*1000</f>
        <v>51000</v>
      </c>
      <c r="BW35" s="5">
        <v>0</v>
      </c>
      <c r="BX35" s="93">
        <v>0</v>
      </c>
      <c r="BY35" s="4">
        <f t="shared" si="145"/>
        <v>0</v>
      </c>
      <c r="BZ35" s="58">
        <v>0</v>
      </c>
      <c r="CA35" s="9">
        <v>1</v>
      </c>
      <c r="CB35" s="4">
        <v>0</v>
      </c>
      <c r="CC35" s="58">
        <v>20</v>
      </c>
      <c r="CD35" s="9">
        <v>37</v>
      </c>
      <c r="CE35" s="4">
        <f t="shared" ref="CE35" si="168">CD35/CC35*1000</f>
        <v>1850</v>
      </c>
      <c r="CF35" s="5">
        <v>0</v>
      </c>
      <c r="CG35" s="8">
        <v>0</v>
      </c>
      <c r="CH35" s="4">
        <v>0</v>
      </c>
      <c r="CI35" s="5">
        <v>0</v>
      </c>
      <c r="CJ35" s="8">
        <v>0</v>
      </c>
      <c r="CK35" s="4">
        <v>0</v>
      </c>
      <c r="CL35" s="5">
        <v>0</v>
      </c>
      <c r="CM35" s="8">
        <v>0</v>
      </c>
      <c r="CN35" s="4">
        <v>0</v>
      </c>
      <c r="CO35" s="5">
        <v>0</v>
      </c>
      <c r="CP35" s="8">
        <v>0</v>
      </c>
      <c r="CQ35" s="4">
        <v>0</v>
      </c>
      <c r="CR35" s="5">
        <v>0</v>
      </c>
      <c r="CS35" s="8">
        <v>0</v>
      </c>
      <c r="CT35" s="4">
        <v>0</v>
      </c>
      <c r="CU35" s="5">
        <v>0</v>
      </c>
      <c r="CV35" s="8">
        <v>0</v>
      </c>
      <c r="CW35" s="4">
        <v>0</v>
      </c>
      <c r="CX35" s="5">
        <v>0</v>
      </c>
      <c r="CY35" s="8">
        <v>0</v>
      </c>
      <c r="CZ35" s="4">
        <v>0</v>
      </c>
      <c r="DA35" s="5">
        <v>0</v>
      </c>
      <c r="DB35" s="8">
        <v>0</v>
      </c>
      <c r="DC35" s="4">
        <v>0</v>
      </c>
      <c r="DD35" s="58">
        <v>2</v>
      </c>
      <c r="DE35" s="9">
        <v>6</v>
      </c>
      <c r="DF35" s="4">
        <f t="shared" si="147"/>
        <v>3000</v>
      </c>
      <c r="DG35" s="5">
        <v>0</v>
      </c>
      <c r="DH35" s="8">
        <v>0</v>
      </c>
      <c r="DI35" s="4">
        <v>0</v>
      </c>
      <c r="DJ35" s="5">
        <v>0</v>
      </c>
      <c r="DK35" s="8">
        <v>0</v>
      </c>
      <c r="DL35" s="4">
        <f t="shared" si="148"/>
        <v>0</v>
      </c>
      <c r="DM35" s="58">
        <v>75</v>
      </c>
      <c r="DN35" s="9">
        <v>167</v>
      </c>
      <c r="DO35" s="4">
        <f t="shared" si="149"/>
        <v>2226.6666666666665</v>
      </c>
      <c r="DP35" s="5">
        <v>0</v>
      </c>
      <c r="DQ35" s="8">
        <v>0</v>
      </c>
      <c r="DR35" s="4">
        <v>0</v>
      </c>
      <c r="DS35" s="5">
        <v>0</v>
      </c>
      <c r="DT35" s="8">
        <v>0</v>
      </c>
      <c r="DU35" s="4">
        <v>0</v>
      </c>
      <c r="DV35" s="5">
        <v>0</v>
      </c>
      <c r="DW35" s="8">
        <v>0</v>
      </c>
      <c r="DX35" s="4">
        <v>0</v>
      </c>
      <c r="DY35" s="5">
        <v>0</v>
      </c>
      <c r="DZ35" s="8">
        <v>0</v>
      </c>
      <c r="EA35" s="4">
        <v>0</v>
      </c>
      <c r="EB35" s="58">
        <v>20</v>
      </c>
      <c r="EC35" s="9">
        <v>44</v>
      </c>
      <c r="ED35" s="4">
        <f t="shared" si="161"/>
        <v>2200</v>
      </c>
      <c r="EE35" s="5">
        <v>0</v>
      </c>
      <c r="EF35" s="8">
        <v>0</v>
      </c>
      <c r="EG35" s="4">
        <v>0</v>
      </c>
      <c r="EH35" s="5">
        <v>0</v>
      </c>
      <c r="EI35" s="8">
        <v>0</v>
      </c>
      <c r="EJ35" s="4">
        <f t="shared" si="151"/>
        <v>0</v>
      </c>
      <c r="EK35" s="5">
        <v>0</v>
      </c>
      <c r="EL35" s="8">
        <v>0</v>
      </c>
      <c r="EM35" s="4">
        <v>0</v>
      </c>
      <c r="EN35" s="5">
        <v>0</v>
      </c>
      <c r="EO35" s="8">
        <v>0</v>
      </c>
      <c r="EP35" s="4">
        <v>0</v>
      </c>
      <c r="EQ35" s="5">
        <v>0</v>
      </c>
      <c r="ER35" s="8">
        <v>0</v>
      </c>
      <c r="ES35" s="4">
        <f t="shared" si="154"/>
        <v>0</v>
      </c>
      <c r="ET35" s="58">
        <v>60</v>
      </c>
      <c r="EU35" s="9">
        <v>135</v>
      </c>
      <c r="EV35" s="4">
        <f t="shared" ref="EV35:EV36" si="169">EU35/ET35*1000</f>
        <v>2250</v>
      </c>
      <c r="EW35" s="5">
        <v>0</v>
      </c>
      <c r="EX35" s="8">
        <v>0</v>
      </c>
      <c r="EY35" s="4">
        <v>0</v>
      </c>
      <c r="EZ35" s="5"/>
      <c r="FA35" s="8"/>
      <c r="FB35" s="4"/>
      <c r="FC35" s="5">
        <v>0</v>
      </c>
      <c r="FD35" s="8">
        <v>0</v>
      </c>
      <c r="FE35" s="4">
        <v>0</v>
      </c>
      <c r="FF35" s="5">
        <v>0</v>
      </c>
      <c r="FG35" s="8">
        <v>0</v>
      </c>
      <c r="FH35" s="4">
        <v>0</v>
      </c>
      <c r="FI35" s="5">
        <v>0</v>
      </c>
      <c r="FJ35" s="8">
        <v>0</v>
      </c>
      <c r="FK35" s="4">
        <f t="shared" si="155"/>
        <v>0</v>
      </c>
      <c r="FL35" s="5">
        <v>0</v>
      </c>
      <c r="FM35" s="8">
        <v>0</v>
      </c>
      <c r="FN35" s="4">
        <v>0</v>
      </c>
      <c r="FO35" s="58">
        <v>40</v>
      </c>
      <c r="FP35" s="9">
        <v>84</v>
      </c>
      <c r="FQ35" s="4">
        <f t="shared" ref="FQ35" si="170">FP35/FO35*1000</f>
        <v>2100</v>
      </c>
      <c r="FR35" s="5">
        <v>0</v>
      </c>
      <c r="FS35" s="8">
        <v>0</v>
      </c>
      <c r="FT35" s="4">
        <v>0</v>
      </c>
      <c r="FU35" s="5">
        <v>0</v>
      </c>
      <c r="FV35" s="8">
        <v>0</v>
      </c>
      <c r="FW35" s="4">
        <v>0</v>
      </c>
      <c r="FX35" s="5">
        <v>0</v>
      </c>
      <c r="FY35" s="8">
        <v>0</v>
      </c>
      <c r="FZ35" s="4">
        <f t="shared" si="156"/>
        <v>0</v>
      </c>
      <c r="GA35" s="5">
        <v>0</v>
      </c>
      <c r="GB35" s="8">
        <v>0</v>
      </c>
      <c r="GC35" s="4">
        <v>0</v>
      </c>
      <c r="GD35" s="5">
        <v>0</v>
      </c>
      <c r="GE35" s="8">
        <v>0</v>
      </c>
      <c r="GF35" s="4">
        <v>0</v>
      </c>
      <c r="GG35" s="5">
        <v>0</v>
      </c>
      <c r="GH35" s="8">
        <v>0</v>
      </c>
      <c r="GI35" s="4">
        <v>0</v>
      </c>
      <c r="GJ35" s="58">
        <v>140</v>
      </c>
      <c r="GK35" s="9">
        <v>358</v>
      </c>
      <c r="GL35" s="4">
        <f t="shared" si="157"/>
        <v>2557.1428571428569</v>
      </c>
      <c r="GM35" s="5">
        <v>0</v>
      </c>
      <c r="GN35" s="8">
        <v>0</v>
      </c>
      <c r="GO35" s="4">
        <v>0</v>
      </c>
      <c r="GP35" s="58">
        <v>0</v>
      </c>
      <c r="GQ35" s="9">
        <v>0</v>
      </c>
      <c r="GR35" s="4">
        <v>0</v>
      </c>
      <c r="GS35" s="5">
        <v>0</v>
      </c>
      <c r="GT35" s="8">
        <v>0</v>
      </c>
      <c r="GU35" s="4">
        <v>0</v>
      </c>
      <c r="GV35" s="5">
        <v>0</v>
      </c>
      <c r="GW35" s="8">
        <v>0</v>
      </c>
      <c r="GX35" s="4">
        <v>0</v>
      </c>
      <c r="GY35" s="5">
        <v>0</v>
      </c>
      <c r="GZ35" s="8">
        <v>0</v>
      </c>
      <c r="HA35" s="4">
        <v>0</v>
      </c>
      <c r="HB35" s="5">
        <v>0</v>
      </c>
      <c r="HC35" s="8">
        <v>0</v>
      </c>
      <c r="HD35" s="4">
        <v>0</v>
      </c>
      <c r="HE35" s="5">
        <v>0</v>
      </c>
      <c r="HF35" s="8">
        <v>0</v>
      </c>
      <c r="HG35" s="4">
        <v>0</v>
      </c>
      <c r="HH35" s="5">
        <v>0</v>
      </c>
      <c r="HI35" s="8">
        <v>0</v>
      </c>
      <c r="HJ35" s="4">
        <v>0</v>
      </c>
      <c r="HK35" s="5">
        <v>0</v>
      </c>
      <c r="HL35" s="8">
        <v>0</v>
      </c>
      <c r="HM35" s="4">
        <v>0</v>
      </c>
      <c r="HN35" s="5">
        <v>0</v>
      </c>
      <c r="HO35" s="8">
        <v>0</v>
      </c>
      <c r="HP35" s="4">
        <v>0</v>
      </c>
      <c r="HQ35" s="5">
        <v>0</v>
      </c>
      <c r="HR35" s="8">
        <v>0</v>
      </c>
      <c r="HS35" s="4">
        <v>0</v>
      </c>
      <c r="HT35" s="58">
        <v>1</v>
      </c>
      <c r="HU35" s="9">
        <v>5</v>
      </c>
      <c r="HV35" s="4">
        <f t="shared" si="159"/>
        <v>5000</v>
      </c>
      <c r="HW35" s="58">
        <v>37</v>
      </c>
      <c r="HX35" s="9">
        <v>68</v>
      </c>
      <c r="HY35" s="4">
        <f t="shared" si="160"/>
        <v>1837.8378378378379</v>
      </c>
      <c r="HZ35" s="5">
        <f t="shared" si="26"/>
        <v>566</v>
      </c>
      <c r="IA35" s="4">
        <f t="shared" si="27"/>
        <v>1201</v>
      </c>
    </row>
    <row r="36" spans="1:235" x14ac:dyDescent="0.3">
      <c r="A36" s="52">
        <v>2006</v>
      </c>
      <c r="B36" s="53" t="s">
        <v>6</v>
      </c>
      <c r="C36" s="5">
        <v>0</v>
      </c>
      <c r="D36" s="8">
        <v>0</v>
      </c>
      <c r="E36" s="4">
        <v>0</v>
      </c>
      <c r="F36" s="58">
        <v>0</v>
      </c>
      <c r="G36" s="9">
        <v>3</v>
      </c>
      <c r="H36" s="4">
        <v>0</v>
      </c>
      <c r="I36" s="5">
        <v>0</v>
      </c>
      <c r="J36" s="8">
        <v>0</v>
      </c>
      <c r="K36" s="4">
        <v>0</v>
      </c>
      <c r="L36" s="5">
        <v>0</v>
      </c>
      <c r="M36" s="8">
        <v>0</v>
      </c>
      <c r="N36" s="4">
        <v>0</v>
      </c>
      <c r="O36" s="5">
        <v>0</v>
      </c>
      <c r="P36" s="8">
        <v>0</v>
      </c>
      <c r="Q36" s="4">
        <v>0</v>
      </c>
      <c r="R36" s="5">
        <v>0</v>
      </c>
      <c r="S36" s="8">
        <v>0</v>
      </c>
      <c r="T36" s="4">
        <f t="shared" si="143"/>
        <v>0</v>
      </c>
      <c r="U36" s="5">
        <v>0</v>
      </c>
      <c r="V36" s="8">
        <v>0</v>
      </c>
      <c r="W36" s="4">
        <v>0</v>
      </c>
      <c r="X36" s="5">
        <v>0</v>
      </c>
      <c r="Y36" s="8">
        <v>0</v>
      </c>
      <c r="Z36" s="4">
        <v>0</v>
      </c>
      <c r="AA36" s="5">
        <v>0</v>
      </c>
      <c r="AB36" s="8">
        <v>0</v>
      </c>
      <c r="AC36" s="4">
        <v>0</v>
      </c>
      <c r="AD36" s="5">
        <v>0</v>
      </c>
      <c r="AE36" s="8">
        <v>0</v>
      </c>
      <c r="AF36" s="4">
        <v>0</v>
      </c>
      <c r="AG36" s="5">
        <v>0</v>
      </c>
      <c r="AH36" s="8">
        <v>0</v>
      </c>
      <c r="AI36" s="4">
        <v>0</v>
      </c>
      <c r="AJ36" s="5">
        <v>0</v>
      </c>
      <c r="AK36" s="8">
        <v>0</v>
      </c>
      <c r="AL36" s="4">
        <v>0</v>
      </c>
      <c r="AM36" s="5">
        <v>0</v>
      </c>
      <c r="AN36" s="8">
        <v>0</v>
      </c>
      <c r="AO36" s="4">
        <v>0</v>
      </c>
      <c r="AP36" s="5">
        <v>0</v>
      </c>
      <c r="AQ36" s="8">
        <v>0</v>
      </c>
      <c r="AR36" s="4">
        <v>0</v>
      </c>
      <c r="AS36" s="5">
        <v>0</v>
      </c>
      <c r="AT36" s="8">
        <v>0</v>
      </c>
      <c r="AU36" s="4">
        <v>0</v>
      </c>
      <c r="AV36" s="58">
        <v>0</v>
      </c>
      <c r="AW36" s="9">
        <v>57</v>
      </c>
      <c r="AX36" s="4">
        <v>0</v>
      </c>
      <c r="AY36" s="5">
        <v>0</v>
      </c>
      <c r="AZ36" s="8">
        <v>0</v>
      </c>
      <c r="BA36" s="4">
        <v>0</v>
      </c>
      <c r="BB36" s="5">
        <v>0</v>
      </c>
      <c r="BC36" s="8">
        <v>0</v>
      </c>
      <c r="BD36" s="4">
        <v>0</v>
      </c>
      <c r="BE36" s="5">
        <v>0</v>
      </c>
      <c r="BF36" s="8">
        <v>0</v>
      </c>
      <c r="BG36" s="4">
        <v>0</v>
      </c>
      <c r="BH36" s="5">
        <v>0</v>
      </c>
      <c r="BI36" s="8">
        <v>0</v>
      </c>
      <c r="BJ36" s="4">
        <v>0</v>
      </c>
      <c r="BK36" s="5">
        <v>0</v>
      </c>
      <c r="BL36" s="8">
        <v>0</v>
      </c>
      <c r="BM36" s="4">
        <v>0</v>
      </c>
      <c r="BN36" s="5">
        <v>0</v>
      </c>
      <c r="BO36" s="8">
        <v>0</v>
      </c>
      <c r="BP36" s="4">
        <v>0</v>
      </c>
      <c r="BQ36" s="5">
        <v>0</v>
      </c>
      <c r="BR36" s="8">
        <v>0</v>
      </c>
      <c r="BS36" s="4">
        <v>0</v>
      </c>
      <c r="BT36" s="58">
        <v>1</v>
      </c>
      <c r="BU36" s="9">
        <v>11</v>
      </c>
      <c r="BV36" s="4">
        <f t="shared" si="167"/>
        <v>11000</v>
      </c>
      <c r="BW36" s="5">
        <v>0</v>
      </c>
      <c r="BX36" s="93">
        <v>0</v>
      </c>
      <c r="BY36" s="4">
        <f t="shared" si="145"/>
        <v>0</v>
      </c>
      <c r="BZ36" s="58">
        <v>160</v>
      </c>
      <c r="CA36" s="9">
        <v>339</v>
      </c>
      <c r="CB36" s="4">
        <f t="shared" si="146"/>
        <v>2118.75</v>
      </c>
      <c r="CC36" s="5">
        <v>0</v>
      </c>
      <c r="CD36" s="8">
        <v>0</v>
      </c>
      <c r="CE36" s="4">
        <v>0</v>
      </c>
      <c r="CF36" s="5">
        <v>0</v>
      </c>
      <c r="CG36" s="8">
        <v>0</v>
      </c>
      <c r="CH36" s="4">
        <v>0</v>
      </c>
      <c r="CI36" s="5">
        <v>0</v>
      </c>
      <c r="CJ36" s="8">
        <v>0</v>
      </c>
      <c r="CK36" s="4">
        <v>0</v>
      </c>
      <c r="CL36" s="5">
        <v>0</v>
      </c>
      <c r="CM36" s="8">
        <v>0</v>
      </c>
      <c r="CN36" s="4">
        <v>0</v>
      </c>
      <c r="CO36" s="5">
        <v>0</v>
      </c>
      <c r="CP36" s="8">
        <v>0</v>
      </c>
      <c r="CQ36" s="4">
        <v>0</v>
      </c>
      <c r="CR36" s="5">
        <v>0</v>
      </c>
      <c r="CS36" s="8">
        <v>0</v>
      </c>
      <c r="CT36" s="4">
        <v>0</v>
      </c>
      <c r="CU36" s="5">
        <v>0</v>
      </c>
      <c r="CV36" s="8">
        <v>0</v>
      </c>
      <c r="CW36" s="4">
        <v>0</v>
      </c>
      <c r="CX36" s="5">
        <v>0</v>
      </c>
      <c r="CY36" s="8">
        <v>0</v>
      </c>
      <c r="CZ36" s="4">
        <v>0</v>
      </c>
      <c r="DA36" s="58">
        <v>2</v>
      </c>
      <c r="DB36" s="9">
        <v>5</v>
      </c>
      <c r="DC36" s="4">
        <f t="shared" ref="DC36" si="171">DB36/DA36*1000</f>
        <v>2500</v>
      </c>
      <c r="DD36" s="58">
        <v>255</v>
      </c>
      <c r="DE36" s="9">
        <v>586</v>
      </c>
      <c r="DF36" s="4">
        <f t="shared" si="147"/>
        <v>2298.0392156862745</v>
      </c>
      <c r="DG36" s="5">
        <v>0</v>
      </c>
      <c r="DH36" s="8">
        <v>0</v>
      </c>
      <c r="DI36" s="4">
        <v>0</v>
      </c>
      <c r="DJ36" s="5">
        <v>0</v>
      </c>
      <c r="DK36" s="8">
        <v>0</v>
      </c>
      <c r="DL36" s="4">
        <f t="shared" si="148"/>
        <v>0</v>
      </c>
      <c r="DM36" s="58">
        <v>70</v>
      </c>
      <c r="DN36" s="9">
        <v>171</v>
      </c>
      <c r="DO36" s="4">
        <f t="shared" si="149"/>
        <v>2442.8571428571431</v>
      </c>
      <c r="DP36" s="5">
        <v>0</v>
      </c>
      <c r="DQ36" s="8">
        <v>0</v>
      </c>
      <c r="DR36" s="4">
        <v>0</v>
      </c>
      <c r="DS36" s="58">
        <v>50</v>
      </c>
      <c r="DT36" s="9">
        <v>111</v>
      </c>
      <c r="DU36" s="4">
        <f t="shared" ref="DU36:DU37" si="172">DT36/DS36*1000</f>
        <v>2220</v>
      </c>
      <c r="DV36" s="5">
        <v>0</v>
      </c>
      <c r="DW36" s="8">
        <v>0</v>
      </c>
      <c r="DX36" s="4">
        <v>0</v>
      </c>
      <c r="DY36" s="5">
        <v>0</v>
      </c>
      <c r="DZ36" s="8">
        <v>0</v>
      </c>
      <c r="EA36" s="4">
        <v>0</v>
      </c>
      <c r="EB36" s="58">
        <v>60</v>
      </c>
      <c r="EC36" s="9">
        <v>134</v>
      </c>
      <c r="ED36" s="4">
        <f t="shared" si="161"/>
        <v>2233.3333333333335</v>
      </c>
      <c r="EE36" s="5">
        <v>0</v>
      </c>
      <c r="EF36" s="8">
        <v>0</v>
      </c>
      <c r="EG36" s="4">
        <v>0</v>
      </c>
      <c r="EH36" s="5">
        <v>0</v>
      </c>
      <c r="EI36" s="8">
        <v>0</v>
      </c>
      <c r="EJ36" s="4">
        <f t="shared" si="151"/>
        <v>0</v>
      </c>
      <c r="EK36" s="5">
        <v>0</v>
      </c>
      <c r="EL36" s="8">
        <v>0</v>
      </c>
      <c r="EM36" s="4">
        <v>0</v>
      </c>
      <c r="EN36" s="5">
        <v>0</v>
      </c>
      <c r="EO36" s="8">
        <v>0</v>
      </c>
      <c r="EP36" s="4">
        <v>0</v>
      </c>
      <c r="EQ36" s="5">
        <v>0</v>
      </c>
      <c r="ER36" s="8">
        <v>0</v>
      </c>
      <c r="ES36" s="4">
        <f t="shared" si="154"/>
        <v>0</v>
      </c>
      <c r="ET36" s="58">
        <v>120</v>
      </c>
      <c r="EU36" s="9">
        <v>265</v>
      </c>
      <c r="EV36" s="4">
        <f t="shared" si="169"/>
        <v>2208.3333333333335</v>
      </c>
      <c r="EW36" s="5">
        <v>0</v>
      </c>
      <c r="EX36" s="8">
        <v>0</v>
      </c>
      <c r="EY36" s="4">
        <v>0</v>
      </c>
      <c r="EZ36" s="5"/>
      <c r="FA36" s="8"/>
      <c r="FB36" s="4"/>
      <c r="FC36" s="5">
        <v>0</v>
      </c>
      <c r="FD36" s="8">
        <v>0</v>
      </c>
      <c r="FE36" s="4">
        <v>0</v>
      </c>
      <c r="FF36" s="5">
        <v>0</v>
      </c>
      <c r="FG36" s="8">
        <v>0</v>
      </c>
      <c r="FH36" s="4">
        <v>0</v>
      </c>
      <c r="FI36" s="5">
        <v>0</v>
      </c>
      <c r="FJ36" s="8">
        <v>0</v>
      </c>
      <c r="FK36" s="4">
        <f t="shared" si="155"/>
        <v>0</v>
      </c>
      <c r="FL36" s="5">
        <v>0</v>
      </c>
      <c r="FM36" s="8">
        <v>0</v>
      </c>
      <c r="FN36" s="4">
        <v>0</v>
      </c>
      <c r="FO36" s="5">
        <v>0</v>
      </c>
      <c r="FP36" s="8">
        <v>0</v>
      </c>
      <c r="FQ36" s="4">
        <v>0</v>
      </c>
      <c r="FR36" s="5">
        <v>0</v>
      </c>
      <c r="FS36" s="8">
        <v>0</v>
      </c>
      <c r="FT36" s="4">
        <v>0</v>
      </c>
      <c r="FU36" s="5">
        <v>0</v>
      </c>
      <c r="FV36" s="8">
        <v>0</v>
      </c>
      <c r="FW36" s="4">
        <v>0</v>
      </c>
      <c r="FX36" s="5">
        <v>0</v>
      </c>
      <c r="FY36" s="8">
        <v>0</v>
      </c>
      <c r="FZ36" s="4">
        <f t="shared" si="156"/>
        <v>0</v>
      </c>
      <c r="GA36" s="58">
        <v>17</v>
      </c>
      <c r="GB36" s="9">
        <v>37</v>
      </c>
      <c r="GC36" s="4">
        <f t="shared" ref="GC36" si="173">GB36/GA36*1000</f>
        <v>2176.4705882352941</v>
      </c>
      <c r="GD36" s="5">
        <v>0</v>
      </c>
      <c r="GE36" s="8">
        <v>0</v>
      </c>
      <c r="GF36" s="4">
        <v>0</v>
      </c>
      <c r="GG36" s="5">
        <v>0</v>
      </c>
      <c r="GH36" s="8">
        <v>0</v>
      </c>
      <c r="GI36" s="4">
        <v>0</v>
      </c>
      <c r="GJ36" s="58">
        <v>260</v>
      </c>
      <c r="GK36" s="9">
        <v>562</v>
      </c>
      <c r="GL36" s="4">
        <f t="shared" si="157"/>
        <v>2161.5384615384614</v>
      </c>
      <c r="GM36" s="5">
        <v>0</v>
      </c>
      <c r="GN36" s="8">
        <v>0</v>
      </c>
      <c r="GO36" s="4">
        <v>0</v>
      </c>
      <c r="GP36" s="58">
        <v>40</v>
      </c>
      <c r="GQ36" s="9">
        <v>139</v>
      </c>
      <c r="GR36" s="4">
        <f t="shared" ref="GR36:GR37" si="174">GQ36/GP36*1000</f>
        <v>3475</v>
      </c>
      <c r="GS36" s="5">
        <v>0</v>
      </c>
      <c r="GT36" s="8">
        <v>0</v>
      </c>
      <c r="GU36" s="4">
        <v>0</v>
      </c>
      <c r="GV36" s="5">
        <v>0</v>
      </c>
      <c r="GW36" s="8">
        <v>0</v>
      </c>
      <c r="GX36" s="4">
        <v>0</v>
      </c>
      <c r="GY36" s="5">
        <v>0</v>
      </c>
      <c r="GZ36" s="8">
        <v>0</v>
      </c>
      <c r="HA36" s="4">
        <v>0</v>
      </c>
      <c r="HB36" s="5">
        <v>0</v>
      </c>
      <c r="HC36" s="8">
        <v>0</v>
      </c>
      <c r="HD36" s="4">
        <v>0</v>
      </c>
      <c r="HE36" s="5">
        <v>0</v>
      </c>
      <c r="HF36" s="8">
        <v>0</v>
      </c>
      <c r="HG36" s="4">
        <v>0</v>
      </c>
      <c r="HH36" s="58">
        <v>0</v>
      </c>
      <c r="HI36" s="9">
        <v>1</v>
      </c>
      <c r="HJ36" s="4">
        <v>0</v>
      </c>
      <c r="HK36" s="5">
        <v>0</v>
      </c>
      <c r="HL36" s="8">
        <v>0</v>
      </c>
      <c r="HM36" s="4">
        <v>0</v>
      </c>
      <c r="HN36" s="5">
        <v>0</v>
      </c>
      <c r="HO36" s="8">
        <v>0</v>
      </c>
      <c r="HP36" s="4">
        <v>0</v>
      </c>
      <c r="HQ36" s="5">
        <v>0</v>
      </c>
      <c r="HR36" s="8">
        <v>0</v>
      </c>
      <c r="HS36" s="4">
        <v>0</v>
      </c>
      <c r="HT36" s="58">
        <v>34</v>
      </c>
      <c r="HU36" s="9">
        <v>108</v>
      </c>
      <c r="HV36" s="4">
        <f t="shared" si="159"/>
        <v>3176.4705882352941</v>
      </c>
      <c r="HW36" s="58">
        <v>33</v>
      </c>
      <c r="HX36" s="9">
        <v>109</v>
      </c>
      <c r="HY36" s="4">
        <f t="shared" si="160"/>
        <v>3303.030303030303</v>
      </c>
      <c r="HZ36" s="5">
        <f t="shared" si="26"/>
        <v>1102</v>
      </c>
      <c r="IA36" s="4">
        <f t="shared" si="27"/>
        <v>2638</v>
      </c>
    </row>
    <row r="37" spans="1:235" x14ac:dyDescent="0.3">
      <c r="A37" s="52">
        <v>2006</v>
      </c>
      <c r="B37" s="53" t="s">
        <v>7</v>
      </c>
      <c r="C37" s="5">
        <v>0</v>
      </c>
      <c r="D37" s="8">
        <v>0</v>
      </c>
      <c r="E37" s="4">
        <v>0</v>
      </c>
      <c r="F37" s="5">
        <v>0</v>
      </c>
      <c r="G37" s="8">
        <v>0</v>
      </c>
      <c r="H37" s="4">
        <v>0</v>
      </c>
      <c r="I37" s="5">
        <v>0</v>
      </c>
      <c r="J37" s="8">
        <v>0</v>
      </c>
      <c r="K37" s="4">
        <v>0</v>
      </c>
      <c r="L37" s="5">
        <v>0</v>
      </c>
      <c r="M37" s="8">
        <v>0</v>
      </c>
      <c r="N37" s="4">
        <v>0</v>
      </c>
      <c r="O37" s="5">
        <v>0</v>
      </c>
      <c r="P37" s="8">
        <v>0</v>
      </c>
      <c r="Q37" s="4">
        <v>0</v>
      </c>
      <c r="R37" s="5">
        <v>0</v>
      </c>
      <c r="S37" s="8">
        <v>0</v>
      </c>
      <c r="T37" s="4">
        <f t="shared" si="143"/>
        <v>0</v>
      </c>
      <c r="U37" s="5">
        <v>0</v>
      </c>
      <c r="V37" s="8">
        <v>0</v>
      </c>
      <c r="W37" s="4">
        <v>0</v>
      </c>
      <c r="X37" s="5">
        <v>0</v>
      </c>
      <c r="Y37" s="8">
        <v>0</v>
      </c>
      <c r="Z37" s="4">
        <v>0</v>
      </c>
      <c r="AA37" s="5">
        <v>0</v>
      </c>
      <c r="AB37" s="8">
        <v>0</v>
      </c>
      <c r="AC37" s="4">
        <v>0</v>
      </c>
      <c r="AD37" s="5">
        <v>0</v>
      </c>
      <c r="AE37" s="8">
        <v>0</v>
      </c>
      <c r="AF37" s="4">
        <v>0</v>
      </c>
      <c r="AG37" s="5">
        <v>0</v>
      </c>
      <c r="AH37" s="8">
        <v>0</v>
      </c>
      <c r="AI37" s="4">
        <v>0</v>
      </c>
      <c r="AJ37" s="5">
        <v>0</v>
      </c>
      <c r="AK37" s="8">
        <v>0</v>
      </c>
      <c r="AL37" s="4">
        <v>0</v>
      </c>
      <c r="AM37" s="5">
        <v>0</v>
      </c>
      <c r="AN37" s="8">
        <v>0</v>
      </c>
      <c r="AO37" s="4">
        <v>0</v>
      </c>
      <c r="AP37" s="5">
        <v>0</v>
      </c>
      <c r="AQ37" s="8">
        <v>0</v>
      </c>
      <c r="AR37" s="4">
        <v>0</v>
      </c>
      <c r="AS37" s="5">
        <v>0</v>
      </c>
      <c r="AT37" s="8">
        <v>0</v>
      </c>
      <c r="AU37" s="4">
        <v>0</v>
      </c>
      <c r="AV37" s="5">
        <v>0</v>
      </c>
      <c r="AW37" s="8">
        <v>0</v>
      </c>
      <c r="AX37" s="4">
        <v>0</v>
      </c>
      <c r="AY37" s="5">
        <v>0</v>
      </c>
      <c r="AZ37" s="8">
        <v>0</v>
      </c>
      <c r="BA37" s="4">
        <v>0</v>
      </c>
      <c r="BB37" s="5">
        <v>0</v>
      </c>
      <c r="BC37" s="8">
        <v>0</v>
      </c>
      <c r="BD37" s="4">
        <v>0</v>
      </c>
      <c r="BE37" s="5">
        <v>0</v>
      </c>
      <c r="BF37" s="8">
        <v>0</v>
      </c>
      <c r="BG37" s="4">
        <v>0</v>
      </c>
      <c r="BH37" s="5">
        <v>0</v>
      </c>
      <c r="BI37" s="8">
        <v>0</v>
      </c>
      <c r="BJ37" s="4">
        <v>0</v>
      </c>
      <c r="BK37" s="5">
        <v>0</v>
      </c>
      <c r="BL37" s="8">
        <v>0</v>
      </c>
      <c r="BM37" s="4">
        <v>0</v>
      </c>
      <c r="BN37" s="5">
        <v>0</v>
      </c>
      <c r="BO37" s="8">
        <v>0</v>
      </c>
      <c r="BP37" s="4">
        <v>0</v>
      </c>
      <c r="BQ37" s="5">
        <v>0</v>
      </c>
      <c r="BR37" s="8">
        <v>0</v>
      </c>
      <c r="BS37" s="4">
        <v>0</v>
      </c>
      <c r="BT37" s="58">
        <v>20</v>
      </c>
      <c r="BU37" s="9">
        <v>53</v>
      </c>
      <c r="BV37" s="4">
        <f t="shared" si="167"/>
        <v>2650</v>
      </c>
      <c r="BW37" s="5">
        <v>0</v>
      </c>
      <c r="BX37" s="93">
        <v>0</v>
      </c>
      <c r="BY37" s="4">
        <f t="shared" si="145"/>
        <v>0</v>
      </c>
      <c r="BZ37" s="58">
        <v>60</v>
      </c>
      <c r="CA37" s="9">
        <v>129</v>
      </c>
      <c r="CB37" s="4">
        <f t="shared" si="146"/>
        <v>2150</v>
      </c>
      <c r="CC37" s="5">
        <v>0</v>
      </c>
      <c r="CD37" s="8">
        <v>0</v>
      </c>
      <c r="CE37" s="4">
        <v>0</v>
      </c>
      <c r="CF37" s="5">
        <v>0</v>
      </c>
      <c r="CG37" s="8">
        <v>0</v>
      </c>
      <c r="CH37" s="4">
        <v>0</v>
      </c>
      <c r="CI37" s="5">
        <v>0</v>
      </c>
      <c r="CJ37" s="8">
        <v>0</v>
      </c>
      <c r="CK37" s="4">
        <v>0</v>
      </c>
      <c r="CL37" s="5">
        <v>0</v>
      </c>
      <c r="CM37" s="8">
        <v>0</v>
      </c>
      <c r="CN37" s="4">
        <v>0</v>
      </c>
      <c r="CO37" s="5">
        <v>0</v>
      </c>
      <c r="CP37" s="8">
        <v>0</v>
      </c>
      <c r="CQ37" s="4">
        <v>0</v>
      </c>
      <c r="CR37" s="5">
        <v>0</v>
      </c>
      <c r="CS37" s="8">
        <v>0</v>
      </c>
      <c r="CT37" s="4">
        <v>0</v>
      </c>
      <c r="CU37" s="5">
        <v>0</v>
      </c>
      <c r="CV37" s="8">
        <v>0</v>
      </c>
      <c r="CW37" s="4">
        <v>0</v>
      </c>
      <c r="CX37" s="5">
        <v>0</v>
      </c>
      <c r="CY37" s="8">
        <v>0</v>
      </c>
      <c r="CZ37" s="4">
        <v>0</v>
      </c>
      <c r="DA37" s="5">
        <v>0</v>
      </c>
      <c r="DB37" s="8">
        <v>0</v>
      </c>
      <c r="DC37" s="4">
        <v>0</v>
      </c>
      <c r="DD37" s="58">
        <v>3</v>
      </c>
      <c r="DE37" s="9">
        <v>16</v>
      </c>
      <c r="DF37" s="4">
        <f t="shared" si="147"/>
        <v>5333.333333333333</v>
      </c>
      <c r="DG37" s="5">
        <v>0</v>
      </c>
      <c r="DH37" s="8">
        <v>0</v>
      </c>
      <c r="DI37" s="4">
        <v>0</v>
      </c>
      <c r="DJ37" s="5">
        <v>0</v>
      </c>
      <c r="DK37" s="8">
        <v>0</v>
      </c>
      <c r="DL37" s="4">
        <f t="shared" si="148"/>
        <v>0</v>
      </c>
      <c r="DM37" s="58">
        <v>20</v>
      </c>
      <c r="DN37" s="9">
        <v>47</v>
      </c>
      <c r="DO37" s="4">
        <f t="shared" si="149"/>
        <v>2350</v>
      </c>
      <c r="DP37" s="5">
        <v>0</v>
      </c>
      <c r="DQ37" s="8">
        <v>0</v>
      </c>
      <c r="DR37" s="4">
        <v>0</v>
      </c>
      <c r="DS37" s="58">
        <v>27</v>
      </c>
      <c r="DT37" s="9">
        <v>82</v>
      </c>
      <c r="DU37" s="4">
        <f t="shared" si="172"/>
        <v>3037.0370370370374</v>
      </c>
      <c r="DV37" s="5">
        <v>0</v>
      </c>
      <c r="DW37" s="8">
        <v>0</v>
      </c>
      <c r="DX37" s="4">
        <v>0</v>
      </c>
      <c r="DY37" s="5">
        <v>0</v>
      </c>
      <c r="DZ37" s="8">
        <v>0</v>
      </c>
      <c r="EA37" s="4">
        <v>0</v>
      </c>
      <c r="EB37" s="5">
        <v>0</v>
      </c>
      <c r="EC37" s="8">
        <v>0</v>
      </c>
      <c r="ED37" s="4">
        <v>0</v>
      </c>
      <c r="EE37" s="5">
        <v>0</v>
      </c>
      <c r="EF37" s="8">
        <v>0</v>
      </c>
      <c r="EG37" s="4">
        <v>0</v>
      </c>
      <c r="EH37" s="5">
        <v>0</v>
      </c>
      <c r="EI37" s="8">
        <v>0</v>
      </c>
      <c r="EJ37" s="4">
        <f t="shared" si="151"/>
        <v>0</v>
      </c>
      <c r="EK37" s="5">
        <v>0</v>
      </c>
      <c r="EL37" s="8">
        <v>0</v>
      </c>
      <c r="EM37" s="4">
        <v>0</v>
      </c>
      <c r="EN37" s="5">
        <v>0</v>
      </c>
      <c r="EO37" s="8">
        <v>0</v>
      </c>
      <c r="EP37" s="4">
        <v>0</v>
      </c>
      <c r="EQ37" s="5">
        <v>0</v>
      </c>
      <c r="ER37" s="8">
        <v>0</v>
      </c>
      <c r="ES37" s="4">
        <f t="shared" si="154"/>
        <v>0</v>
      </c>
      <c r="ET37" s="5">
        <v>0</v>
      </c>
      <c r="EU37" s="8">
        <v>0</v>
      </c>
      <c r="EV37" s="4">
        <v>0</v>
      </c>
      <c r="EW37" s="5">
        <v>0</v>
      </c>
      <c r="EX37" s="8">
        <v>0</v>
      </c>
      <c r="EY37" s="4">
        <v>0</v>
      </c>
      <c r="EZ37" s="5"/>
      <c r="FA37" s="8"/>
      <c r="FB37" s="4"/>
      <c r="FC37" s="5">
        <v>0</v>
      </c>
      <c r="FD37" s="8">
        <v>0</v>
      </c>
      <c r="FE37" s="4">
        <v>0</v>
      </c>
      <c r="FF37" s="5">
        <v>0</v>
      </c>
      <c r="FG37" s="8">
        <v>0</v>
      </c>
      <c r="FH37" s="4">
        <v>0</v>
      </c>
      <c r="FI37" s="5">
        <v>0</v>
      </c>
      <c r="FJ37" s="8">
        <v>0</v>
      </c>
      <c r="FK37" s="4">
        <f t="shared" si="155"/>
        <v>0</v>
      </c>
      <c r="FL37" s="58">
        <v>0</v>
      </c>
      <c r="FM37" s="9">
        <v>2</v>
      </c>
      <c r="FN37" s="4">
        <v>0</v>
      </c>
      <c r="FO37" s="5">
        <v>0</v>
      </c>
      <c r="FP37" s="8">
        <v>0</v>
      </c>
      <c r="FQ37" s="4">
        <v>0</v>
      </c>
      <c r="FR37" s="5">
        <v>0</v>
      </c>
      <c r="FS37" s="8">
        <v>0</v>
      </c>
      <c r="FT37" s="4">
        <v>0</v>
      </c>
      <c r="FU37" s="5">
        <v>0</v>
      </c>
      <c r="FV37" s="8">
        <v>0</v>
      </c>
      <c r="FW37" s="4">
        <v>0</v>
      </c>
      <c r="FX37" s="5">
        <v>0</v>
      </c>
      <c r="FY37" s="8">
        <v>0</v>
      </c>
      <c r="FZ37" s="4">
        <f t="shared" si="156"/>
        <v>0</v>
      </c>
      <c r="GA37" s="5">
        <v>0</v>
      </c>
      <c r="GB37" s="8">
        <v>0</v>
      </c>
      <c r="GC37" s="4">
        <v>0</v>
      </c>
      <c r="GD37" s="5">
        <v>0</v>
      </c>
      <c r="GE37" s="8">
        <v>0</v>
      </c>
      <c r="GF37" s="4">
        <v>0</v>
      </c>
      <c r="GG37" s="5">
        <v>0</v>
      </c>
      <c r="GH37" s="8">
        <v>0</v>
      </c>
      <c r="GI37" s="4">
        <v>0</v>
      </c>
      <c r="GJ37" s="58">
        <v>320</v>
      </c>
      <c r="GK37" s="9">
        <v>814</v>
      </c>
      <c r="GL37" s="4">
        <f t="shared" si="157"/>
        <v>2543.75</v>
      </c>
      <c r="GM37" s="5">
        <v>0</v>
      </c>
      <c r="GN37" s="8">
        <v>0</v>
      </c>
      <c r="GO37" s="4">
        <v>0</v>
      </c>
      <c r="GP37" s="58">
        <v>60</v>
      </c>
      <c r="GQ37" s="9">
        <v>181</v>
      </c>
      <c r="GR37" s="4">
        <f t="shared" si="174"/>
        <v>3016.6666666666665</v>
      </c>
      <c r="GS37" s="5">
        <v>0</v>
      </c>
      <c r="GT37" s="8">
        <v>0</v>
      </c>
      <c r="GU37" s="4">
        <v>0</v>
      </c>
      <c r="GV37" s="5">
        <v>0</v>
      </c>
      <c r="GW37" s="8">
        <v>0</v>
      </c>
      <c r="GX37" s="4">
        <v>0</v>
      </c>
      <c r="GY37" s="5">
        <v>0</v>
      </c>
      <c r="GZ37" s="8">
        <v>0</v>
      </c>
      <c r="HA37" s="4">
        <v>0</v>
      </c>
      <c r="HB37" s="5">
        <v>0</v>
      </c>
      <c r="HC37" s="8">
        <v>0</v>
      </c>
      <c r="HD37" s="4">
        <v>0</v>
      </c>
      <c r="HE37" s="5">
        <v>0</v>
      </c>
      <c r="HF37" s="8">
        <v>0</v>
      </c>
      <c r="HG37" s="4">
        <v>0</v>
      </c>
      <c r="HH37" s="5">
        <v>0</v>
      </c>
      <c r="HI37" s="8">
        <v>0</v>
      </c>
      <c r="HJ37" s="4">
        <v>0</v>
      </c>
      <c r="HK37" s="5">
        <v>0</v>
      </c>
      <c r="HL37" s="8">
        <v>0</v>
      </c>
      <c r="HM37" s="4">
        <v>0</v>
      </c>
      <c r="HN37" s="5">
        <v>0</v>
      </c>
      <c r="HO37" s="8">
        <v>0</v>
      </c>
      <c r="HP37" s="4">
        <v>0</v>
      </c>
      <c r="HQ37" s="5">
        <v>0</v>
      </c>
      <c r="HR37" s="8">
        <v>0</v>
      </c>
      <c r="HS37" s="4">
        <v>0</v>
      </c>
      <c r="HT37" s="58">
        <v>0</v>
      </c>
      <c r="HU37" s="9">
        <v>3</v>
      </c>
      <c r="HV37" s="4">
        <v>0</v>
      </c>
      <c r="HW37" s="58">
        <v>0</v>
      </c>
      <c r="HX37" s="9">
        <v>1</v>
      </c>
      <c r="HY37" s="4">
        <v>0</v>
      </c>
      <c r="HZ37" s="5">
        <f t="shared" si="26"/>
        <v>510</v>
      </c>
      <c r="IA37" s="4">
        <f t="shared" si="27"/>
        <v>1328</v>
      </c>
    </row>
    <row r="38" spans="1:235" x14ac:dyDescent="0.3">
      <c r="A38" s="52">
        <v>2006</v>
      </c>
      <c r="B38" s="53" t="s">
        <v>8</v>
      </c>
      <c r="C38" s="5">
        <v>0</v>
      </c>
      <c r="D38" s="8">
        <v>0</v>
      </c>
      <c r="E38" s="4">
        <v>0</v>
      </c>
      <c r="F38" s="5">
        <v>0</v>
      </c>
      <c r="G38" s="8">
        <v>0</v>
      </c>
      <c r="H38" s="4">
        <v>0</v>
      </c>
      <c r="I38" s="5">
        <v>0</v>
      </c>
      <c r="J38" s="8">
        <v>0</v>
      </c>
      <c r="K38" s="4">
        <v>0</v>
      </c>
      <c r="L38" s="5">
        <v>0</v>
      </c>
      <c r="M38" s="8">
        <v>0</v>
      </c>
      <c r="N38" s="4">
        <v>0</v>
      </c>
      <c r="O38" s="5">
        <v>0</v>
      </c>
      <c r="P38" s="8">
        <v>0</v>
      </c>
      <c r="Q38" s="4">
        <v>0</v>
      </c>
      <c r="R38" s="5">
        <v>0</v>
      </c>
      <c r="S38" s="8">
        <v>0</v>
      </c>
      <c r="T38" s="4">
        <f t="shared" si="143"/>
        <v>0</v>
      </c>
      <c r="U38" s="5">
        <v>0</v>
      </c>
      <c r="V38" s="8">
        <v>0</v>
      </c>
      <c r="W38" s="4">
        <v>0</v>
      </c>
      <c r="X38" s="5">
        <v>0</v>
      </c>
      <c r="Y38" s="8">
        <v>0</v>
      </c>
      <c r="Z38" s="4">
        <v>0</v>
      </c>
      <c r="AA38" s="5">
        <v>0</v>
      </c>
      <c r="AB38" s="8">
        <v>0</v>
      </c>
      <c r="AC38" s="4">
        <v>0</v>
      </c>
      <c r="AD38" s="5">
        <v>0</v>
      </c>
      <c r="AE38" s="8">
        <v>0</v>
      </c>
      <c r="AF38" s="4">
        <v>0</v>
      </c>
      <c r="AG38" s="5">
        <v>0</v>
      </c>
      <c r="AH38" s="8">
        <v>0</v>
      </c>
      <c r="AI38" s="4">
        <v>0</v>
      </c>
      <c r="AJ38" s="5">
        <v>0</v>
      </c>
      <c r="AK38" s="8">
        <v>0</v>
      </c>
      <c r="AL38" s="4">
        <v>0</v>
      </c>
      <c r="AM38" s="5">
        <v>0</v>
      </c>
      <c r="AN38" s="8">
        <v>0</v>
      </c>
      <c r="AO38" s="4">
        <v>0</v>
      </c>
      <c r="AP38" s="5">
        <v>0</v>
      </c>
      <c r="AQ38" s="8">
        <v>0</v>
      </c>
      <c r="AR38" s="4">
        <v>0</v>
      </c>
      <c r="AS38" s="5">
        <v>0</v>
      </c>
      <c r="AT38" s="8">
        <v>0</v>
      </c>
      <c r="AU38" s="4">
        <v>0</v>
      </c>
      <c r="AV38" s="58">
        <v>34</v>
      </c>
      <c r="AW38" s="9">
        <v>107</v>
      </c>
      <c r="AX38" s="4">
        <f t="shared" ref="AX38" si="175">AW38/AV38*1000</f>
        <v>3147.0588235294117</v>
      </c>
      <c r="AY38" s="5">
        <v>0</v>
      </c>
      <c r="AZ38" s="8">
        <v>0</v>
      </c>
      <c r="BA38" s="4">
        <v>0</v>
      </c>
      <c r="BB38" s="5">
        <v>0</v>
      </c>
      <c r="BC38" s="8">
        <v>0</v>
      </c>
      <c r="BD38" s="4">
        <v>0</v>
      </c>
      <c r="BE38" s="5">
        <v>0</v>
      </c>
      <c r="BF38" s="8">
        <v>0</v>
      </c>
      <c r="BG38" s="4">
        <v>0</v>
      </c>
      <c r="BH38" s="5">
        <v>0</v>
      </c>
      <c r="BI38" s="8">
        <v>0</v>
      </c>
      <c r="BJ38" s="4">
        <v>0</v>
      </c>
      <c r="BK38" s="5">
        <v>0</v>
      </c>
      <c r="BL38" s="8">
        <v>0</v>
      </c>
      <c r="BM38" s="4">
        <v>0</v>
      </c>
      <c r="BN38" s="5">
        <v>0</v>
      </c>
      <c r="BO38" s="8">
        <v>0</v>
      </c>
      <c r="BP38" s="4">
        <v>0</v>
      </c>
      <c r="BQ38" s="5">
        <v>0</v>
      </c>
      <c r="BR38" s="8">
        <v>0</v>
      </c>
      <c r="BS38" s="4">
        <v>0</v>
      </c>
      <c r="BT38" s="58">
        <v>0</v>
      </c>
      <c r="BU38" s="9">
        <v>4</v>
      </c>
      <c r="BV38" s="4">
        <v>0</v>
      </c>
      <c r="BW38" s="5">
        <v>0</v>
      </c>
      <c r="BX38" s="93">
        <v>0</v>
      </c>
      <c r="BY38" s="4">
        <f t="shared" si="145"/>
        <v>0</v>
      </c>
      <c r="BZ38" s="58">
        <v>81</v>
      </c>
      <c r="CA38" s="9">
        <v>170</v>
      </c>
      <c r="CB38" s="4">
        <f t="shared" si="146"/>
        <v>2098.7654320987654</v>
      </c>
      <c r="CC38" s="5">
        <v>0</v>
      </c>
      <c r="CD38" s="8">
        <v>0</v>
      </c>
      <c r="CE38" s="4">
        <v>0</v>
      </c>
      <c r="CF38" s="5">
        <v>0</v>
      </c>
      <c r="CG38" s="8">
        <v>0</v>
      </c>
      <c r="CH38" s="4">
        <v>0</v>
      </c>
      <c r="CI38" s="5">
        <v>0</v>
      </c>
      <c r="CJ38" s="8">
        <v>0</v>
      </c>
      <c r="CK38" s="4">
        <v>0</v>
      </c>
      <c r="CL38" s="5">
        <v>0</v>
      </c>
      <c r="CM38" s="8">
        <v>0</v>
      </c>
      <c r="CN38" s="4">
        <v>0</v>
      </c>
      <c r="CO38" s="5">
        <v>0</v>
      </c>
      <c r="CP38" s="8">
        <v>0</v>
      </c>
      <c r="CQ38" s="4">
        <v>0</v>
      </c>
      <c r="CR38" s="5">
        <v>0</v>
      </c>
      <c r="CS38" s="8">
        <v>0</v>
      </c>
      <c r="CT38" s="4">
        <v>0</v>
      </c>
      <c r="CU38" s="5">
        <v>0</v>
      </c>
      <c r="CV38" s="8">
        <v>0</v>
      </c>
      <c r="CW38" s="4">
        <v>0</v>
      </c>
      <c r="CX38" s="5">
        <v>0</v>
      </c>
      <c r="CY38" s="8">
        <v>0</v>
      </c>
      <c r="CZ38" s="4">
        <v>0</v>
      </c>
      <c r="DA38" s="58">
        <v>9</v>
      </c>
      <c r="DB38" s="9">
        <v>36</v>
      </c>
      <c r="DC38" s="4">
        <f t="shared" ref="DC38:DC41" si="176">DB38/DA38*1000</f>
        <v>4000</v>
      </c>
      <c r="DD38" s="58">
        <v>5</v>
      </c>
      <c r="DE38" s="9">
        <v>17</v>
      </c>
      <c r="DF38" s="4">
        <f t="shared" si="147"/>
        <v>3400</v>
      </c>
      <c r="DG38" s="5">
        <v>0</v>
      </c>
      <c r="DH38" s="8">
        <v>0</v>
      </c>
      <c r="DI38" s="4">
        <v>0</v>
      </c>
      <c r="DJ38" s="5">
        <v>0</v>
      </c>
      <c r="DK38" s="8">
        <v>0</v>
      </c>
      <c r="DL38" s="4">
        <f t="shared" si="148"/>
        <v>0</v>
      </c>
      <c r="DM38" s="58">
        <v>20</v>
      </c>
      <c r="DN38" s="9">
        <v>42</v>
      </c>
      <c r="DO38" s="4">
        <f t="shared" si="149"/>
        <v>2100</v>
      </c>
      <c r="DP38" s="5">
        <v>0</v>
      </c>
      <c r="DQ38" s="8">
        <v>0</v>
      </c>
      <c r="DR38" s="4">
        <v>0</v>
      </c>
      <c r="DS38" s="5">
        <v>0</v>
      </c>
      <c r="DT38" s="8">
        <v>0</v>
      </c>
      <c r="DU38" s="4">
        <v>0</v>
      </c>
      <c r="DV38" s="5">
        <v>0</v>
      </c>
      <c r="DW38" s="8">
        <v>0</v>
      </c>
      <c r="DX38" s="4">
        <v>0</v>
      </c>
      <c r="DY38" s="5">
        <v>0</v>
      </c>
      <c r="DZ38" s="8">
        <v>0</v>
      </c>
      <c r="EA38" s="4">
        <v>0</v>
      </c>
      <c r="EB38" s="5">
        <v>0</v>
      </c>
      <c r="EC38" s="8">
        <v>0</v>
      </c>
      <c r="ED38" s="4">
        <v>0</v>
      </c>
      <c r="EE38" s="5">
        <v>0</v>
      </c>
      <c r="EF38" s="8">
        <v>0</v>
      </c>
      <c r="EG38" s="4">
        <v>0</v>
      </c>
      <c r="EH38" s="5">
        <v>0</v>
      </c>
      <c r="EI38" s="8">
        <v>0</v>
      </c>
      <c r="EJ38" s="4">
        <f t="shared" si="151"/>
        <v>0</v>
      </c>
      <c r="EK38" s="5">
        <v>0</v>
      </c>
      <c r="EL38" s="8">
        <v>0</v>
      </c>
      <c r="EM38" s="4">
        <v>0</v>
      </c>
      <c r="EN38" s="5">
        <v>0</v>
      </c>
      <c r="EO38" s="8">
        <v>0</v>
      </c>
      <c r="EP38" s="4">
        <v>0</v>
      </c>
      <c r="EQ38" s="5">
        <v>0</v>
      </c>
      <c r="ER38" s="8">
        <v>0</v>
      </c>
      <c r="ES38" s="4">
        <f t="shared" si="154"/>
        <v>0</v>
      </c>
      <c r="ET38" s="58">
        <v>20</v>
      </c>
      <c r="EU38" s="9">
        <v>43</v>
      </c>
      <c r="EV38" s="4">
        <f t="shared" ref="EV38:EV39" si="177">EU38/ET38*1000</f>
        <v>2150</v>
      </c>
      <c r="EW38" s="5">
        <v>0</v>
      </c>
      <c r="EX38" s="8">
        <v>0</v>
      </c>
      <c r="EY38" s="4">
        <v>0</v>
      </c>
      <c r="EZ38" s="5"/>
      <c r="FA38" s="8"/>
      <c r="FB38" s="4"/>
      <c r="FC38" s="5">
        <v>0</v>
      </c>
      <c r="FD38" s="8">
        <v>0</v>
      </c>
      <c r="FE38" s="4">
        <v>0</v>
      </c>
      <c r="FF38" s="5">
        <v>0</v>
      </c>
      <c r="FG38" s="8">
        <v>0</v>
      </c>
      <c r="FH38" s="4">
        <v>0</v>
      </c>
      <c r="FI38" s="5">
        <v>0</v>
      </c>
      <c r="FJ38" s="8">
        <v>0</v>
      </c>
      <c r="FK38" s="4">
        <f t="shared" si="155"/>
        <v>0</v>
      </c>
      <c r="FL38" s="5">
        <v>0</v>
      </c>
      <c r="FM38" s="8">
        <v>0</v>
      </c>
      <c r="FN38" s="4">
        <v>0</v>
      </c>
      <c r="FO38" s="58">
        <v>101</v>
      </c>
      <c r="FP38" s="9">
        <v>212</v>
      </c>
      <c r="FQ38" s="4">
        <f t="shared" ref="FQ38:FQ39" si="178">FP38/FO38*1000</f>
        <v>2099.0099009900991</v>
      </c>
      <c r="FR38" s="5">
        <v>0</v>
      </c>
      <c r="FS38" s="8">
        <v>0</v>
      </c>
      <c r="FT38" s="4">
        <v>0</v>
      </c>
      <c r="FU38" s="5">
        <v>0</v>
      </c>
      <c r="FV38" s="8">
        <v>0</v>
      </c>
      <c r="FW38" s="4">
        <v>0</v>
      </c>
      <c r="FX38" s="5">
        <v>0</v>
      </c>
      <c r="FY38" s="8">
        <v>0</v>
      </c>
      <c r="FZ38" s="4">
        <f t="shared" si="156"/>
        <v>0</v>
      </c>
      <c r="GA38" s="5">
        <v>0</v>
      </c>
      <c r="GB38" s="8">
        <v>0</v>
      </c>
      <c r="GC38" s="4">
        <v>0</v>
      </c>
      <c r="GD38" s="5">
        <v>0</v>
      </c>
      <c r="GE38" s="8">
        <v>0</v>
      </c>
      <c r="GF38" s="4">
        <v>0</v>
      </c>
      <c r="GG38" s="5">
        <v>0</v>
      </c>
      <c r="GH38" s="8">
        <v>0</v>
      </c>
      <c r="GI38" s="4">
        <v>0</v>
      </c>
      <c r="GJ38" s="58">
        <v>81</v>
      </c>
      <c r="GK38" s="9">
        <v>205</v>
      </c>
      <c r="GL38" s="4">
        <f t="shared" si="157"/>
        <v>2530.8641975308642</v>
      </c>
      <c r="GM38" s="5">
        <v>0</v>
      </c>
      <c r="GN38" s="8">
        <v>0</v>
      </c>
      <c r="GO38" s="4">
        <v>0</v>
      </c>
      <c r="GP38" s="5">
        <v>0</v>
      </c>
      <c r="GQ38" s="8">
        <v>0</v>
      </c>
      <c r="GR38" s="4">
        <v>0</v>
      </c>
      <c r="GS38" s="5">
        <v>0</v>
      </c>
      <c r="GT38" s="8">
        <v>0</v>
      </c>
      <c r="GU38" s="4">
        <v>0</v>
      </c>
      <c r="GV38" s="5">
        <v>0</v>
      </c>
      <c r="GW38" s="8">
        <v>0</v>
      </c>
      <c r="GX38" s="4">
        <v>0</v>
      </c>
      <c r="GY38" s="5">
        <v>0</v>
      </c>
      <c r="GZ38" s="8">
        <v>0</v>
      </c>
      <c r="HA38" s="4">
        <v>0</v>
      </c>
      <c r="HB38" s="5">
        <v>0</v>
      </c>
      <c r="HC38" s="8">
        <v>0</v>
      </c>
      <c r="HD38" s="4">
        <v>0</v>
      </c>
      <c r="HE38" s="58">
        <v>20</v>
      </c>
      <c r="HF38" s="9">
        <v>46</v>
      </c>
      <c r="HG38" s="4">
        <f t="shared" ref="HG38" si="179">HF38/HE38*1000</f>
        <v>2300</v>
      </c>
      <c r="HH38" s="5">
        <v>0</v>
      </c>
      <c r="HI38" s="8">
        <v>0</v>
      </c>
      <c r="HJ38" s="4">
        <v>0</v>
      </c>
      <c r="HK38" s="5">
        <v>0</v>
      </c>
      <c r="HL38" s="8">
        <v>0</v>
      </c>
      <c r="HM38" s="4">
        <v>0</v>
      </c>
      <c r="HN38" s="5">
        <v>0</v>
      </c>
      <c r="HO38" s="8">
        <v>0</v>
      </c>
      <c r="HP38" s="4">
        <v>0</v>
      </c>
      <c r="HQ38" s="5">
        <v>0</v>
      </c>
      <c r="HR38" s="8">
        <v>0</v>
      </c>
      <c r="HS38" s="4">
        <v>0</v>
      </c>
      <c r="HT38" s="58">
        <v>1</v>
      </c>
      <c r="HU38" s="9">
        <v>2</v>
      </c>
      <c r="HV38" s="4">
        <f t="shared" si="159"/>
        <v>2000</v>
      </c>
      <c r="HW38" s="58">
        <v>16</v>
      </c>
      <c r="HX38" s="9">
        <v>76</v>
      </c>
      <c r="HY38" s="4">
        <f t="shared" si="160"/>
        <v>4750</v>
      </c>
      <c r="HZ38" s="5">
        <f t="shared" ref="HZ38:HZ69" si="180">C38+F38+O38+U38+AD38+AG38+AJ38+AP38+AS38+AV38+AY38+BB38+BE38+BQ38+BT38+BZ38+CC38+CI38+CL38+CO38+CX38+DA38+DD38+DG38+DM38+DP38+DS38+EB38+EE38+EK38+EN38+ET38+EW38+FF38+FL38+FO38+FU38+GA38+GD38+GG38+GJ38+GM38+GP38+GS38+GY38+HB38+HE38+HH38+HK38+HN38+HQ38+HT38+HW38+BH38+DY38+CR38+X38+BK38+FC38+GV38+I38+L38+AA38+DV38+CF38+AM38</f>
        <v>388</v>
      </c>
      <c r="IA38" s="4">
        <f t="shared" ref="IA38:IA69" si="181">D38+G38+P38+V38+AE38+AH38+AK38+AQ38+AT38+AW38+AZ38+BC38+BF38+BR38+BU38+CA38+CD38+CJ38+CM38+CP38+CY38+DB38+DE38+DH38+DN38+DQ38+DT38+EC38+EF38+EL38+EO38+EU38+EX38+FG38+FM38+FP38+FV38+GB38+GE38+GH38+GK38+GN38+GQ38+GT38+GZ38+HC38+HF38+HI38+HL38+HO38+HR38+HU38+HX38+BI38+DZ38+CS38+Y38+BL38+FD38+GW38+J38+M38+AB38+DW38+CG38+AN38</f>
        <v>960</v>
      </c>
    </row>
    <row r="39" spans="1:235" x14ac:dyDescent="0.3">
      <c r="A39" s="52">
        <v>2006</v>
      </c>
      <c r="B39" s="53" t="s">
        <v>9</v>
      </c>
      <c r="C39" s="5">
        <v>0</v>
      </c>
      <c r="D39" s="8">
        <v>0</v>
      </c>
      <c r="E39" s="4">
        <v>0</v>
      </c>
      <c r="F39" s="5">
        <v>0</v>
      </c>
      <c r="G39" s="8">
        <v>0</v>
      </c>
      <c r="H39" s="4">
        <v>0</v>
      </c>
      <c r="I39" s="5">
        <v>0</v>
      </c>
      <c r="J39" s="8">
        <v>0</v>
      </c>
      <c r="K39" s="4">
        <v>0</v>
      </c>
      <c r="L39" s="5">
        <v>0</v>
      </c>
      <c r="M39" s="8">
        <v>0</v>
      </c>
      <c r="N39" s="4">
        <v>0</v>
      </c>
      <c r="O39" s="58">
        <v>152</v>
      </c>
      <c r="P39" s="9">
        <v>475</v>
      </c>
      <c r="Q39" s="4">
        <f t="shared" ref="Q39" si="182">P39/O39*1000</f>
        <v>3125</v>
      </c>
      <c r="R39" s="5">
        <v>0</v>
      </c>
      <c r="S39" s="8">
        <v>0</v>
      </c>
      <c r="T39" s="4">
        <f t="shared" si="143"/>
        <v>0</v>
      </c>
      <c r="U39" s="5">
        <v>0</v>
      </c>
      <c r="V39" s="8">
        <v>0</v>
      </c>
      <c r="W39" s="4">
        <v>0</v>
      </c>
      <c r="X39" s="5">
        <v>0</v>
      </c>
      <c r="Y39" s="8">
        <v>0</v>
      </c>
      <c r="Z39" s="4">
        <v>0</v>
      </c>
      <c r="AA39" s="5">
        <v>0</v>
      </c>
      <c r="AB39" s="8">
        <v>0</v>
      </c>
      <c r="AC39" s="4">
        <v>0</v>
      </c>
      <c r="AD39" s="5">
        <v>0</v>
      </c>
      <c r="AE39" s="8">
        <v>0</v>
      </c>
      <c r="AF39" s="4">
        <v>0</v>
      </c>
      <c r="AG39" s="5">
        <v>0</v>
      </c>
      <c r="AH39" s="8">
        <v>0</v>
      </c>
      <c r="AI39" s="4">
        <v>0</v>
      </c>
      <c r="AJ39" s="5">
        <v>0</v>
      </c>
      <c r="AK39" s="8">
        <v>0</v>
      </c>
      <c r="AL39" s="4">
        <v>0</v>
      </c>
      <c r="AM39" s="5">
        <v>0</v>
      </c>
      <c r="AN39" s="8">
        <v>0</v>
      </c>
      <c r="AO39" s="4">
        <v>0</v>
      </c>
      <c r="AP39" s="5">
        <v>0</v>
      </c>
      <c r="AQ39" s="8">
        <v>0</v>
      </c>
      <c r="AR39" s="4">
        <v>0</v>
      </c>
      <c r="AS39" s="5">
        <v>0</v>
      </c>
      <c r="AT39" s="8">
        <v>1</v>
      </c>
      <c r="AU39" s="4">
        <v>0</v>
      </c>
      <c r="AV39" s="5">
        <v>0</v>
      </c>
      <c r="AW39" s="8">
        <v>0</v>
      </c>
      <c r="AX39" s="4">
        <v>0</v>
      </c>
      <c r="AY39" s="5">
        <v>0</v>
      </c>
      <c r="AZ39" s="8">
        <v>0</v>
      </c>
      <c r="BA39" s="4">
        <v>0</v>
      </c>
      <c r="BB39" s="58">
        <v>3</v>
      </c>
      <c r="BC39" s="9">
        <v>18</v>
      </c>
      <c r="BD39" s="4">
        <f t="shared" ref="BD39" si="183">BC39/BB39*1000</f>
        <v>6000</v>
      </c>
      <c r="BE39" s="5">
        <v>0</v>
      </c>
      <c r="BF39" s="8">
        <v>0</v>
      </c>
      <c r="BG39" s="4">
        <v>0</v>
      </c>
      <c r="BH39" s="5">
        <v>0</v>
      </c>
      <c r="BI39" s="8">
        <v>0</v>
      </c>
      <c r="BJ39" s="4">
        <v>0</v>
      </c>
      <c r="BK39" s="5">
        <v>0</v>
      </c>
      <c r="BL39" s="8">
        <v>0</v>
      </c>
      <c r="BM39" s="4">
        <v>0</v>
      </c>
      <c r="BN39" s="5">
        <v>0</v>
      </c>
      <c r="BO39" s="8">
        <v>0</v>
      </c>
      <c r="BP39" s="4">
        <v>0</v>
      </c>
      <c r="BQ39" s="5">
        <v>0</v>
      </c>
      <c r="BR39" s="8">
        <v>0</v>
      </c>
      <c r="BS39" s="4">
        <v>0</v>
      </c>
      <c r="BT39" s="5">
        <v>0</v>
      </c>
      <c r="BU39" s="8">
        <v>0</v>
      </c>
      <c r="BV39" s="4">
        <v>0</v>
      </c>
      <c r="BW39" s="5">
        <v>0</v>
      </c>
      <c r="BX39" s="93">
        <v>0</v>
      </c>
      <c r="BY39" s="4">
        <f t="shared" si="145"/>
        <v>0</v>
      </c>
      <c r="BZ39" s="58">
        <v>322</v>
      </c>
      <c r="CA39" s="9">
        <v>731</v>
      </c>
      <c r="CB39" s="4">
        <f t="shared" si="146"/>
        <v>2270.1863354037268</v>
      </c>
      <c r="CC39" s="5">
        <v>0</v>
      </c>
      <c r="CD39" s="8">
        <v>0</v>
      </c>
      <c r="CE39" s="4">
        <v>0</v>
      </c>
      <c r="CF39" s="5">
        <v>0</v>
      </c>
      <c r="CG39" s="8">
        <v>0</v>
      </c>
      <c r="CH39" s="4">
        <v>0</v>
      </c>
      <c r="CI39" s="5">
        <v>0</v>
      </c>
      <c r="CJ39" s="8">
        <v>0</v>
      </c>
      <c r="CK39" s="4">
        <v>0</v>
      </c>
      <c r="CL39" s="5">
        <v>0</v>
      </c>
      <c r="CM39" s="8">
        <v>0</v>
      </c>
      <c r="CN39" s="4">
        <v>0</v>
      </c>
      <c r="CO39" s="5">
        <v>0</v>
      </c>
      <c r="CP39" s="8">
        <v>0</v>
      </c>
      <c r="CQ39" s="4">
        <v>0</v>
      </c>
      <c r="CR39" s="5">
        <v>0</v>
      </c>
      <c r="CS39" s="8">
        <v>0</v>
      </c>
      <c r="CT39" s="4">
        <v>0</v>
      </c>
      <c r="CU39" s="5">
        <v>0</v>
      </c>
      <c r="CV39" s="8">
        <v>0</v>
      </c>
      <c r="CW39" s="4">
        <v>0</v>
      </c>
      <c r="CX39" s="5">
        <v>0</v>
      </c>
      <c r="CY39" s="8">
        <v>0</v>
      </c>
      <c r="CZ39" s="4">
        <v>0</v>
      </c>
      <c r="DA39" s="58">
        <v>61</v>
      </c>
      <c r="DB39" s="9">
        <v>147</v>
      </c>
      <c r="DC39" s="4">
        <f t="shared" si="176"/>
        <v>2409.8360655737702</v>
      </c>
      <c r="DD39" s="58">
        <v>28</v>
      </c>
      <c r="DE39" s="9">
        <v>115</v>
      </c>
      <c r="DF39" s="4">
        <f t="shared" si="147"/>
        <v>4107.1428571428569</v>
      </c>
      <c r="DG39" s="5">
        <v>0</v>
      </c>
      <c r="DH39" s="8">
        <v>0</v>
      </c>
      <c r="DI39" s="4">
        <v>0</v>
      </c>
      <c r="DJ39" s="5">
        <v>0</v>
      </c>
      <c r="DK39" s="8">
        <v>0</v>
      </c>
      <c r="DL39" s="4">
        <f t="shared" si="148"/>
        <v>0</v>
      </c>
      <c r="DM39" s="58">
        <v>71</v>
      </c>
      <c r="DN39" s="9">
        <v>161</v>
      </c>
      <c r="DO39" s="4">
        <f t="shared" si="149"/>
        <v>2267.605633802817</v>
      </c>
      <c r="DP39" s="5">
        <v>0</v>
      </c>
      <c r="DQ39" s="8">
        <v>0</v>
      </c>
      <c r="DR39" s="4">
        <v>0</v>
      </c>
      <c r="DS39" s="58">
        <v>151</v>
      </c>
      <c r="DT39" s="9">
        <v>455</v>
      </c>
      <c r="DU39" s="4">
        <f t="shared" ref="DU39:DU43" si="184">DT39/DS39*1000</f>
        <v>3013.2450331125829</v>
      </c>
      <c r="DV39" s="5">
        <v>0</v>
      </c>
      <c r="DW39" s="8">
        <v>0</v>
      </c>
      <c r="DX39" s="4">
        <v>0</v>
      </c>
      <c r="DY39" s="5">
        <v>0</v>
      </c>
      <c r="DZ39" s="8">
        <v>0</v>
      </c>
      <c r="EA39" s="4">
        <v>0</v>
      </c>
      <c r="EB39" s="5">
        <v>0</v>
      </c>
      <c r="EC39" s="8">
        <v>0</v>
      </c>
      <c r="ED39" s="4">
        <v>0</v>
      </c>
      <c r="EE39" s="58">
        <v>15</v>
      </c>
      <c r="EF39" s="9">
        <v>65</v>
      </c>
      <c r="EG39" s="4">
        <f t="shared" ref="EG39:EG41" si="185">EF39/EE39*1000</f>
        <v>4333.333333333333</v>
      </c>
      <c r="EH39" s="5">
        <v>0</v>
      </c>
      <c r="EI39" s="8">
        <v>0</v>
      </c>
      <c r="EJ39" s="4">
        <f t="shared" si="151"/>
        <v>0</v>
      </c>
      <c r="EK39" s="5">
        <v>0</v>
      </c>
      <c r="EL39" s="8">
        <v>0</v>
      </c>
      <c r="EM39" s="4">
        <v>0</v>
      </c>
      <c r="EN39" s="58">
        <v>20</v>
      </c>
      <c r="EO39" s="9">
        <v>43</v>
      </c>
      <c r="EP39" s="4">
        <f t="shared" ref="EP39" si="186">EO39/EN39*1000</f>
        <v>2150</v>
      </c>
      <c r="EQ39" s="58">
        <v>0</v>
      </c>
      <c r="ER39" s="9">
        <v>0</v>
      </c>
      <c r="ES39" s="4">
        <f t="shared" si="154"/>
        <v>0</v>
      </c>
      <c r="ET39" s="58">
        <v>422</v>
      </c>
      <c r="EU39" s="9">
        <v>958</v>
      </c>
      <c r="EV39" s="4">
        <f t="shared" si="177"/>
        <v>2270.1421800947865</v>
      </c>
      <c r="EW39" s="5">
        <v>0</v>
      </c>
      <c r="EX39" s="8">
        <v>0</v>
      </c>
      <c r="EY39" s="4">
        <v>0</v>
      </c>
      <c r="EZ39" s="5"/>
      <c r="FA39" s="8"/>
      <c r="FB39" s="4"/>
      <c r="FC39" s="5">
        <v>0</v>
      </c>
      <c r="FD39" s="8">
        <v>0</v>
      </c>
      <c r="FE39" s="4">
        <v>0</v>
      </c>
      <c r="FF39" s="5">
        <v>0</v>
      </c>
      <c r="FG39" s="8">
        <v>0</v>
      </c>
      <c r="FH39" s="4">
        <v>0</v>
      </c>
      <c r="FI39" s="5">
        <v>0</v>
      </c>
      <c r="FJ39" s="8">
        <v>0</v>
      </c>
      <c r="FK39" s="4">
        <f t="shared" si="155"/>
        <v>0</v>
      </c>
      <c r="FL39" s="5">
        <v>0</v>
      </c>
      <c r="FM39" s="8">
        <v>0</v>
      </c>
      <c r="FN39" s="4">
        <v>0</v>
      </c>
      <c r="FO39" s="58">
        <v>40</v>
      </c>
      <c r="FP39" s="9">
        <v>89</v>
      </c>
      <c r="FQ39" s="4">
        <f t="shared" si="178"/>
        <v>2225</v>
      </c>
      <c r="FR39" s="5">
        <v>0</v>
      </c>
      <c r="FS39" s="8">
        <v>0</v>
      </c>
      <c r="FT39" s="4">
        <v>0</v>
      </c>
      <c r="FU39" s="5">
        <v>0</v>
      </c>
      <c r="FV39" s="8">
        <v>0</v>
      </c>
      <c r="FW39" s="4">
        <v>0</v>
      </c>
      <c r="FX39" s="5">
        <v>0</v>
      </c>
      <c r="FY39" s="8">
        <v>0</v>
      </c>
      <c r="FZ39" s="4">
        <f t="shared" si="156"/>
        <v>0</v>
      </c>
      <c r="GA39" s="58">
        <v>20</v>
      </c>
      <c r="GB39" s="9">
        <v>47</v>
      </c>
      <c r="GC39" s="4">
        <f t="shared" ref="GC39:GC42" si="187">GB39/GA39*1000</f>
        <v>2350</v>
      </c>
      <c r="GD39" s="5">
        <v>0</v>
      </c>
      <c r="GE39" s="8">
        <v>0</v>
      </c>
      <c r="GF39" s="4">
        <v>0</v>
      </c>
      <c r="GG39" s="5">
        <v>0</v>
      </c>
      <c r="GH39" s="8">
        <v>0</v>
      </c>
      <c r="GI39" s="4">
        <v>0</v>
      </c>
      <c r="GJ39" s="58">
        <v>222</v>
      </c>
      <c r="GK39" s="9">
        <v>527</v>
      </c>
      <c r="GL39" s="4">
        <f t="shared" si="157"/>
        <v>2373.8738738738739</v>
      </c>
      <c r="GM39" s="5">
        <v>0</v>
      </c>
      <c r="GN39" s="8">
        <v>0</v>
      </c>
      <c r="GO39" s="4">
        <v>0</v>
      </c>
      <c r="GP39" s="58">
        <v>61</v>
      </c>
      <c r="GQ39" s="9">
        <v>167</v>
      </c>
      <c r="GR39" s="4">
        <f t="shared" ref="GR39:GR43" si="188">GQ39/GP39*1000</f>
        <v>2737.7049180327872</v>
      </c>
      <c r="GS39" s="5">
        <v>0</v>
      </c>
      <c r="GT39" s="8">
        <v>0</v>
      </c>
      <c r="GU39" s="4">
        <v>0</v>
      </c>
      <c r="GV39" s="5">
        <v>0</v>
      </c>
      <c r="GW39" s="8">
        <v>0</v>
      </c>
      <c r="GX39" s="4">
        <v>0</v>
      </c>
      <c r="GY39" s="5">
        <v>0</v>
      </c>
      <c r="GZ39" s="8">
        <v>0</v>
      </c>
      <c r="HA39" s="4">
        <v>0</v>
      </c>
      <c r="HB39" s="5">
        <v>0</v>
      </c>
      <c r="HC39" s="8">
        <v>0</v>
      </c>
      <c r="HD39" s="4">
        <v>0</v>
      </c>
      <c r="HE39" s="58">
        <v>141</v>
      </c>
      <c r="HF39" s="9">
        <v>298</v>
      </c>
      <c r="HG39" s="4">
        <f t="shared" ref="HG39:HG43" si="189">HF39/HE39*1000</f>
        <v>2113.4751773049647</v>
      </c>
      <c r="HH39" s="5">
        <v>0</v>
      </c>
      <c r="HI39" s="8">
        <v>0</v>
      </c>
      <c r="HJ39" s="4">
        <v>0</v>
      </c>
      <c r="HK39" s="5">
        <v>0</v>
      </c>
      <c r="HL39" s="8">
        <v>0</v>
      </c>
      <c r="HM39" s="4">
        <v>0</v>
      </c>
      <c r="HN39" s="58">
        <v>0</v>
      </c>
      <c r="HO39" s="9">
        <v>1</v>
      </c>
      <c r="HP39" s="4">
        <v>0</v>
      </c>
      <c r="HQ39" s="5">
        <v>0</v>
      </c>
      <c r="HR39" s="8">
        <v>0</v>
      </c>
      <c r="HS39" s="4">
        <v>0</v>
      </c>
      <c r="HT39" s="58">
        <v>6</v>
      </c>
      <c r="HU39" s="9">
        <v>37</v>
      </c>
      <c r="HV39" s="4">
        <f t="shared" si="159"/>
        <v>6166.666666666667</v>
      </c>
      <c r="HW39" s="58">
        <v>97</v>
      </c>
      <c r="HX39" s="9">
        <v>267</v>
      </c>
      <c r="HY39" s="4">
        <f t="shared" si="160"/>
        <v>2752.5773195876291</v>
      </c>
      <c r="HZ39" s="5">
        <f t="shared" si="180"/>
        <v>1832</v>
      </c>
      <c r="IA39" s="4">
        <f t="shared" si="181"/>
        <v>4602</v>
      </c>
    </row>
    <row r="40" spans="1:235" x14ac:dyDescent="0.3">
      <c r="A40" s="52">
        <v>2006</v>
      </c>
      <c r="B40" s="53" t="s">
        <v>10</v>
      </c>
      <c r="C40" s="5">
        <v>0</v>
      </c>
      <c r="D40" s="8">
        <v>0</v>
      </c>
      <c r="E40" s="4">
        <v>0</v>
      </c>
      <c r="F40" s="5">
        <v>0</v>
      </c>
      <c r="G40" s="8">
        <v>0</v>
      </c>
      <c r="H40" s="4">
        <v>0</v>
      </c>
      <c r="I40" s="5">
        <v>0</v>
      </c>
      <c r="J40" s="8">
        <v>0</v>
      </c>
      <c r="K40" s="4">
        <v>0</v>
      </c>
      <c r="L40" s="5">
        <v>0</v>
      </c>
      <c r="M40" s="8">
        <v>0</v>
      </c>
      <c r="N40" s="4">
        <v>0</v>
      </c>
      <c r="O40" s="5">
        <v>0</v>
      </c>
      <c r="P40" s="8">
        <v>0</v>
      </c>
      <c r="Q40" s="4">
        <v>0</v>
      </c>
      <c r="R40" s="5">
        <v>0</v>
      </c>
      <c r="S40" s="8">
        <v>0</v>
      </c>
      <c r="T40" s="4">
        <f t="shared" si="143"/>
        <v>0</v>
      </c>
      <c r="U40" s="5">
        <v>0</v>
      </c>
      <c r="V40" s="8">
        <v>0</v>
      </c>
      <c r="W40" s="4">
        <v>0</v>
      </c>
      <c r="X40" s="5">
        <v>0</v>
      </c>
      <c r="Y40" s="8">
        <v>0</v>
      </c>
      <c r="Z40" s="4">
        <v>0</v>
      </c>
      <c r="AA40" s="5">
        <v>0</v>
      </c>
      <c r="AB40" s="8">
        <v>0</v>
      </c>
      <c r="AC40" s="4">
        <v>0</v>
      </c>
      <c r="AD40" s="5">
        <v>0</v>
      </c>
      <c r="AE40" s="8">
        <v>0</v>
      </c>
      <c r="AF40" s="4">
        <v>0</v>
      </c>
      <c r="AG40" s="5">
        <v>0</v>
      </c>
      <c r="AH40" s="8">
        <v>0</v>
      </c>
      <c r="AI40" s="4">
        <v>0</v>
      </c>
      <c r="AJ40" s="5">
        <v>0</v>
      </c>
      <c r="AK40" s="8">
        <v>0</v>
      </c>
      <c r="AL40" s="4">
        <v>0</v>
      </c>
      <c r="AM40" s="5">
        <v>0</v>
      </c>
      <c r="AN40" s="8">
        <v>0</v>
      </c>
      <c r="AO40" s="4">
        <v>0</v>
      </c>
      <c r="AP40" s="5">
        <v>0</v>
      </c>
      <c r="AQ40" s="8">
        <v>0</v>
      </c>
      <c r="AR40" s="4">
        <v>0</v>
      </c>
      <c r="AS40" s="5">
        <v>0</v>
      </c>
      <c r="AT40" s="8">
        <v>0</v>
      </c>
      <c r="AU40" s="4">
        <v>0</v>
      </c>
      <c r="AV40" s="58">
        <v>40</v>
      </c>
      <c r="AW40" s="9">
        <v>225</v>
      </c>
      <c r="AX40" s="4">
        <f t="shared" ref="AX40:AX41" si="190">AW40/AV40*1000</f>
        <v>5625</v>
      </c>
      <c r="AY40" s="58">
        <v>42</v>
      </c>
      <c r="AZ40" s="9">
        <v>121</v>
      </c>
      <c r="BA40" s="4">
        <f t="shared" ref="BA40" si="191">AZ40/AY40*1000</f>
        <v>2880.9523809523807</v>
      </c>
      <c r="BB40" s="5">
        <v>0</v>
      </c>
      <c r="BC40" s="8">
        <v>0</v>
      </c>
      <c r="BD40" s="4">
        <v>0</v>
      </c>
      <c r="BE40" s="58">
        <v>52</v>
      </c>
      <c r="BF40" s="9">
        <v>401</v>
      </c>
      <c r="BG40" s="4">
        <f t="shared" ref="BG40" si="192">BF40/BE40*1000</f>
        <v>7711.5384615384619</v>
      </c>
      <c r="BH40" s="5">
        <v>0</v>
      </c>
      <c r="BI40" s="8">
        <v>0</v>
      </c>
      <c r="BJ40" s="4">
        <v>0</v>
      </c>
      <c r="BK40" s="5">
        <v>0</v>
      </c>
      <c r="BL40" s="8">
        <v>0</v>
      </c>
      <c r="BM40" s="4">
        <v>0</v>
      </c>
      <c r="BN40" s="5">
        <v>0</v>
      </c>
      <c r="BO40" s="8">
        <v>0</v>
      </c>
      <c r="BP40" s="4">
        <v>0</v>
      </c>
      <c r="BQ40" s="5">
        <v>0</v>
      </c>
      <c r="BR40" s="8">
        <v>0</v>
      </c>
      <c r="BS40" s="4">
        <v>0</v>
      </c>
      <c r="BT40" s="5">
        <v>0</v>
      </c>
      <c r="BU40" s="8">
        <v>0</v>
      </c>
      <c r="BV40" s="4">
        <v>0</v>
      </c>
      <c r="BW40" s="5">
        <v>0</v>
      </c>
      <c r="BX40" s="93">
        <v>0</v>
      </c>
      <c r="BY40" s="4">
        <f t="shared" si="145"/>
        <v>0</v>
      </c>
      <c r="BZ40" s="58">
        <v>101</v>
      </c>
      <c r="CA40" s="9">
        <v>251</v>
      </c>
      <c r="CB40" s="4">
        <f t="shared" si="146"/>
        <v>2485.1485148514853</v>
      </c>
      <c r="CC40" s="5">
        <v>0</v>
      </c>
      <c r="CD40" s="8">
        <v>0</v>
      </c>
      <c r="CE40" s="4">
        <v>0</v>
      </c>
      <c r="CF40" s="5">
        <v>0</v>
      </c>
      <c r="CG40" s="8">
        <v>0</v>
      </c>
      <c r="CH40" s="4">
        <v>0</v>
      </c>
      <c r="CI40" s="5">
        <v>0</v>
      </c>
      <c r="CJ40" s="8">
        <v>0</v>
      </c>
      <c r="CK40" s="4">
        <v>0</v>
      </c>
      <c r="CL40" s="5">
        <v>0</v>
      </c>
      <c r="CM40" s="8">
        <v>0</v>
      </c>
      <c r="CN40" s="4">
        <v>0</v>
      </c>
      <c r="CO40" s="5">
        <v>0</v>
      </c>
      <c r="CP40" s="8">
        <v>0</v>
      </c>
      <c r="CQ40" s="4">
        <v>0</v>
      </c>
      <c r="CR40" s="5">
        <v>0</v>
      </c>
      <c r="CS40" s="8">
        <v>0</v>
      </c>
      <c r="CT40" s="4">
        <v>0</v>
      </c>
      <c r="CU40" s="5">
        <v>0</v>
      </c>
      <c r="CV40" s="8">
        <v>0</v>
      </c>
      <c r="CW40" s="4">
        <v>0</v>
      </c>
      <c r="CX40" s="5">
        <v>0</v>
      </c>
      <c r="CY40" s="8">
        <v>0</v>
      </c>
      <c r="CZ40" s="4">
        <v>0</v>
      </c>
      <c r="DA40" s="58">
        <v>61</v>
      </c>
      <c r="DB40" s="9">
        <v>156</v>
      </c>
      <c r="DC40" s="4">
        <f t="shared" si="176"/>
        <v>2557.377049180328</v>
      </c>
      <c r="DD40" s="58">
        <v>56</v>
      </c>
      <c r="DE40" s="9">
        <v>182</v>
      </c>
      <c r="DF40" s="4">
        <f t="shared" si="147"/>
        <v>3250</v>
      </c>
      <c r="DG40" s="5">
        <v>0</v>
      </c>
      <c r="DH40" s="8">
        <v>0</v>
      </c>
      <c r="DI40" s="4">
        <v>0</v>
      </c>
      <c r="DJ40" s="5">
        <v>0</v>
      </c>
      <c r="DK40" s="8">
        <v>0</v>
      </c>
      <c r="DL40" s="4">
        <f t="shared" si="148"/>
        <v>0</v>
      </c>
      <c r="DM40" s="58">
        <v>91</v>
      </c>
      <c r="DN40" s="9">
        <v>218</v>
      </c>
      <c r="DO40" s="4">
        <f t="shared" si="149"/>
        <v>2395.6043956043954</v>
      </c>
      <c r="DP40" s="5">
        <v>0</v>
      </c>
      <c r="DQ40" s="8">
        <v>0</v>
      </c>
      <c r="DR40" s="4">
        <v>0</v>
      </c>
      <c r="DS40" s="58">
        <v>25</v>
      </c>
      <c r="DT40" s="9">
        <v>67</v>
      </c>
      <c r="DU40" s="4">
        <f t="shared" si="184"/>
        <v>2680</v>
      </c>
      <c r="DV40" s="5">
        <v>0</v>
      </c>
      <c r="DW40" s="8">
        <v>0</v>
      </c>
      <c r="DX40" s="4">
        <v>0</v>
      </c>
      <c r="DY40" s="5">
        <v>0</v>
      </c>
      <c r="DZ40" s="8">
        <v>0</v>
      </c>
      <c r="EA40" s="4">
        <v>0</v>
      </c>
      <c r="EB40" s="5">
        <v>0</v>
      </c>
      <c r="EC40" s="8">
        <v>0</v>
      </c>
      <c r="ED40" s="4">
        <v>0</v>
      </c>
      <c r="EE40" s="58">
        <v>79</v>
      </c>
      <c r="EF40" s="9">
        <v>269</v>
      </c>
      <c r="EG40" s="4">
        <f t="shared" si="185"/>
        <v>3405.0632911392404</v>
      </c>
      <c r="EH40" s="58">
        <v>0</v>
      </c>
      <c r="EI40" s="9">
        <v>0</v>
      </c>
      <c r="EJ40" s="4">
        <f t="shared" si="151"/>
        <v>0</v>
      </c>
      <c r="EK40" s="58">
        <v>200</v>
      </c>
      <c r="EL40" s="9">
        <v>606</v>
      </c>
      <c r="EM40" s="4">
        <f t="shared" ref="EM40:EM41" si="193">EL40/EK40*1000</f>
        <v>3030</v>
      </c>
      <c r="EN40" s="5">
        <v>0</v>
      </c>
      <c r="EO40" s="8">
        <v>0</v>
      </c>
      <c r="EP40" s="4">
        <v>0</v>
      </c>
      <c r="EQ40" s="5">
        <v>0</v>
      </c>
      <c r="ER40" s="8">
        <v>0</v>
      </c>
      <c r="ES40" s="4">
        <f t="shared" si="154"/>
        <v>0</v>
      </c>
      <c r="ET40" s="5">
        <v>0</v>
      </c>
      <c r="EU40" s="8">
        <v>0</v>
      </c>
      <c r="EV40" s="4">
        <v>0</v>
      </c>
      <c r="EW40" s="5">
        <v>0</v>
      </c>
      <c r="EX40" s="8">
        <v>0</v>
      </c>
      <c r="EY40" s="4">
        <v>0</v>
      </c>
      <c r="EZ40" s="5"/>
      <c r="FA40" s="8"/>
      <c r="FB40" s="4"/>
      <c r="FC40" s="5">
        <v>0</v>
      </c>
      <c r="FD40" s="8">
        <v>0</v>
      </c>
      <c r="FE40" s="4">
        <v>0</v>
      </c>
      <c r="FF40" s="5">
        <v>0</v>
      </c>
      <c r="FG40" s="8">
        <v>0</v>
      </c>
      <c r="FH40" s="4">
        <v>0</v>
      </c>
      <c r="FI40" s="5">
        <v>0</v>
      </c>
      <c r="FJ40" s="8">
        <v>0</v>
      </c>
      <c r="FK40" s="4">
        <f t="shared" si="155"/>
        <v>0</v>
      </c>
      <c r="FL40" s="5">
        <v>0</v>
      </c>
      <c r="FM40" s="8">
        <v>0</v>
      </c>
      <c r="FN40" s="4">
        <v>0</v>
      </c>
      <c r="FO40" s="5">
        <v>0</v>
      </c>
      <c r="FP40" s="8">
        <v>0</v>
      </c>
      <c r="FQ40" s="4">
        <v>0</v>
      </c>
      <c r="FR40" s="5">
        <v>0</v>
      </c>
      <c r="FS40" s="8">
        <v>0</v>
      </c>
      <c r="FT40" s="4">
        <v>0</v>
      </c>
      <c r="FU40" s="5">
        <v>0</v>
      </c>
      <c r="FV40" s="8">
        <v>0</v>
      </c>
      <c r="FW40" s="4">
        <v>0</v>
      </c>
      <c r="FX40" s="5">
        <v>0</v>
      </c>
      <c r="FY40" s="8">
        <v>0</v>
      </c>
      <c r="FZ40" s="4">
        <f t="shared" si="156"/>
        <v>0</v>
      </c>
      <c r="GA40" s="58">
        <v>37</v>
      </c>
      <c r="GB40" s="9">
        <v>98</v>
      </c>
      <c r="GC40" s="4">
        <f t="shared" si="187"/>
        <v>2648.6486486486488</v>
      </c>
      <c r="GD40" s="5">
        <v>0</v>
      </c>
      <c r="GE40" s="8">
        <v>0</v>
      </c>
      <c r="GF40" s="4">
        <v>0</v>
      </c>
      <c r="GG40" s="5">
        <v>0</v>
      </c>
      <c r="GH40" s="8">
        <v>0</v>
      </c>
      <c r="GI40" s="4">
        <v>0</v>
      </c>
      <c r="GJ40" s="58">
        <v>262</v>
      </c>
      <c r="GK40" s="9">
        <v>598</v>
      </c>
      <c r="GL40" s="4">
        <f t="shared" si="157"/>
        <v>2282.4427480916029</v>
      </c>
      <c r="GM40" s="5">
        <v>0</v>
      </c>
      <c r="GN40" s="8">
        <v>0</v>
      </c>
      <c r="GO40" s="4">
        <v>0</v>
      </c>
      <c r="GP40" s="58">
        <v>40</v>
      </c>
      <c r="GQ40" s="9">
        <v>122</v>
      </c>
      <c r="GR40" s="4">
        <f t="shared" si="188"/>
        <v>3050</v>
      </c>
      <c r="GS40" s="5">
        <v>0</v>
      </c>
      <c r="GT40" s="8">
        <v>0</v>
      </c>
      <c r="GU40" s="4">
        <v>0</v>
      </c>
      <c r="GV40" s="5">
        <v>0</v>
      </c>
      <c r="GW40" s="8">
        <v>0</v>
      </c>
      <c r="GX40" s="4">
        <v>0</v>
      </c>
      <c r="GY40" s="5">
        <v>0</v>
      </c>
      <c r="GZ40" s="8">
        <v>0</v>
      </c>
      <c r="HA40" s="4">
        <v>0</v>
      </c>
      <c r="HB40" s="5">
        <v>0</v>
      </c>
      <c r="HC40" s="8">
        <v>0</v>
      </c>
      <c r="HD40" s="4">
        <v>0</v>
      </c>
      <c r="HE40" s="58">
        <v>20</v>
      </c>
      <c r="HF40" s="9">
        <v>47</v>
      </c>
      <c r="HG40" s="4">
        <f t="shared" si="189"/>
        <v>2350</v>
      </c>
      <c r="HH40" s="5">
        <v>0</v>
      </c>
      <c r="HI40" s="8">
        <v>0</v>
      </c>
      <c r="HJ40" s="4">
        <v>0</v>
      </c>
      <c r="HK40" s="5">
        <v>0</v>
      </c>
      <c r="HL40" s="8">
        <v>0</v>
      </c>
      <c r="HM40" s="4">
        <v>0</v>
      </c>
      <c r="HN40" s="5">
        <v>0</v>
      </c>
      <c r="HO40" s="8">
        <v>0</v>
      </c>
      <c r="HP40" s="4">
        <v>0</v>
      </c>
      <c r="HQ40" s="5">
        <v>0</v>
      </c>
      <c r="HR40" s="8">
        <v>0</v>
      </c>
      <c r="HS40" s="4">
        <v>0</v>
      </c>
      <c r="HT40" s="58">
        <v>34</v>
      </c>
      <c r="HU40" s="9">
        <v>117</v>
      </c>
      <c r="HV40" s="4">
        <f t="shared" si="159"/>
        <v>3441.1764705882356</v>
      </c>
      <c r="HW40" s="58">
        <v>44</v>
      </c>
      <c r="HX40" s="9">
        <v>155</v>
      </c>
      <c r="HY40" s="4">
        <f t="shared" si="160"/>
        <v>3522.727272727273</v>
      </c>
      <c r="HZ40" s="5">
        <f t="shared" si="180"/>
        <v>1184</v>
      </c>
      <c r="IA40" s="4">
        <f t="shared" si="181"/>
        <v>3633</v>
      </c>
    </row>
    <row r="41" spans="1:235" x14ac:dyDescent="0.3">
      <c r="A41" s="52">
        <v>2006</v>
      </c>
      <c r="B41" s="53" t="s">
        <v>11</v>
      </c>
      <c r="C41" s="5">
        <v>0</v>
      </c>
      <c r="D41" s="8">
        <v>0</v>
      </c>
      <c r="E41" s="4">
        <v>0</v>
      </c>
      <c r="F41" s="5">
        <v>0</v>
      </c>
      <c r="G41" s="8">
        <v>0</v>
      </c>
      <c r="H41" s="4">
        <v>0</v>
      </c>
      <c r="I41" s="5">
        <v>0</v>
      </c>
      <c r="J41" s="8">
        <v>0</v>
      </c>
      <c r="K41" s="4">
        <v>0</v>
      </c>
      <c r="L41" s="5">
        <v>0</v>
      </c>
      <c r="M41" s="8">
        <v>0</v>
      </c>
      <c r="N41" s="4">
        <v>0</v>
      </c>
      <c r="O41" s="58">
        <v>15</v>
      </c>
      <c r="P41" s="9">
        <v>52</v>
      </c>
      <c r="Q41" s="4">
        <f t="shared" ref="Q41:Q43" si="194">P41/O41*1000</f>
        <v>3466.666666666667</v>
      </c>
      <c r="R41" s="5">
        <v>0</v>
      </c>
      <c r="S41" s="8">
        <v>0</v>
      </c>
      <c r="T41" s="4">
        <f t="shared" si="143"/>
        <v>0</v>
      </c>
      <c r="U41" s="5">
        <v>0</v>
      </c>
      <c r="V41" s="8">
        <v>0</v>
      </c>
      <c r="W41" s="4">
        <v>0</v>
      </c>
      <c r="X41" s="5">
        <v>0</v>
      </c>
      <c r="Y41" s="8">
        <v>0</v>
      </c>
      <c r="Z41" s="4">
        <v>0</v>
      </c>
      <c r="AA41" s="5">
        <v>0</v>
      </c>
      <c r="AB41" s="8">
        <v>0</v>
      </c>
      <c r="AC41" s="4">
        <v>0</v>
      </c>
      <c r="AD41" s="5">
        <v>0</v>
      </c>
      <c r="AE41" s="8">
        <v>0</v>
      </c>
      <c r="AF41" s="4">
        <v>0</v>
      </c>
      <c r="AG41" s="5">
        <v>0</v>
      </c>
      <c r="AH41" s="8">
        <v>0</v>
      </c>
      <c r="AI41" s="4">
        <v>0</v>
      </c>
      <c r="AJ41" s="5">
        <v>0</v>
      </c>
      <c r="AK41" s="8">
        <v>0</v>
      </c>
      <c r="AL41" s="4">
        <v>0</v>
      </c>
      <c r="AM41" s="5">
        <v>0</v>
      </c>
      <c r="AN41" s="8">
        <v>0</v>
      </c>
      <c r="AO41" s="4">
        <v>0</v>
      </c>
      <c r="AP41" s="5">
        <v>0</v>
      </c>
      <c r="AQ41" s="8">
        <v>0</v>
      </c>
      <c r="AR41" s="4">
        <v>0</v>
      </c>
      <c r="AS41" s="5">
        <v>0</v>
      </c>
      <c r="AT41" s="8">
        <v>0</v>
      </c>
      <c r="AU41" s="4">
        <v>0</v>
      </c>
      <c r="AV41" s="58">
        <v>8</v>
      </c>
      <c r="AW41" s="9">
        <v>20</v>
      </c>
      <c r="AX41" s="4">
        <f t="shared" si="190"/>
        <v>2500</v>
      </c>
      <c r="AY41" s="5">
        <v>0</v>
      </c>
      <c r="AZ41" s="8">
        <v>0</v>
      </c>
      <c r="BA41" s="4">
        <v>0</v>
      </c>
      <c r="BB41" s="5">
        <v>0</v>
      </c>
      <c r="BC41" s="8">
        <v>0</v>
      </c>
      <c r="BD41" s="4">
        <v>0</v>
      </c>
      <c r="BE41" s="5">
        <v>0</v>
      </c>
      <c r="BF41" s="8">
        <v>0</v>
      </c>
      <c r="BG41" s="4">
        <v>0</v>
      </c>
      <c r="BH41" s="5">
        <v>0</v>
      </c>
      <c r="BI41" s="8">
        <v>0</v>
      </c>
      <c r="BJ41" s="4">
        <v>0</v>
      </c>
      <c r="BK41" s="5">
        <v>0</v>
      </c>
      <c r="BL41" s="8">
        <v>0</v>
      </c>
      <c r="BM41" s="4">
        <v>0</v>
      </c>
      <c r="BN41" s="5">
        <v>0</v>
      </c>
      <c r="BO41" s="8">
        <v>0</v>
      </c>
      <c r="BP41" s="4">
        <v>0</v>
      </c>
      <c r="BQ41" s="5">
        <v>0</v>
      </c>
      <c r="BR41" s="8">
        <v>0</v>
      </c>
      <c r="BS41" s="4">
        <v>0</v>
      </c>
      <c r="BT41" s="5">
        <v>0</v>
      </c>
      <c r="BU41" s="8">
        <v>0</v>
      </c>
      <c r="BV41" s="4">
        <v>0</v>
      </c>
      <c r="BW41" s="5">
        <v>0</v>
      </c>
      <c r="BX41" s="93">
        <v>0</v>
      </c>
      <c r="BY41" s="4">
        <f t="shared" si="145"/>
        <v>0</v>
      </c>
      <c r="BZ41" s="58">
        <v>283</v>
      </c>
      <c r="CA41" s="9">
        <v>708</v>
      </c>
      <c r="CB41" s="4">
        <f t="shared" si="146"/>
        <v>2501.7667844522966</v>
      </c>
      <c r="CC41" s="5">
        <v>0</v>
      </c>
      <c r="CD41" s="8">
        <v>0</v>
      </c>
      <c r="CE41" s="4">
        <v>0</v>
      </c>
      <c r="CF41" s="5">
        <v>0</v>
      </c>
      <c r="CG41" s="8">
        <v>0</v>
      </c>
      <c r="CH41" s="4">
        <v>0</v>
      </c>
      <c r="CI41" s="5">
        <v>0</v>
      </c>
      <c r="CJ41" s="8">
        <v>0</v>
      </c>
      <c r="CK41" s="4">
        <v>0</v>
      </c>
      <c r="CL41" s="5">
        <v>0</v>
      </c>
      <c r="CM41" s="8">
        <v>0</v>
      </c>
      <c r="CN41" s="4">
        <v>0</v>
      </c>
      <c r="CO41" s="5">
        <v>0</v>
      </c>
      <c r="CP41" s="8">
        <v>0</v>
      </c>
      <c r="CQ41" s="4">
        <v>0</v>
      </c>
      <c r="CR41" s="5">
        <v>0</v>
      </c>
      <c r="CS41" s="8">
        <v>0</v>
      </c>
      <c r="CT41" s="4">
        <v>0</v>
      </c>
      <c r="CU41" s="5">
        <v>0</v>
      </c>
      <c r="CV41" s="8">
        <v>0</v>
      </c>
      <c r="CW41" s="4">
        <v>0</v>
      </c>
      <c r="CX41" s="5">
        <v>0</v>
      </c>
      <c r="CY41" s="8">
        <v>0</v>
      </c>
      <c r="CZ41" s="4">
        <v>0</v>
      </c>
      <c r="DA41" s="58">
        <v>5</v>
      </c>
      <c r="DB41" s="9">
        <v>21</v>
      </c>
      <c r="DC41" s="4">
        <f t="shared" si="176"/>
        <v>4200</v>
      </c>
      <c r="DD41" s="5">
        <v>0</v>
      </c>
      <c r="DE41" s="8">
        <v>0</v>
      </c>
      <c r="DF41" s="4">
        <v>0</v>
      </c>
      <c r="DG41" s="5">
        <v>0</v>
      </c>
      <c r="DH41" s="8">
        <v>0</v>
      </c>
      <c r="DI41" s="4">
        <v>0</v>
      </c>
      <c r="DJ41" s="5">
        <v>0</v>
      </c>
      <c r="DK41" s="8">
        <v>0</v>
      </c>
      <c r="DL41" s="4">
        <f t="shared" si="148"/>
        <v>0</v>
      </c>
      <c r="DM41" s="5">
        <v>0</v>
      </c>
      <c r="DN41" s="8">
        <v>0</v>
      </c>
      <c r="DO41" s="4">
        <v>0</v>
      </c>
      <c r="DP41" s="5">
        <v>0</v>
      </c>
      <c r="DQ41" s="8">
        <v>0</v>
      </c>
      <c r="DR41" s="4">
        <v>0</v>
      </c>
      <c r="DS41" s="58">
        <v>26</v>
      </c>
      <c r="DT41" s="9">
        <v>86</v>
      </c>
      <c r="DU41" s="4">
        <f t="shared" si="184"/>
        <v>3307.6923076923076</v>
      </c>
      <c r="DV41" s="5">
        <v>0</v>
      </c>
      <c r="DW41" s="8">
        <v>0</v>
      </c>
      <c r="DX41" s="4">
        <v>0</v>
      </c>
      <c r="DY41" s="5">
        <v>0</v>
      </c>
      <c r="DZ41" s="8">
        <v>0</v>
      </c>
      <c r="EA41" s="4">
        <v>0</v>
      </c>
      <c r="EB41" s="5">
        <v>0</v>
      </c>
      <c r="EC41" s="8">
        <v>0</v>
      </c>
      <c r="ED41" s="4">
        <v>0</v>
      </c>
      <c r="EE41" s="58">
        <v>45</v>
      </c>
      <c r="EF41" s="9">
        <v>190</v>
      </c>
      <c r="EG41" s="4">
        <f t="shared" si="185"/>
        <v>4222.2222222222226</v>
      </c>
      <c r="EH41" s="58">
        <v>0</v>
      </c>
      <c r="EI41" s="9">
        <v>0</v>
      </c>
      <c r="EJ41" s="4">
        <f t="shared" si="151"/>
        <v>0</v>
      </c>
      <c r="EK41" s="58">
        <v>202</v>
      </c>
      <c r="EL41" s="9">
        <v>488</v>
      </c>
      <c r="EM41" s="4">
        <f t="shared" si="193"/>
        <v>2415.8415841584156</v>
      </c>
      <c r="EN41" s="58">
        <v>20</v>
      </c>
      <c r="EO41" s="9">
        <v>51</v>
      </c>
      <c r="EP41" s="4">
        <f t="shared" ref="EP41" si="195">EO41/EN41*1000</f>
        <v>2550</v>
      </c>
      <c r="EQ41" s="58">
        <v>0</v>
      </c>
      <c r="ER41" s="9">
        <v>0</v>
      </c>
      <c r="ES41" s="4">
        <f t="shared" si="154"/>
        <v>0</v>
      </c>
      <c r="ET41" s="5">
        <v>0</v>
      </c>
      <c r="EU41" s="8">
        <v>0</v>
      </c>
      <c r="EV41" s="4">
        <v>0</v>
      </c>
      <c r="EW41" s="5">
        <v>0</v>
      </c>
      <c r="EX41" s="8">
        <v>0</v>
      </c>
      <c r="EY41" s="4">
        <v>0</v>
      </c>
      <c r="EZ41" s="5"/>
      <c r="FA41" s="8"/>
      <c r="FB41" s="4"/>
      <c r="FC41" s="5">
        <v>0</v>
      </c>
      <c r="FD41" s="8">
        <v>0</v>
      </c>
      <c r="FE41" s="4">
        <v>0</v>
      </c>
      <c r="FF41" s="58">
        <v>7</v>
      </c>
      <c r="FG41" s="9">
        <v>16</v>
      </c>
      <c r="FH41" s="4">
        <f t="shared" ref="FH41" si="196">FG41/FF41*1000</f>
        <v>2285.7142857142858</v>
      </c>
      <c r="FI41" s="58">
        <v>0</v>
      </c>
      <c r="FJ41" s="9">
        <v>0</v>
      </c>
      <c r="FK41" s="4">
        <f t="shared" si="155"/>
        <v>0</v>
      </c>
      <c r="FL41" s="5">
        <v>0</v>
      </c>
      <c r="FM41" s="8">
        <v>0</v>
      </c>
      <c r="FN41" s="4">
        <v>0</v>
      </c>
      <c r="FO41" s="5">
        <v>0</v>
      </c>
      <c r="FP41" s="8">
        <v>0</v>
      </c>
      <c r="FQ41" s="4">
        <v>0</v>
      </c>
      <c r="FR41" s="5">
        <v>0</v>
      </c>
      <c r="FS41" s="8">
        <v>0</v>
      </c>
      <c r="FT41" s="4">
        <v>0</v>
      </c>
      <c r="FU41" s="5">
        <v>0</v>
      </c>
      <c r="FV41" s="8">
        <v>0</v>
      </c>
      <c r="FW41" s="4">
        <v>0</v>
      </c>
      <c r="FX41" s="5">
        <v>0</v>
      </c>
      <c r="FY41" s="8">
        <v>0</v>
      </c>
      <c r="FZ41" s="4">
        <f t="shared" si="156"/>
        <v>0</v>
      </c>
      <c r="GA41" s="58">
        <v>141</v>
      </c>
      <c r="GB41" s="9">
        <v>331</v>
      </c>
      <c r="GC41" s="4">
        <f t="shared" si="187"/>
        <v>2347.5177304964536</v>
      </c>
      <c r="GD41" s="5">
        <v>0</v>
      </c>
      <c r="GE41" s="8">
        <v>0</v>
      </c>
      <c r="GF41" s="4">
        <v>0</v>
      </c>
      <c r="GG41" s="5">
        <v>0</v>
      </c>
      <c r="GH41" s="8">
        <v>0</v>
      </c>
      <c r="GI41" s="4">
        <v>0</v>
      </c>
      <c r="GJ41" s="58">
        <v>839</v>
      </c>
      <c r="GK41" s="9">
        <v>1996</v>
      </c>
      <c r="GL41" s="4">
        <f t="shared" si="157"/>
        <v>2379.0226460071513</v>
      </c>
      <c r="GM41" s="5">
        <v>0</v>
      </c>
      <c r="GN41" s="8">
        <v>0</v>
      </c>
      <c r="GO41" s="4">
        <v>0</v>
      </c>
      <c r="GP41" s="58">
        <v>40</v>
      </c>
      <c r="GQ41" s="9">
        <v>157</v>
      </c>
      <c r="GR41" s="4">
        <f t="shared" si="188"/>
        <v>3925</v>
      </c>
      <c r="GS41" s="5">
        <v>0</v>
      </c>
      <c r="GT41" s="8">
        <v>0</v>
      </c>
      <c r="GU41" s="4">
        <v>0</v>
      </c>
      <c r="GV41" s="5">
        <v>0</v>
      </c>
      <c r="GW41" s="8">
        <v>0</v>
      </c>
      <c r="GX41" s="4">
        <v>0</v>
      </c>
      <c r="GY41" s="5">
        <v>0</v>
      </c>
      <c r="GZ41" s="8">
        <v>0</v>
      </c>
      <c r="HA41" s="4">
        <v>0</v>
      </c>
      <c r="HB41" s="5">
        <v>0</v>
      </c>
      <c r="HC41" s="8">
        <v>0</v>
      </c>
      <c r="HD41" s="4">
        <v>0</v>
      </c>
      <c r="HE41" s="58">
        <v>121</v>
      </c>
      <c r="HF41" s="9">
        <v>294</v>
      </c>
      <c r="HG41" s="4">
        <f t="shared" si="189"/>
        <v>2429.7520661157023</v>
      </c>
      <c r="HH41" s="5">
        <v>0</v>
      </c>
      <c r="HI41" s="8">
        <v>0</v>
      </c>
      <c r="HJ41" s="4">
        <v>0</v>
      </c>
      <c r="HK41" s="5">
        <v>0</v>
      </c>
      <c r="HL41" s="8">
        <v>0</v>
      </c>
      <c r="HM41" s="4">
        <v>0</v>
      </c>
      <c r="HN41" s="5">
        <v>0</v>
      </c>
      <c r="HO41" s="8">
        <v>0</v>
      </c>
      <c r="HP41" s="4">
        <v>0</v>
      </c>
      <c r="HQ41" s="5">
        <v>0</v>
      </c>
      <c r="HR41" s="8">
        <v>0</v>
      </c>
      <c r="HS41" s="4">
        <v>0</v>
      </c>
      <c r="HT41" s="58">
        <v>6</v>
      </c>
      <c r="HU41" s="9">
        <v>21</v>
      </c>
      <c r="HV41" s="4">
        <f t="shared" si="159"/>
        <v>3500</v>
      </c>
      <c r="HW41" s="58">
        <v>2</v>
      </c>
      <c r="HX41" s="9">
        <v>27</v>
      </c>
      <c r="HY41" s="4">
        <f t="shared" si="160"/>
        <v>13500</v>
      </c>
      <c r="HZ41" s="5">
        <f t="shared" si="180"/>
        <v>1760</v>
      </c>
      <c r="IA41" s="4">
        <f t="shared" si="181"/>
        <v>4458</v>
      </c>
    </row>
    <row r="42" spans="1:235" x14ac:dyDescent="0.3">
      <c r="A42" s="52">
        <v>2006</v>
      </c>
      <c r="B42" s="53" t="s">
        <v>12</v>
      </c>
      <c r="C42" s="5">
        <v>0</v>
      </c>
      <c r="D42" s="8">
        <v>0</v>
      </c>
      <c r="E42" s="4">
        <v>0</v>
      </c>
      <c r="F42" s="5">
        <v>0</v>
      </c>
      <c r="G42" s="8">
        <v>0</v>
      </c>
      <c r="H42" s="4">
        <v>0</v>
      </c>
      <c r="I42" s="5">
        <v>0</v>
      </c>
      <c r="J42" s="8">
        <v>0</v>
      </c>
      <c r="K42" s="4">
        <v>0</v>
      </c>
      <c r="L42" s="5">
        <v>0</v>
      </c>
      <c r="M42" s="8">
        <v>0</v>
      </c>
      <c r="N42" s="4">
        <v>0</v>
      </c>
      <c r="O42" s="58">
        <v>30</v>
      </c>
      <c r="P42" s="9">
        <v>108</v>
      </c>
      <c r="Q42" s="4">
        <f t="shared" si="194"/>
        <v>3600</v>
      </c>
      <c r="R42" s="5">
        <v>0</v>
      </c>
      <c r="S42" s="8">
        <v>0</v>
      </c>
      <c r="T42" s="4">
        <f t="shared" si="143"/>
        <v>0</v>
      </c>
      <c r="U42" s="5">
        <v>0</v>
      </c>
      <c r="V42" s="8">
        <v>0</v>
      </c>
      <c r="W42" s="4">
        <v>0</v>
      </c>
      <c r="X42" s="5">
        <v>0</v>
      </c>
      <c r="Y42" s="8">
        <v>0</v>
      </c>
      <c r="Z42" s="4">
        <v>0</v>
      </c>
      <c r="AA42" s="5">
        <v>0</v>
      </c>
      <c r="AB42" s="8">
        <v>0</v>
      </c>
      <c r="AC42" s="4">
        <v>0</v>
      </c>
      <c r="AD42" s="5">
        <v>0</v>
      </c>
      <c r="AE42" s="8">
        <v>0</v>
      </c>
      <c r="AF42" s="4">
        <v>0</v>
      </c>
      <c r="AG42" s="5">
        <v>0</v>
      </c>
      <c r="AH42" s="8">
        <v>0</v>
      </c>
      <c r="AI42" s="4">
        <v>0</v>
      </c>
      <c r="AJ42" s="5">
        <v>0</v>
      </c>
      <c r="AK42" s="8">
        <v>0</v>
      </c>
      <c r="AL42" s="4">
        <v>0</v>
      </c>
      <c r="AM42" s="5">
        <v>0</v>
      </c>
      <c r="AN42" s="8">
        <v>0</v>
      </c>
      <c r="AO42" s="4">
        <v>0</v>
      </c>
      <c r="AP42" s="5">
        <v>0</v>
      </c>
      <c r="AQ42" s="8">
        <v>0</v>
      </c>
      <c r="AR42" s="4">
        <v>0</v>
      </c>
      <c r="AS42" s="5">
        <v>0</v>
      </c>
      <c r="AT42" s="8">
        <v>0</v>
      </c>
      <c r="AU42" s="4">
        <v>0</v>
      </c>
      <c r="AV42" s="5">
        <v>0</v>
      </c>
      <c r="AW42" s="8">
        <v>0</v>
      </c>
      <c r="AX42" s="4">
        <v>0</v>
      </c>
      <c r="AY42" s="5">
        <v>0</v>
      </c>
      <c r="AZ42" s="8">
        <v>0</v>
      </c>
      <c r="BA42" s="4">
        <v>0</v>
      </c>
      <c r="BB42" s="5">
        <v>0</v>
      </c>
      <c r="BC42" s="8">
        <v>0</v>
      </c>
      <c r="BD42" s="4">
        <v>0</v>
      </c>
      <c r="BE42" s="5">
        <v>0</v>
      </c>
      <c r="BF42" s="8">
        <v>0</v>
      </c>
      <c r="BG42" s="4">
        <v>0</v>
      </c>
      <c r="BH42" s="5">
        <v>0</v>
      </c>
      <c r="BI42" s="8">
        <v>0</v>
      </c>
      <c r="BJ42" s="4">
        <v>0</v>
      </c>
      <c r="BK42" s="5">
        <v>0</v>
      </c>
      <c r="BL42" s="8">
        <v>0</v>
      </c>
      <c r="BM42" s="4">
        <v>0</v>
      </c>
      <c r="BN42" s="5">
        <v>0</v>
      </c>
      <c r="BO42" s="8">
        <v>0</v>
      </c>
      <c r="BP42" s="4">
        <v>0</v>
      </c>
      <c r="BQ42" s="5">
        <v>0</v>
      </c>
      <c r="BR42" s="8">
        <v>0</v>
      </c>
      <c r="BS42" s="4">
        <v>0</v>
      </c>
      <c r="BT42" s="58">
        <v>2</v>
      </c>
      <c r="BU42" s="9">
        <v>20</v>
      </c>
      <c r="BV42" s="4">
        <f t="shared" ref="BV42" si="197">BU42/BT42*1000</f>
        <v>10000</v>
      </c>
      <c r="BW42" s="5">
        <v>0</v>
      </c>
      <c r="BX42" s="93">
        <v>0</v>
      </c>
      <c r="BY42" s="4">
        <f t="shared" si="145"/>
        <v>0</v>
      </c>
      <c r="BZ42" s="58">
        <v>364</v>
      </c>
      <c r="CA42" s="9">
        <v>891</v>
      </c>
      <c r="CB42" s="4">
        <f t="shared" si="146"/>
        <v>2447.802197802198</v>
      </c>
      <c r="CC42" s="58">
        <v>20</v>
      </c>
      <c r="CD42" s="9">
        <v>46</v>
      </c>
      <c r="CE42" s="4">
        <f t="shared" ref="CE42" si="198">CD42/CC42*1000</f>
        <v>2300</v>
      </c>
      <c r="CF42" s="5">
        <v>0</v>
      </c>
      <c r="CG42" s="8">
        <v>0</v>
      </c>
      <c r="CH42" s="4">
        <v>0</v>
      </c>
      <c r="CI42" s="5">
        <v>0</v>
      </c>
      <c r="CJ42" s="8">
        <v>0</v>
      </c>
      <c r="CK42" s="4">
        <v>0</v>
      </c>
      <c r="CL42" s="5">
        <v>0</v>
      </c>
      <c r="CM42" s="8">
        <v>0</v>
      </c>
      <c r="CN42" s="4">
        <v>0</v>
      </c>
      <c r="CO42" s="5">
        <v>0</v>
      </c>
      <c r="CP42" s="8">
        <v>0</v>
      </c>
      <c r="CQ42" s="4">
        <v>0</v>
      </c>
      <c r="CR42" s="5">
        <v>0</v>
      </c>
      <c r="CS42" s="8">
        <v>0</v>
      </c>
      <c r="CT42" s="4">
        <v>0</v>
      </c>
      <c r="CU42" s="5">
        <v>0</v>
      </c>
      <c r="CV42" s="8">
        <v>0</v>
      </c>
      <c r="CW42" s="4">
        <v>0</v>
      </c>
      <c r="CX42" s="5">
        <v>0</v>
      </c>
      <c r="CY42" s="8">
        <v>0</v>
      </c>
      <c r="CZ42" s="4">
        <v>0</v>
      </c>
      <c r="DA42" s="5">
        <v>0</v>
      </c>
      <c r="DB42" s="8">
        <v>0</v>
      </c>
      <c r="DC42" s="4">
        <v>0</v>
      </c>
      <c r="DD42" s="5">
        <v>0</v>
      </c>
      <c r="DE42" s="8">
        <v>0</v>
      </c>
      <c r="DF42" s="4">
        <v>0</v>
      </c>
      <c r="DG42" s="5">
        <v>0</v>
      </c>
      <c r="DH42" s="8">
        <v>0</v>
      </c>
      <c r="DI42" s="4">
        <v>0</v>
      </c>
      <c r="DJ42" s="5">
        <v>0</v>
      </c>
      <c r="DK42" s="8">
        <v>0</v>
      </c>
      <c r="DL42" s="4">
        <f t="shared" si="148"/>
        <v>0</v>
      </c>
      <c r="DM42" s="58">
        <v>81</v>
      </c>
      <c r="DN42" s="9">
        <v>199</v>
      </c>
      <c r="DO42" s="4">
        <f t="shared" ref="DO42:DO43" si="199">DN42/DM42*1000</f>
        <v>2456.7901234567898</v>
      </c>
      <c r="DP42" s="5">
        <v>0</v>
      </c>
      <c r="DQ42" s="8">
        <v>0</v>
      </c>
      <c r="DR42" s="4">
        <v>0</v>
      </c>
      <c r="DS42" s="58">
        <v>67</v>
      </c>
      <c r="DT42" s="9">
        <v>251</v>
      </c>
      <c r="DU42" s="4">
        <f t="shared" si="184"/>
        <v>3746.2686567164178</v>
      </c>
      <c r="DV42" s="5">
        <v>0</v>
      </c>
      <c r="DW42" s="8">
        <v>0</v>
      </c>
      <c r="DX42" s="4">
        <v>0</v>
      </c>
      <c r="DY42" s="5">
        <v>0</v>
      </c>
      <c r="DZ42" s="8">
        <v>0</v>
      </c>
      <c r="EA42" s="4">
        <v>0</v>
      </c>
      <c r="EB42" s="5">
        <v>0</v>
      </c>
      <c r="EC42" s="8">
        <v>0</v>
      </c>
      <c r="ED42" s="4">
        <v>0</v>
      </c>
      <c r="EE42" s="5">
        <v>0</v>
      </c>
      <c r="EF42" s="8">
        <v>0</v>
      </c>
      <c r="EG42" s="4">
        <v>0</v>
      </c>
      <c r="EH42" s="5">
        <v>0</v>
      </c>
      <c r="EI42" s="8">
        <v>0</v>
      </c>
      <c r="EJ42" s="4">
        <f t="shared" si="151"/>
        <v>0</v>
      </c>
      <c r="EK42" s="5">
        <v>0</v>
      </c>
      <c r="EL42" s="8">
        <v>0</v>
      </c>
      <c r="EM42" s="4">
        <v>0</v>
      </c>
      <c r="EN42" s="5">
        <v>0</v>
      </c>
      <c r="EO42" s="8">
        <v>0</v>
      </c>
      <c r="EP42" s="4">
        <v>0</v>
      </c>
      <c r="EQ42" s="5">
        <v>0</v>
      </c>
      <c r="ER42" s="8">
        <v>0</v>
      </c>
      <c r="ES42" s="4">
        <f t="shared" si="154"/>
        <v>0</v>
      </c>
      <c r="ET42" s="58">
        <v>242</v>
      </c>
      <c r="EU42" s="9">
        <v>572</v>
      </c>
      <c r="EV42" s="4">
        <f t="shared" ref="EV42" si="200">EU42/ET42*1000</f>
        <v>2363.636363636364</v>
      </c>
      <c r="EW42" s="5">
        <v>0</v>
      </c>
      <c r="EX42" s="8">
        <v>0</v>
      </c>
      <c r="EY42" s="4">
        <v>0</v>
      </c>
      <c r="EZ42" s="5"/>
      <c r="FA42" s="8"/>
      <c r="FB42" s="4"/>
      <c r="FC42" s="5">
        <v>0</v>
      </c>
      <c r="FD42" s="8">
        <v>0</v>
      </c>
      <c r="FE42" s="4">
        <v>0</v>
      </c>
      <c r="FF42" s="5">
        <v>0</v>
      </c>
      <c r="FG42" s="8">
        <v>0</v>
      </c>
      <c r="FH42" s="4">
        <v>0</v>
      </c>
      <c r="FI42" s="5">
        <v>0</v>
      </c>
      <c r="FJ42" s="8">
        <v>0</v>
      </c>
      <c r="FK42" s="4">
        <f t="shared" si="155"/>
        <v>0</v>
      </c>
      <c r="FL42" s="5">
        <v>0</v>
      </c>
      <c r="FM42" s="8">
        <v>0</v>
      </c>
      <c r="FN42" s="4">
        <v>0</v>
      </c>
      <c r="FO42" s="58">
        <v>61</v>
      </c>
      <c r="FP42" s="9">
        <v>152</v>
      </c>
      <c r="FQ42" s="4">
        <f t="shared" ref="FQ42:FQ43" si="201">FP42/FO42*1000</f>
        <v>2491.8032786885246</v>
      </c>
      <c r="FR42" s="5">
        <v>0</v>
      </c>
      <c r="FS42" s="8">
        <v>0</v>
      </c>
      <c r="FT42" s="4">
        <v>0</v>
      </c>
      <c r="FU42" s="5">
        <v>0</v>
      </c>
      <c r="FV42" s="8">
        <v>0</v>
      </c>
      <c r="FW42" s="4">
        <v>0</v>
      </c>
      <c r="FX42" s="5">
        <v>0</v>
      </c>
      <c r="FY42" s="8">
        <v>0</v>
      </c>
      <c r="FZ42" s="4">
        <f t="shared" si="156"/>
        <v>0</v>
      </c>
      <c r="GA42" s="58">
        <v>40</v>
      </c>
      <c r="GB42" s="9">
        <v>97</v>
      </c>
      <c r="GC42" s="4">
        <f t="shared" si="187"/>
        <v>2425</v>
      </c>
      <c r="GD42" s="5">
        <v>0</v>
      </c>
      <c r="GE42" s="8">
        <v>0</v>
      </c>
      <c r="GF42" s="4">
        <v>0</v>
      </c>
      <c r="GG42" s="5">
        <v>0</v>
      </c>
      <c r="GH42" s="8">
        <v>0</v>
      </c>
      <c r="GI42" s="4">
        <v>0</v>
      </c>
      <c r="GJ42" s="58">
        <v>121</v>
      </c>
      <c r="GK42" s="9">
        <v>291</v>
      </c>
      <c r="GL42" s="4">
        <f t="shared" si="157"/>
        <v>2404.9586776859505</v>
      </c>
      <c r="GM42" s="5">
        <v>0</v>
      </c>
      <c r="GN42" s="8">
        <v>0</v>
      </c>
      <c r="GO42" s="4">
        <v>0</v>
      </c>
      <c r="GP42" s="58">
        <v>40</v>
      </c>
      <c r="GQ42" s="9">
        <v>103</v>
      </c>
      <c r="GR42" s="4">
        <f t="shared" si="188"/>
        <v>2575</v>
      </c>
      <c r="GS42" s="5">
        <v>0</v>
      </c>
      <c r="GT42" s="8">
        <v>0</v>
      </c>
      <c r="GU42" s="4">
        <v>0</v>
      </c>
      <c r="GV42" s="5">
        <v>0</v>
      </c>
      <c r="GW42" s="8">
        <v>0</v>
      </c>
      <c r="GX42" s="4">
        <v>0</v>
      </c>
      <c r="GY42" s="5">
        <v>0</v>
      </c>
      <c r="GZ42" s="8">
        <v>0</v>
      </c>
      <c r="HA42" s="4">
        <v>0</v>
      </c>
      <c r="HB42" s="5">
        <v>0</v>
      </c>
      <c r="HC42" s="8">
        <v>0</v>
      </c>
      <c r="HD42" s="4">
        <v>0</v>
      </c>
      <c r="HE42" s="58">
        <v>81</v>
      </c>
      <c r="HF42" s="9">
        <v>189</v>
      </c>
      <c r="HG42" s="4">
        <f t="shared" si="189"/>
        <v>2333.3333333333335</v>
      </c>
      <c r="HH42" s="5">
        <v>0</v>
      </c>
      <c r="HI42" s="8">
        <v>0</v>
      </c>
      <c r="HJ42" s="4">
        <v>0</v>
      </c>
      <c r="HK42" s="5">
        <v>0</v>
      </c>
      <c r="HL42" s="8">
        <v>0</v>
      </c>
      <c r="HM42" s="4">
        <v>0</v>
      </c>
      <c r="HN42" s="58">
        <v>0</v>
      </c>
      <c r="HO42" s="9">
        <v>1</v>
      </c>
      <c r="HP42" s="4">
        <v>0</v>
      </c>
      <c r="HQ42" s="5">
        <v>0</v>
      </c>
      <c r="HR42" s="8">
        <v>0</v>
      </c>
      <c r="HS42" s="4">
        <v>0</v>
      </c>
      <c r="HT42" s="58">
        <v>12</v>
      </c>
      <c r="HU42" s="9">
        <v>41</v>
      </c>
      <c r="HV42" s="4">
        <f t="shared" si="159"/>
        <v>3416.6666666666665</v>
      </c>
      <c r="HW42" s="58">
        <v>148</v>
      </c>
      <c r="HX42" s="9">
        <v>456</v>
      </c>
      <c r="HY42" s="4">
        <f t="shared" si="160"/>
        <v>3081.0810810810813</v>
      </c>
      <c r="HZ42" s="5">
        <f t="shared" si="180"/>
        <v>1309</v>
      </c>
      <c r="IA42" s="4">
        <f t="shared" si="181"/>
        <v>3417</v>
      </c>
    </row>
    <row r="43" spans="1:235" x14ac:dyDescent="0.3">
      <c r="A43" s="52">
        <v>2006</v>
      </c>
      <c r="B43" s="53" t="s">
        <v>13</v>
      </c>
      <c r="C43" s="5">
        <v>0</v>
      </c>
      <c r="D43" s="8">
        <v>0</v>
      </c>
      <c r="E43" s="4">
        <v>0</v>
      </c>
      <c r="F43" s="5">
        <v>0</v>
      </c>
      <c r="G43" s="8">
        <v>0</v>
      </c>
      <c r="H43" s="4">
        <v>0</v>
      </c>
      <c r="I43" s="5">
        <v>0</v>
      </c>
      <c r="J43" s="8">
        <v>0</v>
      </c>
      <c r="K43" s="4">
        <v>0</v>
      </c>
      <c r="L43" s="5">
        <v>0</v>
      </c>
      <c r="M43" s="8">
        <v>0</v>
      </c>
      <c r="N43" s="4">
        <v>0</v>
      </c>
      <c r="O43" s="58">
        <v>15</v>
      </c>
      <c r="P43" s="9">
        <v>53</v>
      </c>
      <c r="Q43" s="4">
        <f t="shared" si="194"/>
        <v>3533.333333333333</v>
      </c>
      <c r="R43" s="5">
        <v>0</v>
      </c>
      <c r="S43" s="8">
        <v>0</v>
      </c>
      <c r="T43" s="4">
        <f t="shared" si="143"/>
        <v>0</v>
      </c>
      <c r="U43" s="5">
        <v>0</v>
      </c>
      <c r="V43" s="8">
        <v>0</v>
      </c>
      <c r="W43" s="4">
        <v>0</v>
      </c>
      <c r="X43" s="5">
        <v>0</v>
      </c>
      <c r="Y43" s="8">
        <v>0</v>
      </c>
      <c r="Z43" s="4">
        <v>0</v>
      </c>
      <c r="AA43" s="5">
        <v>0</v>
      </c>
      <c r="AB43" s="8">
        <v>0</v>
      </c>
      <c r="AC43" s="4">
        <v>0</v>
      </c>
      <c r="AD43" s="5">
        <v>0</v>
      </c>
      <c r="AE43" s="8">
        <v>0</v>
      </c>
      <c r="AF43" s="4">
        <v>0</v>
      </c>
      <c r="AG43" s="5">
        <v>0</v>
      </c>
      <c r="AH43" s="8">
        <v>0</v>
      </c>
      <c r="AI43" s="4">
        <v>0</v>
      </c>
      <c r="AJ43" s="5">
        <v>0</v>
      </c>
      <c r="AK43" s="8">
        <v>0</v>
      </c>
      <c r="AL43" s="4">
        <v>0</v>
      </c>
      <c r="AM43" s="5">
        <v>0</v>
      </c>
      <c r="AN43" s="8">
        <v>0</v>
      </c>
      <c r="AO43" s="4">
        <v>0</v>
      </c>
      <c r="AP43" s="5">
        <v>0</v>
      </c>
      <c r="AQ43" s="8">
        <v>0</v>
      </c>
      <c r="AR43" s="4">
        <v>0</v>
      </c>
      <c r="AS43" s="5">
        <v>0</v>
      </c>
      <c r="AT43" s="8">
        <v>0</v>
      </c>
      <c r="AU43" s="4">
        <v>0</v>
      </c>
      <c r="AV43" s="5">
        <v>0</v>
      </c>
      <c r="AW43" s="8">
        <v>0</v>
      </c>
      <c r="AX43" s="4">
        <v>0</v>
      </c>
      <c r="AY43" s="5">
        <v>0</v>
      </c>
      <c r="AZ43" s="8">
        <v>0</v>
      </c>
      <c r="BA43" s="4">
        <v>0</v>
      </c>
      <c r="BB43" s="5">
        <v>0</v>
      </c>
      <c r="BC43" s="8">
        <v>0</v>
      </c>
      <c r="BD43" s="4">
        <v>0</v>
      </c>
      <c r="BE43" s="5">
        <v>0</v>
      </c>
      <c r="BF43" s="8">
        <v>0</v>
      </c>
      <c r="BG43" s="4">
        <v>0</v>
      </c>
      <c r="BH43" s="5">
        <v>0</v>
      </c>
      <c r="BI43" s="8">
        <v>0</v>
      </c>
      <c r="BJ43" s="4">
        <v>0</v>
      </c>
      <c r="BK43" s="5">
        <v>0</v>
      </c>
      <c r="BL43" s="8">
        <v>0</v>
      </c>
      <c r="BM43" s="4">
        <v>0</v>
      </c>
      <c r="BN43" s="5">
        <v>0</v>
      </c>
      <c r="BO43" s="8">
        <v>0</v>
      </c>
      <c r="BP43" s="4">
        <v>0</v>
      </c>
      <c r="BQ43" s="5">
        <v>0</v>
      </c>
      <c r="BR43" s="8">
        <v>0</v>
      </c>
      <c r="BS43" s="4">
        <v>0</v>
      </c>
      <c r="BT43" s="5">
        <v>0</v>
      </c>
      <c r="BU43" s="8">
        <v>0</v>
      </c>
      <c r="BV43" s="4">
        <v>0</v>
      </c>
      <c r="BW43" s="5">
        <v>0</v>
      </c>
      <c r="BX43" s="93">
        <v>0</v>
      </c>
      <c r="BY43" s="4">
        <f t="shared" si="145"/>
        <v>0</v>
      </c>
      <c r="BZ43" s="58">
        <v>61</v>
      </c>
      <c r="CA43" s="9">
        <v>150</v>
      </c>
      <c r="CB43" s="4">
        <f t="shared" si="146"/>
        <v>2459.0163934426232</v>
      </c>
      <c r="CC43" s="5">
        <v>0</v>
      </c>
      <c r="CD43" s="8">
        <v>0</v>
      </c>
      <c r="CE43" s="4">
        <v>0</v>
      </c>
      <c r="CF43" s="5">
        <v>0</v>
      </c>
      <c r="CG43" s="8">
        <v>0</v>
      </c>
      <c r="CH43" s="4">
        <v>0</v>
      </c>
      <c r="CI43" s="5">
        <v>0</v>
      </c>
      <c r="CJ43" s="8">
        <v>0</v>
      </c>
      <c r="CK43" s="4">
        <v>0</v>
      </c>
      <c r="CL43" s="5">
        <v>0</v>
      </c>
      <c r="CM43" s="8">
        <v>0</v>
      </c>
      <c r="CN43" s="4">
        <v>0</v>
      </c>
      <c r="CO43" s="5">
        <v>0</v>
      </c>
      <c r="CP43" s="8">
        <v>0</v>
      </c>
      <c r="CQ43" s="4">
        <v>0</v>
      </c>
      <c r="CR43" s="5">
        <v>0</v>
      </c>
      <c r="CS43" s="8">
        <v>0</v>
      </c>
      <c r="CT43" s="4">
        <v>0</v>
      </c>
      <c r="CU43" s="5">
        <v>0</v>
      </c>
      <c r="CV43" s="8">
        <v>0</v>
      </c>
      <c r="CW43" s="4">
        <v>0</v>
      </c>
      <c r="CX43" s="5">
        <v>0</v>
      </c>
      <c r="CY43" s="8">
        <v>0</v>
      </c>
      <c r="CZ43" s="4">
        <v>0</v>
      </c>
      <c r="DA43" s="5">
        <v>0</v>
      </c>
      <c r="DB43" s="8">
        <v>0</v>
      </c>
      <c r="DC43" s="4">
        <v>0</v>
      </c>
      <c r="DD43" s="58">
        <v>5</v>
      </c>
      <c r="DE43" s="9">
        <v>17</v>
      </c>
      <c r="DF43" s="4">
        <f t="shared" ref="DF43" si="202">DE43/DD43*1000</f>
        <v>3400</v>
      </c>
      <c r="DG43" s="58">
        <v>20</v>
      </c>
      <c r="DH43" s="9">
        <v>57</v>
      </c>
      <c r="DI43" s="4">
        <f t="shared" ref="DI43" si="203">DH43/DG43*1000</f>
        <v>2850</v>
      </c>
      <c r="DJ43" s="58">
        <v>0</v>
      </c>
      <c r="DK43" s="9">
        <v>0</v>
      </c>
      <c r="DL43" s="4">
        <f t="shared" si="148"/>
        <v>0</v>
      </c>
      <c r="DM43" s="58">
        <v>45</v>
      </c>
      <c r="DN43" s="9">
        <v>123</v>
      </c>
      <c r="DO43" s="4">
        <f t="shared" si="199"/>
        <v>2733.3333333333335</v>
      </c>
      <c r="DP43" s="5">
        <v>0</v>
      </c>
      <c r="DQ43" s="8">
        <v>0</v>
      </c>
      <c r="DR43" s="4">
        <v>0</v>
      </c>
      <c r="DS43" s="58">
        <v>1</v>
      </c>
      <c r="DT43" s="9">
        <v>4</v>
      </c>
      <c r="DU43" s="4">
        <f t="shared" si="184"/>
        <v>4000</v>
      </c>
      <c r="DV43" s="5">
        <v>0</v>
      </c>
      <c r="DW43" s="8">
        <v>0</v>
      </c>
      <c r="DX43" s="4">
        <v>0</v>
      </c>
      <c r="DY43" s="5">
        <v>0</v>
      </c>
      <c r="DZ43" s="8">
        <v>0</v>
      </c>
      <c r="EA43" s="4">
        <v>0</v>
      </c>
      <c r="EB43" s="5">
        <v>0</v>
      </c>
      <c r="EC43" s="8">
        <v>0</v>
      </c>
      <c r="ED43" s="4">
        <v>0</v>
      </c>
      <c r="EE43" s="58">
        <v>15</v>
      </c>
      <c r="EF43" s="9">
        <v>67</v>
      </c>
      <c r="EG43" s="4">
        <f t="shared" ref="EG43" si="204">EF43/EE43*1000</f>
        <v>4466.666666666667</v>
      </c>
      <c r="EH43" s="58">
        <v>0</v>
      </c>
      <c r="EI43" s="9">
        <v>0</v>
      </c>
      <c r="EJ43" s="4">
        <f t="shared" si="151"/>
        <v>0</v>
      </c>
      <c r="EK43" s="58">
        <v>202</v>
      </c>
      <c r="EL43" s="9">
        <v>594</v>
      </c>
      <c r="EM43" s="4">
        <f t="shared" ref="EM43" si="205">EL43/EK43*1000</f>
        <v>2940.5940594059407</v>
      </c>
      <c r="EN43" s="5">
        <v>0</v>
      </c>
      <c r="EO43" s="8">
        <v>0</v>
      </c>
      <c r="EP43" s="4">
        <v>0</v>
      </c>
      <c r="EQ43" s="5">
        <v>0</v>
      </c>
      <c r="ER43" s="8">
        <v>0</v>
      </c>
      <c r="ES43" s="4">
        <f t="shared" si="154"/>
        <v>0</v>
      </c>
      <c r="ET43" s="5">
        <v>0</v>
      </c>
      <c r="EU43" s="8">
        <v>0</v>
      </c>
      <c r="EV43" s="4">
        <v>0</v>
      </c>
      <c r="EW43" s="5">
        <v>0</v>
      </c>
      <c r="EX43" s="8">
        <v>0</v>
      </c>
      <c r="EY43" s="4">
        <v>0</v>
      </c>
      <c r="EZ43" s="5"/>
      <c r="FA43" s="8"/>
      <c r="FB43" s="4"/>
      <c r="FC43" s="5">
        <v>0</v>
      </c>
      <c r="FD43" s="8">
        <v>0</v>
      </c>
      <c r="FE43" s="4">
        <v>0</v>
      </c>
      <c r="FF43" s="5">
        <v>0</v>
      </c>
      <c r="FG43" s="8">
        <v>0</v>
      </c>
      <c r="FH43" s="4">
        <v>0</v>
      </c>
      <c r="FI43" s="5">
        <v>0</v>
      </c>
      <c r="FJ43" s="8">
        <v>0</v>
      </c>
      <c r="FK43" s="4">
        <f t="shared" si="155"/>
        <v>0</v>
      </c>
      <c r="FL43" s="5">
        <v>0</v>
      </c>
      <c r="FM43" s="8">
        <v>0</v>
      </c>
      <c r="FN43" s="4">
        <v>0</v>
      </c>
      <c r="FO43" s="58">
        <v>141</v>
      </c>
      <c r="FP43" s="9">
        <v>377</v>
      </c>
      <c r="FQ43" s="4">
        <f t="shared" si="201"/>
        <v>2673.7588652482273</v>
      </c>
      <c r="FR43" s="5">
        <v>0</v>
      </c>
      <c r="FS43" s="8">
        <v>0</v>
      </c>
      <c r="FT43" s="4">
        <v>0</v>
      </c>
      <c r="FU43" s="5">
        <v>0</v>
      </c>
      <c r="FV43" s="8">
        <v>0</v>
      </c>
      <c r="FW43" s="4">
        <v>0</v>
      </c>
      <c r="FX43" s="5">
        <v>0</v>
      </c>
      <c r="FY43" s="8">
        <v>0</v>
      </c>
      <c r="FZ43" s="4">
        <f t="shared" si="156"/>
        <v>0</v>
      </c>
      <c r="GA43" s="5">
        <v>0</v>
      </c>
      <c r="GB43" s="8">
        <v>0</v>
      </c>
      <c r="GC43" s="4">
        <v>0</v>
      </c>
      <c r="GD43" s="5">
        <v>0</v>
      </c>
      <c r="GE43" s="8">
        <v>0</v>
      </c>
      <c r="GF43" s="4">
        <v>0</v>
      </c>
      <c r="GG43" s="5">
        <v>0</v>
      </c>
      <c r="GH43" s="8">
        <v>0</v>
      </c>
      <c r="GI43" s="4">
        <v>0</v>
      </c>
      <c r="GJ43" s="58">
        <v>81</v>
      </c>
      <c r="GK43" s="9">
        <v>214</v>
      </c>
      <c r="GL43" s="4">
        <f t="shared" si="157"/>
        <v>2641.9753086419755</v>
      </c>
      <c r="GM43" s="5">
        <v>0</v>
      </c>
      <c r="GN43" s="8">
        <v>0</v>
      </c>
      <c r="GO43" s="4">
        <v>0</v>
      </c>
      <c r="GP43" s="58">
        <v>40</v>
      </c>
      <c r="GQ43" s="9">
        <v>143</v>
      </c>
      <c r="GR43" s="4">
        <f t="shared" si="188"/>
        <v>3575</v>
      </c>
      <c r="GS43" s="58">
        <v>240</v>
      </c>
      <c r="GT43" s="9">
        <v>676</v>
      </c>
      <c r="GU43" s="4">
        <f t="shared" ref="GU43" si="206">GT43/GS43*1000</f>
        <v>2816.666666666667</v>
      </c>
      <c r="GV43" s="58">
        <v>0</v>
      </c>
      <c r="GW43" s="9">
        <v>0</v>
      </c>
      <c r="GX43" s="4">
        <v>0</v>
      </c>
      <c r="GY43" s="5">
        <v>0</v>
      </c>
      <c r="GZ43" s="8">
        <v>0</v>
      </c>
      <c r="HA43" s="4">
        <v>0</v>
      </c>
      <c r="HB43" s="5">
        <v>0</v>
      </c>
      <c r="HC43" s="8">
        <v>0</v>
      </c>
      <c r="HD43" s="4">
        <v>0</v>
      </c>
      <c r="HE43" s="58">
        <v>20</v>
      </c>
      <c r="HF43" s="9">
        <v>55</v>
      </c>
      <c r="HG43" s="4">
        <f t="shared" si="189"/>
        <v>2750</v>
      </c>
      <c r="HH43" s="5">
        <v>0</v>
      </c>
      <c r="HI43" s="8">
        <v>0</v>
      </c>
      <c r="HJ43" s="4">
        <v>0</v>
      </c>
      <c r="HK43" s="5">
        <v>0</v>
      </c>
      <c r="HL43" s="8">
        <v>0</v>
      </c>
      <c r="HM43" s="4">
        <v>0</v>
      </c>
      <c r="HN43" s="5">
        <v>0</v>
      </c>
      <c r="HO43" s="8">
        <v>0</v>
      </c>
      <c r="HP43" s="4">
        <v>0</v>
      </c>
      <c r="HQ43" s="5">
        <v>0</v>
      </c>
      <c r="HR43" s="8">
        <v>0</v>
      </c>
      <c r="HS43" s="4">
        <v>0</v>
      </c>
      <c r="HT43" s="58">
        <v>49</v>
      </c>
      <c r="HU43" s="9">
        <v>185</v>
      </c>
      <c r="HV43" s="4">
        <f t="shared" si="159"/>
        <v>3775.5102040816328</v>
      </c>
      <c r="HW43" s="58">
        <v>39</v>
      </c>
      <c r="HX43" s="9">
        <v>142</v>
      </c>
      <c r="HY43" s="4">
        <f t="shared" si="160"/>
        <v>3641.0256410256411</v>
      </c>
      <c r="HZ43" s="5">
        <f t="shared" si="180"/>
        <v>974</v>
      </c>
      <c r="IA43" s="4">
        <f t="shared" si="181"/>
        <v>2857</v>
      </c>
    </row>
    <row r="44" spans="1:235" ht="15" thickBot="1" x14ac:dyDescent="0.35">
      <c r="A44" s="63"/>
      <c r="B44" s="64" t="s">
        <v>14</v>
      </c>
      <c r="C44" s="45">
        <f>SUM(C32:C43)</f>
        <v>0</v>
      </c>
      <c r="D44" s="44">
        <f>SUM(D32:D43)</f>
        <v>0</v>
      </c>
      <c r="E44" s="46"/>
      <c r="F44" s="45">
        <f>SUM(F32:F43)</f>
        <v>0</v>
      </c>
      <c r="G44" s="44">
        <f>SUM(G32:G43)</f>
        <v>5</v>
      </c>
      <c r="H44" s="46"/>
      <c r="I44" s="45">
        <f>SUM(I32:I43)</f>
        <v>0</v>
      </c>
      <c r="J44" s="44">
        <f>SUM(J32:J43)</f>
        <v>0</v>
      </c>
      <c r="K44" s="46"/>
      <c r="L44" s="45">
        <f>SUM(L32:L43)</f>
        <v>0</v>
      </c>
      <c r="M44" s="44">
        <f>SUM(M32:M43)</f>
        <v>0</v>
      </c>
      <c r="N44" s="46"/>
      <c r="O44" s="45">
        <f>SUM(O32:O43)</f>
        <v>212</v>
      </c>
      <c r="P44" s="44">
        <f>SUM(P32:P43)</f>
        <v>688</v>
      </c>
      <c r="Q44" s="46"/>
      <c r="R44" s="45">
        <f t="shared" ref="R44:S44" si="207">SUM(R32:R43)</f>
        <v>0</v>
      </c>
      <c r="S44" s="44">
        <f t="shared" si="207"/>
        <v>0</v>
      </c>
      <c r="T44" s="46"/>
      <c r="U44" s="45">
        <f>SUM(U32:U43)</f>
        <v>0</v>
      </c>
      <c r="V44" s="44">
        <f>SUM(V32:V43)</f>
        <v>0</v>
      </c>
      <c r="W44" s="46"/>
      <c r="X44" s="45">
        <f>SUM(X32:X43)</f>
        <v>0</v>
      </c>
      <c r="Y44" s="44">
        <f>SUM(Y32:Y43)</f>
        <v>0</v>
      </c>
      <c r="Z44" s="46"/>
      <c r="AA44" s="45">
        <f>SUM(AA32:AA43)</f>
        <v>0</v>
      </c>
      <c r="AB44" s="44">
        <f>SUM(AB32:AB43)</f>
        <v>0</v>
      </c>
      <c r="AC44" s="46"/>
      <c r="AD44" s="45">
        <f>SUM(AD32:AD43)</f>
        <v>0</v>
      </c>
      <c r="AE44" s="44">
        <f>SUM(AE32:AE43)</f>
        <v>0</v>
      </c>
      <c r="AF44" s="46"/>
      <c r="AG44" s="45">
        <f>SUM(AG32:AG43)</f>
        <v>0</v>
      </c>
      <c r="AH44" s="44">
        <f>SUM(AH32:AH43)</f>
        <v>0</v>
      </c>
      <c r="AI44" s="46"/>
      <c r="AJ44" s="45">
        <f>SUM(AJ32:AJ43)</f>
        <v>0</v>
      </c>
      <c r="AK44" s="44">
        <f>SUM(AK32:AK43)</f>
        <v>0</v>
      </c>
      <c r="AL44" s="46"/>
      <c r="AM44" s="45">
        <f>SUM(AM32:AM43)</f>
        <v>0</v>
      </c>
      <c r="AN44" s="44">
        <f>SUM(AN32:AN43)</f>
        <v>0</v>
      </c>
      <c r="AO44" s="46"/>
      <c r="AP44" s="45">
        <f>SUM(AP32:AP43)</f>
        <v>0</v>
      </c>
      <c r="AQ44" s="44">
        <f>SUM(AQ32:AQ43)</f>
        <v>0</v>
      </c>
      <c r="AR44" s="46"/>
      <c r="AS44" s="45">
        <f>SUM(AS32:AS43)</f>
        <v>0</v>
      </c>
      <c r="AT44" s="44">
        <f>SUM(AT32:AT43)</f>
        <v>1</v>
      </c>
      <c r="AU44" s="46"/>
      <c r="AV44" s="45">
        <f>SUM(AV32:AV43)</f>
        <v>270</v>
      </c>
      <c r="AW44" s="44">
        <f>SUM(AW32:AW43)</f>
        <v>681</v>
      </c>
      <c r="AX44" s="46"/>
      <c r="AY44" s="45">
        <f>SUM(AY32:AY43)</f>
        <v>42</v>
      </c>
      <c r="AZ44" s="44">
        <f>SUM(AZ32:AZ43)</f>
        <v>121</v>
      </c>
      <c r="BA44" s="46"/>
      <c r="BB44" s="45">
        <f>SUM(BB32:BB43)</f>
        <v>3</v>
      </c>
      <c r="BC44" s="44">
        <f>SUM(BC32:BC43)</f>
        <v>18</v>
      </c>
      <c r="BD44" s="46"/>
      <c r="BE44" s="45">
        <f>SUM(BE32:BE43)</f>
        <v>52</v>
      </c>
      <c r="BF44" s="44">
        <f>SUM(BF32:BF43)</f>
        <v>401</v>
      </c>
      <c r="BG44" s="46"/>
      <c r="BH44" s="45">
        <f>SUM(BH32:BH43)</f>
        <v>0</v>
      </c>
      <c r="BI44" s="44">
        <f>SUM(BI32:BI43)</f>
        <v>0</v>
      </c>
      <c r="BJ44" s="46"/>
      <c r="BK44" s="45">
        <f>SUM(BK32:BK43)</f>
        <v>0</v>
      </c>
      <c r="BL44" s="44">
        <f>SUM(BL32:BL43)</f>
        <v>0</v>
      </c>
      <c r="BM44" s="46"/>
      <c r="BN44" s="45">
        <f>SUM(BN32:BN43)</f>
        <v>0</v>
      </c>
      <c r="BO44" s="44">
        <f>SUM(BO32:BO43)</f>
        <v>0</v>
      </c>
      <c r="BP44" s="46"/>
      <c r="BQ44" s="45">
        <f>SUM(BQ32:BQ43)</f>
        <v>0</v>
      </c>
      <c r="BR44" s="44">
        <f>SUM(BR32:BR43)</f>
        <v>0</v>
      </c>
      <c r="BS44" s="46"/>
      <c r="BT44" s="45">
        <f>SUM(BT32:BT43)</f>
        <v>24</v>
      </c>
      <c r="BU44" s="44">
        <f>SUM(BU32:BU43)</f>
        <v>139</v>
      </c>
      <c r="BV44" s="46"/>
      <c r="BW44" s="80">
        <f t="shared" ref="BW44:BX44" si="208">SUM(BW32:BW43)</f>
        <v>0</v>
      </c>
      <c r="BX44" s="81">
        <f t="shared" si="208"/>
        <v>0</v>
      </c>
      <c r="BY44" s="40"/>
      <c r="BZ44" s="45">
        <f>SUM(BZ32:BZ43)</f>
        <v>1734</v>
      </c>
      <c r="CA44" s="44">
        <f>SUM(CA32:CA43)</f>
        <v>4002</v>
      </c>
      <c r="CB44" s="46"/>
      <c r="CC44" s="45">
        <f>SUM(CC32:CC43)</f>
        <v>40</v>
      </c>
      <c r="CD44" s="44">
        <f>SUM(CD32:CD43)</f>
        <v>83</v>
      </c>
      <c r="CE44" s="46"/>
      <c r="CF44" s="45">
        <f>SUM(CF32:CF43)</f>
        <v>0</v>
      </c>
      <c r="CG44" s="44">
        <f>SUM(CG32:CG43)</f>
        <v>0</v>
      </c>
      <c r="CH44" s="46"/>
      <c r="CI44" s="45">
        <f>SUM(CI32:CI43)</f>
        <v>0</v>
      </c>
      <c r="CJ44" s="44">
        <f>SUM(CJ32:CJ43)</f>
        <v>0</v>
      </c>
      <c r="CK44" s="46"/>
      <c r="CL44" s="45">
        <f>SUM(CL32:CL43)</f>
        <v>0</v>
      </c>
      <c r="CM44" s="44">
        <f>SUM(CM32:CM43)</f>
        <v>0</v>
      </c>
      <c r="CN44" s="46"/>
      <c r="CO44" s="45">
        <f>SUM(CO32:CO43)</f>
        <v>0</v>
      </c>
      <c r="CP44" s="44">
        <f>SUM(CP32:CP43)</f>
        <v>0</v>
      </c>
      <c r="CQ44" s="46"/>
      <c r="CR44" s="45">
        <f>SUM(CR32:CR43)</f>
        <v>0</v>
      </c>
      <c r="CS44" s="44">
        <f>SUM(CS32:CS43)</f>
        <v>0</v>
      </c>
      <c r="CT44" s="46"/>
      <c r="CU44" s="45">
        <f>SUM(CU32:CU43)</f>
        <v>0</v>
      </c>
      <c r="CV44" s="44">
        <f>SUM(CV32:CV43)</f>
        <v>0</v>
      </c>
      <c r="CW44" s="46"/>
      <c r="CX44" s="45">
        <f>SUM(CX32:CX43)</f>
        <v>0</v>
      </c>
      <c r="CY44" s="44">
        <f>SUM(CY32:CY43)</f>
        <v>0</v>
      </c>
      <c r="CZ44" s="46"/>
      <c r="DA44" s="45">
        <f>SUM(DA32:DA43)</f>
        <v>138</v>
      </c>
      <c r="DB44" s="44">
        <f>SUM(DB32:DB43)</f>
        <v>366</v>
      </c>
      <c r="DC44" s="46"/>
      <c r="DD44" s="45">
        <f>SUM(DD32:DD43)</f>
        <v>444</v>
      </c>
      <c r="DE44" s="44">
        <f>SUM(DE32:DE43)</f>
        <v>1226</v>
      </c>
      <c r="DF44" s="46"/>
      <c r="DG44" s="45">
        <f>SUM(DG32:DG43)</f>
        <v>40</v>
      </c>
      <c r="DH44" s="44">
        <f>SUM(DH32:DH43)</f>
        <v>125</v>
      </c>
      <c r="DI44" s="46"/>
      <c r="DJ44" s="45">
        <f t="shared" ref="DJ44:DK44" si="209">SUM(DJ32:DJ43)</f>
        <v>0</v>
      </c>
      <c r="DK44" s="44">
        <f t="shared" si="209"/>
        <v>0</v>
      </c>
      <c r="DL44" s="46"/>
      <c r="DM44" s="45">
        <f>SUM(DM32:DM43)</f>
        <v>554</v>
      </c>
      <c r="DN44" s="44">
        <f>SUM(DN32:DN43)</f>
        <v>1309</v>
      </c>
      <c r="DO44" s="46"/>
      <c r="DP44" s="45">
        <f>SUM(DP32:DP43)</f>
        <v>0</v>
      </c>
      <c r="DQ44" s="44">
        <f>SUM(DQ32:DQ43)</f>
        <v>0</v>
      </c>
      <c r="DR44" s="46"/>
      <c r="DS44" s="45">
        <f>SUM(DS32:DS43)</f>
        <v>398</v>
      </c>
      <c r="DT44" s="44">
        <f>SUM(DT32:DT43)</f>
        <v>1172</v>
      </c>
      <c r="DU44" s="46"/>
      <c r="DV44" s="45">
        <f>SUM(DV32:DV43)</f>
        <v>0</v>
      </c>
      <c r="DW44" s="44">
        <f>SUM(DW32:DW43)</f>
        <v>0</v>
      </c>
      <c r="DX44" s="46"/>
      <c r="DY44" s="45">
        <f>SUM(DY32:DY43)</f>
        <v>0</v>
      </c>
      <c r="DZ44" s="44">
        <f>SUM(DZ32:DZ43)</f>
        <v>0</v>
      </c>
      <c r="EA44" s="46"/>
      <c r="EB44" s="45">
        <f>SUM(EB32:EB43)</f>
        <v>120</v>
      </c>
      <c r="EC44" s="44">
        <f>SUM(EC32:EC43)</f>
        <v>266</v>
      </c>
      <c r="ED44" s="46"/>
      <c r="EE44" s="45">
        <f>SUM(EE32:EE43)</f>
        <v>154</v>
      </c>
      <c r="EF44" s="44">
        <f>SUM(EF32:EF43)</f>
        <v>591</v>
      </c>
      <c r="EG44" s="46"/>
      <c r="EH44" s="45">
        <f t="shared" ref="EH44:EI44" si="210">SUM(EH32:EH43)</f>
        <v>0</v>
      </c>
      <c r="EI44" s="44">
        <f t="shared" si="210"/>
        <v>0</v>
      </c>
      <c r="EJ44" s="46"/>
      <c r="EK44" s="45">
        <f>SUM(EK32:EK43)</f>
        <v>1311</v>
      </c>
      <c r="EL44" s="44">
        <f>SUM(EL32:EL43)</f>
        <v>3363</v>
      </c>
      <c r="EM44" s="46"/>
      <c r="EN44" s="45">
        <f>SUM(EN32:EN43)</f>
        <v>60</v>
      </c>
      <c r="EO44" s="44">
        <f>SUM(EO32:EO43)</f>
        <v>134</v>
      </c>
      <c r="EP44" s="46"/>
      <c r="EQ44" s="45">
        <f t="shared" ref="EQ44:ER44" si="211">SUM(EQ32:EQ43)</f>
        <v>0</v>
      </c>
      <c r="ER44" s="44">
        <f t="shared" si="211"/>
        <v>0</v>
      </c>
      <c r="ES44" s="46"/>
      <c r="ET44" s="45">
        <f>SUM(ET32:ET43)</f>
        <v>864</v>
      </c>
      <c r="EU44" s="44">
        <f>SUM(EU32:EU43)</f>
        <v>1973</v>
      </c>
      <c r="EV44" s="46"/>
      <c r="EW44" s="45">
        <f>SUM(EW32:EW43)</f>
        <v>0</v>
      </c>
      <c r="EX44" s="44">
        <f>SUM(EX32:EX43)</f>
        <v>0</v>
      </c>
      <c r="EY44" s="46"/>
      <c r="EZ44" s="45"/>
      <c r="FA44" s="44"/>
      <c r="FB44" s="46"/>
      <c r="FC44" s="45">
        <f>SUM(FC32:FC43)</f>
        <v>0</v>
      </c>
      <c r="FD44" s="44">
        <f>SUM(FD32:FD43)</f>
        <v>0</v>
      </c>
      <c r="FE44" s="46"/>
      <c r="FF44" s="45">
        <f>SUM(FF32:FF43)</f>
        <v>7</v>
      </c>
      <c r="FG44" s="44">
        <f>SUM(FG32:FG43)</f>
        <v>16</v>
      </c>
      <c r="FH44" s="46"/>
      <c r="FI44" s="45">
        <f t="shared" ref="FI44:FJ44" si="212">SUM(FI32:FI43)</f>
        <v>0</v>
      </c>
      <c r="FJ44" s="44">
        <f t="shared" si="212"/>
        <v>0</v>
      </c>
      <c r="FK44" s="46"/>
      <c r="FL44" s="45">
        <f>SUM(FL32:FL43)</f>
        <v>0</v>
      </c>
      <c r="FM44" s="44">
        <f>SUM(FM32:FM43)</f>
        <v>2</v>
      </c>
      <c r="FN44" s="46"/>
      <c r="FO44" s="45">
        <f>SUM(FO32:FO43)</f>
        <v>383</v>
      </c>
      <c r="FP44" s="44">
        <f>SUM(FP32:FP43)</f>
        <v>914</v>
      </c>
      <c r="FQ44" s="46"/>
      <c r="FR44" s="45">
        <f>SUM(FR32:FR43)</f>
        <v>0</v>
      </c>
      <c r="FS44" s="44">
        <f>SUM(FS32:FS43)</f>
        <v>0</v>
      </c>
      <c r="FT44" s="46"/>
      <c r="FU44" s="45">
        <f>SUM(FU32:FU43)</f>
        <v>0</v>
      </c>
      <c r="FV44" s="44">
        <f>SUM(FV32:FV43)</f>
        <v>0</v>
      </c>
      <c r="FW44" s="46"/>
      <c r="FX44" s="45">
        <f t="shared" ref="FX44:FY44" si="213">SUM(FX32:FX43)</f>
        <v>0</v>
      </c>
      <c r="FY44" s="44">
        <f t="shared" si="213"/>
        <v>0</v>
      </c>
      <c r="FZ44" s="46"/>
      <c r="GA44" s="45">
        <f>SUM(GA32:GA43)</f>
        <v>275</v>
      </c>
      <c r="GB44" s="44">
        <f>SUM(GB32:GB43)</f>
        <v>652</v>
      </c>
      <c r="GC44" s="46"/>
      <c r="GD44" s="45">
        <f>SUM(GD32:GD43)</f>
        <v>0</v>
      </c>
      <c r="GE44" s="44">
        <f>SUM(GE32:GE43)</f>
        <v>0</v>
      </c>
      <c r="GF44" s="46"/>
      <c r="GG44" s="45">
        <f>SUM(GG32:GG43)</f>
        <v>0</v>
      </c>
      <c r="GH44" s="44">
        <f>SUM(GH32:GH43)</f>
        <v>0</v>
      </c>
      <c r="GI44" s="46"/>
      <c r="GJ44" s="45">
        <f>SUM(GJ32:GJ43)</f>
        <v>2972</v>
      </c>
      <c r="GK44" s="44">
        <f>SUM(GK32:GK43)</f>
        <v>6821</v>
      </c>
      <c r="GL44" s="46"/>
      <c r="GM44" s="45">
        <f>SUM(GM32:GM43)</f>
        <v>0</v>
      </c>
      <c r="GN44" s="44">
        <f>SUM(GN32:GN43)</f>
        <v>0</v>
      </c>
      <c r="GO44" s="46"/>
      <c r="GP44" s="45">
        <f>SUM(GP32:GP43)</f>
        <v>421</v>
      </c>
      <c r="GQ44" s="44">
        <f>SUM(GQ32:GQ43)</f>
        <v>1360</v>
      </c>
      <c r="GR44" s="46"/>
      <c r="GS44" s="45">
        <f>SUM(GS32:GS43)</f>
        <v>240</v>
      </c>
      <c r="GT44" s="44">
        <f>SUM(GT32:GT43)</f>
        <v>676</v>
      </c>
      <c r="GU44" s="46"/>
      <c r="GV44" s="45">
        <f>SUM(GV32:GV43)</f>
        <v>0</v>
      </c>
      <c r="GW44" s="44">
        <f>SUM(GW32:GW43)</f>
        <v>0</v>
      </c>
      <c r="GX44" s="46"/>
      <c r="GY44" s="45">
        <f>SUM(GY32:GY43)</f>
        <v>0</v>
      </c>
      <c r="GZ44" s="44">
        <f>SUM(GZ32:GZ43)</f>
        <v>0</v>
      </c>
      <c r="HA44" s="46"/>
      <c r="HB44" s="45">
        <f>SUM(HB32:HB43)</f>
        <v>61</v>
      </c>
      <c r="HC44" s="44">
        <f>SUM(HC32:HC43)</f>
        <v>128</v>
      </c>
      <c r="HD44" s="46"/>
      <c r="HE44" s="45">
        <f>SUM(HE32:HE43)</f>
        <v>423</v>
      </c>
      <c r="HF44" s="44">
        <f>SUM(HF32:HF43)</f>
        <v>967</v>
      </c>
      <c r="HG44" s="46"/>
      <c r="HH44" s="45">
        <f>SUM(HH32:HH43)</f>
        <v>0</v>
      </c>
      <c r="HI44" s="44">
        <f>SUM(HI32:HI43)</f>
        <v>1</v>
      </c>
      <c r="HJ44" s="46"/>
      <c r="HK44" s="45">
        <f>SUM(HK32:HK43)</f>
        <v>0</v>
      </c>
      <c r="HL44" s="44">
        <f>SUM(HL32:HL43)</f>
        <v>0</v>
      </c>
      <c r="HM44" s="46"/>
      <c r="HN44" s="45">
        <f>SUM(HN32:HN43)</f>
        <v>0</v>
      </c>
      <c r="HO44" s="44">
        <f>SUM(HO32:HO43)</f>
        <v>3</v>
      </c>
      <c r="HP44" s="46"/>
      <c r="HQ44" s="45">
        <f>SUM(HQ32:HQ43)</f>
        <v>0</v>
      </c>
      <c r="HR44" s="44">
        <f>SUM(HR32:HR43)</f>
        <v>0</v>
      </c>
      <c r="HS44" s="46"/>
      <c r="HT44" s="45">
        <f>SUM(HT32:HT43)</f>
        <v>191</v>
      </c>
      <c r="HU44" s="44">
        <f>SUM(HU32:HU43)</f>
        <v>678</v>
      </c>
      <c r="HV44" s="46">
        <f t="shared" si="159"/>
        <v>3549.7382198952878</v>
      </c>
      <c r="HW44" s="45">
        <f>SUM(HW32:HW43)</f>
        <v>801</v>
      </c>
      <c r="HX44" s="44">
        <f>SUM(HX32:HX43)</f>
        <v>2409</v>
      </c>
      <c r="HY44" s="46"/>
      <c r="HZ44" s="45">
        <f t="shared" si="180"/>
        <v>12234</v>
      </c>
      <c r="IA44" s="46">
        <f t="shared" si="181"/>
        <v>31291</v>
      </c>
    </row>
    <row r="45" spans="1:235" x14ac:dyDescent="0.3">
      <c r="A45" s="50">
        <v>2007</v>
      </c>
      <c r="B45" s="51" t="s">
        <v>2</v>
      </c>
      <c r="C45" s="11">
        <v>0</v>
      </c>
      <c r="D45" s="33">
        <v>0</v>
      </c>
      <c r="E45" s="12">
        <v>0</v>
      </c>
      <c r="F45" s="11">
        <v>0</v>
      </c>
      <c r="G45" s="33">
        <v>0</v>
      </c>
      <c r="H45" s="12">
        <v>0</v>
      </c>
      <c r="I45" s="11">
        <v>0</v>
      </c>
      <c r="J45" s="33">
        <v>0</v>
      </c>
      <c r="K45" s="12">
        <v>0</v>
      </c>
      <c r="L45" s="11">
        <v>0</v>
      </c>
      <c r="M45" s="33">
        <v>0</v>
      </c>
      <c r="N45" s="12">
        <v>0</v>
      </c>
      <c r="O45" s="60">
        <v>45</v>
      </c>
      <c r="P45" s="34">
        <v>159</v>
      </c>
      <c r="Q45" s="12">
        <f t="shared" ref="Q45" si="214">P45/O45*1000</f>
        <v>3533.333333333333</v>
      </c>
      <c r="R45" s="11">
        <v>0</v>
      </c>
      <c r="S45" s="33">
        <v>0</v>
      </c>
      <c r="T45" s="12">
        <f t="shared" ref="T45:T56" si="215">IF(R45=0,0,S45/R45*1000)</f>
        <v>0</v>
      </c>
      <c r="U45" s="11">
        <v>0</v>
      </c>
      <c r="V45" s="33">
        <v>0</v>
      </c>
      <c r="W45" s="12">
        <v>0</v>
      </c>
      <c r="X45" s="11">
        <v>0</v>
      </c>
      <c r="Y45" s="33">
        <v>0</v>
      </c>
      <c r="Z45" s="12">
        <v>0</v>
      </c>
      <c r="AA45" s="11">
        <v>0</v>
      </c>
      <c r="AB45" s="33">
        <v>0</v>
      </c>
      <c r="AC45" s="12">
        <v>0</v>
      </c>
      <c r="AD45" s="11">
        <v>0</v>
      </c>
      <c r="AE45" s="33">
        <v>0</v>
      </c>
      <c r="AF45" s="12">
        <v>0</v>
      </c>
      <c r="AG45" s="11">
        <v>0</v>
      </c>
      <c r="AH45" s="33">
        <v>0</v>
      </c>
      <c r="AI45" s="12">
        <v>0</v>
      </c>
      <c r="AJ45" s="11">
        <v>0</v>
      </c>
      <c r="AK45" s="33">
        <v>0</v>
      </c>
      <c r="AL45" s="12">
        <v>0</v>
      </c>
      <c r="AM45" s="11">
        <v>0</v>
      </c>
      <c r="AN45" s="33">
        <v>0</v>
      </c>
      <c r="AO45" s="12">
        <v>0</v>
      </c>
      <c r="AP45" s="11">
        <v>0</v>
      </c>
      <c r="AQ45" s="33">
        <v>0</v>
      </c>
      <c r="AR45" s="12">
        <v>0</v>
      </c>
      <c r="AS45" s="11">
        <v>0</v>
      </c>
      <c r="AT45" s="33">
        <v>0</v>
      </c>
      <c r="AU45" s="12">
        <v>0</v>
      </c>
      <c r="AV45" s="11">
        <v>0</v>
      </c>
      <c r="AW45" s="33">
        <v>0</v>
      </c>
      <c r="AX45" s="12">
        <v>0</v>
      </c>
      <c r="AY45" s="11">
        <v>0</v>
      </c>
      <c r="AZ45" s="33">
        <v>0</v>
      </c>
      <c r="BA45" s="12">
        <v>0</v>
      </c>
      <c r="BB45" s="11">
        <v>0</v>
      </c>
      <c r="BC45" s="33">
        <v>0</v>
      </c>
      <c r="BD45" s="12">
        <v>0</v>
      </c>
      <c r="BE45" s="11">
        <v>0</v>
      </c>
      <c r="BF45" s="33">
        <v>0</v>
      </c>
      <c r="BG45" s="12">
        <v>0</v>
      </c>
      <c r="BH45" s="11">
        <v>0</v>
      </c>
      <c r="BI45" s="33">
        <v>0</v>
      </c>
      <c r="BJ45" s="12">
        <v>0</v>
      </c>
      <c r="BK45" s="11">
        <v>0</v>
      </c>
      <c r="BL45" s="33">
        <v>0</v>
      </c>
      <c r="BM45" s="12">
        <v>0</v>
      </c>
      <c r="BN45" s="11">
        <v>0</v>
      </c>
      <c r="BO45" s="33">
        <v>0</v>
      </c>
      <c r="BP45" s="12">
        <v>0</v>
      </c>
      <c r="BQ45" s="11">
        <v>0</v>
      </c>
      <c r="BR45" s="33">
        <v>0</v>
      </c>
      <c r="BS45" s="12">
        <v>0</v>
      </c>
      <c r="BT45" s="11">
        <v>0</v>
      </c>
      <c r="BU45" s="33">
        <v>0</v>
      </c>
      <c r="BV45" s="12">
        <v>0</v>
      </c>
      <c r="BW45" s="5">
        <v>0</v>
      </c>
      <c r="BX45" s="93">
        <v>0</v>
      </c>
      <c r="BY45" s="4">
        <f t="shared" ref="BY45:BY56" si="216">IF(BW45=0,0,BX45/BW45*1000)</f>
        <v>0</v>
      </c>
      <c r="BZ45" s="11">
        <v>0</v>
      </c>
      <c r="CA45" s="33">
        <v>0</v>
      </c>
      <c r="CB45" s="12">
        <v>0</v>
      </c>
      <c r="CC45" s="11">
        <v>0</v>
      </c>
      <c r="CD45" s="33">
        <v>0</v>
      </c>
      <c r="CE45" s="12">
        <v>0</v>
      </c>
      <c r="CF45" s="11">
        <v>0</v>
      </c>
      <c r="CG45" s="33">
        <v>0</v>
      </c>
      <c r="CH45" s="12">
        <v>0</v>
      </c>
      <c r="CI45" s="11">
        <v>0</v>
      </c>
      <c r="CJ45" s="33">
        <v>0</v>
      </c>
      <c r="CK45" s="12">
        <v>0</v>
      </c>
      <c r="CL45" s="11">
        <v>0</v>
      </c>
      <c r="CM45" s="33">
        <v>0</v>
      </c>
      <c r="CN45" s="12">
        <v>0</v>
      </c>
      <c r="CO45" s="11">
        <v>0</v>
      </c>
      <c r="CP45" s="33">
        <v>0</v>
      </c>
      <c r="CQ45" s="12">
        <v>0</v>
      </c>
      <c r="CR45" s="11">
        <v>0</v>
      </c>
      <c r="CS45" s="33">
        <v>0</v>
      </c>
      <c r="CT45" s="12">
        <v>0</v>
      </c>
      <c r="CU45" s="11">
        <v>0</v>
      </c>
      <c r="CV45" s="33">
        <v>0</v>
      </c>
      <c r="CW45" s="12">
        <v>0</v>
      </c>
      <c r="CX45" s="11">
        <v>0</v>
      </c>
      <c r="CY45" s="33">
        <v>0</v>
      </c>
      <c r="CZ45" s="12">
        <v>0</v>
      </c>
      <c r="DA45" s="11">
        <v>0</v>
      </c>
      <c r="DB45" s="33">
        <v>0</v>
      </c>
      <c r="DC45" s="12">
        <v>0</v>
      </c>
      <c r="DD45" s="60">
        <v>3</v>
      </c>
      <c r="DE45" s="34">
        <v>27</v>
      </c>
      <c r="DF45" s="12">
        <f t="shared" ref="DF45:DF47" si="217">DE45/DD45*1000</f>
        <v>9000</v>
      </c>
      <c r="DG45" s="11">
        <v>0</v>
      </c>
      <c r="DH45" s="33">
        <v>0</v>
      </c>
      <c r="DI45" s="12">
        <v>0</v>
      </c>
      <c r="DJ45" s="11">
        <v>0</v>
      </c>
      <c r="DK45" s="33">
        <v>0</v>
      </c>
      <c r="DL45" s="12">
        <f t="shared" ref="DL45:DL56" si="218">IF(DJ45=0,0,DK45/DJ45*1000)</f>
        <v>0</v>
      </c>
      <c r="DM45" s="60">
        <v>81</v>
      </c>
      <c r="DN45" s="34">
        <v>238</v>
      </c>
      <c r="DO45" s="12">
        <f t="shared" ref="DO45" si="219">DN45/DM45*1000</f>
        <v>2938.2716049382716</v>
      </c>
      <c r="DP45" s="11">
        <v>0</v>
      </c>
      <c r="DQ45" s="33">
        <v>0</v>
      </c>
      <c r="DR45" s="12">
        <v>0</v>
      </c>
      <c r="DS45" s="60">
        <v>3</v>
      </c>
      <c r="DT45" s="34">
        <v>78</v>
      </c>
      <c r="DU45" s="12">
        <f t="shared" ref="DU45" si="220">DT45/DS45*1000</f>
        <v>26000</v>
      </c>
      <c r="DV45" s="11">
        <v>0</v>
      </c>
      <c r="DW45" s="33">
        <v>0</v>
      </c>
      <c r="DX45" s="12">
        <v>0</v>
      </c>
      <c r="DY45" s="11">
        <v>0</v>
      </c>
      <c r="DZ45" s="33">
        <v>0</v>
      </c>
      <c r="EA45" s="12">
        <v>0</v>
      </c>
      <c r="EB45" s="11">
        <v>0</v>
      </c>
      <c r="EC45" s="33">
        <v>0</v>
      </c>
      <c r="ED45" s="12">
        <v>0</v>
      </c>
      <c r="EE45" s="60">
        <v>96</v>
      </c>
      <c r="EF45" s="34">
        <v>313</v>
      </c>
      <c r="EG45" s="12">
        <f t="shared" ref="EG45:EG48" si="221">EF45/EE45*1000</f>
        <v>3260.4166666666665</v>
      </c>
      <c r="EH45" s="60">
        <v>0</v>
      </c>
      <c r="EI45" s="34">
        <v>0</v>
      </c>
      <c r="EJ45" s="12">
        <f t="shared" ref="EJ45:EJ56" si="222">IF(EH45=0,0,EI45/EH45*1000)</f>
        <v>0</v>
      </c>
      <c r="EK45" s="60">
        <v>141</v>
      </c>
      <c r="EL45" s="34">
        <v>382</v>
      </c>
      <c r="EM45" s="12">
        <f t="shared" ref="EM45" si="223">EL45/EK45*1000</f>
        <v>2709.2198581560283</v>
      </c>
      <c r="EN45" s="11">
        <v>0</v>
      </c>
      <c r="EO45" s="33">
        <v>0</v>
      </c>
      <c r="EP45" s="12">
        <v>0</v>
      </c>
      <c r="EQ45" s="11">
        <v>0</v>
      </c>
      <c r="ER45" s="33">
        <v>0</v>
      </c>
      <c r="ES45" s="12">
        <f t="shared" ref="ES45:ES56" si="224">IF(EQ45=0,0,ER45/EQ45*1000)</f>
        <v>0</v>
      </c>
      <c r="ET45" s="11">
        <v>0</v>
      </c>
      <c r="EU45" s="33">
        <v>0</v>
      </c>
      <c r="EV45" s="12">
        <v>0</v>
      </c>
      <c r="EW45" s="11">
        <v>0</v>
      </c>
      <c r="EX45" s="33">
        <v>0</v>
      </c>
      <c r="EY45" s="12">
        <v>0</v>
      </c>
      <c r="EZ45" s="11"/>
      <c r="FA45" s="33"/>
      <c r="FB45" s="12"/>
      <c r="FC45" s="11">
        <v>0</v>
      </c>
      <c r="FD45" s="33">
        <v>0</v>
      </c>
      <c r="FE45" s="12">
        <v>0</v>
      </c>
      <c r="FF45" s="11">
        <v>0</v>
      </c>
      <c r="FG45" s="33">
        <v>0</v>
      </c>
      <c r="FH45" s="12">
        <v>0</v>
      </c>
      <c r="FI45" s="11">
        <v>0</v>
      </c>
      <c r="FJ45" s="33">
        <v>0</v>
      </c>
      <c r="FK45" s="12">
        <f t="shared" ref="FK45:FK56" si="225">IF(FI45=0,0,FJ45/FI45*1000)</f>
        <v>0</v>
      </c>
      <c r="FL45" s="11">
        <v>0</v>
      </c>
      <c r="FM45" s="33">
        <v>0</v>
      </c>
      <c r="FN45" s="12">
        <v>0</v>
      </c>
      <c r="FO45" s="60">
        <v>20</v>
      </c>
      <c r="FP45" s="34">
        <v>55</v>
      </c>
      <c r="FQ45" s="12">
        <f t="shared" ref="FQ45" si="226">FP45/FO45*1000</f>
        <v>2750</v>
      </c>
      <c r="FR45" s="11">
        <v>0</v>
      </c>
      <c r="FS45" s="33">
        <v>0</v>
      </c>
      <c r="FT45" s="12">
        <v>0</v>
      </c>
      <c r="FU45" s="11">
        <v>0</v>
      </c>
      <c r="FV45" s="33">
        <v>0</v>
      </c>
      <c r="FW45" s="12">
        <v>0</v>
      </c>
      <c r="FX45" s="11">
        <v>0</v>
      </c>
      <c r="FY45" s="33">
        <v>0</v>
      </c>
      <c r="FZ45" s="12">
        <f t="shared" ref="FZ45:FZ56" si="227">IF(FX45=0,0,FY45/FX45*1000)</f>
        <v>0</v>
      </c>
      <c r="GA45" s="11">
        <v>0</v>
      </c>
      <c r="GB45" s="33">
        <v>0</v>
      </c>
      <c r="GC45" s="12">
        <v>0</v>
      </c>
      <c r="GD45" s="11">
        <v>0</v>
      </c>
      <c r="GE45" s="33">
        <v>0</v>
      </c>
      <c r="GF45" s="12">
        <v>0</v>
      </c>
      <c r="GG45" s="11">
        <v>0</v>
      </c>
      <c r="GH45" s="33">
        <v>0</v>
      </c>
      <c r="GI45" s="12">
        <v>0</v>
      </c>
      <c r="GJ45" s="60">
        <v>121</v>
      </c>
      <c r="GK45" s="34">
        <v>284</v>
      </c>
      <c r="GL45" s="12">
        <f t="shared" ref="GL45:GL56" si="228">GK45/GJ45*1000</f>
        <v>2347.1074380165292</v>
      </c>
      <c r="GM45" s="11">
        <v>0</v>
      </c>
      <c r="GN45" s="33">
        <v>0</v>
      </c>
      <c r="GO45" s="12">
        <v>0</v>
      </c>
      <c r="GP45" s="60">
        <v>20</v>
      </c>
      <c r="GQ45" s="34">
        <v>76</v>
      </c>
      <c r="GR45" s="12">
        <f t="shared" ref="GR45:GR47" si="229">GQ45/GP45*1000</f>
        <v>3800</v>
      </c>
      <c r="GS45" s="11">
        <v>0</v>
      </c>
      <c r="GT45" s="33">
        <v>0</v>
      </c>
      <c r="GU45" s="12">
        <v>0</v>
      </c>
      <c r="GV45" s="11">
        <v>0</v>
      </c>
      <c r="GW45" s="33">
        <v>0</v>
      </c>
      <c r="GX45" s="12">
        <v>0</v>
      </c>
      <c r="GY45" s="11">
        <v>0</v>
      </c>
      <c r="GZ45" s="33">
        <v>0</v>
      </c>
      <c r="HA45" s="12">
        <v>0</v>
      </c>
      <c r="HB45" s="11">
        <v>0</v>
      </c>
      <c r="HC45" s="33">
        <v>0</v>
      </c>
      <c r="HD45" s="12">
        <v>0</v>
      </c>
      <c r="HE45" s="60">
        <v>20</v>
      </c>
      <c r="HF45" s="34">
        <v>55</v>
      </c>
      <c r="HG45" s="12">
        <f t="shared" ref="HG45:HG55" si="230">HF45/HE45*1000</f>
        <v>2750</v>
      </c>
      <c r="HH45" s="11">
        <v>0</v>
      </c>
      <c r="HI45" s="33">
        <v>0</v>
      </c>
      <c r="HJ45" s="12">
        <v>0</v>
      </c>
      <c r="HK45" s="11">
        <v>0</v>
      </c>
      <c r="HL45" s="33">
        <v>0</v>
      </c>
      <c r="HM45" s="12">
        <v>0</v>
      </c>
      <c r="HN45" s="11">
        <v>0</v>
      </c>
      <c r="HO45" s="33">
        <v>0</v>
      </c>
      <c r="HP45" s="12">
        <v>0</v>
      </c>
      <c r="HQ45" s="11">
        <v>0</v>
      </c>
      <c r="HR45" s="33">
        <v>0</v>
      </c>
      <c r="HS45" s="12">
        <v>0</v>
      </c>
      <c r="HT45" s="11">
        <v>0</v>
      </c>
      <c r="HU45" s="33">
        <v>0</v>
      </c>
      <c r="HV45" s="12">
        <v>0</v>
      </c>
      <c r="HW45" s="60">
        <v>0</v>
      </c>
      <c r="HX45" s="34">
        <v>13</v>
      </c>
      <c r="HY45" s="12">
        <v>0</v>
      </c>
      <c r="HZ45" s="11">
        <f t="shared" si="180"/>
        <v>550</v>
      </c>
      <c r="IA45" s="12">
        <f t="shared" si="181"/>
        <v>1680</v>
      </c>
    </row>
    <row r="46" spans="1:235" x14ac:dyDescent="0.3">
      <c r="A46" s="52">
        <v>2007</v>
      </c>
      <c r="B46" s="53" t="s">
        <v>3</v>
      </c>
      <c r="C46" s="5">
        <v>0</v>
      </c>
      <c r="D46" s="8">
        <v>0</v>
      </c>
      <c r="E46" s="4">
        <v>0</v>
      </c>
      <c r="F46" s="5">
        <v>0</v>
      </c>
      <c r="G46" s="8">
        <v>0</v>
      </c>
      <c r="H46" s="4">
        <v>0</v>
      </c>
      <c r="I46" s="5">
        <v>0</v>
      </c>
      <c r="J46" s="8">
        <v>0</v>
      </c>
      <c r="K46" s="4">
        <v>0</v>
      </c>
      <c r="L46" s="5">
        <v>0</v>
      </c>
      <c r="M46" s="8">
        <v>0</v>
      </c>
      <c r="N46" s="4">
        <v>0</v>
      </c>
      <c r="O46" s="58">
        <v>0</v>
      </c>
      <c r="P46" s="9">
        <v>0</v>
      </c>
      <c r="Q46" s="4">
        <v>0</v>
      </c>
      <c r="R46" s="5">
        <v>0</v>
      </c>
      <c r="S46" s="8">
        <v>0</v>
      </c>
      <c r="T46" s="4">
        <f t="shared" si="215"/>
        <v>0</v>
      </c>
      <c r="U46" s="5">
        <v>0</v>
      </c>
      <c r="V46" s="8">
        <v>0</v>
      </c>
      <c r="W46" s="4">
        <v>0</v>
      </c>
      <c r="X46" s="5">
        <v>0</v>
      </c>
      <c r="Y46" s="8">
        <v>0</v>
      </c>
      <c r="Z46" s="4">
        <v>0</v>
      </c>
      <c r="AA46" s="5">
        <v>0</v>
      </c>
      <c r="AB46" s="8">
        <v>0</v>
      </c>
      <c r="AC46" s="4">
        <v>0</v>
      </c>
      <c r="AD46" s="5">
        <v>0</v>
      </c>
      <c r="AE46" s="8">
        <v>0</v>
      </c>
      <c r="AF46" s="4">
        <v>0</v>
      </c>
      <c r="AG46" s="5">
        <v>0</v>
      </c>
      <c r="AH46" s="8">
        <v>0</v>
      </c>
      <c r="AI46" s="4">
        <v>0</v>
      </c>
      <c r="AJ46" s="5">
        <v>0</v>
      </c>
      <c r="AK46" s="8">
        <v>0</v>
      </c>
      <c r="AL46" s="4">
        <v>0</v>
      </c>
      <c r="AM46" s="5">
        <v>0</v>
      </c>
      <c r="AN46" s="8">
        <v>0</v>
      </c>
      <c r="AO46" s="4">
        <v>0</v>
      </c>
      <c r="AP46" s="5">
        <v>0</v>
      </c>
      <c r="AQ46" s="8">
        <v>0</v>
      </c>
      <c r="AR46" s="4">
        <v>0</v>
      </c>
      <c r="AS46" s="5">
        <v>0</v>
      </c>
      <c r="AT46" s="8">
        <v>0</v>
      </c>
      <c r="AU46" s="4">
        <v>0</v>
      </c>
      <c r="AV46" s="5">
        <v>0</v>
      </c>
      <c r="AW46" s="8">
        <v>0</v>
      </c>
      <c r="AX46" s="4">
        <v>0</v>
      </c>
      <c r="AY46" s="5">
        <v>0</v>
      </c>
      <c r="AZ46" s="8">
        <v>0</v>
      </c>
      <c r="BA46" s="4">
        <v>0</v>
      </c>
      <c r="BB46" s="5">
        <v>0</v>
      </c>
      <c r="BC46" s="8">
        <v>0</v>
      </c>
      <c r="BD46" s="4">
        <v>0</v>
      </c>
      <c r="BE46" s="5">
        <v>0</v>
      </c>
      <c r="BF46" s="8">
        <v>0</v>
      </c>
      <c r="BG46" s="4">
        <v>0</v>
      </c>
      <c r="BH46" s="5">
        <v>0</v>
      </c>
      <c r="BI46" s="8">
        <v>0</v>
      </c>
      <c r="BJ46" s="4">
        <v>0</v>
      </c>
      <c r="BK46" s="5">
        <v>0</v>
      </c>
      <c r="BL46" s="8">
        <v>0</v>
      </c>
      <c r="BM46" s="4">
        <v>0</v>
      </c>
      <c r="BN46" s="5">
        <v>0</v>
      </c>
      <c r="BO46" s="8">
        <v>0</v>
      </c>
      <c r="BP46" s="4">
        <v>0</v>
      </c>
      <c r="BQ46" s="5">
        <v>0</v>
      </c>
      <c r="BR46" s="8">
        <v>0</v>
      </c>
      <c r="BS46" s="4">
        <v>0</v>
      </c>
      <c r="BT46" s="5">
        <v>0</v>
      </c>
      <c r="BU46" s="8">
        <v>0</v>
      </c>
      <c r="BV46" s="4">
        <v>0</v>
      </c>
      <c r="BW46" s="5">
        <v>0</v>
      </c>
      <c r="BX46" s="93">
        <v>0</v>
      </c>
      <c r="BY46" s="4">
        <f t="shared" si="216"/>
        <v>0</v>
      </c>
      <c r="BZ46" s="58">
        <v>40</v>
      </c>
      <c r="CA46" s="9">
        <v>105</v>
      </c>
      <c r="CB46" s="4">
        <f t="shared" ref="CB46" si="231">CA46/BZ46*1000</f>
        <v>2625</v>
      </c>
      <c r="CC46" s="5">
        <v>0</v>
      </c>
      <c r="CD46" s="8">
        <v>0</v>
      </c>
      <c r="CE46" s="4">
        <v>0</v>
      </c>
      <c r="CF46" s="5">
        <v>0</v>
      </c>
      <c r="CG46" s="8">
        <v>0</v>
      </c>
      <c r="CH46" s="4">
        <v>0</v>
      </c>
      <c r="CI46" s="5">
        <v>0</v>
      </c>
      <c r="CJ46" s="8">
        <v>0</v>
      </c>
      <c r="CK46" s="4">
        <v>0</v>
      </c>
      <c r="CL46" s="5">
        <v>0</v>
      </c>
      <c r="CM46" s="8">
        <v>0</v>
      </c>
      <c r="CN46" s="4">
        <v>0</v>
      </c>
      <c r="CO46" s="5">
        <v>0</v>
      </c>
      <c r="CP46" s="8">
        <v>0</v>
      </c>
      <c r="CQ46" s="4">
        <v>0</v>
      </c>
      <c r="CR46" s="5">
        <v>0</v>
      </c>
      <c r="CS46" s="8">
        <v>0</v>
      </c>
      <c r="CT46" s="4">
        <v>0</v>
      </c>
      <c r="CU46" s="5">
        <v>0</v>
      </c>
      <c r="CV46" s="8">
        <v>0</v>
      </c>
      <c r="CW46" s="4">
        <v>0</v>
      </c>
      <c r="CX46" s="5">
        <v>0</v>
      </c>
      <c r="CY46" s="8">
        <v>0</v>
      </c>
      <c r="CZ46" s="4">
        <v>0</v>
      </c>
      <c r="DA46" s="5">
        <v>0</v>
      </c>
      <c r="DB46" s="8">
        <v>0</v>
      </c>
      <c r="DC46" s="4">
        <v>0</v>
      </c>
      <c r="DD46" s="58">
        <v>28</v>
      </c>
      <c r="DE46" s="9">
        <v>106</v>
      </c>
      <c r="DF46" s="4">
        <f t="shared" si="217"/>
        <v>3785.7142857142858</v>
      </c>
      <c r="DG46" s="5">
        <v>0</v>
      </c>
      <c r="DH46" s="8">
        <v>0</v>
      </c>
      <c r="DI46" s="4">
        <v>0</v>
      </c>
      <c r="DJ46" s="5">
        <v>0</v>
      </c>
      <c r="DK46" s="8">
        <v>0</v>
      </c>
      <c r="DL46" s="4">
        <f t="shared" si="218"/>
        <v>0</v>
      </c>
      <c r="DM46" s="58">
        <v>0</v>
      </c>
      <c r="DN46" s="9">
        <v>0</v>
      </c>
      <c r="DO46" s="4">
        <v>0</v>
      </c>
      <c r="DP46" s="5">
        <v>0</v>
      </c>
      <c r="DQ46" s="8">
        <v>0</v>
      </c>
      <c r="DR46" s="4">
        <v>0</v>
      </c>
      <c r="DS46" s="5">
        <v>0</v>
      </c>
      <c r="DT46" s="8">
        <v>0</v>
      </c>
      <c r="DU46" s="4">
        <v>0</v>
      </c>
      <c r="DV46" s="5">
        <v>0</v>
      </c>
      <c r="DW46" s="8">
        <v>0</v>
      </c>
      <c r="DX46" s="4">
        <v>0</v>
      </c>
      <c r="DY46" s="5">
        <v>0</v>
      </c>
      <c r="DZ46" s="8">
        <v>0</v>
      </c>
      <c r="EA46" s="4">
        <v>0</v>
      </c>
      <c r="EB46" s="5">
        <v>0</v>
      </c>
      <c r="EC46" s="8">
        <v>0</v>
      </c>
      <c r="ED46" s="4">
        <v>0</v>
      </c>
      <c r="EE46" s="58">
        <v>96</v>
      </c>
      <c r="EF46" s="9">
        <v>314</v>
      </c>
      <c r="EG46" s="4">
        <f t="shared" si="221"/>
        <v>3270.8333333333335</v>
      </c>
      <c r="EH46" s="5">
        <v>0</v>
      </c>
      <c r="EI46" s="8">
        <v>0</v>
      </c>
      <c r="EJ46" s="4">
        <f t="shared" si="222"/>
        <v>0</v>
      </c>
      <c r="EK46" s="5">
        <v>0</v>
      </c>
      <c r="EL46" s="8">
        <v>0</v>
      </c>
      <c r="EM46" s="4">
        <v>0</v>
      </c>
      <c r="EN46" s="58">
        <v>20</v>
      </c>
      <c r="EO46" s="9">
        <v>51</v>
      </c>
      <c r="EP46" s="4">
        <f t="shared" ref="EP46" si="232">EO46/EN46*1000</f>
        <v>2550</v>
      </c>
      <c r="EQ46" s="58">
        <v>0</v>
      </c>
      <c r="ER46" s="9">
        <v>0</v>
      </c>
      <c r="ES46" s="4">
        <f t="shared" si="224"/>
        <v>0</v>
      </c>
      <c r="ET46" s="5">
        <v>0</v>
      </c>
      <c r="EU46" s="8">
        <v>0</v>
      </c>
      <c r="EV46" s="4">
        <v>0</v>
      </c>
      <c r="EW46" s="5">
        <v>0</v>
      </c>
      <c r="EX46" s="8">
        <v>0</v>
      </c>
      <c r="EY46" s="4">
        <v>0</v>
      </c>
      <c r="EZ46" s="5"/>
      <c r="FA46" s="8"/>
      <c r="FB46" s="4"/>
      <c r="FC46" s="5">
        <v>0</v>
      </c>
      <c r="FD46" s="8">
        <v>0</v>
      </c>
      <c r="FE46" s="4">
        <v>0</v>
      </c>
      <c r="FF46" s="5">
        <v>0</v>
      </c>
      <c r="FG46" s="8">
        <v>0</v>
      </c>
      <c r="FH46" s="4">
        <v>0</v>
      </c>
      <c r="FI46" s="5">
        <v>0</v>
      </c>
      <c r="FJ46" s="8">
        <v>0</v>
      </c>
      <c r="FK46" s="4">
        <f t="shared" si="225"/>
        <v>0</v>
      </c>
      <c r="FL46" s="5">
        <v>0</v>
      </c>
      <c r="FM46" s="8">
        <v>0</v>
      </c>
      <c r="FN46" s="4">
        <v>0</v>
      </c>
      <c r="FO46" s="5">
        <v>0</v>
      </c>
      <c r="FP46" s="8">
        <v>0</v>
      </c>
      <c r="FQ46" s="4">
        <v>0</v>
      </c>
      <c r="FR46" s="5">
        <v>0</v>
      </c>
      <c r="FS46" s="8">
        <v>0</v>
      </c>
      <c r="FT46" s="4">
        <v>0</v>
      </c>
      <c r="FU46" s="5">
        <v>0</v>
      </c>
      <c r="FV46" s="8">
        <v>0</v>
      </c>
      <c r="FW46" s="4">
        <v>0</v>
      </c>
      <c r="FX46" s="5">
        <v>0</v>
      </c>
      <c r="FY46" s="8">
        <v>0</v>
      </c>
      <c r="FZ46" s="4">
        <f t="shared" si="227"/>
        <v>0</v>
      </c>
      <c r="GA46" s="5">
        <v>0</v>
      </c>
      <c r="GB46" s="8">
        <v>0</v>
      </c>
      <c r="GC46" s="4">
        <v>0</v>
      </c>
      <c r="GD46" s="5">
        <v>0</v>
      </c>
      <c r="GE46" s="8">
        <v>0</v>
      </c>
      <c r="GF46" s="4">
        <v>0</v>
      </c>
      <c r="GG46" s="5">
        <v>0</v>
      </c>
      <c r="GH46" s="8">
        <v>0</v>
      </c>
      <c r="GI46" s="4">
        <v>0</v>
      </c>
      <c r="GJ46" s="58">
        <v>181</v>
      </c>
      <c r="GK46" s="9">
        <v>462</v>
      </c>
      <c r="GL46" s="4">
        <f t="shared" si="228"/>
        <v>2552.4861878453039</v>
      </c>
      <c r="GM46" s="5">
        <v>0</v>
      </c>
      <c r="GN46" s="8">
        <v>0</v>
      </c>
      <c r="GO46" s="4">
        <v>0</v>
      </c>
      <c r="GP46" s="58">
        <v>41</v>
      </c>
      <c r="GQ46" s="9">
        <v>98</v>
      </c>
      <c r="GR46" s="4">
        <f t="shared" si="229"/>
        <v>2390.2439024390242</v>
      </c>
      <c r="GS46" s="5">
        <v>0</v>
      </c>
      <c r="GT46" s="8">
        <v>0</v>
      </c>
      <c r="GU46" s="4">
        <v>0</v>
      </c>
      <c r="GV46" s="5">
        <v>0</v>
      </c>
      <c r="GW46" s="8">
        <v>0</v>
      </c>
      <c r="GX46" s="4">
        <v>0</v>
      </c>
      <c r="GY46" s="5">
        <v>0</v>
      </c>
      <c r="GZ46" s="8">
        <v>0</v>
      </c>
      <c r="HA46" s="4">
        <v>0</v>
      </c>
      <c r="HB46" s="5">
        <v>0</v>
      </c>
      <c r="HC46" s="8">
        <v>0</v>
      </c>
      <c r="HD46" s="4">
        <v>0</v>
      </c>
      <c r="HE46" s="58">
        <v>41</v>
      </c>
      <c r="HF46" s="9">
        <v>103</v>
      </c>
      <c r="HG46" s="4">
        <f t="shared" si="230"/>
        <v>2512.1951219512193</v>
      </c>
      <c r="HH46" s="5">
        <v>0</v>
      </c>
      <c r="HI46" s="8">
        <v>0</v>
      </c>
      <c r="HJ46" s="4">
        <v>0</v>
      </c>
      <c r="HK46" s="5">
        <v>0</v>
      </c>
      <c r="HL46" s="8">
        <v>0</v>
      </c>
      <c r="HM46" s="4">
        <v>0</v>
      </c>
      <c r="HN46" s="58">
        <v>0</v>
      </c>
      <c r="HO46" s="9">
        <v>2</v>
      </c>
      <c r="HP46" s="4">
        <v>0</v>
      </c>
      <c r="HQ46" s="5">
        <v>0</v>
      </c>
      <c r="HR46" s="8">
        <v>0</v>
      </c>
      <c r="HS46" s="4">
        <v>0</v>
      </c>
      <c r="HT46" s="58">
        <v>34</v>
      </c>
      <c r="HU46" s="9">
        <v>119</v>
      </c>
      <c r="HV46" s="4">
        <f t="shared" ref="HV46:HV56" si="233">HU46/HT46*1000</f>
        <v>3500</v>
      </c>
      <c r="HW46" s="58">
        <v>69</v>
      </c>
      <c r="HX46" s="9">
        <v>206</v>
      </c>
      <c r="HY46" s="4">
        <f t="shared" ref="HY46:HY56" si="234">HX46/HW46*1000</f>
        <v>2985.5072463768115</v>
      </c>
      <c r="HZ46" s="5">
        <f t="shared" si="180"/>
        <v>550</v>
      </c>
      <c r="IA46" s="4">
        <f t="shared" si="181"/>
        <v>1566</v>
      </c>
    </row>
    <row r="47" spans="1:235" x14ac:dyDescent="0.3">
      <c r="A47" s="52">
        <v>2007</v>
      </c>
      <c r="B47" s="53" t="s">
        <v>4</v>
      </c>
      <c r="C47" s="5">
        <v>0</v>
      </c>
      <c r="D47" s="8">
        <v>0</v>
      </c>
      <c r="E47" s="4">
        <v>0</v>
      </c>
      <c r="F47" s="5">
        <v>0</v>
      </c>
      <c r="G47" s="8">
        <v>0</v>
      </c>
      <c r="H47" s="4">
        <v>0</v>
      </c>
      <c r="I47" s="5">
        <v>0</v>
      </c>
      <c r="J47" s="8">
        <v>0</v>
      </c>
      <c r="K47" s="4">
        <v>0</v>
      </c>
      <c r="L47" s="5">
        <v>0</v>
      </c>
      <c r="M47" s="8">
        <v>0</v>
      </c>
      <c r="N47" s="4">
        <v>0</v>
      </c>
      <c r="O47" s="58">
        <v>197</v>
      </c>
      <c r="P47" s="9">
        <v>721</v>
      </c>
      <c r="Q47" s="4">
        <f t="shared" ref="Q47:Q56" si="235">P47/O47*1000</f>
        <v>3659.8984771573605</v>
      </c>
      <c r="R47" s="5">
        <v>0</v>
      </c>
      <c r="S47" s="8">
        <v>0</v>
      </c>
      <c r="T47" s="4">
        <f t="shared" si="215"/>
        <v>0</v>
      </c>
      <c r="U47" s="5">
        <v>0</v>
      </c>
      <c r="V47" s="8">
        <v>0</v>
      </c>
      <c r="W47" s="4">
        <v>0</v>
      </c>
      <c r="X47" s="5">
        <v>0</v>
      </c>
      <c r="Y47" s="8">
        <v>0</v>
      </c>
      <c r="Z47" s="4">
        <v>0</v>
      </c>
      <c r="AA47" s="5">
        <v>0</v>
      </c>
      <c r="AB47" s="8">
        <v>0</v>
      </c>
      <c r="AC47" s="4">
        <v>0</v>
      </c>
      <c r="AD47" s="5">
        <v>0</v>
      </c>
      <c r="AE47" s="8">
        <v>0</v>
      </c>
      <c r="AF47" s="4">
        <v>0</v>
      </c>
      <c r="AG47" s="5">
        <v>0</v>
      </c>
      <c r="AH47" s="8">
        <v>0</v>
      </c>
      <c r="AI47" s="4">
        <v>0</v>
      </c>
      <c r="AJ47" s="5">
        <v>0</v>
      </c>
      <c r="AK47" s="8">
        <v>0</v>
      </c>
      <c r="AL47" s="4">
        <v>0</v>
      </c>
      <c r="AM47" s="5">
        <v>0</v>
      </c>
      <c r="AN47" s="8">
        <v>0</v>
      </c>
      <c r="AO47" s="4">
        <v>0</v>
      </c>
      <c r="AP47" s="5">
        <v>0</v>
      </c>
      <c r="AQ47" s="8">
        <v>0</v>
      </c>
      <c r="AR47" s="4">
        <v>0</v>
      </c>
      <c r="AS47" s="5">
        <v>0</v>
      </c>
      <c r="AT47" s="8">
        <v>0</v>
      </c>
      <c r="AU47" s="4">
        <v>0</v>
      </c>
      <c r="AV47" s="5">
        <v>0</v>
      </c>
      <c r="AW47" s="8">
        <v>0</v>
      </c>
      <c r="AX47" s="4">
        <v>0</v>
      </c>
      <c r="AY47" s="58">
        <v>20</v>
      </c>
      <c r="AZ47" s="9">
        <v>45</v>
      </c>
      <c r="BA47" s="4">
        <f t="shared" ref="BA47:BA48" si="236">AZ47/AY47*1000</f>
        <v>2250</v>
      </c>
      <c r="BB47" s="5">
        <v>0</v>
      </c>
      <c r="BC47" s="8">
        <v>0</v>
      </c>
      <c r="BD47" s="4">
        <v>0</v>
      </c>
      <c r="BE47" s="5">
        <v>0</v>
      </c>
      <c r="BF47" s="8">
        <v>0</v>
      </c>
      <c r="BG47" s="4">
        <v>0</v>
      </c>
      <c r="BH47" s="5">
        <v>0</v>
      </c>
      <c r="BI47" s="8">
        <v>0</v>
      </c>
      <c r="BJ47" s="4">
        <v>0</v>
      </c>
      <c r="BK47" s="5">
        <v>0</v>
      </c>
      <c r="BL47" s="8">
        <v>0</v>
      </c>
      <c r="BM47" s="4">
        <v>0</v>
      </c>
      <c r="BN47" s="5">
        <v>0</v>
      </c>
      <c r="BO47" s="8">
        <v>0</v>
      </c>
      <c r="BP47" s="4">
        <v>0</v>
      </c>
      <c r="BQ47" s="58">
        <v>1</v>
      </c>
      <c r="BR47" s="9">
        <v>0</v>
      </c>
      <c r="BS47" s="4">
        <v>0</v>
      </c>
      <c r="BT47" s="5">
        <v>0</v>
      </c>
      <c r="BU47" s="8">
        <v>0</v>
      </c>
      <c r="BV47" s="4">
        <v>0</v>
      </c>
      <c r="BW47" s="5">
        <v>0</v>
      </c>
      <c r="BX47" s="93">
        <v>0</v>
      </c>
      <c r="BY47" s="4">
        <f t="shared" si="216"/>
        <v>0</v>
      </c>
      <c r="BZ47" s="5">
        <v>0</v>
      </c>
      <c r="CA47" s="8">
        <v>0</v>
      </c>
      <c r="CB47" s="4">
        <v>0</v>
      </c>
      <c r="CC47" s="5">
        <v>0</v>
      </c>
      <c r="CD47" s="8">
        <v>0</v>
      </c>
      <c r="CE47" s="4">
        <v>0</v>
      </c>
      <c r="CF47" s="5">
        <v>0</v>
      </c>
      <c r="CG47" s="8">
        <v>0</v>
      </c>
      <c r="CH47" s="4">
        <v>0</v>
      </c>
      <c r="CI47" s="5">
        <v>0</v>
      </c>
      <c r="CJ47" s="8">
        <v>0</v>
      </c>
      <c r="CK47" s="4">
        <v>0</v>
      </c>
      <c r="CL47" s="5">
        <v>0</v>
      </c>
      <c r="CM47" s="8">
        <v>0</v>
      </c>
      <c r="CN47" s="4">
        <v>0</v>
      </c>
      <c r="CO47" s="5">
        <v>0</v>
      </c>
      <c r="CP47" s="8">
        <v>0</v>
      </c>
      <c r="CQ47" s="4">
        <v>0</v>
      </c>
      <c r="CR47" s="5">
        <v>0</v>
      </c>
      <c r="CS47" s="8">
        <v>0</v>
      </c>
      <c r="CT47" s="4">
        <v>0</v>
      </c>
      <c r="CU47" s="5">
        <v>0</v>
      </c>
      <c r="CV47" s="8">
        <v>0</v>
      </c>
      <c r="CW47" s="4">
        <v>0</v>
      </c>
      <c r="CX47" s="5">
        <v>0</v>
      </c>
      <c r="CY47" s="8">
        <v>0</v>
      </c>
      <c r="CZ47" s="4">
        <v>0</v>
      </c>
      <c r="DA47" s="5">
        <v>0</v>
      </c>
      <c r="DB47" s="8">
        <v>0</v>
      </c>
      <c r="DC47" s="4">
        <v>0</v>
      </c>
      <c r="DD47" s="58">
        <v>55</v>
      </c>
      <c r="DE47" s="9">
        <v>224</v>
      </c>
      <c r="DF47" s="4">
        <f t="shared" si="217"/>
        <v>4072.7272727272725</v>
      </c>
      <c r="DG47" s="5">
        <v>0</v>
      </c>
      <c r="DH47" s="8">
        <v>0</v>
      </c>
      <c r="DI47" s="4">
        <v>0</v>
      </c>
      <c r="DJ47" s="5">
        <v>0</v>
      </c>
      <c r="DK47" s="8">
        <v>0</v>
      </c>
      <c r="DL47" s="4">
        <f t="shared" si="218"/>
        <v>0</v>
      </c>
      <c r="DM47" s="58">
        <v>20</v>
      </c>
      <c r="DN47" s="9">
        <v>59</v>
      </c>
      <c r="DO47" s="4">
        <f t="shared" ref="DO47:DO52" si="237">DN47/DM47*1000</f>
        <v>2950</v>
      </c>
      <c r="DP47" s="5">
        <v>0</v>
      </c>
      <c r="DQ47" s="8">
        <v>0</v>
      </c>
      <c r="DR47" s="4">
        <v>0</v>
      </c>
      <c r="DS47" s="58">
        <v>25</v>
      </c>
      <c r="DT47" s="9">
        <v>77</v>
      </c>
      <c r="DU47" s="4">
        <f t="shared" ref="DU47" si="238">DT47/DS47*1000</f>
        <v>3080</v>
      </c>
      <c r="DV47" s="5">
        <v>0</v>
      </c>
      <c r="DW47" s="8">
        <v>0</v>
      </c>
      <c r="DX47" s="4">
        <v>0</v>
      </c>
      <c r="DY47" s="5">
        <v>0</v>
      </c>
      <c r="DZ47" s="8">
        <v>0</v>
      </c>
      <c r="EA47" s="4">
        <v>0</v>
      </c>
      <c r="EB47" s="5">
        <v>0</v>
      </c>
      <c r="EC47" s="8">
        <v>0</v>
      </c>
      <c r="ED47" s="4">
        <v>0</v>
      </c>
      <c r="EE47" s="58">
        <v>-1</v>
      </c>
      <c r="EF47" s="9">
        <v>70</v>
      </c>
      <c r="EG47" s="4">
        <f t="shared" si="221"/>
        <v>-70000</v>
      </c>
      <c r="EH47" s="5">
        <v>0</v>
      </c>
      <c r="EI47" s="8">
        <v>0</v>
      </c>
      <c r="EJ47" s="4">
        <f t="shared" si="222"/>
        <v>0</v>
      </c>
      <c r="EK47" s="5">
        <v>0</v>
      </c>
      <c r="EL47" s="8">
        <v>0</v>
      </c>
      <c r="EM47" s="4">
        <v>0</v>
      </c>
      <c r="EN47" s="5">
        <v>0</v>
      </c>
      <c r="EO47" s="8">
        <v>0</v>
      </c>
      <c r="EP47" s="4">
        <v>0</v>
      </c>
      <c r="EQ47" s="5">
        <v>0</v>
      </c>
      <c r="ER47" s="8">
        <v>0</v>
      </c>
      <c r="ES47" s="4">
        <f t="shared" si="224"/>
        <v>0</v>
      </c>
      <c r="ET47" s="58">
        <v>61</v>
      </c>
      <c r="EU47" s="9">
        <v>132</v>
      </c>
      <c r="EV47" s="4">
        <f t="shared" ref="EV47:EV52" si="239">EU47/ET47*1000</f>
        <v>2163.9344262295085</v>
      </c>
      <c r="EW47" s="5">
        <v>0</v>
      </c>
      <c r="EX47" s="8">
        <v>0</v>
      </c>
      <c r="EY47" s="4">
        <v>0</v>
      </c>
      <c r="EZ47" s="5"/>
      <c r="FA47" s="8"/>
      <c r="FB47" s="4"/>
      <c r="FC47" s="5">
        <v>0</v>
      </c>
      <c r="FD47" s="8">
        <v>0</v>
      </c>
      <c r="FE47" s="4">
        <v>0</v>
      </c>
      <c r="FF47" s="5">
        <v>0</v>
      </c>
      <c r="FG47" s="8">
        <v>0</v>
      </c>
      <c r="FH47" s="4">
        <v>0</v>
      </c>
      <c r="FI47" s="5">
        <v>0</v>
      </c>
      <c r="FJ47" s="8">
        <v>0</v>
      </c>
      <c r="FK47" s="4">
        <f t="shared" si="225"/>
        <v>0</v>
      </c>
      <c r="FL47" s="5">
        <v>0</v>
      </c>
      <c r="FM47" s="8">
        <v>0</v>
      </c>
      <c r="FN47" s="4">
        <v>0</v>
      </c>
      <c r="FO47" s="5">
        <v>0</v>
      </c>
      <c r="FP47" s="8">
        <v>0</v>
      </c>
      <c r="FQ47" s="4">
        <v>0</v>
      </c>
      <c r="FR47" s="5">
        <v>0</v>
      </c>
      <c r="FS47" s="8">
        <v>0</v>
      </c>
      <c r="FT47" s="4">
        <v>0</v>
      </c>
      <c r="FU47" s="5">
        <v>0</v>
      </c>
      <c r="FV47" s="8">
        <v>0</v>
      </c>
      <c r="FW47" s="4">
        <v>0</v>
      </c>
      <c r="FX47" s="5">
        <v>0</v>
      </c>
      <c r="FY47" s="8">
        <v>0</v>
      </c>
      <c r="FZ47" s="4">
        <f t="shared" si="227"/>
        <v>0</v>
      </c>
      <c r="GA47" s="5">
        <v>0</v>
      </c>
      <c r="GB47" s="8">
        <v>0</v>
      </c>
      <c r="GC47" s="4">
        <v>0</v>
      </c>
      <c r="GD47" s="5">
        <v>0</v>
      </c>
      <c r="GE47" s="8">
        <v>0</v>
      </c>
      <c r="GF47" s="4">
        <v>0</v>
      </c>
      <c r="GG47" s="5">
        <v>0</v>
      </c>
      <c r="GH47" s="8">
        <v>0</v>
      </c>
      <c r="GI47" s="4">
        <v>0</v>
      </c>
      <c r="GJ47" s="58">
        <v>40</v>
      </c>
      <c r="GK47" s="9">
        <v>107</v>
      </c>
      <c r="GL47" s="4">
        <f t="shared" si="228"/>
        <v>2675</v>
      </c>
      <c r="GM47" s="5">
        <v>0</v>
      </c>
      <c r="GN47" s="8">
        <v>0</v>
      </c>
      <c r="GO47" s="4">
        <v>0</v>
      </c>
      <c r="GP47" s="58">
        <v>20</v>
      </c>
      <c r="GQ47" s="9">
        <v>86</v>
      </c>
      <c r="GR47" s="4">
        <f t="shared" si="229"/>
        <v>4300</v>
      </c>
      <c r="GS47" s="5">
        <v>0</v>
      </c>
      <c r="GT47" s="8">
        <v>0</v>
      </c>
      <c r="GU47" s="4">
        <v>0</v>
      </c>
      <c r="GV47" s="5">
        <v>0</v>
      </c>
      <c r="GW47" s="8">
        <v>0</v>
      </c>
      <c r="GX47" s="4">
        <v>0</v>
      </c>
      <c r="GY47" s="5">
        <v>0</v>
      </c>
      <c r="GZ47" s="8">
        <v>0</v>
      </c>
      <c r="HA47" s="4">
        <v>0</v>
      </c>
      <c r="HB47" s="5">
        <v>0</v>
      </c>
      <c r="HC47" s="8">
        <v>0</v>
      </c>
      <c r="HD47" s="4">
        <v>0</v>
      </c>
      <c r="HE47" s="58">
        <v>0</v>
      </c>
      <c r="HF47" s="9">
        <v>0</v>
      </c>
      <c r="HG47" s="4">
        <v>0</v>
      </c>
      <c r="HH47" s="5">
        <v>0</v>
      </c>
      <c r="HI47" s="8">
        <v>0</v>
      </c>
      <c r="HJ47" s="4">
        <v>0</v>
      </c>
      <c r="HK47" s="5">
        <v>0</v>
      </c>
      <c r="HL47" s="8">
        <v>0</v>
      </c>
      <c r="HM47" s="4">
        <v>0</v>
      </c>
      <c r="HN47" s="58">
        <v>0</v>
      </c>
      <c r="HO47" s="9">
        <v>1</v>
      </c>
      <c r="HP47" s="4">
        <v>0</v>
      </c>
      <c r="HQ47" s="5">
        <v>0</v>
      </c>
      <c r="HR47" s="8">
        <v>0</v>
      </c>
      <c r="HS47" s="4">
        <v>0</v>
      </c>
      <c r="HT47" s="58">
        <v>5</v>
      </c>
      <c r="HU47" s="9">
        <v>15</v>
      </c>
      <c r="HV47" s="4">
        <f t="shared" si="233"/>
        <v>3000</v>
      </c>
      <c r="HW47" s="58">
        <v>4</v>
      </c>
      <c r="HX47" s="9">
        <v>23</v>
      </c>
      <c r="HY47" s="4">
        <f t="shared" si="234"/>
        <v>5750</v>
      </c>
      <c r="HZ47" s="5">
        <f t="shared" si="180"/>
        <v>447</v>
      </c>
      <c r="IA47" s="4">
        <f t="shared" si="181"/>
        <v>1560</v>
      </c>
    </row>
    <row r="48" spans="1:235" x14ac:dyDescent="0.3">
      <c r="A48" s="52">
        <v>2007</v>
      </c>
      <c r="B48" s="53" t="s">
        <v>5</v>
      </c>
      <c r="C48" s="5">
        <v>0</v>
      </c>
      <c r="D48" s="8">
        <v>0</v>
      </c>
      <c r="E48" s="4">
        <v>0</v>
      </c>
      <c r="F48" s="5">
        <v>0</v>
      </c>
      <c r="G48" s="8">
        <v>0</v>
      </c>
      <c r="H48" s="4">
        <v>0</v>
      </c>
      <c r="I48" s="5">
        <v>0</v>
      </c>
      <c r="J48" s="8">
        <v>0</v>
      </c>
      <c r="K48" s="4">
        <v>0</v>
      </c>
      <c r="L48" s="5">
        <v>0</v>
      </c>
      <c r="M48" s="8">
        <v>0</v>
      </c>
      <c r="N48" s="4">
        <v>0</v>
      </c>
      <c r="O48" s="58">
        <v>98</v>
      </c>
      <c r="P48" s="9">
        <v>359</v>
      </c>
      <c r="Q48" s="4">
        <f t="shared" si="235"/>
        <v>3663.2653061224491</v>
      </c>
      <c r="R48" s="5">
        <v>0</v>
      </c>
      <c r="S48" s="8">
        <v>0</v>
      </c>
      <c r="T48" s="4">
        <f t="shared" si="215"/>
        <v>0</v>
      </c>
      <c r="U48" s="5">
        <v>0</v>
      </c>
      <c r="V48" s="8">
        <v>0</v>
      </c>
      <c r="W48" s="4">
        <v>0</v>
      </c>
      <c r="X48" s="5">
        <v>0</v>
      </c>
      <c r="Y48" s="8">
        <v>0</v>
      </c>
      <c r="Z48" s="4">
        <v>0</v>
      </c>
      <c r="AA48" s="5">
        <v>0</v>
      </c>
      <c r="AB48" s="8">
        <v>0</v>
      </c>
      <c r="AC48" s="4">
        <v>0</v>
      </c>
      <c r="AD48" s="5">
        <v>0</v>
      </c>
      <c r="AE48" s="8">
        <v>0</v>
      </c>
      <c r="AF48" s="4">
        <v>0</v>
      </c>
      <c r="AG48" s="5">
        <v>0</v>
      </c>
      <c r="AH48" s="8">
        <v>0</v>
      </c>
      <c r="AI48" s="4">
        <v>0</v>
      </c>
      <c r="AJ48" s="5">
        <v>0</v>
      </c>
      <c r="AK48" s="8">
        <v>0</v>
      </c>
      <c r="AL48" s="4">
        <v>0</v>
      </c>
      <c r="AM48" s="5">
        <v>0</v>
      </c>
      <c r="AN48" s="8">
        <v>0</v>
      </c>
      <c r="AO48" s="4">
        <v>0</v>
      </c>
      <c r="AP48" s="5">
        <v>0</v>
      </c>
      <c r="AQ48" s="8">
        <v>0</v>
      </c>
      <c r="AR48" s="4">
        <v>0</v>
      </c>
      <c r="AS48" s="5">
        <v>0</v>
      </c>
      <c r="AT48" s="8">
        <v>0</v>
      </c>
      <c r="AU48" s="4">
        <v>0</v>
      </c>
      <c r="AV48" s="5">
        <v>0</v>
      </c>
      <c r="AW48" s="8">
        <v>0</v>
      </c>
      <c r="AX48" s="4">
        <v>0</v>
      </c>
      <c r="AY48" s="58">
        <v>81</v>
      </c>
      <c r="AZ48" s="9">
        <v>43</v>
      </c>
      <c r="BA48" s="4">
        <f t="shared" si="236"/>
        <v>530.8641975308642</v>
      </c>
      <c r="BB48" s="5">
        <v>0</v>
      </c>
      <c r="BC48" s="8">
        <v>0</v>
      </c>
      <c r="BD48" s="4">
        <v>0</v>
      </c>
      <c r="BE48" s="5">
        <v>0</v>
      </c>
      <c r="BF48" s="8">
        <v>0</v>
      </c>
      <c r="BG48" s="4">
        <v>0</v>
      </c>
      <c r="BH48" s="5">
        <v>0</v>
      </c>
      <c r="BI48" s="8">
        <v>0</v>
      </c>
      <c r="BJ48" s="4">
        <v>0</v>
      </c>
      <c r="BK48" s="5">
        <v>0</v>
      </c>
      <c r="BL48" s="8">
        <v>0</v>
      </c>
      <c r="BM48" s="4">
        <v>0</v>
      </c>
      <c r="BN48" s="5">
        <v>0</v>
      </c>
      <c r="BO48" s="8">
        <v>0</v>
      </c>
      <c r="BP48" s="4">
        <v>0</v>
      </c>
      <c r="BQ48" s="5">
        <v>0</v>
      </c>
      <c r="BR48" s="8">
        <v>0</v>
      </c>
      <c r="BS48" s="4">
        <v>0</v>
      </c>
      <c r="BT48" s="5">
        <v>0</v>
      </c>
      <c r="BU48" s="8">
        <v>0</v>
      </c>
      <c r="BV48" s="4">
        <v>0</v>
      </c>
      <c r="BW48" s="5">
        <v>0</v>
      </c>
      <c r="BX48" s="93">
        <v>0</v>
      </c>
      <c r="BY48" s="4">
        <f t="shared" si="216"/>
        <v>0</v>
      </c>
      <c r="BZ48" s="58">
        <v>41</v>
      </c>
      <c r="CA48" s="9">
        <v>94</v>
      </c>
      <c r="CB48" s="4">
        <f t="shared" ref="CB48:CB51" si="240">CA48/BZ48*1000</f>
        <v>2292.6829268292681</v>
      </c>
      <c r="CC48" s="5">
        <v>0</v>
      </c>
      <c r="CD48" s="8">
        <v>0</v>
      </c>
      <c r="CE48" s="4">
        <v>0</v>
      </c>
      <c r="CF48" s="5">
        <v>0</v>
      </c>
      <c r="CG48" s="8">
        <v>0</v>
      </c>
      <c r="CH48" s="4">
        <v>0</v>
      </c>
      <c r="CI48" s="5">
        <v>0</v>
      </c>
      <c r="CJ48" s="8">
        <v>0</v>
      </c>
      <c r="CK48" s="4">
        <v>0</v>
      </c>
      <c r="CL48" s="5">
        <v>0</v>
      </c>
      <c r="CM48" s="8">
        <v>0</v>
      </c>
      <c r="CN48" s="4">
        <v>0</v>
      </c>
      <c r="CO48" s="5">
        <v>0</v>
      </c>
      <c r="CP48" s="8">
        <v>0</v>
      </c>
      <c r="CQ48" s="4">
        <v>0</v>
      </c>
      <c r="CR48" s="5">
        <v>0</v>
      </c>
      <c r="CS48" s="8">
        <v>0</v>
      </c>
      <c r="CT48" s="4">
        <v>0</v>
      </c>
      <c r="CU48" s="5">
        <v>0</v>
      </c>
      <c r="CV48" s="8">
        <v>0</v>
      </c>
      <c r="CW48" s="4">
        <v>0</v>
      </c>
      <c r="CX48" s="5">
        <v>0</v>
      </c>
      <c r="CY48" s="8">
        <v>0</v>
      </c>
      <c r="CZ48" s="4">
        <v>0</v>
      </c>
      <c r="DA48" s="5">
        <v>0</v>
      </c>
      <c r="DB48" s="8">
        <v>0</v>
      </c>
      <c r="DC48" s="4">
        <v>0</v>
      </c>
      <c r="DD48" s="58">
        <v>0</v>
      </c>
      <c r="DE48" s="9">
        <v>1</v>
      </c>
      <c r="DF48" s="4">
        <v>0</v>
      </c>
      <c r="DG48" s="5">
        <v>0</v>
      </c>
      <c r="DH48" s="8">
        <v>0</v>
      </c>
      <c r="DI48" s="4">
        <v>0</v>
      </c>
      <c r="DJ48" s="5">
        <v>0</v>
      </c>
      <c r="DK48" s="8">
        <v>0</v>
      </c>
      <c r="DL48" s="4">
        <f t="shared" si="218"/>
        <v>0</v>
      </c>
      <c r="DM48" s="58">
        <v>54</v>
      </c>
      <c r="DN48" s="9">
        <v>171</v>
      </c>
      <c r="DO48" s="4">
        <f t="shared" si="237"/>
        <v>3166.6666666666665</v>
      </c>
      <c r="DP48" s="5">
        <v>0</v>
      </c>
      <c r="DQ48" s="8">
        <v>0</v>
      </c>
      <c r="DR48" s="4">
        <v>0</v>
      </c>
      <c r="DS48" s="5">
        <v>0</v>
      </c>
      <c r="DT48" s="8">
        <v>0</v>
      </c>
      <c r="DU48" s="4">
        <v>0</v>
      </c>
      <c r="DV48" s="5">
        <v>0</v>
      </c>
      <c r="DW48" s="8">
        <v>0</v>
      </c>
      <c r="DX48" s="4">
        <v>0</v>
      </c>
      <c r="DY48" s="5">
        <v>0</v>
      </c>
      <c r="DZ48" s="8">
        <v>0</v>
      </c>
      <c r="EA48" s="4">
        <v>0</v>
      </c>
      <c r="EB48" s="5">
        <v>0</v>
      </c>
      <c r="EC48" s="8">
        <v>0</v>
      </c>
      <c r="ED48" s="4">
        <v>0</v>
      </c>
      <c r="EE48" s="58">
        <v>30</v>
      </c>
      <c r="EF48" s="9">
        <v>190</v>
      </c>
      <c r="EG48" s="4">
        <f t="shared" si="221"/>
        <v>6333.333333333333</v>
      </c>
      <c r="EH48" s="58">
        <v>0</v>
      </c>
      <c r="EI48" s="9">
        <v>0</v>
      </c>
      <c r="EJ48" s="4">
        <f t="shared" si="222"/>
        <v>0</v>
      </c>
      <c r="EK48" s="58">
        <v>2</v>
      </c>
      <c r="EL48" s="9">
        <v>8</v>
      </c>
      <c r="EM48" s="4">
        <f t="shared" ref="EM48:EM50" si="241">EL48/EK48*1000</f>
        <v>4000</v>
      </c>
      <c r="EN48" s="5">
        <v>0</v>
      </c>
      <c r="EO48" s="8">
        <v>0</v>
      </c>
      <c r="EP48" s="4">
        <v>0</v>
      </c>
      <c r="EQ48" s="5">
        <v>0</v>
      </c>
      <c r="ER48" s="8">
        <v>0</v>
      </c>
      <c r="ES48" s="4">
        <f t="shared" si="224"/>
        <v>0</v>
      </c>
      <c r="ET48" s="58">
        <v>101</v>
      </c>
      <c r="EU48" s="9">
        <v>335</v>
      </c>
      <c r="EV48" s="4">
        <f t="shared" si="239"/>
        <v>3316.8316831683169</v>
      </c>
      <c r="EW48" s="5">
        <v>0</v>
      </c>
      <c r="EX48" s="8">
        <v>0</v>
      </c>
      <c r="EY48" s="4">
        <v>0</v>
      </c>
      <c r="EZ48" s="5"/>
      <c r="FA48" s="8"/>
      <c r="FB48" s="4"/>
      <c r="FC48" s="5">
        <v>0</v>
      </c>
      <c r="FD48" s="8">
        <v>0</v>
      </c>
      <c r="FE48" s="4">
        <v>0</v>
      </c>
      <c r="FF48" s="5">
        <v>0</v>
      </c>
      <c r="FG48" s="8">
        <v>0</v>
      </c>
      <c r="FH48" s="4">
        <v>0</v>
      </c>
      <c r="FI48" s="5">
        <v>0</v>
      </c>
      <c r="FJ48" s="8">
        <v>0</v>
      </c>
      <c r="FK48" s="4">
        <f t="shared" si="225"/>
        <v>0</v>
      </c>
      <c r="FL48" s="5">
        <v>0</v>
      </c>
      <c r="FM48" s="8">
        <v>0</v>
      </c>
      <c r="FN48" s="4">
        <v>0</v>
      </c>
      <c r="FO48" s="5">
        <v>0</v>
      </c>
      <c r="FP48" s="8">
        <v>0</v>
      </c>
      <c r="FQ48" s="4">
        <v>0</v>
      </c>
      <c r="FR48" s="5">
        <v>0</v>
      </c>
      <c r="FS48" s="8">
        <v>0</v>
      </c>
      <c r="FT48" s="4">
        <v>0</v>
      </c>
      <c r="FU48" s="5">
        <v>0</v>
      </c>
      <c r="FV48" s="8">
        <v>0</v>
      </c>
      <c r="FW48" s="4">
        <v>0</v>
      </c>
      <c r="FX48" s="5">
        <v>0</v>
      </c>
      <c r="FY48" s="8">
        <v>0</v>
      </c>
      <c r="FZ48" s="4">
        <f t="shared" si="227"/>
        <v>0</v>
      </c>
      <c r="GA48" s="5">
        <v>0</v>
      </c>
      <c r="GB48" s="8">
        <v>0</v>
      </c>
      <c r="GC48" s="4">
        <v>0</v>
      </c>
      <c r="GD48" s="5">
        <v>0</v>
      </c>
      <c r="GE48" s="8">
        <v>0</v>
      </c>
      <c r="GF48" s="4">
        <v>0</v>
      </c>
      <c r="GG48" s="5">
        <v>0</v>
      </c>
      <c r="GH48" s="8">
        <v>0</v>
      </c>
      <c r="GI48" s="4">
        <v>0</v>
      </c>
      <c r="GJ48" s="58">
        <v>323</v>
      </c>
      <c r="GK48" s="9">
        <v>987</v>
      </c>
      <c r="GL48" s="4">
        <f t="shared" si="228"/>
        <v>3055.7275541795666</v>
      </c>
      <c r="GM48" s="5">
        <v>0</v>
      </c>
      <c r="GN48" s="8">
        <v>0</v>
      </c>
      <c r="GO48" s="4">
        <v>0</v>
      </c>
      <c r="GP48" s="5">
        <v>0</v>
      </c>
      <c r="GQ48" s="8">
        <v>0</v>
      </c>
      <c r="GR48" s="4">
        <v>0</v>
      </c>
      <c r="GS48" s="5">
        <v>0</v>
      </c>
      <c r="GT48" s="8">
        <v>0</v>
      </c>
      <c r="GU48" s="4">
        <v>0</v>
      </c>
      <c r="GV48" s="5">
        <v>0</v>
      </c>
      <c r="GW48" s="8">
        <v>0</v>
      </c>
      <c r="GX48" s="4">
        <v>0</v>
      </c>
      <c r="GY48" s="5">
        <v>0</v>
      </c>
      <c r="GZ48" s="8">
        <v>0</v>
      </c>
      <c r="HA48" s="4">
        <v>0</v>
      </c>
      <c r="HB48" s="5">
        <v>0</v>
      </c>
      <c r="HC48" s="8">
        <v>0</v>
      </c>
      <c r="HD48" s="4">
        <v>0</v>
      </c>
      <c r="HE48" s="58">
        <v>161</v>
      </c>
      <c r="HF48" s="9">
        <v>431</v>
      </c>
      <c r="HG48" s="4">
        <f t="shared" si="230"/>
        <v>2677.0186335403723</v>
      </c>
      <c r="HH48" s="5">
        <v>0</v>
      </c>
      <c r="HI48" s="8">
        <v>0</v>
      </c>
      <c r="HJ48" s="4">
        <v>0</v>
      </c>
      <c r="HK48" s="5">
        <v>0</v>
      </c>
      <c r="HL48" s="8">
        <v>0</v>
      </c>
      <c r="HM48" s="4">
        <v>0</v>
      </c>
      <c r="HN48" s="5">
        <v>0</v>
      </c>
      <c r="HO48" s="8">
        <v>0</v>
      </c>
      <c r="HP48" s="4">
        <v>0</v>
      </c>
      <c r="HQ48" s="5">
        <v>0</v>
      </c>
      <c r="HR48" s="8">
        <v>0</v>
      </c>
      <c r="HS48" s="4">
        <v>0</v>
      </c>
      <c r="HT48" s="58">
        <v>38</v>
      </c>
      <c r="HU48" s="9">
        <v>164</v>
      </c>
      <c r="HV48" s="4">
        <f t="shared" si="233"/>
        <v>4315.7894736842109</v>
      </c>
      <c r="HW48" s="58">
        <v>32</v>
      </c>
      <c r="HX48" s="9">
        <v>90</v>
      </c>
      <c r="HY48" s="4">
        <f t="shared" si="234"/>
        <v>2812.5</v>
      </c>
      <c r="HZ48" s="5">
        <f t="shared" si="180"/>
        <v>961</v>
      </c>
      <c r="IA48" s="4">
        <f t="shared" si="181"/>
        <v>2873</v>
      </c>
    </row>
    <row r="49" spans="1:235" x14ac:dyDescent="0.3">
      <c r="A49" s="52">
        <v>2007</v>
      </c>
      <c r="B49" s="53" t="s">
        <v>6</v>
      </c>
      <c r="C49" s="5">
        <v>0</v>
      </c>
      <c r="D49" s="8">
        <v>0</v>
      </c>
      <c r="E49" s="4">
        <v>0</v>
      </c>
      <c r="F49" s="5">
        <v>0</v>
      </c>
      <c r="G49" s="8">
        <v>0</v>
      </c>
      <c r="H49" s="4">
        <v>0</v>
      </c>
      <c r="I49" s="5">
        <v>0</v>
      </c>
      <c r="J49" s="8">
        <v>0</v>
      </c>
      <c r="K49" s="4">
        <v>0</v>
      </c>
      <c r="L49" s="5">
        <v>0</v>
      </c>
      <c r="M49" s="8">
        <v>0</v>
      </c>
      <c r="N49" s="4">
        <v>0</v>
      </c>
      <c r="O49" s="58">
        <v>437</v>
      </c>
      <c r="P49" s="9">
        <v>1584</v>
      </c>
      <c r="Q49" s="4">
        <f t="shared" si="235"/>
        <v>3624.7139588100686</v>
      </c>
      <c r="R49" s="5">
        <v>0</v>
      </c>
      <c r="S49" s="8">
        <v>0</v>
      </c>
      <c r="T49" s="4">
        <f t="shared" si="215"/>
        <v>0</v>
      </c>
      <c r="U49" s="5">
        <v>0</v>
      </c>
      <c r="V49" s="8">
        <v>0</v>
      </c>
      <c r="W49" s="4">
        <v>0</v>
      </c>
      <c r="X49" s="5">
        <v>0</v>
      </c>
      <c r="Y49" s="8">
        <v>0</v>
      </c>
      <c r="Z49" s="4">
        <v>0</v>
      </c>
      <c r="AA49" s="5">
        <v>0</v>
      </c>
      <c r="AB49" s="8">
        <v>0</v>
      </c>
      <c r="AC49" s="4">
        <v>0</v>
      </c>
      <c r="AD49" s="5">
        <v>0</v>
      </c>
      <c r="AE49" s="8">
        <v>0</v>
      </c>
      <c r="AF49" s="4">
        <v>0</v>
      </c>
      <c r="AG49" s="5">
        <v>0</v>
      </c>
      <c r="AH49" s="8">
        <v>0</v>
      </c>
      <c r="AI49" s="4">
        <v>0</v>
      </c>
      <c r="AJ49" s="5">
        <v>0</v>
      </c>
      <c r="AK49" s="8">
        <v>0</v>
      </c>
      <c r="AL49" s="4">
        <v>0</v>
      </c>
      <c r="AM49" s="5">
        <v>0</v>
      </c>
      <c r="AN49" s="8">
        <v>0</v>
      </c>
      <c r="AO49" s="4">
        <v>0</v>
      </c>
      <c r="AP49" s="5">
        <v>0</v>
      </c>
      <c r="AQ49" s="8">
        <v>0</v>
      </c>
      <c r="AR49" s="4">
        <v>0</v>
      </c>
      <c r="AS49" s="5">
        <v>0</v>
      </c>
      <c r="AT49" s="8">
        <v>0</v>
      </c>
      <c r="AU49" s="4">
        <v>0</v>
      </c>
      <c r="AV49" s="5">
        <v>0</v>
      </c>
      <c r="AW49" s="8">
        <v>0</v>
      </c>
      <c r="AX49" s="4">
        <v>0</v>
      </c>
      <c r="AY49" s="5">
        <v>0</v>
      </c>
      <c r="AZ49" s="8">
        <v>0</v>
      </c>
      <c r="BA49" s="4">
        <v>0</v>
      </c>
      <c r="BB49" s="5">
        <v>0</v>
      </c>
      <c r="BC49" s="8">
        <v>0</v>
      </c>
      <c r="BD49" s="4">
        <v>0</v>
      </c>
      <c r="BE49" s="5">
        <v>0</v>
      </c>
      <c r="BF49" s="8">
        <v>0</v>
      </c>
      <c r="BG49" s="4">
        <v>0</v>
      </c>
      <c r="BH49" s="5">
        <v>0</v>
      </c>
      <c r="BI49" s="8">
        <v>0</v>
      </c>
      <c r="BJ49" s="4">
        <v>0</v>
      </c>
      <c r="BK49" s="5">
        <v>0</v>
      </c>
      <c r="BL49" s="8">
        <v>0</v>
      </c>
      <c r="BM49" s="4">
        <v>0</v>
      </c>
      <c r="BN49" s="5">
        <v>0</v>
      </c>
      <c r="BO49" s="8">
        <v>0</v>
      </c>
      <c r="BP49" s="4">
        <v>0</v>
      </c>
      <c r="BQ49" s="5">
        <v>0</v>
      </c>
      <c r="BR49" s="8">
        <v>0</v>
      </c>
      <c r="BS49" s="4">
        <v>0</v>
      </c>
      <c r="BT49" s="5">
        <v>0</v>
      </c>
      <c r="BU49" s="8">
        <v>0</v>
      </c>
      <c r="BV49" s="4">
        <v>0</v>
      </c>
      <c r="BW49" s="5">
        <v>0</v>
      </c>
      <c r="BX49" s="93">
        <v>0</v>
      </c>
      <c r="BY49" s="4">
        <f t="shared" si="216"/>
        <v>0</v>
      </c>
      <c r="BZ49" s="58">
        <v>40</v>
      </c>
      <c r="CA49" s="9">
        <v>93</v>
      </c>
      <c r="CB49" s="4">
        <f t="shared" si="240"/>
        <v>2325</v>
      </c>
      <c r="CC49" s="5">
        <v>0</v>
      </c>
      <c r="CD49" s="8">
        <v>0</v>
      </c>
      <c r="CE49" s="4">
        <v>0</v>
      </c>
      <c r="CF49" s="5">
        <v>0</v>
      </c>
      <c r="CG49" s="8">
        <v>0</v>
      </c>
      <c r="CH49" s="4">
        <v>0</v>
      </c>
      <c r="CI49" s="5">
        <v>0</v>
      </c>
      <c r="CJ49" s="8">
        <v>0</v>
      </c>
      <c r="CK49" s="4">
        <v>0</v>
      </c>
      <c r="CL49" s="5">
        <v>0</v>
      </c>
      <c r="CM49" s="8">
        <v>0</v>
      </c>
      <c r="CN49" s="4">
        <v>0</v>
      </c>
      <c r="CO49" s="5">
        <v>0</v>
      </c>
      <c r="CP49" s="8">
        <v>0</v>
      </c>
      <c r="CQ49" s="4">
        <v>0</v>
      </c>
      <c r="CR49" s="5">
        <v>0</v>
      </c>
      <c r="CS49" s="8">
        <v>0</v>
      </c>
      <c r="CT49" s="4">
        <v>0</v>
      </c>
      <c r="CU49" s="5">
        <v>0</v>
      </c>
      <c r="CV49" s="8">
        <v>0</v>
      </c>
      <c r="CW49" s="4">
        <v>0</v>
      </c>
      <c r="CX49" s="5">
        <v>0</v>
      </c>
      <c r="CY49" s="8">
        <v>0</v>
      </c>
      <c r="CZ49" s="4">
        <v>0</v>
      </c>
      <c r="DA49" s="58">
        <v>7</v>
      </c>
      <c r="DB49" s="9">
        <v>37</v>
      </c>
      <c r="DC49" s="4">
        <f t="shared" ref="DC49" si="242">DB49/DA49*1000</f>
        <v>5285.7142857142853</v>
      </c>
      <c r="DD49" s="58">
        <v>1</v>
      </c>
      <c r="DE49" s="9">
        <v>12</v>
      </c>
      <c r="DF49" s="4">
        <f t="shared" ref="DF49:DF50" si="243">DE49/DD49*1000</f>
        <v>12000</v>
      </c>
      <c r="DG49" s="5">
        <v>0</v>
      </c>
      <c r="DH49" s="8">
        <v>0</v>
      </c>
      <c r="DI49" s="4">
        <v>0</v>
      </c>
      <c r="DJ49" s="5">
        <v>0</v>
      </c>
      <c r="DK49" s="8">
        <v>0</v>
      </c>
      <c r="DL49" s="4">
        <f t="shared" si="218"/>
        <v>0</v>
      </c>
      <c r="DM49" s="58">
        <v>20</v>
      </c>
      <c r="DN49" s="9">
        <v>59</v>
      </c>
      <c r="DO49" s="4">
        <f t="shared" si="237"/>
        <v>2950</v>
      </c>
      <c r="DP49" s="5">
        <v>0</v>
      </c>
      <c r="DQ49" s="8">
        <v>0</v>
      </c>
      <c r="DR49" s="4">
        <v>0</v>
      </c>
      <c r="DS49" s="58">
        <v>25</v>
      </c>
      <c r="DT49" s="9">
        <v>91</v>
      </c>
      <c r="DU49" s="4">
        <f t="shared" ref="DU49:DU56" si="244">DT49/DS49*1000</f>
        <v>3640</v>
      </c>
      <c r="DV49" s="5">
        <v>0</v>
      </c>
      <c r="DW49" s="8">
        <v>0</v>
      </c>
      <c r="DX49" s="4">
        <v>0</v>
      </c>
      <c r="DY49" s="5">
        <v>0</v>
      </c>
      <c r="DZ49" s="8">
        <v>0</v>
      </c>
      <c r="EA49" s="4">
        <v>0</v>
      </c>
      <c r="EB49" s="5">
        <v>0</v>
      </c>
      <c r="EC49" s="8">
        <v>0</v>
      </c>
      <c r="ED49" s="4">
        <v>0</v>
      </c>
      <c r="EE49" s="5">
        <v>0</v>
      </c>
      <c r="EF49" s="8">
        <v>0</v>
      </c>
      <c r="EG49" s="4">
        <v>0</v>
      </c>
      <c r="EH49" s="58">
        <v>0</v>
      </c>
      <c r="EI49" s="9">
        <v>0</v>
      </c>
      <c r="EJ49" s="4">
        <f t="shared" si="222"/>
        <v>0</v>
      </c>
      <c r="EK49" s="58">
        <v>122</v>
      </c>
      <c r="EL49" s="9">
        <v>373</v>
      </c>
      <c r="EM49" s="4">
        <f t="shared" si="241"/>
        <v>3057.377049180328</v>
      </c>
      <c r="EN49" s="5">
        <v>0</v>
      </c>
      <c r="EO49" s="8">
        <v>0</v>
      </c>
      <c r="EP49" s="4">
        <v>0</v>
      </c>
      <c r="EQ49" s="5">
        <v>0</v>
      </c>
      <c r="ER49" s="8">
        <v>0</v>
      </c>
      <c r="ES49" s="4">
        <f t="shared" si="224"/>
        <v>0</v>
      </c>
      <c r="ET49" s="58">
        <v>80</v>
      </c>
      <c r="EU49" s="9">
        <v>295</v>
      </c>
      <c r="EV49" s="4">
        <f t="shared" si="239"/>
        <v>3687.5</v>
      </c>
      <c r="EW49" s="5">
        <v>0</v>
      </c>
      <c r="EX49" s="8">
        <v>0</v>
      </c>
      <c r="EY49" s="4">
        <v>0</v>
      </c>
      <c r="EZ49" s="5"/>
      <c r="FA49" s="8"/>
      <c r="FB49" s="4"/>
      <c r="FC49" s="5">
        <v>0</v>
      </c>
      <c r="FD49" s="8">
        <v>0</v>
      </c>
      <c r="FE49" s="4">
        <v>0</v>
      </c>
      <c r="FF49" s="5">
        <v>0</v>
      </c>
      <c r="FG49" s="8">
        <v>0</v>
      </c>
      <c r="FH49" s="4">
        <v>0</v>
      </c>
      <c r="FI49" s="5">
        <v>0</v>
      </c>
      <c r="FJ49" s="8">
        <v>0</v>
      </c>
      <c r="FK49" s="4">
        <f t="shared" si="225"/>
        <v>0</v>
      </c>
      <c r="FL49" s="5">
        <v>0</v>
      </c>
      <c r="FM49" s="8">
        <v>0</v>
      </c>
      <c r="FN49" s="4">
        <v>0</v>
      </c>
      <c r="FO49" s="58">
        <v>41</v>
      </c>
      <c r="FP49" s="9">
        <v>92</v>
      </c>
      <c r="FQ49" s="4">
        <f t="shared" ref="FQ49:FQ51" si="245">FP49/FO49*1000</f>
        <v>2243.9024390243903</v>
      </c>
      <c r="FR49" s="5">
        <v>0</v>
      </c>
      <c r="FS49" s="8">
        <v>0</v>
      </c>
      <c r="FT49" s="4">
        <v>0</v>
      </c>
      <c r="FU49" s="5">
        <v>0</v>
      </c>
      <c r="FV49" s="8">
        <v>0</v>
      </c>
      <c r="FW49" s="4">
        <v>0</v>
      </c>
      <c r="FX49" s="5">
        <v>0</v>
      </c>
      <c r="FY49" s="8">
        <v>0</v>
      </c>
      <c r="FZ49" s="4">
        <f t="shared" si="227"/>
        <v>0</v>
      </c>
      <c r="GA49" s="5">
        <v>0</v>
      </c>
      <c r="GB49" s="8">
        <v>0</v>
      </c>
      <c r="GC49" s="4">
        <v>0</v>
      </c>
      <c r="GD49" s="5">
        <v>0</v>
      </c>
      <c r="GE49" s="8">
        <v>0</v>
      </c>
      <c r="GF49" s="4">
        <v>0</v>
      </c>
      <c r="GG49" s="5">
        <v>0</v>
      </c>
      <c r="GH49" s="8">
        <v>0</v>
      </c>
      <c r="GI49" s="4">
        <v>0</v>
      </c>
      <c r="GJ49" s="58">
        <v>122</v>
      </c>
      <c r="GK49" s="9">
        <v>405</v>
      </c>
      <c r="GL49" s="4">
        <f t="shared" si="228"/>
        <v>3319.6721311475412</v>
      </c>
      <c r="GM49" s="5">
        <v>0</v>
      </c>
      <c r="GN49" s="8">
        <v>0</v>
      </c>
      <c r="GO49" s="4">
        <v>0</v>
      </c>
      <c r="GP49" s="58">
        <v>20</v>
      </c>
      <c r="GQ49" s="9">
        <v>86</v>
      </c>
      <c r="GR49" s="4">
        <f t="shared" ref="GR49:GR52" si="246">GQ49/GP49*1000</f>
        <v>4300</v>
      </c>
      <c r="GS49" s="5">
        <v>0</v>
      </c>
      <c r="GT49" s="8">
        <v>0</v>
      </c>
      <c r="GU49" s="4">
        <v>0</v>
      </c>
      <c r="GV49" s="5">
        <v>0</v>
      </c>
      <c r="GW49" s="8">
        <v>0</v>
      </c>
      <c r="GX49" s="4">
        <v>0</v>
      </c>
      <c r="GY49" s="5">
        <v>0</v>
      </c>
      <c r="GZ49" s="8">
        <v>0</v>
      </c>
      <c r="HA49" s="4">
        <v>0</v>
      </c>
      <c r="HB49" s="5">
        <v>0</v>
      </c>
      <c r="HC49" s="8">
        <v>0</v>
      </c>
      <c r="HD49" s="4">
        <v>0</v>
      </c>
      <c r="HE49" s="58">
        <v>61</v>
      </c>
      <c r="HF49" s="9">
        <v>165</v>
      </c>
      <c r="HG49" s="4">
        <f t="shared" si="230"/>
        <v>2704.9180327868853</v>
      </c>
      <c r="HH49" s="5">
        <v>0</v>
      </c>
      <c r="HI49" s="8">
        <v>0</v>
      </c>
      <c r="HJ49" s="4">
        <v>0</v>
      </c>
      <c r="HK49" s="5">
        <v>0</v>
      </c>
      <c r="HL49" s="8">
        <v>0</v>
      </c>
      <c r="HM49" s="4">
        <v>0</v>
      </c>
      <c r="HN49" s="58">
        <v>0</v>
      </c>
      <c r="HO49" s="9">
        <v>1</v>
      </c>
      <c r="HP49" s="4">
        <v>0</v>
      </c>
      <c r="HQ49" s="5">
        <v>0</v>
      </c>
      <c r="HR49" s="8">
        <v>0</v>
      </c>
      <c r="HS49" s="4">
        <v>0</v>
      </c>
      <c r="HT49" s="58">
        <v>12</v>
      </c>
      <c r="HU49" s="9">
        <v>97</v>
      </c>
      <c r="HV49" s="4">
        <f t="shared" si="233"/>
        <v>8083.3333333333339</v>
      </c>
      <c r="HW49" s="58">
        <v>35</v>
      </c>
      <c r="HX49" s="9">
        <v>105</v>
      </c>
      <c r="HY49" s="4">
        <f t="shared" si="234"/>
        <v>3000</v>
      </c>
      <c r="HZ49" s="5">
        <f t="shared" si="180"/>
        <v>1023</v>
      </c>
      <c r="IA49" s="4">
        <f t="shared" si="181"/>
        <v>3495</v>
      </c>
    </row>
    <row r="50" spans="1:235" x14ac:dyDescent="0.3">
      <c r="A50" s="52">
        <v>2007</v>
      </c>
      <c r="B50" s="53" t="s">
        <v>7</v>
      </c>
      <c r="C50" s="5">
        <v>0</v>
      </c>
      <c r="D50" s="8">
        <v>0</v>
      </c>
      <c r="E50" s="4">
        <v>0</v>
      </c>
      <c r="F50" s="5">
        <v>0</v>
      </c>
      <c r="G50" s="8">
        <v>0</v>
      </c>
      <c r="H50" s="4">
        <v>0</v>
      </c>
      <c r="I50" s="5">
        <v>0</v>
      </c>
      <c r="J50" s="8">
        <v>0</v>
      </c>
      <c r="K50" s="4">
        <v>0</v>
      </c>
      <c r="L50" s="5">
        <v>0</v>
      </c>
      <c r="M50" s="8">
        <v>0</v>
      </c>
      <c r="N50" s="4">
        <v>0</v>
      </c>
      <c r="O50" s="58">
        <v>157</v>
      </c>
      <c r="P50" s="9">
        <v>673</v>
      </c>
      <c r="Q50" s="4">
        <f t="shared" si="235"/>
        <v>4286.624203821656</v>
      </c>
      <c r="R50" s="5">
        <v>0</v>
      </c>
      <c r="S50" s="8">
        <v>0</v>
      </c>
      <c r="T50" s="4">
        <f t="shared" si="215"/>
        <v>0</v>
      </c>
      <c r="U50" s="5">
        <v>0</v>
      </c>
      <c r="V50" s="8">
        <v>0</v>
      </c>
      <c r="W50" s="4">
        <v>0</v>
      </c>
      <c r="X50" s="5">
        <v>0</v>
      </c>
      <c r="Y50" s="8">
        <v>0</v>
      </c>
      <c r="Z50" s="4">
        <v>0</v>
      </c>
      <c r="AA50" s="5">
        <v>0</v>
      </c>
      <c r="AB50" s="8">
        <v>0</v>
      </c>
      <c r="AC50" s="4">
        <v>0</v>
      </c>
      <c r="AD50" s="5">
        <v>0</v>
      </c>
      <c r="AE50" s="8">
        <v>0</v>
      </c>
      <c r="AF50" s="4">
        <v>0</v>
      </c>
      <c r="AG50" s="5">
        <v>0</v>
      </c>
      <c r="AH50" s="8">
        <v>0</v>
      </c>
      <c r="AI50" s="4">
        <v>0</v>
      </c>
      <c r="AJ50" s="5">
        <v>0</v>
      </c>
      <c r="AK50" s="8">
        <v>0</v>
      </c>
      <c r="AL50" s="4">
        <v>0</v>
      </c>
      <c r="AM50" s="5">
        <v>0</v>
      </c>
      <c r="AN50" s="8">
        <v>0</v>
      </c>
      <c r="AO50" s="4">
        <v>0</v>
      </c>
      <c r="AP50" s="5">
        <v>0</v>
      </c>
      <c r="AQ50" s="8">
        <v>0</v>
      </c>
      <c r="AR50" s="4">
        <v>0</v>
      </c>
      <c r="AS50" s="5">
        <v>0</v>
      </c>
      <c r="AT50" s="8">
        <v>0</v>
      </c>
      <c r="AU50" s="4">
        <v>0</v>
      </c>
      <c r="AV50" s="5">
        <v>0</v>
      </c>
      <c r="AW50" s="8">
        <v>0</v>
      </c>
      <c r="AX50" s="4">
        <v>0</v>
      </c>
      <c r="AY50" s="5">
        <v>0</v>
      </c>
      <c r="AZ50" s="8">
        <v>0</v>
      </c>
      <c r="BA50" s="4">
        <v>0</v>
      </c>
      <c r="BB50" s="5">
        <v>0</v>
      </c>
      <c r="BC50" s="8">
        <v>0</v>
      </c>
      <c r="BD50" s="4">
        <v>0</v>
      </c>
      <c r="BE50" s="5">
        <v>0</v>
      </c>
      <c r="BF50" s="8">
        <v>0</v>
      </c>
      <c r="BG50" s="4">
        <v>0</v>
      </c>
      <c r="BH50" s="5">
        <v>0</v>
      </c>
      <c r="BI50" s="8">
        <v>0</v>
      </c>
      <c r="BJ50" s="4">
        <v>0</v>
      </c>
      <c r="BK50" s="5">
        <v>0</v>
      </c>
      <c r="BL50" s="8">
        <v>0</v>
      </c>
      <c r="BM50" s="4">
        <v>0</v>
      </c>
      <c r="BN50" s="5">
        <v>0</v>
      </c>
      <c r="BO50" s="8">
        <v>0</v>
      </c>
      <c r="BP50" s="4">
        <v>0</v>
      </c>
      <c r="BQ50" s="5">
        <v>0</v>
      </c>
      <c r="BR50" s="8">
        <v>0</v>
      </c>
      <c r="BS50" s="4">
        <v>0</v>
      </c>
      <c r="BT50" s="5">
        <v>0</v>
      </c>
      <c r="BU50" s="8">
        <v>0</v>
      </c>
      <c r="BV50" s="4">
        <v>0</v>
      </c>
      <c r="BW50" s="5">
        <v>0</v>
      </c>
      <c r="BX50" s="93">
        <v>0</v>
      </c>
      <c r="BY50" s="4">
        <f t="shared" si="216"/>
        <v>0</v>
      </c>
      <c r="BZ50" s="58">
        <v>121</v>
      </c>
      <c r="CA50" s="9">
        <v>293</v>
      </c>
      <c r="CB50" s="4">
        <f t="shared" si="240"/>
        <v>2421.4876033057853</v>
      </c>
      <c r="CC50" s="5">
        <v>0</v>
      </c>
      <c r="CD50" s="8">
        <v>0</v>
      </c>
      <c r="CE50" s="4">
        <v>0</v>
      </c>
      <c r="CF50" s="5">
        <v>0</v>
      </c>
      <c r="CG50" s="8">
        <v>0</v>
      </c>
      <c r="CH50" s="4">
        <v>0</v>
      </c>
      <c r="CI50" s="5">
        <v>0</v>
      </c>
      <c r="CJ50" s="8">
        <v>0</v>
      </c>
      <c r="CK50" s="4">
        <v>0</v>
      </c>
      <c r="CL50" s="5">
        <v>0</v>
      </c>
      <c r="CM50" s="8">
        <v>0</v>
      </c>
      <c r="CN50" s="4">
        <v>0</v>
      </c>
      <c r="CO50" s="5">
        <v>0</v>
      </c>
      <c r="CP50" s="8">
        <v>0</v>
      </c>
      <c r="CQ50" s="4">
        <v>0</v>
      </c>
      <c r="CR50" s="5">
        <v>0</v>
      </c>
      <c r="CS50" s="8">
        <v>0</v>
      </c>
      <c r="CT50" s="4">
        <v>0</v>
      </c>
      <c r="CU50" s="5">
        <v>0</v>
      </c>
      <c r="CV50" s="8">
        <v>0</v>
      </c>
      <c r="CW50" s="4">
        <v>0</v>
      </c>
      <c r="CX50" s="5">
        <v>0</v>
      </c>
      <c r="CY50" s="8">
        <v>0</v>
      </c>
      <c r="CZ50" s="4">
        <v>0</v>
      </c>
      <c r="DA50" s="5">
        <v>0</v>
      </c>
      <c r="DB50" s="8">
        <v>0</v>
      </c>
      <c r="DC50" s="4">
        <v>0</v>
      </c>
      <c r="DD50" s="58">
        <v>3</v>
      </c>
      <c r="DE50" s="9">
        <v>18</v>
      </c>
      <c r="DF50" s="4">
        <f t="shared" si="243"/>
        <v>6000</v>
      </c>
      <c r="DG50" s="5">
        <v>0</v>
      </c>
      <c r="DH50" s="8">
        <v>0</v>
      </c>
      <c r="DI50" s="4">
        <v>0</v>
      </c>
      <c r="DJ50" s="5">
        <v>0</v>
      </c>
      <c r="DK50" s="8">
        <v>0</v>
      </c>
      <c r="DL50" s="4">
        <f t="shared" si="218"/>
        <v>0</v>
      </c>
      <c r="DM50" s="58">
        <v>42</v>
      </c>
      <c r="DN50" s="9">
        <v>125</v>
      </c>
      <c r="DO50" s="4">
        <f t="shared" si="237"/>
        <v>2976.1904761904761</v>
      </c>
      <c r="DP50" s="5">
        <v>0</v>
      </c>
      <c r="DQ50" s="8">
        <v>0</v>
      </c>
      <c r="DR50" s="4">
        <v>0</v>
      </c>
      <c r="DS50" s="58">
        <v>50</v>
      </c>
      <c r="DT50" s="9">
        <v>167</v>
      </c>
      <c r="DU50" s="4">
        <f t="shared" si="244"/>
        <v>3340</v>
      </c>
      <c r="DV50" s="5">
        <v>0</v>
      </c>
      <c r="DW50" s="8">
        <v>0</v>
      </c>
      <c r="DX50" s="4">
        <v>0</v>
      </c>
      <c r="DY50" s="5">
        <v>0</v>
      </c>
      <c r="DZ50" s="8">
        <v>0</v>
      </c>
      <c r="EA50" s="4">
        <v>0</v>
      </c>
      <c r="EB50" s="5">
        <v>0</v>
      </c>
      <c r="EC50" s="8">
        <v>0</v>
      </c>
      <c r="ED50" s="4">
        <v>0</v>
      </c>
      <c r="EE50" s="58">
        <v>15</v>
      </c>
      <c r="EF50" s="9">
        <v>92</v>
      </c>
      <c r="EG50" s="4">
        <f t="shared" ref="EG50" si="247">EF50/EE50*1000</f>
        <v>6133.3333333333339</v>
      </c>
      <c r="EH50" s="58">
        <v>0</v>
      </c>
      <c r="EI50" s="9">
        <v>0</v>
      </c>
      <c r="EJ50" s="4">
        <f t="shared" si="222"/>
        <v>0</v>
      </c>
      <c r="EK50" s="58">
        <v>80</v>
      </c>
      <c r="EL50" s="9">
        <v>192</v>
      </c>
      <c r="EM50" s="4">
        <f t="shared" si="241"/>
        <v>2400</v>
      </c>
      <c r="EN50" s="5">
        <v>0</v>
      </c>
      <c r="EO50" s="8">
        <v>0</v>
      </c>
      <c r="EP50" s="4">
        <v>0</v>
      </c>
      <c r="EQ50" s="5">
        <v>0</v>
      </c>
      <c r="ER50" s="8">
        <v>0</v>
      </c>
      <c r="ES50" s="4">
        <f t="shared" si="224"/>
        <v>0</v>
      </c>
      <c r="ET50" s="58">
        <v>627</v>
      </c>
      <c r="EU50" s="9">
        <v>1465</v>
      </c>
      <c r="EV50" s="4">
        <f t="shared" si="239"/>
        <v>2336.52312599681</v>
      </c>
      <c r="EW50" s="5">
        <v>0</v>
      </c>
      <c r="EX50" s="8">
        <v>0</v>
      </c>
      <c r="EY50" s="4">
        <v>0</v>
      </c>
      <c r="EZ50" s="5"/>
      <c r="FA50" s="8"/>
      <c r="FB50" s="4"/>
      <c r="FC50" s="5">
        <v>0</v>
      </c>
      <c r="FD50" s="8">
        <v>0</v>
      </c>
      <c r="FE50" s="4">
        <v>0</v>
      </c>
      <c r="FF50" s="5">
        <v>0</v>
      </c>
      <c r="FG50" s="8">
        <v>0</v>
      </c>
      <c r="FH50" s="4">
        <v>0</v>
      </c>
      <c r="FI50" s="5">
        <v>0</v>
      </c>
      <c r="FJ50" s="8">
        <v>0</v>
      </c>
      <c r="FK50" s="4">
        <f t="shared" si="225"/>
        <v>0</v>
      </c>
      <c r="FL50" s="5">
        <v>0</v>
      </c>
      <c r="FM50" s="8">
        <v>0</v>
      </c>
      <c r="FN50" s="4">
        <v>0</v>
      </c>
      <c r="FO50" s="58">
        <v>20</v>
      </c>
      <c r="FP50" s="9">
        <v>53</v>
      </c>
      <c r="FQ50" s="4">
        <f t="shared" si="245"/>
        <v>2650</v>
      </c>
      <c r="FR50" s="5">
        <v>0</v>
      </c>
      <c r="FS50" s="8">
        <v>0</v>
      </c>
      <c r="FT50" s="4">
        <v>0</v>
      </c>
      <c r="FU50" s="5">
        <v>0</v>
      </c>
      <c r="FV50" s="8">
        <v>0</v>
      </c>
      <c r="FW50" s="4">
        <v>0</v>
      </c>
      <c r="FX50" s="5">
        <v>0</v>
      </c>
      <c r="FY50" s="8">
        <v>0</v>
      </c>
      <c r="FZ50" s="4">
        <f t="shared" si="227"/>
        <v>0</v>
      </c>
      <c r="GA50" s="5">
        <v>0</v>
      </c>
      <c r="GB50" s="8">
        <v>0</v>
      </c>
      <c r="GC50" s="4">
        <v>0</v>
      </c>
      <c r="GD50" s="5">
        <v>0</v>
      </c>
      <c r="GE50" s="8">
        <v>0</v>
      </c>
      <c r="GF50" s="4">
        <v>0</v>
      </c>
      <c r="GG50" s="5">
        <v>0</v>
      </c>
      <c r="GH50" s="8">
        <v>0</v>
      </c>
      <c r="GI50" s="4">
        <v>0</v>
      </c>
      <c r="GJ50" s="58">
        <v>282</v>
      </c>
      <c r="GK50" s="9">
        <v>884</v>
      </c>
      <c r="GL50" s="4">
        <f t="shared" si="228"/>
        <v>3134.7517730496452</v>
      </c>
      <c r="GM50" s="58">
        <v>40</v>
      </c>
      <c r="GN50" s="9">
        <v>131</v>
      </c>
      <c r="GO50" s="4">
        <f t="shared" ref="GO50" si="248">GN50/GM50*1000</f>
        <v>3275</v>
      </c>
      <c r="GP50" s="58">
        <v>40</v>
      </c>
      <c r="GQ50" s="9">
        <v>173</v>
      </c>
      <c r="GR50" s="4">
        <f t="shared" si="246"/>
        <v>4325</v>
      </c>
      <c r="GS50" s="5">
        <v>0</v>
      </c>
      <c r="GT50" s="8">
        <v>0</v>
      </c>
      <c r="GU50" s="4">
        <v>0</v>
      </c>
      <c r="GV50" s="5">
        <v>0</v>
      </c>
      <c r="GW50" s="8">
        <v>0</v>
      </c>
      <c r="GX50" s="4">
        <v>0</v>
      </c>
      <c r="GY50" s="5">
        <v>0</v>
      </c>
      <c r="GZ50" s="8">
        <v>0</v>
      </c>
      <c r="HA50" s="4">
        <v>0</v>
      </c>
      <c r="HB50" s="5">
        <v>0</v>
      </c>
      <c r="HC50" s="8">
        <v>0</v>
      </c>
      <c r="HD50" s="4">
        <v>0</v>
      </c>
      <c r="HE50" s="58">
        <v>242</v>
      </c>
      <c r="HF50" s="9">
        <v>602</v>
      </c>
      <c r="HG50" s="4">
        <f t="shared" si="230"/>
        <v>2487.6033057851241</v>
      </c>
      <c r="HH50" s="5">
        <v>0</v>
      </c>
      <c r="HI50" s="8">
        <v>0</v>
      </c>
      <c r="HJ50" s="4">
        <v>0</v>
      </c>
      <c r="HK50" s="5">
        <v>0</v>
      </c>
      <c r="HL50" s="8">
        <v>0</v>
      </c>
      <c r="HM50" s="4">
        <v>0</v>
      </c>
      <c r="HN50" s="5">
        <v>0</v>
      </c>
      <c r="HO50" s="8">
        <v>0</v>
      </c>
      <c r="HP50" s="4">
        <v>0</v>
      </c>
      <c r="HQ50" s="5">
        <v>0</v>
      </c>
      <c r="HR50" s="8">
        <v>0</v>
      </c>
      <c r="HS50" s="4">
        <v>0</v>
      </c>
      <c r="HT50" s="58">
        <v>43</v>
      </c>
      <c r="HU50" s="9">
        <v>183</v>
      </c>
      <c r="HV50" s="4">
        <f t="shared" si="233"/>
        <v>4255.8139534883712</v>
      </c>
      <c r="HW50" s="58">
        <v>31</v>
      </c>
      <c r="HX50" s="9">
        <v>88</v>
      </c>
      <c r="HY50" s="4">
        <f t="shared" si="234"/>
        <v>2838.7096774193551</v>
      </c>
      <c r="HZ50" s="5">
        <f t="shared" si="180"/>
        <v>1793</v>
      </c>
      <c r="IA50" s="4">
        <f t="shared" si="181"/>
        <v>5139</v>
      </c>
    </row>
    <row r="51" spans="1:235" x14ac:dyDescent="0.3">
      <c r="A51" s="52">
        <v>2007</v>
      </c>
      <c r="B51" s="53" t="s">
        <v>8</v>
      </c>
      <c r="C51" s="5">
        <v>0</v>
      </c>
      <c r="D51" s="8">
        <v>0</v>
      </c>
      <c r="E51" s="4">
        <v>0</v>
      </c>
      <c r="F51" s="5">
        <v>0</v>
      </c>
      <c r="G51" s="8">
        <v>0</v>
      </c>
      <c r="H51" s="4">
        <v>0</v>
      </c>
      <c r="I51" s="5">
        <v>0</v>
      </c>
      <c r="J51" s="8">
        <v>0</v>
      </c>
      <c r="K51" s="4">
        <v>0</v>
      </c>
      <c r="L51" s="5">
        <v>0</v>
      </c>
      <c r="M51" s="8">
        <v>0</v>
      </c>
      <c r="N51" s="4">
        <v>0</v>
      </c>
      <c r="O51" s="58">
        <v>164</v>
      </c>
      <c r="P51" s="9">
        <v>777</v>
      </c>
      <c r="Q51" s="4">
        <f t="shared" si="235"/>
        <v>4737.8048780487807</v>
      </c>
      <c r="R51" s="5">
        <v>0</v>
      </c>
      <c r="S51" s="8">
        <v>0</v>
      </c>
      <c r="T51" s="4">
        <f t="shared" si="215"/>
        <v>0</v>
      </c>
      <c r="U51" s="5">
        <v>0</v>
      </c>
      <c r="V51" s="8">
        <v>0</v>
      </c>
      <c r="W51" s="4">
        <v>0</v>
      </c>
      <c r="X51" s="5">
        <v>0</v>
      </c>
      <c r="Y51" s="8">
        <v>0</v>
      </c>
      <c r="Z51" s="4">
        <v>0</v>
      </c>
      <c r="AA51" s="5">
        <v>0</v>
      </c>
      <c r="AB51" s="8">
        <v>0</v>
      </c>
      <c r="AC51" s="4">
        <v>0</v>
      </c>
      <c r="AD51" s="5">
        <v>0</v>
      </c>
      <c r="AE51" s="8">
        <v>0</v>
      </c>
      <c r="AF51" s="4">
        <v>0</v>
      </c>
      <c r="AG51" s="5">
        <v>0</v>
      </c>
      <c r="AH51" s="8">
        <v>0</v>
      </c>
      <c r="AI51" s="4">
        <v>0</v>
      </c>
      <c r="AJ51" s="5">
        <v>0</v>
      </c>
      <c r="AK51" s="8">
        <v>0</v>
      </c>
      <c r="AL51" s="4">
        <v>0</v>
      </c>
      <c r="AM51" s="5">
        <v>0</v>
      </c>
      <c r="AN51" s="8">
        <v>0</v>
      </c>
      <c r="AO51" s="4">
        <v>0</v>
      </c>
      <c r="AP51" s="5">
        <v>0</v>
      </c>
      <c r="AQ51" s="8">
        <v>0</v>
      </c>
      <c r="AR51" s="4">
        <v>0</v>
      </c>
      <c r="AS51" s="5">
        <v>0</v>
      </c>
      <c r="AT51" s="8">
        <v>0</v>
      </c>
      <c r="AU51" s="4">
        <v>0</v>
      </c>
      <c r="AV51" s="5">
        <v>0</v>
      </c>
      <c r="AW51" s="8">
        <v>0</v>
      </c>
      <c r="AX51" s="4">
        <v>0</v>
      </c>
      <c r="AY51" s="58">
        <v>101</v>
      </c>
      <c r="AZ51" s="9">
        <v>214</v>
      </c>
      <c r="BA51" s="4">
        <f t="shared" ref="BA51:BA54" si="249">AZ51/AY51*1000</f>
        <v>2118.8118811881191</v>
      </c>
      <c r="BB51" s="5">
        <v>0</v>
      </c>
      <c r="BC51" s="8">
        <v>0</v>
      </c>
      <c r="BD51" s="4">
        <v>0</v>
      </c>
      <c r="BE51" s="5">
        <v>0</v>
      </c>
      <c r="BF51" s="8">
        <v>0</v>
      </c>
      <c r="BG51" s="4">
        <v>0</v>
      </c>
      <c r="BH51" s="5">
        <v>0</v>
      </c>
      <c r="BI51" s="8">
        <v>0</v>
      </c>
      <c r="BJ51" s="4">
        <v>0</v>
      </c>
      <c r="BK51" s="5">
        <v>0</v>
      </c>
      <c r="BL51" s="8">
        <v>0</v>
      </c>
      <c r="BM51" s="4">
        <v>0</v>
      </c>
      <c r="BN51" s="5">
        <v>0</v>
      </c>
      <c r="BO51" s="8">
        <v>0</v>
      </c>
      <c r="BP51" s="4">
        <v>0</v>
      </c>
      <c r="BQ51" s="5">
        <v>0</v>
      </c>
      <c r="BR51" s="8">
        <v>0</v>
      </c>
      <c r="BS51" s="4">
        <v>0</v>
      </c>
      <c r="BT51" s="58">
        <v>2</v>
      </c>
      <c r="BU51" s="9">
        <v>20</v>
      </c>
      <c r="BV51" s="4">
        <f t="shared" ref="BV51" si="250">BU51/BT51*1000</f>
        <v>10000</v>
      </c>
      <c r="BW51" s="5">
        <v>0</v>
      </c>
      <c r="BX51" s="93">
        <v>0</v>
      </c>
      <c r="BY51" s="4">
        <f t="shared" si="216"/>
        <v>0</v>
      </c>
      <c r="BZ51" s="58">
        <v>202</v>
      </c>
      <c r="CA51" s="9">
        <v>520</v>
      </c>
      <c r="CB51" s="4">
        <f t="shared" si="240"/>
        <v>2574.2574257425745</v>
      </c>
      <c r="CC51" s="5">
        <v>0</v>
      </c>
      <c r="CD51" s="8">
        <v>0</v>
      </c>
      <c r="CE51" s="4">
        <v>0</v>
      </c>
      <c r="CF51" s="5">
        <v>0</v>
      </c>
      <c r="CG51" s="8">
        <v>0</v>
      </c>
      <c r="CH51" s="4">
        <v>0</v>
      </c>
      <c r="CI51" s="5">
        <v>0</v>
      </c>
      <c r="CJ51" s="8">
        <v>0</v>
      </c>
      <c r="CK51" s="4">
        <v>0</v>
      </c>
      <c r="CL51" s="5">
        <v>0</v>
      </c>
      <c r="CM51" s="8">
        <v>0</v>
      </c>
      <c r="CN51" s="4">
        <v>0</v>
      </c>
      <c r="CO51" s="5">
        <v>0</v>
      </c>
      <c r="CP51" s="8">
        <v>0</v>
      </c>
      <c r="CQ51" s="4">
        <v>0</v>
      </c>
      <c r="CR51" s="5">
        <v>0</v>
      </c>
      <c r="CS51" s="8">
        <v>0</v>
      </c>
      <c r="CT51" s="4">
        <v>0</v>
      </c>
      <c r="CU51" s="5">
        <v>0</v>
      </c>
      <c r="CV51" s="8">
        <v>0</v>
      </c>
      <c r="CW51" s="4">
        <v>0</v>
      </c>
      <c r="CX51" s="5">
        <v>0</v>
      </c>
      <c r="CY51" s="8">
        <v>0</v>
      </c>
      <c r="CZ51" s="4">
        <v>0</v>
      </c>
      <c r="DA51" s="5">
        <v>0</v>
      </c>
      <c r="DB51" s="8">
        <v>0</v>
      </c>
      <c r="DC51" s="4">
        <v>0</v>
      </c>
      <c r="DD51" s="5">
        <v>0</v>
      </c>
      <c r="DE51" s="8">
        <v>0</v>
      </c>
      <c r="DF51" s="4">
        <v>0</v>
      </c>
      <c r="DG51" s="5">
        <v>0</v>
      </c>
      <c r="DH51" s="8">
        <v>0</v>
      </c>
      <c r="DI51" s="4">
        <v>0</v>
      </c>
      <c r="DJ51" s="5">
        <v>0</v>
      </c>
      <c r="DK51" s="8">
        <v>0</v>
      </c>
      <c r="DL51" s="4">
        <f t="shared" si="218"/>
        <v>0</v>
      </c>
      <c r="DM51" s="58">
        <v>20</v>
      </c>
      <c r="DN51" s="9">
        <v>67</v>
      </c>
      <c r="DO51" s="4">
        <f t="shared" si="237"/>
        <v>3350</v>
      </c>
      <c r="DP51" s="5">
        <v>0</v>
      </c>
      <c r="DQ51" s="8">
        <v>0</v>
      </c>
      <c r="DR51" s="4">
        <v>0</v>
      </c>
      <c r="DS51" s="58">
        <v>25</v>
      </c>
      <c r="DT51" s="9">
        <v>91</v>
      </c>
      <c r="DU51" s="4">
        <f t="shared" si="244"/>
        <v>3640</v>
      </c>
      <c r="DV51" s="5">
        <v>0</v>
      </c>
      <c r="DW51" s="8">
        <v>0</v>
      </c>
      <c r="DX51" s="4">
        <v>0</v>
      </c>
      <c r="DY51" s="5">
        <v>0</v>
      </c>
      <c r="DZ51" s="8">
        <v>0</v>
      </c>
      <c r="EA51" s="4">
        <v>0</v>
      </c>
      <c r="EB51" s="5">
        <v>0</v>
      </c>
      <c r="EC51" s="8">
        <v>0</v>
      </c>
      <c r="ED51" s="4">
        <v>0</v>
      </c>
      <c r="EE51" s="5">
        <v>0</v>
      </c>
      <c r="EF51" s="8">
        <v>0</v>
      </c>
      <c r="EG51" s="4">
        <v>0</v>
      </c>
      <c r="EH51" s="5">
        <v>0</v>
      </c>
      <c r="EI51" s="8">
        <v>0</v>
      </c>
      <c r="EJ51" s="4">
        <f t="shared" si="222"/>
        <v>0</v>
      </c>
      <c r="EK51" s="5">
        <v>0</v>
      </c>
      <c r="EL51" s="8">
        <v>0</v>
      </c>
      <c r="EM51" s="4">
        <v>0</v>
      </c>
      <c r="EN51" s="5">
        <v>0</v>
      </c>
      <c r="EO51" s="8">
        <v>0</v>
      </c>
      <c r="EP51" s="4">
        <v>0</v>
      </c>
      <c r="EQ51" s="5">
        <v>0</v>
      </c>
      <c r="ER51" s="8">
        <v>0</v>
      </c>
      <c r="ES51" s="4">
        <f t="shared" si="224"/>
        <v>0</v>
      </c>
      <c r="ET51" s="58">
        <v>16</v>
      </c>
      <c r="EU51" s="9">
        <v>133</v>
      </c>
      <c r="EV51" s="4">
        <f t="shared" si="239"/>
        <v>8312.5</v>
      </c>
      <c r="EW51" s="5">
        <v>0</v>
      </c>
      <c r="EX51" s="8">
        <v>0</v>
      </c>
      <c r="EY51" s="4">
        <v>0</v>
      </c>
      <c r="EZ51" s="5"/>
      <c r="FA51" s="8"/>
      <c r="FB51" s="4"/>
      <c r="FC51" s="5">
        <v>0</v>
      </c>
      <c r="FD51" s="8">
        <v>0</v>
      </c>
      <c r="FE51" s="4">
        <v>0</v>
      </c>
      <c r="FF51" s="5">
        <v>0</v>
      </c>
      <c r="FG51" s="8">
        <v>0</v>
      </c>
      <c r="FH51" s="4">
        <v>0</v>
      </c>
      <c r="FI51" s="5">
        <v>0</v>
      </c>
      <c r="FJ51" s="8">
        <v>0</v>
      </c>
      <c r="FK51" s="4">
        <f t="shared" si="225"/>
        <v>0</v>
      </c>
      <c r="FL51" s="5">
        <v>0</v>
      </c>
      <c r="FM51" s="8">
        <v>0</v>
      </c>
      <c r="FN51" s="4">
        <v>0</v>
      </c>
      <c r="FO51" s="58">
        <v>60</v>
      </c>
      <c r="FP51" s="9">
        <v>212</v>
      </c>
      <c r="FQ51" s="4">
        <f t="shared" si="245"/>
        <v>3533.333333333333</v>
      </c>
      <c r="FR51" s="5">
        <v>0</v>
      </c>
      <c r="FS51" s="8">
        <v>0</v>
      </c>
      <c r="FT51" s="4">
        <v>0</v>
      </c>
      <c r="FU51" s="5">
        <v>0</v>
      </c>
      <c r="FV51" s="8">
        <v>0</v>
      </c>
      <c r="FW51" s="4">
        <v>0</v>
      </c>
      <c r="FX51" s="5">
        <v>0</v>
      </c>
      <c r="FY51" s="8">
        <v>0</v>
      </c>
      <c r="FZ51" s="4">
        <f t="shared" si="227"/>
        <v>0</v>
      </c>
      <c r="GA51" s="5">
        <v>0</v>
      </c>
      <c r="GB51" s="8">
        <v>0</v>
      </c>
      <c r="GC51" s="4">
        <v>0</v>
      </c>
      <c r="GD51" s="5">
        <v>0</v>
      </c>
      <c r="GE51" s="8">
        <v>0</v>
      </c>
      <c r="GF51" s="4">
        <v>0</v>
      </c>
      <c r="GG51" s="5">
        <v>0</v>
      </c>
      <c r="GH51" s="8">
        <v>0</v>
      </c>
      <c r="GI51" s="4">
        <v>0</v>
      </c>
      <c r="GJ51" s="58">
        <v>182</v>
      </c>
      <c r="GK51" s="9">
        <v>579</v>
      </c>
      <c r="GL51" s="4">
        <f t="shared" si="228"/>
        <v>3181.3186813186812</v>
      </c>
      <c r="GM51" s="5">
        <v>0</v>
      </c>
      <c r="GN51" s="8">
        <v>0</v>
      </c>
      <c r="GO51" s="4">
        <v>0</v>
      </c>
      <c r="GP51" s="5">
        <v>0</v>
      </c>
      <c r="GQ51" s="8">
        <v>0</v>
      </c>
      <c r="GR51" s="4">
        <v>0</v>
      </c>
      <c r="GS51" s="5">
        <v>0</v>
      </c>
      <c r="GT51" s="8">
        <v>0</v>
      </c>
      <c r="GU51" s="4">
        <v>0</v>
      </c>
      <c r="GV51" s="5">
        <v>0</v>
      </c>
      <c r="GW51" s="8">
        <v>0</v>
      </c>
      <c r="GX51" s="4">
        <v>0</v>
      </c>
      <c r="GY51" s="5">
        <v>0</v>
      </c>
      <c r="GZ51" s="8">
        <v>0</v>
      </c>
      <c r="HA51" s="4">
        <v>0</v>
      </c>
      <c r="HB51" s="5">
        <v>0</v>
      </c>
      <c r="HC51" s="8">
        <v>0</v>
      </c>
      <c r="HD51" s="4">
        <v>0</v>
      </c>
      <c r="HE51" s="58">
        <v>222</v>
      </c>
      <c r="HF51" s="9">
        <v>598</v>
      </c>
      <c r="HG51" s="4">
        <f t="shared" si="230"/>
        <v>2693.6936936936936</v>
      </c>
      <c r="HH51" s="5">
        <v>0</v>
      </c>
      <c r="HI51" s="8">
        <v>0</v>
      </c>
      <c r="HJ51" s="4">
        <v>0</v>
      </c>
      <c r="HK51" s="5">
        <v>0</v>
      </c>
      <c r="HL51" s="8">
        <v>0</v>
      </c>
      <c r="HM51" s="4">
        <v>0</v>
      </c>
      <c r="HN51" s="5">
        <v>0</v>
      </c>
      <c r="HO51" s="8">
        <v>0</v>
      </c>
      <c r="HP51" s="4">
        <v>0</v>
      </c>
      <c r="HQ51" s="5">
        <v>0</v>
      </c>
      <c r="HR51" s="8">
        <v>0</v>
      </c>
      <c r="HS51" s="4">
        <v>0</v>
      </c>
      <c r="HT51" s="58">
        <v>7</v>
      </c>
      <c r="HU51" s="9">
        <v>44</v>
      </c>
      <c r="HV51" s="4">
        <f t="shared" si="233"/>
        <v>6285.7142857142853</v>
      </c>
      <c r="HW51" s="58">
        <v>70</v>
      </c>
      <c r="HX51" s="9">
        <v>296</v>
      </c>
      <c r="HY51" s="4">
        <f t="shared" si="234"/>
        <v>4228.5714285714284</v>
      </c>
      <c r="HZ51" s="5">
        <f t="shared" si="180"/>
        <v>1071</v>
      </c>
      <c r="IA51" s="4">
        <f t="shared" si="181"/>
        <v>3551</v>
      </c>
    </row>
    <row r="52" spans="1:235" x14ac:dyDescent="0.3">
      <c r="A52" s="52">
        <v>2007</v>
      </c>
      <c r="B52" s="53" t="s">
        <v>9</v>
      </c>
      <c r="C52" s="5">
        <v>0</v>
      </c>
      <c r="D52" s="8">
        <v>0</v>
      </c>
      <c r="E52" s="4">
        <v>0</v>
      </c>
      <c r="F52" s="5">
        <v>0</v>
      </c>
      <c r="G52" s="8">
        <v>0</v>
      </c>
      <c r="H52" s="4">
        <v>0</v>
      </c>
      <c r="I52" s="5">
        <v>0</v>
      </c>
      <c r="J52" s="8">
        <v>0</v>
      </c>
      <c r="K52" s="4">
        <v>0</v>
      </c>
      <c r="L52" s="5">
        <v>0</v>
      </c>
      <c r="M52" s="8">
        <v>0</v>
      </c>
      <c r="N52" s="4">
        <v>0</v>
      </c>
      <c r="O52" s="58">
        <v>122</v>
      </c>
      <c r="P52" s="9">
        <v>478</v>
      </c>
      <c r="Q52" s="4">
        <f t="shared" si="235"/>
        <v>3918.032786885246</v>
      </c>
      <c r="R52" s="5">
        <v>0</v>
      </c>
      <c r="S52" s="8">
        <v>0</v>
      </c>
      <c r="T52" s="4">
        <f t="shared" si="215"/>
        <v>0</v>
      </c>
      <c r="U52" s="5">
        <v>0</v>
      </c>
      <c r="V52" s="8">
        <v>0</v>
      </c>
      <c r="W52" s="4">
        <v>0</v>
      </c>
      <c r="X52" s="5">
        <v>0</v>
      </c>
      <c r="Y52" s="8">
        <v>0</v>
      </c>
      <c r="Z52" s="4">
        <v>0</v>
      </c>
      <c r="AA52" s="5">
        <v>0</v>
      </c>
      <c r="AB52" s="8">
        <v>0</v>
      </c>
      <c r="AC52" s="4">
        <v>0</v>
      </c>
      <c r="AD52" s="5">
        <v>0</v>
      </c>
      <c r="AE52" s="8">
        <v>0</v>
      </c>
      <c r="AF52" s="4">
        <v>0</v>
      </c>
      <c r="AG52" s="5">
        <v>0</v>
      </c>
      <c r="AH52" s="8">
        <v>0</v>
      </c>
      <c r="AI52" s="4">
        <v>0</v>
      </c>
      <c r="AJ52" s="5">
        <v>0</v>
      </c>
      <c r="AK52" s="8">
        <v>0</v>
      </c>
      <c r="AL52" s="4">
        <v>0</v>
      </c>
      <c r="AM52" s="5">
        <v>0</v>
      </c>
      <c r="AN52" s="8">
        <v>0</v>
      </c>
      <c r="AO52" s="4">
        <v>0</v>
      </c>
      <c r="AP52" s="5">
        <v>0</v>
      </c>
      <c r="AQ52" s="8">
        <v>0</v>
      </c>
      <c r="AR52" s="4">
        <v>0</v>
      </c>
      <c r="AS52" s="5">
        <v>0</v>
      </c>
      <c r="AT52" s="8">
        <v>0</v>
      </c>
      <c r="AU52" s="4">
        <v>0</v>
      </c>
      <c r="AV52" s="5">
        <v>0</v>
      </c>
      <c r="AW52" s="8">
        <v>0</v>
      </c>
      <c r="AX52" s="4">
        <v>0</v>
      </c>
      <c r="AY52" s="58">
        <v>303</v>
      </c>
      <c r="AZ52" s="9">
        <v>1124</v>
      </c>
      <c r="BA52" s="4">
        <f t="shared" si="249"/>
        <v>3709.5709570957097</v>
      </c>
      <c r="BB52" s="5">
        <v>0</v>
      </c>
      <c r="BC52" s="8">
        <v>0</v>
      </c>
      <c r="BD52" s="4">
        <v>0</v>
      </c>
      <c r="BE52" s="5">
        <v>0</v>
      </c>
      <c r="BF52" s="8">
        <v>0</v>
      </c>
      <c r="BG52" s="4">
        <v>0</v>
      </c>
      <c r="BH52" s="5">
        <v>0</v>
      </c>
      <c r="BI52" s="8">
        <v>0</v>
      </c>
      <c r="BJ52" s="4">
        <v>0</v>
      </c>
      <c r="BK52" s="5">
        <v>0</v>
      </c>
      <c r="BL52" s="8">
        <v>0</v>
      </c>
      <c r="BM52" s="4">
        <v>0</v>
      </c>
      <c r="BN52" s="5">
        <v>0</v>
      </c>
      <c r="BO52" s="8">
        <v>0</v>
      </c>
      <c r="BP52" s="4">
        <v>0</v>
      </c>
      <c r="BQ52" s="5">
        <v>0</v>
      </c>
      <c r="BR52" s="8">
        <v>0</v>
      </c>
      <c r="BS52" s="4">
        <v>0</v>
      </c>
      <c r="BT52" s="5">
        <v>0</v>
      </c>
      <c r="BU52" s="8">
        <v>0</v>
      </c>
      <c r="BV52" s="4">
        <v>0</v>
      </c>
      <c r="BW52" s="5">
        <v>0</v>
      </c>
      <c r="BX52" s="93">
        <v>0</v>
      </c>
      <c r="BY52" s="4">
        <f t="shared" si="216"/>
        <v>0</v>
      </c>
      <c r="BZ52" s="58">
        <v>0</v>
      </c>
      <c r="CA52" s="9">
        <v>31</v>
      </c>
      <c r="CB52" s="4">
        <v>0</v>
      </c>
      <c r="CC52" s="58">
        <v>20</v>
      </c>
      <c r="CD52" s="9">
        <v>45</v>
      </c>
      <c r="CE52" s="4">
        <f t="shared" ref="CE52:CE53" si="251">CD52/CC52*1000</f>
        <v>2250</v>
      </c>
      <c r="CF52" s="5">
        <v>0</v>
      </c>
      <c r="CG52" s="8">
        <v>0</v>
      </c>
      <c r="CH52" s="4">
        <v>0</v>
      </c>
      <c r="CI52" s="5">
        <v>0</v>
      </c>
      <c r="CJ52" s="8">
        <v>0</v>
      </c>
      <c r="CK52" s="4">
        <v>0</v>
      </c>
      <c r="CL52" s="5">
        <v>0</v>
      </c>
      <c r="CM52" s="8">
        <v>0</v>
      </c>
      <c r="CN52" s="4">
        <v>0</v>
      </c>
      <c r="CO52" s="5">
        <v>0</v>
      </c>
      <c r="CP52" s="8">
        <v>0</v>
      </c>
      <c r="CQ52" s="4">
        <v>0</v>
      </c>
      <c r="CR52" s="5">
        <v>0</v>
      </c>
      <c r="CS52" s="8">
        <v>0</v>
      </c>
      <c r="CT52" s="4">
        <v>0</v>
      </c>
      <c r="CU52" s="5">
        <v>0</v>
      </c>
      <c r="CV52" s="8">
        <v>0</v>
      </c>
      <c r="CW52" s="4">
        <v>0</v>
      </c>
      <c r="CX52" s="5">
        <v>0</v>
      </c>
      <c r="CY52" s="8">
        <v>0</v>
      </c>
      <c r="CZ52" s="4">
        <v>0</v>
      </c>
      <c r="DA52" s="5">
        <v>0</v>
      </c>
      <c r="DB52" s="8">
        <v>0</v>
      </c>
      <c r="DC52" s="4">
        <v>0</v>
      </c>
      <c r="DD52" s="58">
        <v>56</v>
      </c>
      <c r="DE52" s="9">
        <v>227</v>
      </c>
      <c r="DF52" s="4">
        <f t="shared" ref="DF52:DF53" si="252">DE52/DD52*1000</f>
        <v>4053.5714285714289</v>
      </c>
      <c r="DG52" s="58">
        <v>35</v>
      </c>
      <c r="DH52" s="9">
        <v>162</v>
      </c>
      <c r="DI52" s="4">
        <f t="shared" ref="DI52" si="253">DH52/DG52*1000</f>
        <v>4628.5714285714294</v>
      </c>
      <c r="DJ52" s="58">
        <v>0</v>
      </c>
      <c r="DK52" s="9">
        <v>0</v>
      </c>
      <c r="DL52" s="4">
        <f t="shared" si="218"/>
        <v>0</v>
      </c>
      <c r="DM52" s="58">
        <v>73</v>
      </c>
      <c r="DN52" s="9">
        <v>246</v>
      </c>
      <c r="DO52" s="4">
        <f t="shared" si="237"/>
        <v>3369.8630136986303</v>
      </c>
      <c r="DP52" s="5">
        <v>0</v>
      </c>
      <c r="DQ52" s="8">
        <v>0</v>
      </c>
      <c r="DR52" s="4">
        <v>0</v>
      </c>
      <c r="DS52" s="58">
        <v>27</v>
      </c>
      <c r="DT52" s="9">
        <v>116</v>
      </c>
      <c r="DU52" s="4">
        <f t="shared" si="244"/>
        <v>4296.2962962962965</v>
      </c>
      <c r="DV52" s="5">
        <v>0</v>
      </c>
      <c r="DW52" s="8">
        <v>0</v>
      </c>
      <c r="DX52" s="4">
        <v>0</v>
      </c>
      <c r="DY52" s="5">
        <v>0</v>
      </c>
      <c r="DZ52" s="8">
        <v>0</v>
      </c>
      <c r="EA52" s="4">
        <v>0</v>
      </c>
      <c r="EB52" s="5">
        <v>0</v>
      </c>
      <c r="EC52" s="8">
        <v>0</v>
      </c>
      <c r="ED52" s="4">
        <v>0</v>
      </c>
      <c r="EE52" s="5">
        <v>0</v>
      </c>
      <c r="EF52" s="8">
        <v>0</v>
      </c>
      <c r="EG52" s="4">
        <v>0</v>
      </c>
      <c r="EH52" s="58">
        <v>0</v>
      </c>
      <c r="EI52" s="9">
        <v>0</v>
      </c>
      <c r="EJ52" s="4">
        <f t="shared" si="222"/>
        <v>0</v>
      </c>
      <c r="EK52" s="58">
        <v>165</v>
      </c>
      <c r="EL52" s="9">
        <v>453</v>
      </c>
      <c r="EM52" s="4">
        <f t="shared" ref="EM52" si="254">EL52/EK52*1000</f>
        <v>2745.4545454545455</v>
      </c>
      <c r="EN52" s="5">
        <v>0</v>
      </c>
      <c r="EO52" s="8">
        <v>0</v>
      </c>
      <c r="EP52" s="4">
        <v>0</v>
      </c>
      <c r="EQ52" s="5">
        <v>0</v>
      </c>
      <c r="ER52" s="8">
        <v>0</v>
      </c>
      <c r="ES52" s="4">
        <f t="shared" si="224"/>
        <v>0</v>
      </c>
      <c r="ET52" s="58">
        <v>40</v>
      </c>
      <c r="EU52" s="9">
        <v>168</v>
      </c>
      <c r="EV52" s="4">
        <f t="shared" si="239"/>
        <v>4200</v>
      </c>
      <c r="EW52" s="5">
        <v>0</v>
      </c>
      <c r="EX52" s="8">
        <v>0</v>
      </c>
      <c r="EY52" s="4">
        <v>0</v>
      </c>
      <c r="EZ52" s="5"/>
      <c r="FA52" s="8"/>
      <c r="FB52" s="4"/>
      <c r="FC52" s="5">
        <v>0</v>
      </c>
      <c r="FD52" s="8">
        <v>0</v>
      </c>
      <c r="FE52" s="4">
        <v>0</v>
      </c>
      <c r="FF52" s="5">
        <v>0</v>
      </c>
      <c r="FG52" s="8">
        <v>0</v>
      </c>
      <c r="FH52" s="4">
        <v>0</v>
      </c>
      <c r="FI52" s="5">
        <v>0</v>
      </c>
      <c r="FJ52" s="8">
        <v>0</v>
      </c>
      <c r="FK52" s="4">
        <f t="shared" si="225"/>
        <v>0</v>
      </c>
      <c r="FL52" s="5">
        <v>0</v>
      </c>
      <c r="FM52" s="8">
        <v>0</v>
      </c>
      <c r="FN52" s="4">
        <v>0</v>
      </c>
      <c r="FO52" s="5">
        <v>0</v>
      </c>
      <c r="FP52" s="8">
        <v>0</v>
      </c>
      <c r="FQ52" s="4">
        <v>0</v>
      </c>
      <c r="FR52" s="5">
        <v>0</v>
      </c>
      <c r="FS52" s="8">
        <v>0</v>
      </c>
      <c r="FT52" s="4">
        <v>0</v>
      </c>
      <c r="FU52" s="5">
        <v>0</v>
      </c>
      <c r="FV52" s="8">
        <v>0</v>
      </c>
      <c r="FW52" s="4">
        <v>0</v>
      </c>
      <c r="FX52" s="5">
        <v>0</v>
      </c>
      <c r="FY52" s="8">
        <v>0</v>
      </c>
      <c r="FZ52" s="4">
        <f t="shared" si="227"/>
        <v>0</v>
      </c>
      <c r="GA52" s="5">
        <v>0</v>
      </c>
      <c r="GB52" s="8">
        <v>0</v>
      </c>
      <c r="GC52" s="4">
        <v>0</v>
      </c>
      <c r="GD52" s="5">
        <v>0</v>
      </c>
      <c r="GE52" s="8">
        <v>0</v>
      </c>
      <c r="GF52" s="4">
        <v>0</v>
      </c>
      <c r="GG52" s="5">
        <v>0</v>
      </c>
      <c r="GH52" s="8">
        <v>0</v>
      </c>
      <c r="GI52" s="4">
        <v>0</v>
      </c>
      <c r="GJ52" s="58">
        <v>764</v>
      </c>
      <c r="GK52" s="9">
        <v>2386</v>
      </c>
      <c r="GL52" s="4">
        <f t="shared" si="228"/>
        <v>3123.0366492146595</v>
      </c>
      <c r="GM52" s="5">
        <v>0</v>
      </c>
      <c r="GN52" s="8">
        <v>0</v>
      </c>
      <c r="GO52" s="4">
        <v>0</v>
      </c>
      <c r="GP52" s="58">
        <v>21</v>
      </c>
      <c r="GQ52" s="9">
        <v>68</v>
      </c>
      <c r="GR52" s="4">
        <f t="shared" si="246"/>
        <v>3238.0952380952381</v>
      </c>
      <c r="GS52" s="5">
        <v>0</v>
      </c>
      <c r="GT52" s="8">
        <v>0</v>
      </c>
      <c r="GU52" s="4">
        <v>0</v>
      </c>
      <c r="GV52" s="5">
        <v>0</v>
      </c>
      <c r="GW52" s="8">
        <v>0</v>
      </c>
      <c r="GX52" s="4">
        <v>0</v>
      </c>
      <c r="GY52" s="5">
        <v>0</v>
      </c>
      <c r="GZ52" s="8">
        <v>0</v>
      </c>
      <c r="HA52" s="4">
        <v>0</v>
      </c>
      <c r="HB52" s="5">
        <v>0</v>
      </c>
      <c r="HC52" s="8">
        <v>0</v>
      </c>
      <c r="HD52" s="4">
        <v>0</v>
      </c>
      <c r="HE52" s="58">
        <v>263</v>
      </c>
      <c r="HF52" s="9">
        <v>729</v>
      </c>
      <c r="HG52" s="4">
        <f t="shared" si="230"/>
        <v>2771.8631178707224</v>
      </c>
      <c r="HH52" s="5">
        <v>0</v>
      </c>
      <c r="HI52" s="8">
        <v>0</v>
      </c>
      <c r="HJ52" s="4">
        <v>0</v>
      </c>
      <c r="HK52" s="5">
        <v>0</v>
      </c>
      <c r="HL52" s="8">
        <v>0</v>
      </c>
      <c r="HM52" s="4">
        <v>0</v>
      </c>
      <c r="HN52" s="58">
        <v>0</v>
      </c>
      <c r="HO52" s="9">
        <v>1</v>
      </c>
      <c r="HP52" s="4">
        <v>0</v>
      </c>
      <c r="HQ52" s="5">
        <v>0</v>
      </c>
      <c r="HR52" s="8">
        <v>0</v>
      </c>
      <c r="HS52" s="4">
        <v>0</v>
      </c>
      <c r="HT52" s="58">
        <v>37</v>
      </c>
      <c r="HU52" s="9">
        <v>157</v>
      </c>
      <c r="HV52" s="4">
        <f t="shared" si="233"/>
        <v>4243.2432432432433</v>
      </c>
      <c r="HW52" s="58">
        <v>33</v>
      </c>
      <c r="HX52" s="9">
        <v>126</v>
      </c>
      <c r="HY52" s="4">
        <f t="shared" si="234"/>
        <v>3818.1818181818185</v>
      </c>
      <c r="HZ52" s="5">
        <f t="shared" si="180"/>
        <v>1959</v>
      </c>
      <c r="IA52" s="4">
        <f t="shared" si="181"/>
        <v>6517</v>
      </c>
    </row>
    <row r="53" spans="1:235" x14ac:dyDescent="0.3">
      <c r="A53" s="52">
        <v>2007</v>
      </c>
      <c r="B53" s="53" t="s">
        <v>10</v>
      </c>
      <c r="C53" s="5">
        <v>0</v>
      </c>
      <c r="D53" s="8">
        <v>0</v>
      </c>
      <c r="E53" s="4">
        <v>0</v>
      </c>
      <c r="F53" s="5">
        <v>0</v>
      </c>
      <c r="G53" s="8">
        <v>0</v>
      </c>
      <c r="H53" s="4">
        <v>0</v>
      </c>
      <c r="I53" s="5">
        <v>0</v>
      </c>
      <c r="J53" s="8">
        <v>0</v>
      </c>
      <c r="K53" s="4">
        <v>0</v>
      </c>
      <c r="L53" s="5">
        <v>0</v>
      </c>
      <c r="M53" s="8">
        <v>0</v>
      </c>
      <c r="N53" s="4">
        <v>0</v>
      </c>
      <c r="O53" s="58">
        <v>38</v>
      </c>
      <c r="P53" s="9">
        <v>132</v>
      </c>
      <c r="Q53" s="4">
        <f t="shared" si="235"/>
        <v>3473.6842105263158</v>
      </c>
      <c r="R53" s="5">
        <v>0</v>
      </c>
      <c r="S53" s="8">
        <v>0</v>
      </c>
      <c r="T53" s="4">
        <f t="shared" si="215"/>
        <v>0</v>
      </c>
      <c r="U53" s="5">
        <v>0</v>
      </c>
      <c r="V53" s="8">
        <v>0</v>
      </c>
      <c r="W53" s="4">
        <v>0</v>
      </c>
      <c r="X53" s="5">
        <v>0</v>
      </c>
      <c r="Y53" s="8">
        <v>0</v>
      </c>
      <c r="Z53" s="4">
        <v>0</v>
      </c>
      <c r="AA53" s="5">
        <v>0</v>
      </c>
      <c r="AB53" s="8">
        <v>0</v>
      </c>
      <c r="AC53" s="4">
        <v>0</v>
      </c>
      <c r="AD53" s="5">
        <v>0</v>
      </c>
      <c r="AE53" s="8">
        <v>0</v>
      </c>
      <c r="AF53" s="4">
        <v>0</v>
      </c>
      <c r="AG53" s="5">
        <v>0</v>
      </c>
      <c r="AH53" s="8">
        <v>0</v>
      </c>
      <c r="AI53" s="4">
        <v>0</v>
      </c>
      <c r="AJ53" s="5">
        <v>0</v>
      </c>
      <c r="AK53" s="8">
        <v>0</v>
      </c>
      <c r="AL53" s="4">
        <v>0</v>
      </c>
      <c r="AM53" s="5">
        <v>0</v>
      </c>
      <c r="AN53" s="8">
        <v>0</v>
      </c>
      <c r="AO53" s="4">
        <v>0</v>
      </c>
      <c r="AP53" s="5">
        <v>0</v>
      </c>
      <c r="AQ53" s="8">
        <v>0</v>
      </c>
      <c r="AR53" s="4">
        <v>0</v>
      </c>
      <c r="AS53" s="5">
        <v>0</v>
      </c>
      <c r="AT53" s="8">
        <v>0</v>
      </c>
      <c r="AU53" s="4">
        <v>0</v>
      </c>
      <c r="AV53" s="5">
        <v>0</v>
      </c>
      <c r="AW53" s="8">
        <v>0</v>
      </c>
      <c r="AX53" s="4">
        <v>0</v>
      </c>
      <c r="AY53" s="58">
        <v>566</v>
      </c>
      <c r="AZ53" s="9">
        <v>1705</v>
      </c>
      <c r="BA53" s="4">
        <f t="shared" si="249"/>
        <v>3012.3674911660778</v>
      </c>
      <c r="BB53" s="5">
        <v>0</v>
      </c>
      <c r="BC53" s="8">
        <v>0</v>
      </c>
      <c r="BD53" s="4">
        <v>0</v>
      </c>
      <c r="BE53" s="5">
        <v>0</v>
      </c>
      <c r="BF53" s="8">
        <v>0</v>
      </c>
      <c r="BG53" s="4">
        <v>0</v>
      </c>
      <c r="BH53" s="5">
        <v>0</v>
      </c>
      <c r="BI53" s="8">
        <v>0</v>
      </c>
      <c r="BJ53" s="4">
        <v>0</v>
      </c>
      <c r="BK53" s="5">
        <v>0</v>
      </c>
      <c r="BL53" s="8">
        <v>0</v>
      </c>
      <c r="BM53" s="4">
        <v>0</v>
      </c>
      <c r="BN53" s="5">
        <v>0</v>
      </c>
      <c r="BO53" s="8">
        <v>0</v>
      </c>
      <c r="BP53" s="4">
        <v>0</v>
      </c>
      <c r="BQ53" s="5">
        <v>0</v>
      </c>
      <c r="BR53" s="8">
        <v>0</v>
      </c>
      <c r="BS53" s="4">
        <v>0</v>
      </c>
      <c r="BT53" s="5">
        <v>0</v>
      </c>
      <c r="BU53" s="8">
        <v>0</v>
      </c>
      <c r="BV53" s="4">
        <v>0</v>
      </c>
      <c r="BW53" s="5">
        <v>0</v>
      </c>
      <c r="BX53" s="93">
        <v>0</v>
      </c>
      <c r="BY53" s="4">
        <f t="shared" si="216"/>
        <v>0</v>
      </c>
      <c r="BZ53" s="5">
        <v>0</v>
      </c>
      <c r="CA53" s="8">
        <v>0</v>
      </c>
      <c r="CB53" s="4">
        <v>0</v>
      </c>
      <c r="CC53" s="58">
        <v>20</v>
      </c>
      <c r="CD53" s="9">
        <v>47</v>
      </c>
      <c r="CE53" s="4">
        <f t="shared" si="251"/>
        <v>2350</v>
      </c>
      <c r="CF53" s="5">
        <v>0</v>
      </c>
      <c r="CG53" s="8">
        <v>0</v>
      </c>
      <c r="CH53" s="4">
        <v>0</v>
      </c>
      <c r="CI53" s="5">
        <v>0</v>
      </c>
      <c r="CJ53" s="8">
        <v>0</v>
      </c>
      <c r="CK53" s="4">
        <v>0</v>
      </c>
      <c r="CL53" s="5">
        <v>0</v>
      </c>
      <c r="CM53" s="8">
        <v>0</v>
      </c>
      <c r="CN53" s="4">
        <v>0</v>
      </c>
      <c r="CO53" s="5">
        <v>0</v>
      </c>
      <c r="CP53" s="8">
        <v>0</v>
      </c>
      <c r="CQ53" s="4">
        <v>0</v>
      </c>
      <c r="CR53" s="5">
        <v>0</v>
      </c>
      <c r="CS53" s="8">
        <v>0</v>
      </c>
      <c r="CT53" s="4">
        <v>0</v>
      </c>
      <c r="CU53" s="5">
        <v>0</v>
      </c>
      <c r="CV53" s="8">
        <v>0</v>
      </c>
      <c r="CW53" s="4">
        <v>0</v>
      </c>
      <c r="CX53" s="5">
        <v>0</v>
      </c>
      <c r="CY53" s="8">
        <v>0</v>
      </c>
      <c r="CZ53" s="4">
        <v>0</v>
      </c>
      <c r="DA53" s="5">
        <v>0</v>
      </c>
      <c r="DB53" s="8">
        <v>0</v>
      </c>
      <c r="DC53" s="4">
        <v>0</v>
      </c>
      <c r="DD53" s="58">
        <v>8</v>
      </c>
      <c r="DE53" s="9">
        <v>69</v>
      </c>
      <c r="DF53" s="4">
        <f t="shared" si="252"/>
        <v>8625</v>
      </c>
      <c r="DG53" s="5">
        <v>0</v>
      </c>
      <c r="DH53" s="8">
        <v>0</v>
      </c>
      <c r="DI53" s="4">
        <v>0</v>
      </c>
      <c r="DJ53" s="5">
        <v>0</v>
      </c>
      <c r="DK53" s="8">
        <v>0</v>
      </c>
      <c r="DL53" s="4">
        <f t="shared" si="218"/>
        <v>0</v>
      </c>
      <c r="DM53" s="5">
        <v>0</v>
      </c>
      <c r="DN53" s="8">
        <v>0</v>
      </c>
      <c r="DO53" s="4">
        <v>0</v>
      </c>
      <c r="DP53" s="5">
        <v>0</v>
      </c>
      <c r="DQ53" s="8">
        <v>0</v>
      </c>
      <c r="DR53" s="4">
        <v>0</v>
      </c>
      <c r="DS53" s="58">
        <v>51</v>
      </c>
      <c r="DT53" s="9">
        <v>197</v>
      </c>
      <c r="DU53" s="4">
        <f t="shared" si="244"/>
        <v>3862.7450980392159</v>
      </c>
      <c r="DV53" s="5">
        <v>0</v>
      </c>
      <c r="DW53" s="8">
        <v>0</v>
      </c>
      <c r="DX53" s="4">
        <v>0</v>
      </c>
      <c r="DY53" s="5">
        <v>0</v>
      </c>
      <c r="DZ53" s="8">
        <v>0</v>
      </c>
      <c r="EA53" s="4">
        <v>0</v>
      </c>
      <c r="EB53" s="5">
        <v>0</v>
      </c>
      <c r="EC53" s="8">
        <v>0</v>
      </c>
      <c r="ED53" s="4">
        <v>0</v>
      </c>
      <c r="EE53" s="5">
        <v>0</v>
      </c>
      <c r="EF53" s="8">
        <v>0</v>
      </c>
      <c r="EG53" s="4">
        <v>0</v>
      </c>
      <c r="EH53" s="5">
        <v>0</v>
      </c>
      <c r="EI53" s="8">
        <v>0</v>
      </c>
      <c r="EJ53" s="4">
        <f t="shared" si="222"/>
        <v>0</v>
      </c>
      <c r="EK53" s="5">
        <v>0</v>
      </c>
      <c r="EL53" s="8">
        <v>0</v>
      </c>
      <c r="EM53" s="4">
        <v>0</v>
      </c>
      <c r="EN53" s="5">
        <v>0</v>
      </c>
      <c r="EO53" s="8">
        <v>0</v>
      </c>
      <c r="EP53" s="4">
        <v>0</v>
      </c>
      <c r="EQ53" s="5">
        <v>0</v>
      </c>
      <c r="ER53" s="8">
        <v>0</v>
      </c>
      <c r="ES53" s="4">
        <f t="shared" si="224"/>
        <v>0</v>
      </c>
      <c r="ET53" s="5">
        <v>0</v>
      </c>
      <c r="EU53" s="8">
        <v>0</v>
      </c>
      <c r="EV53" s="4">
        <v>0</v>
      </c>
      <c r="EW53" s="5">
        <v>0</v>
      </c>
      <c r="EX53" s="8">
        <v>0</v>
      </c>
      <c r="EY53" s="4">
        <v>0</v>
      </c>
      <c r="EZ53" s="5"/>
      <c r="FA53" s="8"/>
      <c r="FB53" s="4"/>
      <c r="FC53" s="5">
        <v>0</v>
      </c>
      <c r="FD53" s="8">
        <v>0</v>
      </c>
      <c r="FE53" s="4">
        <v>0</v>
      </c>
      <c r="FF53" s="5">
        <v>0</v>
      </c>
      <c r="FG53" s="8">
        <v>0</v>
      </c>
      <c r="FH53" s="4">
        <v>0</v>
      </c>
      <c r="FI53" s="5">
        <v>0</v>
      </c>
      <c r="FJ53" s="8">
        <v>0</v>
      </c>
      <c r="FK53" s="4">
        <f t="shared" si="225"/>
        <v>0</v>
      </c>
      <c r="FL53" s="5">
        <v>0</v>
      </c>
      <c r="FM53" s="8">
        <v>0</v>
      </c>
      <c r="FN53" s="4">
        <v>0</v>
      </c>
      <c r="FO53" s="5">
        <v>0</v>
      </c>
      <c r="FP53" s="8">
        <v>0</v>
      </c>
      <c r="FQ53" s="4">
        <v>0</v>
      </c>
      <c r="FR53" s="5">
        <v>0</v>
      </c>
      <c r="FS53" s="8">
        <v>0</v>
      </c>
      <c r="FT53" s="4">
        <v>0</v>
      </c>
      <c r="FU53" s="5">
        <v>0</v>
      </c>
      <c r="FV53" s="8">
        <v>0</v>
      </c>
      <c r="FW53" s="4">
        <v>0</v>
      </c>
      <c r="FX53" s="5">
        <v>0</v>
      </c>
      <c r="FY53" s="8">
        <v>0</v>
      </c>
      <c r="FZ53" s="4">
        <f t="shared" si="227"/>
        <v>0</v>
      </c>
      <c r="GA53" s="5">
        <v>0</v>
      </c>
      <c r="GB53" s="8">
        <v>0</v>
      </c>
      <c r="GC53" s="4">
        <v>0</v>
      </c>
      <c r="GD53" s="5">
        <v>0</v>
      </c>
      <c r="GE53" s="8">
        <v>0</v>
      </c>
      <c r="GF53" s="4">
        <v>0</v>
      </c>
      <c r="GG53" s="5">
        <v>0</v>
      </c>
      <c r="GH53" s="8">
        <v>0</v>
      </c>
      <c r="GI53" s="4">
        <v>0</v>
      </c>
      <c r="GJ53" s="58">
        <v>382</v>
      </c>
      <c r="GK53" s="9">
        <v>1273</v>
      </c>
      <c r="GL53" s="4">
        <f t="shared" si="228"/>
        <v>3332.4607329842929</v>
      </c>
      <c r="GM53" s="5">
        <v>0</v>
      </c>
      <c r="GN53" s="8">
        <v>0</v>
      </c>
      <c r="GO53" s="4">
        <v>0</v>
      </c>
      <c r="GP53" s="5">
        <v>0</v>
      </c>
      <c r="GQ53" s="8">
        <v>0</v>
      </c>
      <c r="GR53" s="4">
        <v>0</v>
      </c>
      <c r="GS53" s="5">
        <v>0</v>
      </c>
      <c r="GT53" s="8">
        <v>0</v>
      </c>
      <c r="GU53" s="4">
        <v>0</v>
      </c>
      <c r="GV53" s="5">
        <v>0</v>
      </c>
      <c r="GW53" s="8">
        <v>0</v>
      </c>
      <c r="GX53" s="4">
        <v>0</v>
      </c>
      <c r="GY53" s="5">
        <v>0</v>
      </c>
      <c r="GZ53" s="8">
        <v>0</v>
      </c>
      <c r="HA53" s="4">
        <v>0</v>
      </c>
      <c r="HB53" s="5">
        <v>0</v>
      </c>
      <c r="HC53" s="8">
        <v>0</v>
      </c>
      <c r="HD53" s="4">
        <v>0</v>
      </c>
      <c r="HE53" s="58">
        <v>343</v>
      </c>
      <c r="HF53" s="9">
        <v>990</v>
      </c>
      <c r="HG53" s="4">
        <f t="shared" si="230"/>
        <v>2886.2973760932946</v>
      </c>
      <c r="HH53" s="5">
        <v>0</v>
      </c>
      <c r="HI53" s="8">
        <v>0</v>
      </c>
      <c r="HJ53" s="4">
        <v>0</v>
      </c>
      <c r="HK53" s="5">
        <v>0</v>
      </c>
      <c r="HL53" s="8">
        <v>0</v>
      </c>
      <c r="HM53" s="4">
        <v>0</v>
      </c>
      <c r="HN53" s="58">
        <v>1</v>
      </c>
      <c r="HO53" s="9">
        <v>0</v>
      </c>
      <c r="HP53" s="4">
        <v>0</v>
      </c>
      <c r="HQ53" s="5">
        <v>0</v>
      </c>
      <c r="HR53" s="8">
        <v>0</v>
      </c>
      <c r="HS53" s="4">
        <v>0</v>
      </c>
      <c r="HT53" s="58">
        <v>34</v>
      </c>
      <c r="HU53" s="9">
        <v>146</v>
      </c>
      <c r="HV53" s="4">
        <f t="shared" si="233"/>
        <v>4294.1176470588234</v>
      </c>
      <c r="HW53" s="58">
        <v>33</v>
      </c>
      <c r="HX53" s="9">
        <v>132</v>
      </c>
      <c r="HY53" s="4">
        <f t="shared" si="234"/>
        <v>4000</v>
      </c>
      <c r="HZ53" s="5">
        <f t="shared" si="180"/>
        <v>1476</v>
      </c>
      <c r="IA53" s="4">
        <f t="shared" si="181"/>
        <v>4691</v>
      </c>
    </row>
    <row r="54" spans="1:235" x14ac:dyDescent="0.3">
      <c r="A54" s="52">
        <v>2007</v>
      </c>
      <c r="B54" s="53" t="s">
        <v>11</v>
      </c>
      <c r="C54" s="5">
        <v>0</v>
      </c>
      <c r="D54" s="8">
        <v>0</v>
      </c>
      <c r="E54" s="4">
        <v>0</v>
      </c>
      <c r="F54" s="5">
        <v>0</v>
      </c>
      <c r="G54" s="8">
        <v>0</v>
      </c>
      <c r="H54" s="4">
        <v>0</v>
      </c>
      <c r="I54" s="5">
        <v>0</v>
      </c>
      <c r="J54" s="8">
        <v>0</v>
      </c>
      <c r="K54" s="4">
        <v>0</v>
      </c>
      <c r="L54" s="5">
        <v>0</v>
      </c>
      <c r="M54" s="8">
        <v>0</v>
      </c>
      <c r="N54" s="4">
        <v>0</v>
      </c>
      <c r="O54" s="58">
        <v>36</v>
      </c>
      <c r="P54" s="9">
        <v>178</v>
      </c>
      <c r="Q54" s="4">
        <f t="shared" si="235"/>
        <v>4944.4444444444443</v>
      </c>
      <c r="R54" s="5">
        <v>0</v>
      </c>
      <c r="S54" s="8">
        <v>0</v>
      </c>
      <c r="T54" s="4">
        <f t="shared" si="215"/>
        <v>0</v>
      </c>
      <c r="U54" s="5">
        <v>0</v>
      </c>
      <c r="V54" s="8">
        <v>0</v>
      </c>
      <c r="W54" s="4">
        <v>0</v>
      </c>
      <c r="X54" s="5">
        <v>0</v>
      </c>
      <c r="Y54" s="8">
        <v>0</v>
      </c>
      <c r="Z54" s="4">
        <v>0</v>
      </c>
      <c r="AA54" s="5">
        <v>0</v>
      </c>
      <c r="AB54" s="8">
        <v>0</v>
      </c>
      <c r="AC54" s="4">
        <v>0</v>
      </c>
      <c r="AD54" s="5">
        <v>0</v>
      </c>
      <c r="AE54" s="8">
        <v>0</v>
      </c>
      <c r="AF54" s="4">
        <v>0</v>
      </c>
      <c r="AG54" s="5">
        <v>0</v>
      </c>
      <c r="AH54" s="8">
        <v>0</v>
      </c>
      <c r="AI54" s="4">
        <v>0</v>
      </c>
      <c r="AJ54" s="5">
        <v>0</v>
      </c>
      <c r="AK54" s="8">
        <v>0</v>
      </c>
      <c r="AL54" s="4">
        <v>0</v>
      </c>
      <c r="AM54" s="5">
        <v>0</v>
      </c>
      <c r="AN54" s="8">
        <v>0</v>
      </c>
      <c r="AO54" s="4">
        <v>0</v>
      </c>
      <c r="AP54" s="5">
        <v>0</v>
      </c>
      <c r="AQ54" s="8">
        <v>0</v>
      </c>
      <c r="AR54" s="4">
        <v>0</v>
      </c>
      <c r="AS54" s="5">
        <v>0</v>
      </c>
      <c r="AT54" s="8">
        <v>0</v>
      </c>
      <c r="AU54" s="4">
        <v>0</v>
      </c>
      <c r="AV54" s="5">
        <v>0</v>
      </c>
      <c r="AW54" s="8">
        <v>0</v>
      </c>
      <c r="AX54" s="4">
        <v>0</v>
      </c>
      <c r="AY54" s="58">
        <v>141</v>
      </c>
      <c r="AZ54" s="9">
        <v>424</v>
      </c>
      <c r="BA54" s="4">
        <f t="shared" si="249"/>
        <v>3007.0921985815603</v>
      </c>
      <c r="BB54" s="5">
        <v>0</v>
      </c>
      <c r="BC54" s="8">
        <v>0</v>
      </c>
      <c r="BD54" s="4">
        <v>0</v>
      </c>
      <c r="BE54" s="5">
        <v>0</v>
      </c>
      <c r="BF54" s="8">
        <v>0</v>
      </c>
      <c r="BG54" s="4">
        <v>0</v>
      </c>
      <c r="BH54" s="5">
        <v>0</v>
      </c>
      <c r="BI54" s="8">
        <v>0</v>
      </c>
      <c r="BJ54" s="4">
        <v>0</v>
      </c>
      <c r="BK54" s="5">
        <v>0</v>
      </c>
      <c r="BL54" s="8">
        <v>0</v>
      </c>
      <c r="BM54" s="4">
        <v>0</v>
      </c>
      <c r="BN54" s="5">
        <v>0</v>
      </c>
      <c r="BO54" s="8">
        <v>0</v>
      </c>
      <c r="BP54" s="4">
        <v>0</v>
      </c>
      <c r="BQ54" s="5">
        <v>0</v>
      </c>
      <c r="BR54" s="8">
        <v>0</v>
      </c>
      <c r="BS54" s="4">
        <v>0</v>
      </c>
      <c r="BT54" s="5">
        <v>0</v>
      </c>
      <c r="BU54" s="8">
        <v>0</v>
      </c>
      <c r="BV54" s="4">
        <v>0</v>
      </c>
      <c r="BW54" s="5">
        <v>0</v>
      </c>
      <c r="BX54" s="93">
        <v>0</v>
      </c>
      <c r="BY54" s="4">
        <f t="shared" si="216"/>
        <v>0</v>
      </c>
      <c r="BZ54" s="58">
        <v>122</v>
      </c>
      <c r="CA54" s="9">
        <v>316</v>
      </c>
      <c r="CB54" s="4">
        <f t="shared" ref="CB54:CB55" si="255">CA54/BZ54*1000</f>
        <v>2590.1639344262298</v>
      </c>
      <c r="CC54" s="5">
        <v>0</v>
      </c>
      <c r="CD54" s="8">
        <v>0</v>
      </c>
      <c r="CE54" s="4">
        <v>0</v>
      </c>
      <c r="CF54" s="5">
        <v>0</v>
      </c>
      <c r="CG54" s="8">
        <v>0</v>
      </c>
      <c r="CH54" s="4">
        <v>0</v>
      </c>
      <c r="CI54" s="5">
        <v>0</v>
      </c>
      <c r="CJ54" s="8">
        <v>0</v>
      </c>
      <c r="CK54" s="4">
        <v>0</v>
      </c>
      <c r="CL54" s="5">
        <v>0</v>
      </c>
      <c r="CM54" s="8">
        <v>0</v>
      </c>
      <c r="CN54" s="4">
        <v>0</v>
      </c>
      <c r="CO54" s="5">
        <v>0</v>
      </c>
      <c r="CP54" s="8">
        <v>0</v>
      </c>
      <c r="CQ54" s="4">
        <v>0</v>
      </c>
      <c r="CR54" s="5">
        <v>0</v>
      </c>
      <c r="CS54" s="8">
        <v>0</v>
      </c>
      <c r="CT54" s="4">
        <v>0</v>
      </c>
      <c r="CU54" s="5">
        <v>0</v>
      </c>
      <c r="CV54" s="8">
        <v>0</v>
      </c>
      <c r="CW54" s="4">
        <v>0</v>
      </c>
      <c r="CX54" s="5">
        <v>0</v>
      </c>
      <c r="CY54" s="8">
        <v>0</v>
      </c>
      <c r="CZ54" s="4">
        <v>0</v>
      </c>
      <c r="DA54" s="5">
        <v>0</v>
      </c>
      <c r="DB54" s="8">
        <v>0</v>
      </c>
      <c r="DC54" s="4">
        <v>0</v>
      </c>
      <c r="DD54" s="58">
        <v>0</v>
      </c>
      <c r="DE54" s="9">
        <v>1</v>
      </c>
      <c r="DF54" s="4">
        <v>0</v>
      </c>
      <c r="DG54" s="5">
        <v>0</v>
      </c>
      <c r="DH54" s="8">
        <v>0</v>
      </c>
      <c r="DI54" s="4">
        <v>0</v>
      </c>
      <c r="DJ54" s="5">
        <v>0</v>
      </c>
      <c r="DK54" s="8">
        <v>0</v>
      </c>
      <c r="DL54" s="4">
        <f t="shared" si="218"/>
        <v>0</v>
      </c>
      <c r="DM54" s="58">
        <v>61</v>
      </c>
      <c r="DN54" s="9">
        <v>205</v>
      </c>
      <c r="DO54" s="4">
        <f t="shared" ref="DO54:DO56" si="256">DN54/DM54*1000</f>
        <v>3360.655737704918</v>
      </c>
      <c r="DP54" s="5">
        <v>0</v>
      </c>
      <c r="DQ54" s="8">
        <v>0</v>
      </c>
      <c r="DR54" s="4">
        <v>0</v>
      </c>
      <c r="DS54" s="58">
        <v>25</v>
      </c>
      <c r="DT54" s="9">
        <v>100</v>
      </c>
      <c r="DU54" s="4">
        <f t="shared" si="244"/>
        <v>4000</v>
      </c>
      <c r="DV54" s="5">
        <v>0</v>
      </c>
      <c r="DW54" s="8">
        <v>0</v>
      </c>
      <c r="DX54" s="4">
        <v>0</v>
      </c>
      <c r="DY54" s="5">
        <v>0</v>
      </c>
      <c r="DZ54" s="8">
        <v>0</v>
      </c>
      <c r="EA54" s="4">
        <v>0</v>
      </c>
      <c r="EB54" s="5">
        <v>0</v>
      </c>
      <c r="EC54" s="8">
        <v>0</v>
      </c>
      <c r="ED54" s="4">
        <v>0</v>
      </c>
      <c r="EE54" s="5">
        <v>0</v>
      </c>
      <c r="EF54" s="8">
        <v>0</v>
      </c>
      <c r="EG54" s="4">
        <v>0</v>
      </c>
      <c r="EH54" s="58">
        <v>0</v>
      </c>
      <c r="EI54" s="9">
        <v>0</v>
      </c>
      <c r="EJ54" s="4">
        <f t="shared" si="222"/>
        <v>0</v>
      </c>
      <c r="EK54" s="58">
        <v>222</v>
      </c>
      <c r="EL54" s="9">
        <v>735</v>
      </c>
      <c r="EM54" s="4">
        <f t="shared" ref="EM54" si="257">EL54/EK54*1000</f>
        <v>3310.8108108108108</v>
      </c>
      <c r="EN54" s="5">
        <v>0</v>
      </c>
      <c r="EO54" s="8">
        <v>0</v>
      </c>
      <c r="EP54" s="4">
        <v>0</v>
      </c>
      <c r="EQ54" s="5">
        <v>0</v>
      </c>
      <c r="ER54" s="8">
        <v>0</v>
      </c>
      <c r="ES54" s="4">
        <f t="shared" si="224"/>
        <v>0</v>
      </c>
      <c r="ET54" s="58">
        <v>550</v>
      </c>
      <c r="EU54" s="9">
        <v>1477</v>
      </c>
      <c r="EV54" s="4">
        <f t="shared" ref="EV54:EV56" si="258">EU54/ET54*1000</f>
        <v>2685.4545454545455</v>
      </c>
      <c r="EW54" s="5">
        <v>0</v>
      </c>
      <c r="EX54" s="8">
        <v>0</v>
      </c>
      <c r="EY54" s="4">
        <v>0</v>
      </c>
      <c r="EZ54" s="5"/>
      <c r="FA54" s="8"/>
      <c r="FB54" s="4"/>
      <c r="FC54" s="5">
        <v>0</v>
      </c>
      <c r="FD54" s="8">
        <v>0</v>
      </c>
      <c r="FE54" s="4">
        <v>0</v>
      </c>
      <c r="FF54" s="5">
        <v>0</v>
      </c>
      <c r="FG54" s="8">
        <v>0</v>
      </c>
      <c r="FH54" s="4">
        <v>0</v>
      </c>
      <c r="FI54" s="5">
        <v>0</v>
      </c>
      <c r="FJ54" s="8">
        <v>0</v>
      </c>
      <c r="FK54" s="4">
        <f t="shared" si="225"/>
        <v>0</v>
      </c>
      <c r="FL54" s="5">
        <v>0</v>
      </c>
      <c r="FM54" s="8">
        <v>0</v>
      </c>
      <c r="FN54" s="4">
        <v>0</v>
      </c>
      <c r="FO54" s="58">
        <v>81</v>
      </c>
      <c r="FP54" s="9">
        <v>259</v>
      </c>
      <c r="FQ54" s="4">
        <f t="shared" ref="FQ54:FQ55" si="259">FP54/FO54*1000</f>
        <v>3197.5308641975307</v>
      </c>
      <c r="FR54" s="5">
        <v>0</v>
      </c>
      <c r="FS54" s="8">
        <v>0</v>
      </c>
      <c r="FT54" s="4">
        <v>0</v>
      </c>
      <c r="FU54" s="5">
        <v>0</v>
      </c>
      <c r="FV54" s="8">
        <v>0</v>
      </c>
      <c r="FW54" s="4">
        <v>0</v>
      </c>
      <c r="FX54" s="5">
        <v>0</v>
      </c>
      <c r="FY54" s="8">
        <v>0</v>
      </c>
      <c r="FZ54" s="4">
        <f t="shared" si="227"/>
        <v>0</v>
      </c>
      <c r="GA54" s="5">
        <v>0</v>
      </c>
      <c r="GB54" s="8">
        <v>0</v>
      </c>
      <c r="GC54" s="4">
        <v>0</v>
      </c>
      <c r="GD54" s="5">
        <v>0</v>
      </c>
      <c r="GE54" s="8">
        <v>0</v>
      </c>
      <c r="GF54" s="4">
        <v>0</v>
      </c>
      <c r="GG54" s="5">
        <v>0</v>
      </c>
      <c r="GH54" s="8">
        <v>0</v>
      </c>
      <c r="GI54" s="4">
        <v>0</v>
      </c>
      <c r="GJ54" s="58">
        <v>262</v>
      </c>
      <c r="GK54" s="9">
        <v>904</v>
      </c>
      <c r="GL54" s="4">
        <f t="shared" si="228"/>
        <v>3450.3816793893129</v>
      </c>
      <c r="GM54" s="5">
        <v>0</v>
      </c>
      <c r="GN54" s="8">
        <v>0</v>
      </c>
      <c r="GO54" s="4">
        <v>0</v>
      </c>
      <c r="GP54" s="58">
        <v>40</v>
      </c>
      <c r="GQ54" s="9">
        <v>149</v>
      </c>
      <c r="GR54" s="4">
        <f t="shared" ref="GR54" si="260">GQ54/GP54*1000</f>
        <v>3725</v>
      </c>
      <c r="GS54" s="5">
        <v>0</v>
      </c>
      <c r="GT54" s="8">
        <v>0</v>
      </c>
      <c r="GU54" s="4">
        <v>0</v>
      </c>
      <c r="GV54" s="5">
        <v>0</v>
      </c>
      <c r="GW54" s="8">
        <v>0</v>
      </c>
      <c r="GX54" s="4">
        <v>0</v>
      </c>
      <c r="GY54" s="5">
        <v>0</v>
      </c>
      <c r="GZ54" s="8">
        <v>0</v>
      </c>
      <c r="HA54" s="4">
        <v>0</v>
      </c>
      <c r="HB54" s="5">
        <v>0</v>
      </c>
      <c r="HC54" s="8">
        <v>0</v>
      </c>
      <c r="HD54" s="4">
        <v>0</v>
      </c>
      <c r="HE54" s="58">
        <v>39</v>
      </c>
      <c r="HF54" s="9">
        <v>171</v>
      </c>
      <c r="HG54" s="4">
        <f t="shared" si="230"/>
        <v>4384.6153846153848</v>
      </c>
      <c r="HH54" s="58">
        <v>3</v>
      </c>
      <c r="HI54" s="9">
        <v>43</v>
      </c>
      <c r="HJ54" s="4">
        <f t="shared" ref="HJ54" si="261">HI54/HH54*1000</f>
        <v>14333.333333333334</v>
      </c>
      <c r="HK54" s="5">
        <v>0</v>
      </c>
      <c r="HL54" s="8">
        <v>0</v>
      </c>
      <c r="HM54" s="4">
        <v>0</v>
      </c>
      <c r="HN54" s="5">
        <v>0</v>
      </c>
      <c r="HO54" s="8">
        <v>0</v>
      </c>
      <c r="HP54" s="4">
        <v>0</v>
      </c>
      <c r="HQ54" s="5">
        <v>0</v>
      </c>
      <c r="HR54" s="8">
        <v>0</v>
      </c>
      <c r="HS54" s="4">
        <v>0</v>
      </c>
      <c r="HT54" s="58">
        <v>33</v>
      </c>
      <c r="HU54" s="9">
        <v>138</v>
      </c>
      <c r="HV54" s="4">
        <f t="shared" si="233"/>
        <v>4181.818181818182</v>
      </c>
      <c r="HW54" s="58">
        <v>96</v>
      </c>
      <c r="HX54" s="9">
        <v>326</v>
      </c>
      <c r="HY54" s="4">
        <f t="shared" si="234"/>
        <v>3395.8333333333335</v>
      </c>
      <c r="HZ54" s="5">
        <f t="shared" si="180"/>
        <v>1711</v>
      </c>
      <c r="IA54" s="4">
        <f t="shared" si="181"/>
        <v>5426</v>
      </c>
    </row>
    <row r="55" spans="1:235" x14ac:dyDescent="0.3">
      <c r="A55" s="52">
        <v>2007</v>
      </c>
      <c r="B55" s="53" t="s">
        <v>12</v>
      </c>
      <c r="C55" s="5">
        <v>0</v>
      </c>
      <c r="D55" s="8">
        <v>0</v>
      </c>
      <c r="E55" s="4">
        <v>0</v>
      </c>
      <c r="F55" s="5">
        <v>0</v>
      </c>
      <c r="G55" s="8">
        <v>0</v>
      </c>
      <c r="H55" s="4">
        <v>0</v>
      </c>
      <c r="I55" s="5">
        <v>0</v>
      </c>
      <c r="J55" s="8">
        <v>0</v>
      </c>
      <c r="K55" s="4">
        <v>0</v>
      </c>
      <c r="L55" s="5">
        <v>0</v>
      </c>
      <c r="M55" s="8">
        <v>0</v>
      </c>
      <c r="N55" s="4">
        <v>0</v>
      </c>
      <c r="O55" s="58">
        <v>60</v>
      </c>
      <c r="P55" s="9">
        <v>210</v>
      </c>
      <c r="Q55" s="4">
        <f t="shared" si="235"/>
        <v>3500</v>
      </c>
      <c r="R55" s="5">
        <v>0</v>
      </c>
      <c r="S55" s="8">
        <v>0</v>
      </c>
      <c r="T55" s="4">
        <f t="shared" si="215"/>
        <v>0</v>
      </c>
      <c r="U55" s="5">
        <v>0</v>
      </c>
      <c r="V55" s="8">
        <v>0</v>
      </c>
      <c r="W55" s="4">
        <v>0</v>
      </c>
      <c r="X55" s="5">
        <v>0</v>
      </c>
      <c r="Y55" s="8">
        <v>0</v>
      </c>
      <c r="Z55" s="4">
        <v>0</v>
      </c>
      <c r="AA55" s="5">
        <v>0</v>
      </c>
      <c r="AB55" s="8">
        <v>0</v>
      </c>
      <c r="AC55" s="4">
        <v>0</v>
      </c>
      <c r="AD55" s="5">
        <v>0</v>
      </c>
      <c r="AE55" s="8">
        <v>0</v>
      </c>
      <c r="AF55" s="4">
        <v>0</v>
      </c>
      <c r="AG55" s="5">
        <v>0</v>
      </c>
      <c r="AH55" s="8">
        <v>0</v>
      </c>
      <c r="AI55" s="4">
        <v>0</v>
      </c>
      <c r="AJ55" s="5">
        <v>0</v>
      </c>
      <c r="AK55" s="8">
        <v>0</v>
      </c>
      <c r="AL55" s="4">
        <v>0</v>
      </c>
      <c r="AM55" s="5">
        <v>0</v>
      </c>
      <c r="AN55" s="8">
        <v>0</v>
      </c>
      <c r="AO55" s="4">
        <v>0</v>
      </c>
      <c r="AP55" s="5">
        <v>0</v>
      </c>
      <c r="AQ55" s="8">
        <v>0</v>
      </c>
      <c r="AR55" s="4">
        <v>0</v>
      </c>
      <c r="AS55" s="5">
        <v>0</v>
      </c>
      <c r="AT55" s="8">
        <v>0</v>
      </c>
      <c r="AU55" s="4">
        <v>0</v>
      </c>
      <c r="AV55" s="5">
        <v>0</v>
      </c>
      <c r="AW55" s="8">
        <v>0</v>
      </c>
      <c r="AX55" s="4">
        <v>0</v>
      </c>
      <c r="AY55" s="58">
        <v>0</v>
      </c>
      <c r="AZ55" s="9">
        <v>50</v>
      </c>
      <c r="BA55" s="4">
        <v>0</v>
      </c>
      <c r="BB55" s="58">
        <v>3</v>
      </c>
      <c r="BC55" s="9">
        <v>37</v>
      </c>
      <c r="BD55" s="4">
        <f t="shared" ref="BD55" si="262">BC55/BB55*1000</f>
        <v>12333.333333333334</v>
      </c>
      <c r="BE55" s="5">
        <v>0</v>
      </c>
      <c r="BF55" s="8">
        <v>0</v>
      </c>
      <c r="BG55" s="4">
        <v>0</v>
      </c>
      <c r="BH55" s="5">
        <v>0</v>
      </c>
      <c r="BI55" s="8">
        <v>0</v>
      </c>
      <c r="BJ55" s="4">
        <v>0</v>
      </c>
      <c r="BK55" s="5">
        <v>0</v>
      </c>
      <c r="BL55" s="8">
        <v>0</v>
      </c>
      <c r="BM55" s="4">
        <v>0</v>
      </c>
      <c r="BN55" s="5">
        <v>0</v>
      </c>
      <c r="BO55" s="8">
        <v>0</v>
      </c>
      <c r="BP55" s="4">
        <v>0</v>
      </c>
      <c r="BQ55" s="5">
        <v>0</v>
      </c>
      <c r="BR55" s="8">
        <v>0</v>
      </c>
      <c r="BS55" s="4">
        <v>0</v>
      </c>
      <c r="BT55" s="5">
        <v>0</v>
      </c>
      <c r="BU55" s="8">
        <v>0</v>
      </c>
      <c r="BV55" s="4">
        <v>0</v>
      </c>
      <c r="BW55" s="5">
        <v>0</v>
      </c>
      <c r="BX55" s="93">
        <v>0</v>
      </c>
      <c r="BY55" s="4">
        <f t="shared" si="216"/>
        <v>0</v>
      </c>
      <c r="BZ55" s="58">
        <v>59</v>
      </c>
      <c r="CA55" s="9">
        <v>153</v>
      </c>
      <c r="CB55" s="4">
        <f t="shared" si="255"/>
        <v>2593.2203389830511</v>
      </c>
      <c r="CC55" s="5">
        <v>0</v>
      </c>
      <c r="CD55" s="8">
        <v>0</v>
      </c>
      <c r="CE55" s="4">
        <v>0</v>
      </c>
      <c r="CF55" s="5">
        <v>0</v>
      </c>
      <c r="CG55" s="8">
        <v>0</v>
      </c>
      <c r="CH55" s="4">
        <v>0</v>
      </c>
      <c r="CI55" s="5">
        <v>0</v>
      </c>
      <c r="CJ55" s="8">
        <v>0</v>
      </c>
      <c r="CK55" s="4">
        <v>0</v>
      </c>
      <c r="CL55" s="5">
        <v>0</v>
      </c>
      <c r="CM55" s="8">
        <v>0</v>
      </c>
      <c r="CN55" s="4">
        <v>0</v>
      </c>
      <c r="CO55" s="5">
        <v>0</v>
      </c>
      <c r="CP55" s="8">
        <v>0</v>
      </c>
      <c r="CQ55" s="4">
        <v>0</v>
      </c>
      <c r="CR55" s="5">
        <v>0</v>
      </c>
      <c r="CS55" s="8">
        <v>0</v>
      </c>
      <c r="CT55" s="4">
        <v>0</v>
      </c>
      <c r="CU55" s="5">
        <v>0</v>
      </c>
      <c r="CV55" s="8">
        <v>0</v>
      </c>
      <c r="CW55" s="4">
        <v>0</v>
      </c>
      <c r="CX55" s="5">
        <v>0</v>
      </c>
      <c r="CY55" s="8">
        <v>0</v>
      </c>
      <c r="CZ55" s="4">
        <v>0</v>
      </c>
      <c r="DA55" s="5">
        <v>0</v>
      </c>
      <c r="DB55" s="8">
        <v>0</v>
      </c>
      <c r="DC55" s="4">
        <v>0</v>
      </c>
      <c r="DD55" s="58">
        <v>0</v>
      </c>
      <c r="DE55" s="9">
        <v>3</v>
      </c>
      <c r="DF55" s="4">
        <v>0</v>
      </c>
      <c r="DG55" s="58">
        <v>18</v>
      </c>
      <c r="DH55" s="9">
        <v>60</v>
      </c>
      <c r="DI55" s="4">
        <f t="shared" ref="DI55" si="263">DH55/DG55*1000</f>
        <v>3333.3333333333335</v>
      </c>
      <c r="DJ55" s="58">
        <v>0</v>
      </c>
      <c r="DK55" s="9">
        <v>0</v>
      </c>
      <c r="DL55" s="4">
        <f t="shared" si="218"/>
        <v>0</v>
      </c>
      <c r="DM55" s="58">
        <v>56</v>
      </c>
      <c r="DN55" s="9">
        <v>181</v>
      </c>
      <c r="DO55" s="4">
        <f t="shared" si="256"/>
        <v>3232.1428571428573</v>
      </c>
      <c r="DP55" s="5">
        <v>0</v>
      </c>
      <c r="DQ55" s="8">
        <v>0</v>
      </c>
      <c r="DR55" s="4">
        <v>0</v>
      </c>
      <c r="DS55" s="58">
        <v>72</v>
      </c>
      <c r="DT55" s="9">
        <v>242</v>
      </c>
      <c r="DU55" s="4">
        <f t="shared" si="244"/>
        <v>3361.1111111111113</v>
      </c>
      <c r="DV55" s="5">
        <v>0</v>
      </c>
      <c r="DW55" s="8">
        <v>0</v>
      </c>
      <c r="DX55" s="4">
        <v>0</v>
      </c>
      <c r="DY55" s="5">
        <v>0</v>
      </c>
      <c r="DZ55" s="8">
        <v>0</v>
      </c>
      <c r="EA55" s="4">
        <v>0</v>
      </c>
      <c r="EB55" s="5">
        <v>0</v>
      </c>
      <c r="EC55" s="8">
        <v>0</v>
      </c>
      <c r="ED55" s="4">
        <v>0</v>
      </c>
      <c r="EE55" s="5">
        <v>0</v>
      </c>
      <c r="EF55" s="8">
        <v>0</v>
      </c>
      <c r="EG55" s="4">
        <v>0</v>
      </c>
      <c r="EH55" s="5">
        <v>0</v>
      </c>
      <c r="EI55" s="8">
        <v>0</v>
      </c>
      <c r="EJ55" s="4">
        <f t="shared" si="222"/>
        <v>0</v>
      </c>
      <c r="EK55" s="5">
        <v>0</v>
      </c>
      <c r="EL55" s="8">
        <v>0</v>
      </c>
      <c r="EM55" s="4">
        <v>0</v>
      </c>
      <c r="EN55" s="5">
        <v>0</v>
      </c>
      <c r="EO55" s="8">
        <v>0</v>
      </c>
      <c r="EP55" s="4">
        <v>0</v>
      </c>
      <c r="EQ55" s="5">
        <v>0</v>
      </c>
      <c r="ER55" s="8">
        <v>0</v>
      </c>
      <c r="ES55" s="4">
        <f t="shared" si="224"/>
        <v>0</v>
      </c>
      <c r="ET55" s="58">
        <v>39</v>
      </c>
      <c r="EU55" s="9">
        <v>164</v>
      </c>
      <c r="EV55" s="4">
        <f t="shared" si="258"/>
        <v>4205.1282051282051</v>
      </c>
      <c r="EW55" s="5">
        <v>0</v>
      </c>
      <c r="EX55" s="8">
        <v>0</v>
      </c>
      <c r="EY55" s="4">
        <v>0</v>
      </c>
      <c r="EZ55" s="5"/>
      <c r="FA55" s="8"/>
      <c r="FB55" s="4"/>
      <c r="FC55" s="5">
        <v>0</v>
      </c>
      <c r="FD55" s="8">
        <v>0</v>
      </c>
      <c r="FE55" s="4">
        <v>0</v>
      </c>
      <c r="FF55" s="5">
        <v>0</v>
      </c>
      <c r="FG55" s="8">
        <v>0</v>
      </c>
      <c r="FH55" s="4">
        <v>0</v>
      </c>
      <c r="FI55" s="5">
        <v>0</v>
      </c>
      <c r="FJ55" s="8">
        <v>0</v>
      </c>
      <c r="FK55" s="4">
        <f t="shared" si="225"/>
        <v>0</v>
      </c>
      <c r="FL55" s="5">
        <v>0</v>
      </c>
      <c r="FM55" s="8">
        <v>0</v>
      </c>
      <c r="FN55" s="4">
        <v>0</v>
      </c>
      <c r="FO55" s="58">
        <v>60</v>
      </c>
      <c r="FP55" s="9">
        <v>189</v>
      </c>
      <c r="FQ55" s="4">
        <f t="shared" si="259"/>
        <v>3150</v>
      </c>
      <c r="FR55" s="5">
        <v>0</v>
      </c>
      <c r="FS55" s="8">
        <v>0</v>
      </c>
      <c r="FT55" s="4">
        <v>0</v>
      </c>
      <c r="FU55" s="5">
        <v>0</v>
      </c>
      <c r="FV55" s="8">
        <v>0</v>
      </c>
      <c r="FW55" s="4">
        <v>0</v>
      </c>
      <c r="FX55" s="5">
        <v>0</v>
      </c>
      <c r="FY55" s="8">
        <v>0</v>
      </c>
      <c r="FZ55" s="4">
        <f t="shared" si="227"/>
        <v>0</v>
      </c>
      <c r="GA55" s="5">
        <v>0</v>
      </c>
      <c r="GB55" s="8">
        <v>0</v>
      </c>
      <c r="GC55" s="4">
        <v>0</v>
      </c>
      <c r="GD55" s="5">
        <v>0</v>
      </c>
      <c r="GE55" s="8">
        <v>0</v>
      </c>
      <c r="GF55" s="4">
        <v>0</v>
      </c>
      <c r="GG55" s="5">
        <v>0</v>
      </c>
      <c r="GH55" s="8">
        <v>0</v>
      </c>
      <c r="GI55" s="4">
        <v>0</v>
      </c>
      <c r="GJ55" s="58">
        <v>155</v>
      </c>
      <c r="GK55" s="9">
        <v>427</v>
      </c>
      <c r="GL55" s="4">
        <f t="shared" si="228"/>
        <v>2754.8387096774195</v>
      </c>
      <c r="GM55" s="5">
        <v>0</v>
      </c>
      <c r="GN55" s="8">
        <v>0</v>
      </c>
      <c r="GO55" s="4">
        <v>0</v>
      </c>
      <c r="GP55" s="5">
        <v>0</v>
      </c>
      <c r="GQ55" s="8">
        <v>0</v>
      </c>
      <c r="GR55" s="4">
        <v>0</v>
      </c>
      <c r="GS55" s="5">
        <v>0</v>
      </c>
      <c r="GT55" s="8">
        <v>0</v>
      </c>
      <c r="GU55" s="4">
        <v>0</v>
      </c>
      <c r="GV55" s="5">
        <v>0</v>
      </c>
      <c r="GW55" s="8">
        <v>0</v>
      </c>
      <c r="GX55" s="4">
        <v>0</v>
      </c>
      <c r="GY55" s="5">
        <v>0</v>
      </c>
      <c r="GZ55" s="8">
        <v>0</v>
      </c>
      <c r="HA55" s="4">
        <v>0</v>
      </c>
      <c r="HB55" s="5">
        <v>0</v>
      </c>
      <c r="HC55" s="8">
        <v>0</v>
      </c>
      <c r="HD55" s="4">
        <v>0</v>
      </c>
      <c r="HE55" s="58">
        <v>40</v>
      </c>
      <c r="HF55" s="9">
        <v>119</v>
      </c>
      <c r="HG55" s="4">
        <f t="shared" si="230"/>
        <v>2975</v>
      </c>
      <c r="HH55" s="5">
        <v>0</v>
      </c>
      <c r="HI55" s="8">
        <v>0</v>
      </c>
      <c r="HJ55" s="4">
        <v>0</v>
      </c>
      <c r="HK55" s="5">
        <v>0</v>
      </c>
      <c r="HL55" s="8">
        <v>0</v>
      </c>
      <c r="HM55" s="4">
        <v>0</v>
      </c>
      <c r="HN55" s="58">
        <v>0</v>
      </c>
      <c r="HO55" s="9">
        <v>1</v>
      </c>
      <c r="HP55" s="4">
        <v>0</v>
      </c>
      <c r="HQ55" s="5">
        <v>0</v>
      </c>
      <c r="HR55" s="8">
        <v>0</v>
      </c>
      <c r="HS55" s="4">
        <v>0</v>
      </c>
      <c r="HT55" s="58">
        <v>37</v>
      </c>
      <c r="HU55" s="9">
        <v>171</v>
      </c>
      <c r="HV55" s="4">
        <f t="shared" si="233"/>
        <v>4621.6216216216217</v>
      </c>
      <c r="HW55" s="58">
        <v>0</v>
      </c>
      <c r="HX55" s="9">
        <v>1</v>
      </c>
      <c r="HY55" s="4">
        <v>0</v>
      </c>
      <c r="HZ55" s="5">
        <f t="shared" si="180"/>
        <v>599</v>
      </c>
      <c r="IA55" s="4">
        <f t="shared" si="181"/>
        <v>2008</v>
      </c>
    </row>
    <row r="56" spans="1:235" x14ac:dyDescent="0.3">
      <c r="A56" s="52">
        <v>2007</v>
      </c>
      <c r="B56" s="53" t="s">
        <v>13</v>
      </c>
      <c r="C56" s="5">
        <v>0</v>
      </c>
      <c r="D56" s="8">
        <v>0</v>
      </c>
      <c r="E56" s="4">
        <v>0</v>
      </c>
      <c r="F56" s="58">
        <v>215</v>
      </c>
      <c r="G56" s="9">
        <v>755</v>
      </c>
      <c r="H56" s="4">
        <f t="shared" ref="H56" si="264">G56/F56*1000</f>
        <v>3511.6279069767443</v>
      </c>
      <c r="I56" s="5">
        <v>0</v>
      </c>
      <c r="J56" s="8">
        <v>0</v>
      </c>
      <c r="K56" s="4">
        <v>0</v>
      </c>
      <c r="L56" s="5">
        <v>0</v>
      </c>
      <c r="M56" s="8">
        <v>0</v>
      </c>
      <c r="N56" s="4">
        <v>0</v>
      </c>
      <c r="O56" s="58">
        <v>54</v>
      </c>
      <c r="P56" s="9">
        <v>200</v>
      </c>
      <c r="Q56" s="4">
        <f t="shared" si="235"/>
        <v>3703.7037037037039</v>
      </c>
      <c r="R56" s="5">
        <v>0</v>
      </c>
      <c r="S56" s="8">
        <v>0</v>
      </c>
      <c r="T56" s="4">
        <f t="shared" si="215"/>
        <v>0</v>
      </c>
      <c r="U56" s="5">
        <v>0</v>
      </c>
      <c r="V56" s="8">
        <v>0</v>
      </c>
      <c r="W56" s="4">
        <v>0</v>
      </c>
      <c r="X56" s="5">
        <v>0</v>
      </c>
      <c r="Y56" s="8">
        <v>0</v>
      </c>
      <c r="Z56" s="4">
        <v>0</v>
      </c>
      <c r="AA56" s="5">
        <v>0</v>
      </c>
      <c r="AB56" s="8">
        <v>0</v>
      </c>
      <c r="AC56" s="4">
        <v>0</v>
      </c>
      <c r="AD56" s="5">
        <v>0</v>
      </c>
      <c r="AE56" s="8">
        <v>0</v>
      </c>
      <c r="AF56" s="4">
        <v>0</v>
      </c>
      <c r="AG56" s="5">
        <v>0</v>
      </c>
      <c r="AH56" s="8">
        <v>0</v>
      </c>
      <c r="AI56" s="4">
        <v>0</v>
      </c>
      <c r="AJ56" s="5">
        <v>0</v>
      </c>
      <c r="AK56" s="8">
        <v>0</v>
      </c>
      <c r="AL56" s="4">
        <v>0</v>
      </c>
      <c r="AM56" s="5">
        <v>0</v>
      </c>
      <c r="AN56" s="8">
        <v>0</v>
      </c>
      <c r="AO56" s="4">
        <v>0</v>
      </c>
      <c r="AP56" s="5">
        <v>0</v>
      </c>
      <c r="AQ56" s="8">
        <v>0</v>
      </c>
      <c r="AR56" s="4">
        <v>0</v>
      </c>
      <c r="AS56" s="5">
        <v>0</v>
      </c>
      <c r="AT56" s="8">
        <v>0</v>
      </c>
      <c r="AU56" s="4">
        <v>0</v>
      </c>
      <c r="AV56" s="58">
        <v>20</v>
      </c>
      <c r="AW56" s="9">
        <v>76</v>
      </c>
      <c r="AX56" s="4">
        <f t="shared" ref="AX56" si="265">AW56/AV56*1000</f>
        <v>3800</v>
      </c>
      <c r="AY56" s="5">
        <v>0</v>
      </c>
      <c r="AZ56" s="8">
        <v>0</v>
      </c>
      <c r="BA56" s="4">
        <v>0</v>
      </c>
      <c r="BB56" s="5">
        <v>0</v>
      </c>
      <c r="BC56" s="8">
        <v>0</v>
      </c>
      <c r="BD56" s="4">
        <v>0</v>
      </c>
      <c r="BE56" s="5">
        <v>0</v>
      </c>
      <c r="BF56" s="8">
        <v>0</v>
      </c>
      <c r="BG56" s="4">
        <v>0</v>
      </c>
      <c r="BH56" s="5">
        <v>0</v>
      </c>
      <c r="BI56" s="8">
        <v>0</v>
      </c>
      <c r="BJ56" s="4">
        <v>0</v>
      </c>
      <c r="BK56" s="5">
        <v>0</v>
      </c>
      <c r="BL56" s="8">
        <v>0</v>
      </c>
      <c r="BM56" s="4">
        <v>0</v>
      </c>
      <c r="BN56" s="5">
        <v>0</v>
      </c>
      <c r="BO56" s="8">
        <v>0</v>
      </c>
      <c r="BP56" s="4">
        <v>0</v>
      </c>
      <c r="BQ56" s="5">
        <v>0</v>
      </c>
      <c r="BR56" s="8">
        <v>0</v>
      </c>
      <c r="BS56" s="4">
        <v>0</v>
      </c>
      <c r="BT56" s="58">
        <v>0</v>
      </c>
      <c r="BU56" s="9">
        <v>4</v>
      </c>
      <c r="BV56" s="4">
        <v>0</v>
      </c>
      <c r="BW56" s="5">
        <v>0</v>
      </c>
      <c r="BX56" s="93">
        <v>0</v>
      </c>
      <c r="BY56" s="4">
        <f t="shared" si="216"/>
        <v>0</v>
      </c>
      <c r="BZ56" s="5">
        <v>0</v>
      </c>
      <c r="CA56" s="8">
        <v>0</v>
      </c>
      <c r="CB56" s="4">
        <v>0</v>
      </c>
      <c r="CC56" s="5">
        <v>0</v>
      </c>
      <c r="CD56" s="8">
        <v>0</v>
      </c>
      <c r="CE56" s="4">
        <v>0</v>
      </c>
      <c r="CF56" s="5">
        <v>0</v>
      </c>
      <c r="CG56" s="8">
        <v>0</v>
      </c>
      <c r="CH56" s="4">
        <v>0</v>
      </c>
      <c r="CI56" s="5">
        <v>0</v>
      </c>
      <c r="CJ56" s="8">
        <v>0</v>
      </c>
      <c r="CK56" s="4">
        <v>0</v>
      </c>
      <c r="CL56" s="5">
        <v>0</v>
      </c>
      <c r="CM56" s="8">
        <v>0</v>
      </c>
      <c r="CN56" s="4">
        <v>0</v>
      </c>
      <c r="CO56" s="5">
        <v>0</v>
      </c>
      <c r="CP56" s="8">
        <v>0</v>
      </c>
      <c r="CQ56" s="4">
        <v>0</v>
      </c>
      <c r="CR56" s="5">
        <v>0</v>
      </c>
      <c r="CS56" s="8">
        <v>0</v>
      </c>
      <c r="CT56" s="4">
        <v>0</v>
      </c>
      <c r="CU56" s="5">
        <v>0</v>
      </c>
      <c r="CV56" s="8">
        <v>0</v>
      </c>
      <c r="CW56" s="4">
        <v>0</v>
      </c>
      <c r="CX56" s="5">
        <v>0</v>
      </c>
      <c r="CY56" s="8">
        <v>0</v>
      </c>
      <c r="CZ56" s="4">
        <v>0</v>
      </c>
      <c r="DA56" s="5">
        <v>0</v>
      </c>
      <c r="DB56" s="8">
        <v>0</v>
      </c>
      <c r="DC56" s="4">
        <v>0</v>
      </c>
      <c r="DD56" s="5">
        <v>0</v>
      </c>
      <c r="DE56" s="8">
        <v>0</v>
      </c>
      <c r="DF56" s="4">
        <v>0</v>
      </c>
      <c r="DG56" s="5">
        <v>0</v>
      </c>
      <c r="DH56" s="8">
        <v>0</v>
      </c>
      <c r="DI56" s="4">
        <v>0</v>
      </c>
      <c r="DJ56" s="5">
        <v>0</v>
      </c>
      <c r="DK56" s="8">
        <v>0</v>
      </c>
      <c r="DL56" s="4">
        <f t="shared" si="218"/>
        <v>0</v>
      </c>
      <c r="DM56" s="58">
        <v>40</v>
      </c>
      <c r="DN56" s="9">
        <v>149</v>
      </c>
      <c r="DO56" s="4">
        <f t="shared" si="256"/>
        <v>3725</v>
      </c>
      <c r="DP56" s="5">
        <v>0</v>
      </c>
      <c r="DQ56" s="8">
        <v>0</v>
      </c>
      <c r="DR56" s="4">
        <v>0</v>
      </c>
      <c r="DS56" s="58">
        <v>2</v>
      </c>
      <c r="DT56" s="9">
        <v>14</v>
      </c>
      <c r="DU56" s="4">
        <f t="shared" si="244"/>
        <v>7000</v>
      </c>
      <c r="DV56" s="5">
        <v>0</v>
      </c>
      <c r="DW56" s="8">
        <v>0</v>
      </c>
      <c r="DX56" s="4">
        <v>0</v>
      </c>
      <c r="DY56" s="5">
        <v>0</v>
      </c>
      <c r="DZ56" s="8">
        <v>0</v>
      </c>
      <c r="EA56" s="4">
        <v>0</v>
      </c>
      <c r="EB56" s="5">
        <v>0</v>
      </c>
      <c r="EC56" s="8">
        <v>0</v>
      </c>
      <c r="ED56" s="4">
        <v>0</v>
      </c>
      <c r="EE56" s="58">
        <v>20</v>
      </c>
      <c r="EF56" s="9">
        <v>97</v>
      </c>
      <c r="EG56" s="4">
        <f t="shared" ref="EG56" si="266">EF56/EE56*1000</f>
        <v>4850</v>
      </c>
      <c r="EH56" s="5">
        <v>0</v>
      </c>
      <c r="EI56" s="8">
        <v>0</v>
      </c>
      <c r="EJ56" s="4">
        <f t="shared" si="222"/>
        <v>0</v>
      </c>
      <c r="EK56" s="5">
        <v>0</v>
      </c>
      <c r="EL56" s="8">
        <v>0</v>
      </c>
      <c r="EM56" s="4">
        <v>0</v>
      </c>
      <c r="EN56" s="5">
        <v>0</v>
      </c>
      <c r="EO56" s="8">
        <v>0</v>
      </c>
      <c r="EP56" s="4">
        <v>0</v>
      </c>
      <c r="EQ56" s="5">
        <v>0</v>
      </c>
      <c r="ER56" s="8">
        <v>0</v>
      </c>
      <c r="ES56" s="4">
        <f t="shared" si="224"/>
        <v>0</v>
      </c>
      <c r="ET56" s="58">
        <v>40</v>
      </c>
      <c r="EU56" s="9">
        <v>161</v>
      </c>
      <c r="EV56" s="4">
        <f t="shared" si="258"/>
        <v>4025.0000000000005</v>
      </c>
      <c r="EW56" s="5">
        <v>0</v>
      </c>
      <c r="EX56" s="8">
        <v>0</v>
      </c>
      <c r="EY56" s="4">
        <v>0</v>
      </c>
      <c r="EZ56" s="5"/>
      <c r="FA56" s="8"/>
      <c r="FB56" s="4"/>
      <c r="FC56" s="5">
        <v>0</v>
      </c>
      <c r="FD56" s="8">
        <v>0</v>
      </c>
      <c r="FE56" s="4">
        <v>0</v>
      </c>
      <c r="FF56" s="5">
        <v>0</v>
      </c>
      <c r="FG56" s="8">
        <v>0</v>
      </c>
      <c r="FH56" s="4">
        <v>0</v>
      </c>
      <c r="FI56" s="5">
        <v>0</v>
      </c>
      <c r="FJ56" s="8">
        <v>0</v>
      </c>
      <c r="FK56" s="4">
        <f t="shared" si="225"/>
        <v>0</v>
      </c>
      <c r="FL56" s="5">
        <v>0</v>
      </c>
      <c r="FM56" s="8">
        <v>0</v>
      </c>
      <c r="FN56" s="4">
        <v>0</v>
      </c>
      <c r="FO56" s="5">
        <v>0</v>
      </c>
      <c r="FP56" s="8">
        <v>0</v>
      </c>
      <c r="FQ56" s="4">
        <v>0</v>
      </c>
      <c r="FR56" s="5">
        <v>0</v>
      </c>
      <c r="FS56" s="8">
        <v>0</v>
      </c>
      <c r="FT56" s="4">
        <v>0</v>
      </c>
      <c r="FU56" s="5">
        <v>0</v>
      </c>
      <c r="FV56" s="8">
        <v>0</v>
      </c>
      <c r="FW56" s="4">
        <v>0</v>
      </c>
      <c r="FX56" s="5">
        <v>0</v>
      </c>
      <c r="FY56" s="8">
        <v>0</v>
      </c>
      <c r="FZ56" s="4">
        <f t="shared" si="227"/>
        <v>0</v>
      </c>
      <c r="GA56" s="5">
        <v>0</v>
      </c>
      <c r="GB56" s="8">
        <v>0</v>
      </c>
      <c r="GC56" s="4">
        <v>0</v>
      </c>
      <c r="GD56" s="5">
        <v>0</v>
      </c>
      <c r="GE56" s="8">
        <v>0</v>
      </c>
      <c r="GF56" s="4">
        <v>0</v>
      </c>
      <c r="GG56" s="5">
        <v>0</v>
      </c>
      <c r="GH56" s="8">
        <v>0</v>
      </c>
      <c r="GI56" s="4">
        <v>0</v>
      </c>
      <c r="GJ56" s="58">
        <v>100</v>
      </c>
      <c r="GK56" s="9">
        <v>338</v>
      </c>
      <c r="GL56" s="4">
        <f t="shared" si="228"/>
        <v>3380</v>
      </c>
      <c r="GM56" s="5">
        <v>0</v>
      </c>
      <c r="GN56" s="8">
        <v>0</v>
      </c>
      <c r="GO56" s="4">
        <v>0</v>
      </c>
      <c r="GP56" s="5">
        <v>0</v>
      </c>
      <c r="GQ56" s="8">
        <v>0</v>
      </c>
      <c r="GR56" s="4">
        <v>0</v>
      </c>
      <c r="GS56" s="5">
        <v>0</v>
      </c>
      <c r="GT56" s="8">
        <v>0</v>
      </c>
      <c r="GU56" s="4">
        <v>0</v>
      </c>
      <c r="GV56" s="5">
        <v>0</v>
      </c>
      <c r="GW56" s="8">
        <v>0</v>
      </c>
      <c r="GX56" s="4">
        <v>0</v>
      </c>
      <c r="GY56" s="5">
        <v>0</v>
      </c>
      <c r="GZ56" s="8">
        <v>0</v>
      </c>
      <c r="HA56" s="4">
        <v>0</v>
      </c>
      <c r="HB56" s="5">
        <v>0</v>
      </c>
      <c r="HC56" s="8">
        <v>0</v>
      </c>
      <c r="HD56" s="4">
        <v>0</v>
      </c>
      <c r="HE56" s="58">
        <v>0</v>
      </c>
      <c r="HF56" s="9">
        <v>0</v>
      </c>
      <c r="HG56" s="4">
        <v>0</v>
      </c>
      <c r="HH56" s="5">
        <v>0</v>
      </c>
      <c r="HI56" s="8">
        <v>0</v>
      </c>
      <c r="HJ56" s="4">
        <v>0</v>
      </c>
      <c r="HK56" s="5">
        <v>0</v>
      </c>
      <c r="HL56" s="8">
        <v>0</v>
      </c>
      <c r="HM56" s="4">
        <v>0</v>
      </c>
      <c r="HN56" s="58">
        <v>0</v>
      </c>
      <c r="HO56" s="9">
        <v>0</v>
      </c>
      <c r="HP56" s="4">
        <v>0</v>
      </c>
      <c r="HQ56" s="5">
        <v>0</v>
      </c>
      <c r="HR56" s="8">
        <v>0</v>
      </c>
      <c r="HS56" s="4">
        <v>0</v>
      </c>
      <c r="HT56" s="58">
        <v>2</v>
      </c>
      <c r="HU56" s="9">
        <v>12</v>
      </c>
      <c r="HV56" s="4">
        <f t="shared" si="233"/>
        <v>6000</v>
      </c>
      <c r="HW56" s="58">
        <v>30</v>
      </c>
      <c r="HX56" s="9">
        <v>144</v>
      </c>
      <c r="HY56" s="4">
        <f t="shared" si="234"/>
        <v>4800</v>
      </c>
      <c r="HZ56" s="5">
        <f t="shared" si="180"/>
        <v>523</v>
      </c>
      <c r="IA56" s="4">
        <f t="shared" si="181"/>
        <v>1950</v>
      </c>
    </row>
    <row r="57" spans="1:235" ht="15" thickBot="1" x14ac:dyDescent="0.35">
      <c r="A57" s="63"/>
      <c r="B57" s="64" t="s">
        <v>14</v>
      </c>
      <c r="C57" s="45">
        <f>SUM(C45:C56)</f>
        <v>0</v>
      </c>
      <c r="D57" s="44">
        <f>SUM(D45:D56)</f>
        <v>0</v>
      </c>
      <c r="E57" s="46"/>
      <c r="F57" s="45">
        <f>SUM(F45:F56)</f>
        <v>215</v>
      </c>
      <c r="G57" s="44">
        <f>SUM(G45:G56)</f>
        <v>755</v>
      </c>
      <c r="H57" s="46"/>
      <c r="I57" s="45">
        <f>SUM(I45:I56)</f>
        <v>0</v>
      </c>
      <c r="J57" s="44">
        <f>SUM(J45:J56)</f>
        <v>0</v>
      </c>
      <c r="K57" s="46"/>
      <c r="L57" s="45">
        <f>SUM(L45:L56)</f>
        <v>0</v>
      </c>
      <c r="M57" s="44">
        <f>SUM(M45:M56)</f>
        <v>0</v>
      </c>
      <c r="N57" s="46"/>
      <c r="O57" s="45">
        <f>SUM(O45:O56)</f>
        <v>1408</v>
      </c>
      <c r="P57" s="44">
        <f>SUM(P45:P56)</f>
        <v>5471</v>
      </c>
      <c r="Q57" s="46"/>
      <c r="R57" s="45">
        <f t="shared" ref="R57:S57" si="267">SUM(R45:R56)</f>
        <v>0</v>
      </c>
      <c r="S57" s="44">
        <f t="shared" si="267"/>
        <v>0</v>
      </c>
      <c r="T57" s="46"/>
      <c r="U57" s="45">
        <f>SUM(U45:U56)</f>
        <v>0</v>
      </c>
      <c r="V57" s="44">
        <f>SUM(V45:V56)</f>
        <v>0</v>
      </c>
      <c r="W57" s="46"/>
      <c r="X57" s="45">
        <f>SUM(X45:X56)</f>
        <v>0</v>
      </c>
      <c r="Y57" s="44">
        <f>SUM(Y45:Y56)</f>
        <v>0</v>
      </c>
      <c r="Z57" s="46"/>
      <c r="AA57" s="45">
        <f>SUM(AA45:AA56)</f>
        <v>0</v>
      </c>
      <c r="AB57" s="44">
        <f>SUM(AB45:AB56)</f>
        <v>0</v>
      </c>
      <c r="AC57" s="46"/>
      <c r="AD57" s="45">
        <f>SUM(AD45:AD56)</f>
        <v>0</v>
      </c>
      <c r="AE57" s="44">
        <f>SUM(AE45:AE56)</f>
        <v>0</v>
      </c>
      <c r="AF57" s="46"/>
      <c r="AG57" s="45">
        <f>SUM(AG45:AG56)</f>
        <v>0</v>
      </c>
      <c r="AH57" s="44">
        <f>SUM(AH45:AH56)</f>
        <v>0</v>
      </c>
      <c r="AI57" s="46"/>
      <c r="AJ57" s="45">
        <f>SUM(AJ45:AJ56)</f>
        <v>0</v>
      </c>
      <c r="AK57" s="44">
        <f>SUM(AK45:AK56)</f>
        <v>0</v>
      </c>
      <c r="AL57" s="46"/>
      <c r="AM57" s="45">
        <f>SUM(AM45:AM56)</f>
        <v>0</v>
      </c>
      <c r="AN57" s="44">
        <f>SUM(AN45:AN56)</f>
        <v>0</v>
      </c>
      <c r="AO57" s="46"/>
      <c r="AP57" s="45">
        <f>SUM(AP45:AP56)</f>
        <v>0</v>
      </c>
      <c r="AQ57" s="44">
        <f>SUM(AQ45:AQ56)</f>
        <v>0</v>
      </c>
      <c r="AR57" s="46"/>
      <c r="AS57" s="45">
        <f>SUM(AS45:AS56)</f>
        <v>0</v>
      </c>
      <c r="AT57" s="44">
        <f>SUM(AT45:AT56)</f>
        <v>0</v>
      </c>
      <c r="AU57" s="46"/>
      <c r="AV57" s="45">
        <f>SUM(AV45:AV56)</f>
        <v>20</v>
      </c>
      <c r="AW57" s="44">
        <f>SUM(AW45:AW56)</f>
        <v>76</v>
      </c>
      <c r="AX57" s="46"/>
      <c r="AY57" s="45">
        <f>SUM(AY45:AY56)</f>
        <v>1212</v>
      </c>
      <c r="AZ57" s="44">
        <f>SUM(AZ45:AZ56)</f>
        <v>3605</v>
      </c>
      <c r="BA57" s="46"/>
      <c r="BB57" s="45">
        <f>SUM(BB45:BB56)</f>
        <v>3</v>
      </c>
      <c r="BC57" s="44">
        <f>SUM(BC45:BC56)</f>
        <v>37</v>
      </c>
      <c r="BD57" s="46"/>
      <c r="BE57" s="45">
        <f>SUM(BE45:BE56)</f>
        <v>0</v>
      </c>
      <c r="BF57" s="44">
        <f>SUM(BF45:BF56)</f>
        <v>0</v>
      </c>
      <c r="BG57" s="46"/>
      <c r="BH57" s="45">
        <f>SUM(BH45:BH56)</f>
        <v>0</v>
      </c>
      <c r="BI57" s="44">
        <f>SUM(BI45:BI56)</f>
        <v>0</v>
      </c>
      <c r="BJ57" s="46"/>
      <c r="BK57" s="45">
        <f>SUM(BK45:BK56)</f>
        <v>0</v>
      </c>
      <c r="BL57" s="44">
        <f>SUM(BL45:BL56)</f>
        <v>0</v>
      </c>
      <c r="BM57" s="46"/>
      <c r="BN57" s="45">
        <f>SUM(BN45:BN56)</f>
        <v>0</v>
      </c>
      <c r="BO57" s="44">
        <f>SUM(BO45:BO56)</f>
        <v>0</v>
      </c>
      <c r="BP57" s="46"/>
      <c r="BQ57" s="45">
        <f>SUM(BQ45:BQ56)</f>
        <v>1</v>
      </c>
      <c r="BR57" s="44">
        <f>SUM(BR45:BR56)</f>
        <v>0</v>
      </c>
      <c r="BS57" s="46"/>
      <c r="BT57" s="45">
        <f>SUM(BT45:BT56)</f>
        <v>2</v>
      </c>
      <c r="BU57" s="44">
        <f>SUM(BU45:BU56)</f>
        <v>24</v>
      </c>
      <c r="BV57" s="46"/>
      <c r="BW57" s="80">
        <f t="shared" ref="BW57:BX57" si="268">SUM(BW45:BW56)</f>
        <v>0</v>
      </c>
      <c r="BX57" s="81">
        <f t="shared" si="268"/>
        <v>0</v>
      </c>
      <c r="BY57" s="40"/>
      <c r="BZ57" s="45">
        <f>SUM(BZ45:BZ56)</f>
        <v>625</v>
      </c>
      <c r="CA57" s="44">
        <f>SUM(CA45:CA56)</f>
        <v>1605</v>
      </c>
      <c r="CB57" s="46"/>
      <c r="CC57" s="45">
        <f>SUM(CC45:CC56)</f>
        <v>40</v>
      </c>
      <c r="CD57" s="44">
        <f>SUM(CD45:CD56)</f>
        <v>92</v>
      </c>
      <c r="CE57" s="46"/>
      <c r="CF57" s="45">
        <f>SUM(CF45:CF56)</f>
        <v>0</v>
      </c>
      <c r="CG57" s="44">
        <f>SUM(CG45:CG56)</f>
        <v>0</v>
      </c>
      <c r="CH57" s="46"/>
      <c r="CI57" s="45">
        <f>SUM(CI45:CI56)</f>
        <v>0</v>
      </c>
      <c r="CJ57" s="44">
        <f>SUM(CJ45:CJ56)</f>
        <v>0</v>
      </c>
      <c r="CK57" s="46"/>
      <c r="CL57" s="45">
        <f>SUM(CL45:CL56)</f>
        <v>0</v>
      </c>
      <c r="CM57" s="44">
        <f>SUM(CM45:CM56)</f>
        <v>0</v>
      </c>
      <c r="CN57" s="46"/>
      <c r="CO57" s="45">
        <f>SUM(CO45:CO56)</f>
        <v>0</v>
      </c>
      <c r="CP57" s="44">
        <f>SUM(CP45:CP56)</f>
        <v>0</v>
      </c>
      <c r="CQ57" s="46"/>
      <c r="CR57" s="45">
        <f>SUM(CR45:CR56)</f>
        <v>0</v>
      </c>
      <c r="CS57" s="44">
        <f>SUM(CS45:CS56)</f>
        <v>0</v>
      </c>
      <c r="CT57" s="46"/>
      <c r="CU57" s="45">
        <f>SUM(CU45:CU56)</f>
        <v>0</v>
      </c>
      <c r="CV57" s="44">
        <f>SUM(CV45:CV56)</f>
        <v>0</v>
      </c>
      <c r="CW57" s="46"/>
      <c r="CX57" s="45">
        <f>SUM(CX45:CX56)</f>
        <v>0</v>
      </c>
      <c r="CY57" s="44">
        <f>SUM(CY45:CY56)</f>
        <v>0</v>
      </c>
      <c r="CZ57" s="46"/>
      <c r="DA57" s="45">
        <f>SUM(DA45:DA56)</f>
        <v>7</v>
      </c>
      <c r="DB57" s="44">
        <f>SUM(DB45:DB56)</f>
        <v>37</v>
      </c>
      <c r="DC57" s="46"/>
      <c r="DD57" s="45">
        <f>SUM(DD45:DD56)</f>
        <v>154</v>
      </c>
      <c r="DE57" s="44">
        <f>SUM(DE45:DE56)</f>
        <v>688</v>
      </c>
      <c r="DF57" s="46"/>
      <c r="DG57" s="45">
        <f>SUM(DG45:DG56)</f>
        <v>53</v>
      </c>
      <c r="DH57" s="44">
        <f>SUM(DH45:DH56)</f>
        <v>222</v>
      </c>
      <c r="DI57" s="46"/>
      <c r="DJ57" s="45">
        <f t="shared" ref="DJ57:DK57" si="269">SUM(DJ45:DJ56)</f>
        <v>0</v>
      </c>
      <c r="DK57" s="44">
        <f t="shared" si="269"/>
        <v>0</v>
      </c>
      <c r="DL57" s="46"/>
      <c r="DM57" s="45">
        <f>SUM(DM45:DM56)</f>
        <v>467</v>
      </c>
      <c r="DN57" s="44">
        <f>SUM(DN45:DN56)</f>
        <v>1500</v>
      </c>
      <c r="DO57" s="46"/>
      <c r="DP57" s="45">
        <f>SUM(DP45:DP56)</f>
        <v>0</v>
      </c>
      <c r="DQ57" s="44">
        <f>SUM(DQ45:DQ56)</f>
        <v>0</v>
      </c>
      <c r="DR57" s="46"/>
      <c r="DS57" s="45">
        <f>SUM(DS45:DS56)</f>
        <v>305</v>
      </c>
      <c r="DT57" s="44">
        <f>SUM(DT45:DT56)</f>
        <v>1173</v>
      </c>
      <c r="DU57" s="46"/>
      <c r="DV57" s="45">
        <f>SUM(DV45:DV56)</f>
        <v>0</v>
      </c>
      <c r="DW57" s="44">
        <f>SUM(DW45:DW56)</f>
        <v>0</v>
      </c>
      <c r="DX57" s="46"/>
      <c r="DY57" s="45">
        <f>SUM(DY45:DY56)</f>
        <v>0</v>
      </c>
      <c r="DZ57" s="44">
        <f>SUM(DZ45:DZ56)</f>
        <v>0</v>
      </c>
      <c r="EA57" s="46"/>
      <c r="EB57" s="45">
        <f>SUM(EB45:EB56)</f>
        <v>0</v>
      </c>
      <c r="EC57" s="44">
        <f>SUM(EC45:EC56)</f>
        <v>0</v>
      </c>
      <c r="ED57" s="46"/>
      <c r="EE57" s="45">
        <f>SUM(EE45:EE56)</f>
        <v>256</v>
      </c>
      <c r="EF57" s="44">
        <f>SUM(EF45:EF56)</f>
        <v>1076</v>
      </c>
      <c r="EG57" s="46"/>
      <c r="EH57" s="45">
        <f t="shared" ref="EH57:EI57" si="270">SUM(EH45:EH56)</f>
        <v>0</v>
      </c>
      <c r="EI57" s="44">
        <f t="shared" si="270"/>
        <v>0</v>
      </c>
      <c r="EJ57" s="46"/>
      <c r="EK57" s="45">
        <f>SUM(EK45:EK56)</f>
        <v>732</v>
      </c>
      <c r="EL57" s="44">
        <f>SUM(EL45:EL56)</f>
        <v>2143</v>
      </c>
      <c r="EM57" s="46"/>
      <c r="EN57" s="45">
        <f>SUM(EN45:EN56)</f>
        <v>20</v>
      </c>
      <c r="EO57" s="44">
        <f>SUM(EO45:EO56)</f>
        <v>51</v>
      </c>
      <c r="EP57" s="46"/>
      <c r="EQ57" s="45">
        <f t="shared" ref="EQ57:ER57" si="271">SUM(EQ45:EQ56)</f>
        <v>0</v>
      </c>
      <c r="ER57" s="44">
        <f t="shared" si="271"/>
        <v>0</v>
      </c>
      <c r="ES57" s="46"/>
      <c r="ET57" s="45">
        <f>SUM(ET45:ET56)</f>
        <v>1554</v>
      </c>
      <c r="EU57" s="44">
        <f>SUM(EU45:EU56)</f>
        <v>4330</v>
      </c>
      <c r="EV57" s="46"/>
      <c r="EW57" s="45">
        <f>SUM(EW45:EW56)</f>
        <v>0</v>
      </c>
      <c r="EX57" s="44">
        <f>SUM(EX45:EX56)</f>
        <v>0</v>
      </c>
      <c r="EY57" s="46"/>
      <c r="EZ57" s="45"/>
      <c r="FA57" s="44"/>
      <c r="FB57" s="46"/>
      <c r="FC57" s="45">
        <f>SUM(FC45:FC56)</f>
        <v>0</v>
      </c>
      <c r="FD57" s="44">
        <f>SUM(FD45:FD56)</f>
        <v>0</v>
      </c>
      <c r="FE57" s="46"/>
      <c r="FF57" s="45">
        <f>SUM(FF45:FF56)</f>
        <v>0</v>
      </c>
      <c r="FG57" s="44">
        <f>SUM(FG45:FG56)</f>
        <v>0</v>
      </c>
      <c r="FH57" s="46"/>
      <c r="FI57" s="45">
        <f t="shared" ref="FI57:FJ57" si="272">SUM(FI45:FI56)</f>
        <v>0</v>
      </c>
      <c r="FJ57" s="44">
        <f t="shared" si="272"/>
        <v>0</v>
      </c>
      <c r="FK57" s="46"/>
      <c r="FL57" s="45">
        <f>SUM(FL45:FL56)</f>
        <v>0</v>
      </c>
      <c r="FM57" s="44">
        <f>SUM(FM45:FM56)</f>
        <v>0</v>
      </c>
      <c r="FN57" s="46"/>
      <c r="FO57" s="45">
        <f>SUM(FO45:FO56)</f>
        <v>282</v>
      </c>
      <c r="FP57" s="44">
        <f>SUM(FP45:FP56)</f>
        <v>860</v>
      </c>
      <c r="FQ57" s="46"/>
      <c r="FR57" s="45">
        <f>SUM(FR45:FR56)</f>
        <v>0</v>
      </c>
      <c r="FS57" s="44">
        <f>SUM(FS45:FS56)</f>
        <v>0</v>
      </c>
      <c r="FT57" s="46"/>
      <c r="FU57" s="45">
        <f>SUM(FU45:FU56)</f>
        <v>0</v>
      </c>
      <c r="FV57" s="44">
        <f>SUM(FV45:FV56)</f>
        <v>0</v>
      </c>
      <c r="FW57" s="46"/>
      <c r="FX57" s="45">
        <f t="shared" ref="FX57:FY57" si="273">SUM(FX45:FX56)</f>
        <v>0</v>
      </c>
      <c r="FY57" s="44">
        <f t="shared" si="273"/>
        <v>0</v>
      </c>
      <c r="FZ57" s="46"/>
      <c r="GA57" s="45">
        <f>SUM(GA45:GA56)</f>
        <v>0</v>
      </c>
      <c r="GB57" s="44">
        <f>SUM(GB45:GB56)</f>
        <v>0</v>
      </c>
      <c r="GC57" s="46"/>
      <c r="GD57" s="45">
        <f>SUM(GD45:GD56)</f>
        <v>0</v>
      </c>
      <c r="GE57" s="44">
        <f>SUM(GE45:GE56)</f>
        <v>0</v>
      </c>
      <c r="GF57" s="46"/>
      <c r="GG57" s="45">
        <f>SUM(GG45:GG56)</f>
        <v>0</v>
      </c>
      <c r="GH57" s="44">
        <f>SUM(GH45:GH56)</f>
        <v>0</v>
      </c>
      <c r="GI57" s="46"/>
      <c r="GJ57" s="45">
        <f>SUM(GJ45:GJ56)</f>
        <v>2914</v>
      </c>
      <c r="GK57" s="44">
        <f>SUM(GK45:GK56)</f>
        <v>9036</v>
      </c>
      <c r="GL57" s="46"/>
      <c r="GM57" s="45">
        <f>SUM(GM45:GM56)</f>
        <v>40</v>
      </c>
      <c r="GN57" s="44">
        <f>SUM(GN45:GN56)</f>
        <v>131</v>
      </c>
      <c r="GO57" s="46"/>
      <c r="GP57" s="45">
        <f>SUM(GP45:GP56)</f>
        <v>202</v>
      </c>
      <c r="GQ57" s="44">
        <f>SUM(GQ45:GQ56)</f>
        <v>736</v>
      </c>
      <c r="GR57" s="46"/>
      <c r="GS57" s="45">
        <f>SUM(GS45:GS56)</f>
        <v>0</v>
      </c>
      <c r="GT57" s="44">
        <f>SUM(GT45:GT56)</f>
        <v>0</v>
      </c>
      <c r="GU57" s="46"/>
      <c r="GV57" s="45">
        <f>SUM(GV45:GV56)</f>
        <v>0</v>
      </c>
      <c r="GW57" s="44">
        <f>SUM(GW45:GW56)</f>
        <v>0</v>
      </c>
      <c r="GX57" s="46"/>
      <c r="GY57" s="45">
        <f>SUM(GY45:GY56)</f>
        <v>0</v>
      </c>
      <c r="GZ57" s="44">
        <f>SUM(GZ45:GZ56)</f>
        <v>0</v>
      </c>
      <c r="HA57" s="46"/>
      <c r="HB57" s="45">
        <f>SUM(HB45:HB56)</f>
        <v>0</v>
      </c>
      <c r="HC57" s="44">
        <f>SUM(HC45:HC56)</f>
        <v>0</v>
      </c>
      <c r="HD57" s="46"/>
      <c r="HE57" s="45">
        <f>SUM(HE45:HE56)</f>
        <v>1432</v>
      </c>
      <c r="HF57" s="44">
        <f>SUM(HF45:HF56)</f>
        <v>3963</v>
      </c>
      <c r="HG57" s="46"/>
      <c r="HH57" s="45">
        <f>SUM(HH45:HH56)</f>
        <v>3</v>
      </c>
      <c r="HI57" s="44">
        <f>SUM(HI45:HI56)</f>
        <v>43</v>
      </c>
      <c r="HJ57" s="46"/>
      <c r="HK57" s="45">
        <f>SUM(HK45:HK56)</f>
        <v>0</v>
      </c>
      <c r="HL57" s="44">
        <f>SUM(HL45:HL56)</f>
        <v>0</v>
      </c>
      <c r="HM57" s="46"/>
      <c r="HN57" s="45">
        <f>SUM(HN45:HN56)</f>
        <v>1</v>
      </c>
      <c r="HO57" s="44">
        <f>SUM(HO45:HO56)</f>
        <v>6</v>
      </c>
      <c r="HP57" s="46"/>
      <c r="HQ57" s="45">
        <f>SUM(HQ45:HQ56)</f>
        <v>0</v>
      </c>
      <c r="HR57" s="44">
        <f>SUM(HR45:HR56)</f>
        <v>0</v>
      </c>
      <c r="HS57" s="46"/>
      <c r="HT57" s="45">
        <f>SUM(HT45:HT56)</f>
        <v>282</v>
      </c>
      <c r="HU57" s="44">
        <f>SUM(HU45:HU56)</f>
        <v>1246</v>
      </c>
      <c r="HV57" s="46"/>
      <c r="HW57" s="45">
        <f>SUM(HW45:HW56)</f>
        <v>433</v>
      </c>
      <c r="HX57" s="44">
        <f>SUM(HX45:HX56)</f>
        <v>1550</v>
      </c>
      <c r="HY57" s="46"/>
      <c r="HZ57" s="45">
        <f t="shared" si="180"/>
        <v>12663</v>
      </c>
      <c r="IA57" s="46">
        <f t="shared" si="181"/>
        <v>40456</v>
      </c>
    </row>
    <row r="58" spans="1:235" x14ac:dyDescent="0.3">
      <c r="A58" s="50">
        <v>2008</v>
      </c>
      <c r="B58" s="51" t="s">
        <v>2</v>
      </c>
      <c r="C58" s="11">
        <v>0</v>
      </c>
      <c r="D58" s="33">
        <v>0</v>
      </c>
      <c r="E58" s="12">
        <v>0</v>
      </c>
      <c r="F58" s="60">
        <v>217</v>
      </c>
      <c r="G58" s="34">
        <v>1219</v>
      </c>
      <c r="H58" s="12">
        <f t="shared" ref="H58" si="274">G58/F58*1000</f>
        <v>5617.5115207373274</v>
      </c>
      <c r="I58" s="11">
        <v>0</v>
      </c>
      <c r="J58" s="33">
        <v>0</v>
      </c>
      <c r="K58" s="12">
        <v>0</v>
      </c>
      <c r="L58" s="11">
        <v>0</v>
      </c>
      <c r="M58" s="33">
        <v>0</v>
      </c>
      <c r="N58" s="12">
        <v>0</v>
      </c>
      <c r="O58" s="60">
        <v>90</v>
      </c>
      <c r="P58" s="34">
        <v>388</v>
      </c>
      <c r="Q58" s="12">
        <f t="shared" ref="Q58:Q69" si="275">P58/O58*1000</f>
        <v>4311.1111111111113</v>
      </c>
      <c r="R58" s="11">
        <v>0</v>
      </c>
      <c r="S58" s="33">
        <v>0</v>
      </c>
      <c r="T58" s="12">
        <f t="shared" ref="T58:T69" si="276">IF(R58=0,0,S58/R58*1000)</f>
        <v>0</v>
      </c>
      <c r="U58" s="11">
        <v>0</v>
      </c>
      <c r="V58" s="33">
        <v>0</v>
      </c>
      <c r="W58" s="12">
        <v>0</v>
      </c>
      <c r="X58" s="11">
        <v>0</v>
      </c>
      <c r="Y58" s="33">
        <v>0</v>
      </c>
      <c r="Z58" s="12">
        <v>0</v>
      </c>
      <c r="AA58" s="11">
        <v>0</v>
      </c>
      <c r="AB58" s="33">
        <v>0</v>
      </c>
      <c r="AC58" s="12">
        <v>0</v>
      </c>
      <c r="AD58" s="11">
        <v>0</v>
      </c>
      <c r="AE58" s="33">
        <v>0</v>
      </c>
      <c r="AF58" s="12">
        <v>0</v>
      </c>
      <c r="AG58" s="11">
        <v>0</v>
      </c>
      <c r="AH58" s="33">
        <v>0</v>
      </c>
      <c r="AI58" s="12">
        <v>0</v>
      </c>
      <c r="AJ58" s="11">
        <v>0</v>
      </c>
      <c r="AK58" s="33">
        <v>0</v>
      </c>
      <c r="AL58" s="12">
        <v>0</v>
      </c>
      <c r="AM58" s="11">
        <v>0</v>
      </c>
      <c r="AN58" s="33">
        <v>0</v>
      </c>
      <c r="AO58" s="12">
        <v>0</v>
      </c>
      <c r="AP58" s="11">
        <v>0</v>
      </c>
      <c r="AQ58" s="33">
        <v>0</v>
      </c>
      <c r="AR58" s="12">
        <v>0</v>
      </c>
      <c r="AS58" s="11">
        <v>0</v>
      </c>
      <c r="AT58" s="33">
        <v>0</v>
      </c>
      <c r="AU58" s="12">
        <v>0</v>
      </c>
      <c r="AV58" s="60">
        <v>1</v>
      </c>
      <c r="AW58" s="34">
        <v>76</v>
      </c>
      <c r="AX58" s="12">
        <f t="shared" ref="AX58" si="277">AW58/AV58*1000</f>
        <v>76000</v>
      </c>
      <c r="AY58" s="11">
        <v>0</v>
      </c>
      <c r="AZ58" s="33">
        <v>0</v>
      </c>
      <c r="BA58" s="12">
        <v>0</v>
      </c>
      <c r="BB58" s="11">
        <v>0</v>
      </c>
      <c r="BC58" s="33">
        <v>0</v>
      </c>
      <c r="BD58" s="12">
        <v>0</v>
      </c>
      <c r="BE58" s="11">
        <v>0</v>
      </c>
      <c r="BF58" s="33">
        <v>0</v>
      </c>
      <c r="BG58" s="12">
        <v>0</v>
      </c>
      <c r="BH58" s="11">
        <v>0</v>
      </c>
      <c r="BI58" s="33">
        <v>0</v>
      </c>
      <c r="BJ58" s="12">
        <v>0</v>
      </c>
      <c r="BK58" s="11">
        <v>0</v>
      </c>
      <c r="BL58" s="33">
        <v>0</v>
      </c>
      <c r="BM58" s="12">
        <v>0</v>
      </c>
      <c r="BN58" s="11">
        <v>0</v>
      </c>
      <c r="BO58" s="33">
        <v>0</v>
      </c>
      <c r="BP58" s="12">
        <v>0</v>
      </c>
      <c r="BQ58" s="11">
        <v>0</v>
      </c>
      <c r="BR58" s="33">
        <v>0</v>
      </c>
      <c r="BS58" s="12">
        <v>0</v>
      </c>
      <c r="BT58" s="60">
        <v>100</v>
      </c>
      <c r="BU58" s="34">
        <v>293</v>
      </c>
      <c r="BV58" s="12">
        <f t="shared" ref="BV58" si="278">BU58/BT58*1000</f>
        <v>2930</v>
      </c>
      <c r="BW58" s="5">
        <v>0</v>
      </c>
      <c r="BX58" s="93">
        <v>0</v>
      </c>
      <c r="BY58" s="4">
        <f t="shared" ref="BY58:BY69" si="279">IF(BW58=0,0,BX58/BW58*1000)</f>
        <v>0</v>
      </c>
      <c r="BZ58" s="60">
        <v>80</v>
      </c>
      <c r="CA58" s="34">
        <v>257</v>
      </c>
      <c r="CB58" s="12">
        <f t="shared" ref="CB58:CB66" si="280">CA58/BZ58*1000</f>
        <v>3212.5</v>
      </c>
      <c r="CC58" s="11">
        <v>0</v>
      </c>
      <c r="CD58" s="33">
        <v>0</v>
      </c>
      <c r="CE58" s="12">
        <v>0</v>
      </c>
      <c r="CF58" s="11">
        <v>0</v>
      </c>
      <c r="CG58" s="33">
        <v>0</v>
      </c>
      <c r="CH58" s="12">
        <v>0</v>
      </c>
      <c r="CI58" s="11">
        <v>0</v>
      </c>
      <c r="CJ58" s="33">
        <v>0</v>
      </c>
      <c r="CK58" s="12">
        <v>0</v>
      </c>
      <c r="CL58" s="11">
        <v>0</v>
      </c>
      <c r="CM58" s="33">
        <v>0</v>
      </c>
      <c r="CN58" s="12">
        <v>0</v>
      </c>
      <c r="CO58" s="11">
        <v>0</v>
      </c>
      <c r="CP58" s="33">
        <v>0</v>
      </c>
      <c r="CQ58" s="12">
        <v>0</v>
      </c>
      <c r="CR58" s="11">
        <v>0</v>
      </c>
      <c r="CS58" s="33">
        <v>0</v>
      </c>
      <c r="CT58" s="12">
        <v>0</v>
      </c>
      <c r="CU58" s="11">
        <v>0</v>
      </c>
      <c r="CV58" s="33">
        <v>0</v>
      </c>
      <c r="CW58" s="12">
        <v>0</v>
      </c>
      <c r="CX58" s="11">
        <v>0</v>
      </c>
      <c r="CY58" s="33">
        <v>0</v>
      </c>
      <c r="CZ58" s="12">
        <v>0</v>
      </c>
      <c r="DA58" s="11">
        <v>0</v>
      </c>
      <c r="DB58" s="33">
        <v>0</v>
      </c>
      <c r="DC58" s="12">
        <v>0</v>
      </c>
      <c r="DD58" s="11">
        <v>0</v>
      </c>
      <c r="DE58" s="33">
        <v>0</v>
      </c>
      <c r="DF58" s="12">
        <v>0</v>
      </c>
      <c r="DG58" s="11">
        <v>0</v>
      </c>
      <c r="DH58" s="33">
        <v>0</v>
      </c>
      <c r="DI58" s="12">
        <v>0</v>
      </c>
      <c r="DJ58" s="11">
        <v>0</v>
      </c>
      <c r="DK58" s="33">
        <v>0</v>
      </c>
      <c r="DL58" s="12">
        <f t="shared" ref="DL58:DL69" si="281">IF(DJ58=0,0,DK58/DJ58*1000)</f>
        <v>0</v>
      </c>
      <c r="DM58" s="60">
        <v>55</v>
      </c>
      <c r="DN58" s="34">
        <v>198</v>
      </c>
      <c r="DO58" s="12">
        <f t="shared" ref="DO58:DO69" si="282">DN58/DM58*1000</f>
        <v>3600</v>
      </c>
      <c r="DP58" s="11">
        <v>0</v>
      </c>
      <c r="DQ58" s="33">
        <v>0</v>
      </c>
      <c r="DR58" s="12">
        <v>0</v>
      </c>
      <c r="DS58" s="60">
        <v>25</v>
      </c>
      <c r="DT58" s="34">
        <v>100</v>
      </c>
      <c r="DU58" s="12">
        <f t="shared" ref="DU58:DU62" si="283">DT58/DS58*1000</f>
        <v>4000</v>
      </c>
      <c r="DV58" s="11">
        <v>0</v>
      </c>
      <c r="DW58" s="33">
        <v>0</v>
      </c>
      <c r="DX58" s="12">
        <v>0</v>
      </c>
      <c r="DY58" s="11">
        <v>0</v>
      </c>
      <c r="DZ58" s="33">
        <v>0</v>
      </c>
      <c r="EA58" s="12">
        <v>0</v>
      </c>
      <c r="EB58" s="11">
        <v>0</v>
      </c>
      <c r="EC58" s="33">
        <v>0</v>
      </c>
      <c r="ED58" s="12">
        <v>0</v>
      </c>
      <c r="EE58" s="11">
        <v>0</v>
      </c>
      <c r="EF58" s="33">
        <v>0</v>
      </c>
      <c r="EG58" s="12">
        <v>0</v>
      </c>
      <c r="EH58" s="60">
        <v>0</v>
      </c>
      <c r="EI58" s="34">
        <v>0</v>
      </c>
      <c r="EJ58" s="12">
        <f t="shared" ref="EJ58:EJ69" si="284">IF(EH58=0,0,EI58/EH58*1000)</f>
        <v>0</v>
      </c>
      <c r="EK58" s="60">
        <v>220</v>
      </c>
      <c r="EL58" s="34">
        <v>731</v>
      </c>
      <c r="EM58" s="12">
        <f t="shared" ref="EM58" si="285">EL58/EK58*1000</f>
        <v>3322.727272727273</v>
      </c>
      <c r="EN58" s="11">
        <v>0</v>
      </c>
      <c r="EO58" s="33">
        <v>0</v>
      </c>
      <c r="EP58" s="12">
        <v>0</v>
      </c>
      <c r="EQ58" s="11">
        <v>0</v>
      </c>
      <c r="ER58" s="33">
        <v>0</v>
      </c>
      <c r="ES58" s="12">
        <f t="shared" ref="ES58:ES69" si="286">IF(EQ58=0,0,ER58/EQ58*1000)</f>
        <v>0</v>
      </c>
      <c r="ET58" s="60">
        <v>343</v>
      </c>
      <c r="EU58" s="34">
        <v>1029</v>
      </c>
      <c r="EV58" s="12">
        <f t="shared" ref="EV58:EV63" si="287">EU58/ET58*1000</f>
        <v>3000</v>
      </c>
      <c r="EW58" s="11">
        <v>0</v>
      </c>
      <c r="EX58" s="33">
        <v>0</v>
      </c>
      <c r="EY58" s="12">
        <v>0</v>
      </c>
      <c r="EZ58" s="11"/>
      <c r="FA58" s="33"/>
      <c r="FB58" s="12"/>
      <c r="FC58" s="11">
        <v>0</v>
      </c>
      <c r="FD58" s="33">
        <v>0</v>
      </c>
      <c r="FE58" s="12">
        <v>0</v>
      </c>
      <c r="FF58" s="11">
        <v>0</v>
      </c>
      <c r="FG58" s="33">
        <v>0</v>
      </c>
      <c r="FH58" s="12">
        <v>0</v>
      </c>
      <c r="FI58" s="11">
        <v>0</v>
      </c>
      <c r="FJ58" s="33">
        <v>0</v>
      </c>
      <c r="FK58" s="12">
        <f t="shared" ref="FK58:FK69" si="288">IF(FI58=0,0,FJ58/FI58*1000)</f>
        <v>0</v>
      </c>
      <c r="FL58" s="11">
        <v>0</v>
      </c>
      <c r="FM58" s="33">
        <v>0</v>
      </c>
      <c r="FN58" s="12">
        <v>0</v>
      </c>
      <c r="FO58" s="60">
        <v>20</v>
      </c>
      <c r="FP58" s="34">
        <v>67</v>
      </c>
      <c r="FQ58" s="12">
        <f t="shared" ref="FQ58:FQ60" si="289">FP58/FO58*1000</f>
        <v>3350</v>
      </c>
      <c r="FR58" s="11">
        <v>0</v>
      </c>
      <c r="FS58" s="33">
        <v>0</v>
      </c>
      <c r="FT58" s="12">
        <v>0</v>
      </c>
      <c r="FU58" s="11">
        <v>0</v>
      </c>
      <c r="FV58" s="33">
        <v>0</v>
      </c>
      <c r="FW58" s="12">
        <v>0</v>
      </c>
      <c r="FX58" s="11">
        <v>0</v>
      </c>
      <c r="FY58" s="33">
        <v>0</v>
      </c>
      <c r="FZ58" s="12">
        <f t="shared" ref="FZ58:FZ69" si="290">IF(FX58=0,0,FY58/FX58*1000)</f>
        <v>0</v>
      </c>
      <c r="GA58" s="11">
        <v>0</v>
      </c>
      <c r="GB58" s="33">
        <v>0</v>
      </c>
      <c r="GC58" s="12">
        <v>0</v>
      </c>
      <c r="GD58" s="60">
        <v>5</v>
      </c>
      <c r="GE58" s="34">
        <v>21</v>
      </c>
      <c r="GF58" s="12">
        <f t="shared" ref="GF58" si="291">GE58/GD58*1000</f>
        <v>4200</v>
      </c>
      <c r="GG58" s="11">
        <v>0</v>
      </c>
      <c r="GH58" s="33">
        <v>0</v>
      </c>
      <c r="GI58" s="12">
        <v>0</v>
      </c>
      <c r="GJ58" s="60">
        <v>138</v>
      </c>
      <c r="GK58" s="34">
        <v>524</v>
      </c>
      <c r="GL58" s="12">
        <f t="shared" ref="GL58:GL69" si="292">GK58/GJ58*1000</f>
        <v>3797.1014492753625</v>
      </c>
      <c r="GM58" s="11">
        <v>0</v>
      </c>
      <c r="GN58" s="33">
        <v>0</v>
      </c>
      <c r="GO58" s="12">
        <v>0</v>
      </c>
      <c r="GP58" s="60">
        <v>40</v>
      </c>
      <c r="GQ58" s="34">
        <v>179</v>
      </c>
      <c r="GR58" s="12">
        <f t="shared" ref="GR58:GR60" si="293">GQ58/GP58*1000</f>
        <v>4475</v>
      </c>
      <c r="GS58" s="11">
        <v>0</v>
      </c>
      <c r="GT58" s="33">
        <v>0</v>
      </c>
      <c r="GU58" s="12">
        <v>0</v>
      </c>
      <c r="GV58" s="11">
        <v>0</v>
      </c>
      <c r="GW58" s="33">
        <v>0</v>
      </c>
      <c r="GX58" s="12">
        <v>0</v>
      </c>
      <c r="GY58" s="11">
        <v>0</v>
      </c>
      <c r="GZ58" s="33">
        <v>0</v>
      </c>
      <c r="HA58" s="12">
        <v>0</v>
      </c>
      <c r="HB58" s="11">
        <v>0</v>
      </c>
      <c r="HC58" s="33">
        <v>0</v>
      </c>
      <c r="HD58" s="12">
        <v>0</v>
      </c>
      <c r="HE58" s="11">
        <v>0</v>
      </c>
      <c r="HF58" s="33">
        <v>0</v>
      </c>
      <c r="HG58" s="12">
        <v>0</v>
      </c>
      <c r="HH58" s="11">
        <v>0</v>
      </c>
      <c r="HI58" s="33">
        <v>0</v>
      </c>
      <c r="HJ58" s="12">
        <v>0</v>
      </c>
      <c r="HK58" s="11">
        <v>0</v>
      </c>
      <c r="HL58" s="33">
        <v>0</v>
      </c>
      <c r="HM58" s="12">
        <v>0</v>
      </c>
      <c r="HN58" s="60">
        <v>0</v>
      </c>
      <c r="HO58" s="34">
        <v>1</v>
      </c>
      <c r="HP58" s="12">
        <v>0</v>
      </c>
      <c r="HQ58" s="11">
        <v>0</v>
      </c>
      <c r="HR58" s="33">
        <v>0</v>
      </c>
      <c r="HS58" s="12">
        <v>0</v>
      </c>
      <c r="HT58" s="60">
        <v>1</v>
      </c>
      <c r="HU58" s="34">
        <v>7</v>
      </c>
      <c r="HV58" s="12">
        <f t="shared" ref="HV58:HV69" si="294">HU58/HT58*1000</f>
        <v>7000</v>
      </c>
      <c r="HW58" s="60">
        <v>1</v>
      </c>
      <c r="HX58" s="34">
        <v>5</v>
      </c>
      <c r="HY58" s="12">
        <f t="shared" ref="HY58:HY59" si="295">HX58/HW58*1000</f>
        <v>5000</v>
      </c>
      <c r="HZ58" s="11">
        <f t="shared" si="180"/>
        <v>1336</v>
      </c>
      <c r="IA58" s="12">
        <f t="shared" si="181"/>
        <v>5095</v>
      </c>
    </row>
    <row r="59" spans="1:235" x14ac:dyDescent="0.3">
      <c r="A59" s="52">
        <v>2008</v>
      </c>
      <c r="B59" s="53" t="s">
        <v>3</v>
      </c>
      <c r="C59" s="5">
        <v>0</v>
      </c>
      <c r="D59" s="8">
        <v>0</v>
      </c>
      <c r="E59" s="4">
        <v>0</v>
      </c>
      <c r="F59" s="5">
        <v>0</v>
      </c>
      <c r="G59" s="8">
        <v>0</v>
      </c>
      <c r="H59" s="4">
        <v>0</v>
      </c>
      <c r="I59" s="5">
        <v>0</v>
      </c>
      <c r="J59" s="8">
        <v>0</v>
      </c>
      <c r="K59" s="4">
        <v>0</v>
      </c>
      <c r="L59" s="5">
        <v>0</v>
      </c>
      <c r="M59" s="8">
        <v>0</v>
      </c>
      <c r="N59" s="4">
        <v>0</v>
      </c>
      <c r="O59" s="58">
        <v>20</v>
      </c>
      <c r="P59" s="9">
        <v>87</v>
      </c>
      <c r="Q59" s="4">
        <f t="shared" si="275"/>
        <v>4350</v>
      </c>
      <c r="R59" s="5">
        <v>0</v>
      </c>
      <c r="S59" s="8">
        <v>0</v>
      </c>
      <c r="T59" s="4">
        <f t="shared" si="276"/>
        <v>0</v>
      </c>
      <c r="U59" s="5">
        <v>0</v>
      </c>
      <c r="V59" s="8">
        <v>0</v>
      </c>
      <c r="W59" s="4">
        <v>0</v>
      </c>
      <c r="X59" s="5">
        <v>0</v>
      </c>
      <c r="Y59" s="8">
        <v>0</v>
      </c>
      <c r="Z59" s="4">
        <v>0</v>
      </c>
      <c r="AA59" s="5">
        <v>0</v>
      </c>
      <c r="AB59" s="8">
        <v>0</v>
      </c>
      <c r="AC59" s="4">
        <v>0</v>
      </c>
      <c r="AD59" s="5">
        <v>0</v>
      </c>
      <c r="AE59" s="8">
        <v>0</v>
      </c>
      <c r="AF59" s="4">
        <v>0</v>
      </c>
      <c r="AG59" s="5">
        <v>0</v>
      </c>
      <c r="AH59" s="8">
        <v>0</v>
      </c>
      <c r="AI59" s="4">
        <v>0</v>
      </c>
      <c r="AJ59" s="5">
        <v>0</v>
      </c>
      <c r="AK59" s="8">
        <v>0</v>
      </c>
      <c r="AL59" s="4">
        <v>0</v>
      </c>
      <c r="AM59" s="5">
        <v>0</v>
      </c>
      <c r="AN59" s="8">
        <v>0</v>
      </c>
      <c r="AO59" s="4">
        <v>0</v>
      </c>
      <c r="AP59" s="5">
        <v>0</v>
      </c>
      <c r="AQ59" s="8">
        <v>0</v>
      </c>
      <c r="AR59" s="4">
        <v>0</v>
      </c>
      <c r="AS59" s="5">
        <v>0</v>
      </c>
      <c r="AT59" s="8">
        <v>0</v>
      </c>
      <c r="AU59" s="4">
        <v>0</v>
      </c>
      <c r="AV59" s="5">
        <v>0</v>
      </c>
      <c r="AW59" s="8">
        <v>0</v>
      </c>
      <c r="AX59" s="4">
        <v>0</v>
      </c>
      <c r="AY59" s="5">
        <v>0</v>
      </c>
      <c r="AZ59" s="8">
        <v>0</v>
      </c>
      <c r="BA59" s="4">
        <v>0</v>
      </c>
      <c r="BB59" s="5">
        <v>0</v>
      </c>
      <c r="BC59" s="8">
        <v>0</v>
      </c>
      <c r="BD59" s="4">
        <v>0</v>
      </c>
      <c r="BE59" s="5">
        <v>0</v>
      </c>
      <c r="BF59" s="8">
        <v>0</v>
      </c>
      <c r="BG59" s="4">
        <v>0</v>
      </c>
      <c r="BH59" s="5">
        <v>0</v>
      </c>
      <c r="BI59" s="8">
        <v>0</v>
      </c>
      <c r="BJ59" s="4">
        <v>0</v>
      </c>
      <c r="BK59" s="5">
        <v>0</v>
      </c>
      <c r="BL59" s="8">
        <v>0</v>
      </c>
      <c r="BM59" s="4">
        <v>0</v>
      </c>
      <c r="BN59" s="5">
        <v>0</v>
      </c>
      <c r="BO59" s="8">
        <v>0</v>
      </c>
      <c r="BP59" s="4">
        <v>0</v>
      </c>
      <c r="BQ59" s="5">
        <v>0</v>
      </c>
      <c r="BR59" s="8">
        <v>0</v>
      </c>
      <c r="BS59" s="4">
        <v>0</v>
      </c>
      <c r="BT59" s="5">
        <v>0</v>
      </c>
      <c r="BU59" s="8">
        <v>0</v>
      </c>
      <c r="BV59" s="4">
        <v>0</v>
      </c>
      <c r="BW59" s="5">
        <v>0</v>
      </c>
      <c r="BX59" s="93">
        <v>0</v>
      </c>
      <c r="BY59" s="4">
        <f t="shared" si="279"/>
        <v>0</v>
      </c>
      <c r="BZ59" s="58">
        <v>20</v>
      </c>
      <c r="CA59" s="9">
        <v>71</v>
      </c>
      <c r="CB59" s="4">
        <f t="shared" si="280"/>
        <v>3550</v>
      </c>
      <c r="CC59" s="5">
        <v>0</v>
      </c>
      <c r="CD59" s="8">
        <v>0</v>
      </c>
      <c r="CE59" s="4">
        <v>0</v>
      </c>
      <c r="CF59" s="5">
        <v>0</v>
      </c>
      <c r="CG59" s="8">
        <v>0</v>
      </c>
      <c r="CH59" s="4">
        <v>0</v>
      </c>
      <c r="CI59" s="5">
        <v>0</v>
      </c>
      <c r="CJ59" s="8">
        <v>0</v>
      </c>
      <c r="CK59" s="4">
        <v>0</v>
      </c>
      <c r="CL59" s="5">
        <v>0</v>
      </c>
      <c r="CM59" s="8">
        <v>0</v>
      </c>
      <c r="CN59" s="4">
        <v>0</v>
      </c>
      <c r="CO59" s="5">
        <v>0</v>
      </c>
      <c r="CP59" s="8">
        <v>0</v>
      </c>
      <c r="CQ59" s="4">
        <v>0</v>
      </c>
      <c r="CR59" s="5">
        <v>0</v>
      </c>
      <c r="CS59" s="8">
        <v>0</v>
      </c>
      <c r="CT59" s="4">
        <v>0</v>
      </c>
      <c r="CU59" s="5">
        <v>0</v>
      </c>
      <c r="CV59" s="8">
        <v>0</v>
      </c>
      <c r="CW59" s="4">
        <v>0</v>
      </c>
      <c r="CX59" s="5">
        <v>0</v>
      </c>
      <c r="CY59" s="8">
        <v>0</v>
      </c>
      <c r="CZ59" s="4">
        <v>0</v>
      </c>
      <c r="DA59" s="5">
        <v>0</v>
      </c>
      <c r="DB59" s="8">
        <v>0</v>
      </c>
      <c r="DC59" s="4">
        <v>0</v>
      </c>
      <c r="DD59" s="58">
        <v>6</v>
      </c>
      <c r="DE59" s="9">
        <v>55</v>
      </c>
      <c r="DF59" s="4">
        <f t="shared" ref="DF59:DF67" si="296">DE59/DD59*1000</f>
        <v>9166.6666666666661</v>
      </c>
      <c r="DG59" s="58">
        <v>18</v>
      </c>
      <c r="DH59" s="9">
        <v>90</v>
      </c>
      <c r="DI59" s="4">
        <f t="shared" ref="DI59:DI60" si="297">DH59/DG59*1000</f>
        <v>5000</v>
      </c>
      <c r="DJ59" s="58">
        <v>0</v>
      </c>
      <c r="DK59" s="9">
        <v>0</v>
      </c>
      <c r="DL59" s="4">
        <f t="shared" si="281"/>
        <v>0</v>
      </c>
      <c r="DM59" s="58">
        <v>42</v>
      </c>
      <c r="DN59" s="9">
        <v>170</v>
      </c>
      <c r="DO59" s="4">
        <f t="shared" si="282"/>
        <v>4047.6190476190473</v>
      </c>
      <c r="DP59" s="5">
        <v>0</v>
      </c>
      <c r="DQ59" s="8">
        <v>0</v>
      </c>
      <c r="DR59" s="4">
        <v>0</v>
      </c>
      <c r="DS59" s="58">
        <v>25</v>
      </c>
      <c r="DT59" s="9">
        <v>98</v>
      </c>
      <c r="DU59" s="4">
        <f t="shared" si="283"/>
        <v>3920</v>
      </c>
      <c r="DV59" s="5">
        <v>0</v>
      </c>
      <c r="DW59" s="8">
        <v>0</v>
      </c>
      <c r="DX59" s="4">
        <v>0</v>
      </c>
      <c r="DY59" s="5">
        <v>0</v>
      </c>
      <c r="DZ59" s="8">
        <v>0</v>
      </c>
      <c r="EA59" s="4">
        <v>0</v>
      </c>
      <c r="EB59" s="5">
        <v>0</v>
      </c>
      <c r="EC59" s="8">
        <v>0</v>
      </c>
      <c r="ED59" s="4">
        <v>0</v>
      </c>
      <c r="EE59" s="5">
        <v>0</v>
      </c>
      <c r="EF59" s="8">
        <v>0</v>
      </c>
      <c r="EG59" s="4">
        <v>0</v>
      </c>
      <c r="EH59" s="58">
        <v>0</v>
      </c>
      <c r="EI59" s="9">
        <v>0</v>
      </c>
      <c r="EJ59" s="4">
        <f t="shared" si="284"/>
        <v>0</v>
      </c>
      <c r="EK59" s="58">
        <v>0</v>
      </c>
      <c r="EL59" s="9">
        <v>20</v>
      </c>
      <c r="EM59" s="4">
        <v>0</v>
      </c>
      <c r="EN59" s="5">
        <v>0</v>
      </c>
      <c r="EO59" s="8">
        <v>0</v>
      </c>
      <c r="EP59" s="4">
        <v>0</v>
      </c>
      <c r="EQ59" s="5">
        <v>0</v>
      </c>
      <c r="ER59" s="8">
        <v>0</v>
      </c>
      <c r="ES59" s="4">
        <f t="shared" si="286"/>
        <v>0</v>
      </c>
      <c r="ET59" s="58">
        <v>61</v>
      </c>
      <c r="EU59" s="9">
        <v>328</v>
      </c>
      <c r="EV59" s="4">
        <f t="shared" si="287"/>
        <v>5377.0491803278683</v>
      </c>
      <c r="EW59" s="5">
        <v>0</v>
      </c>
      <c r="EX59" s="8">
        <v>0</v>
      </c>
      <c r="EY59" s="4">
        <v>0</v>
      </c>
      <c r="EZ59" s="5"/>
      <c r="FA59" s="8"/>
      <c r="FB59" s="4"/>
      <c r="FC59" s="5">
        <v>0</v>
      </c>
      <c r="FD59" s="8">
        <v>0</v>
      </c>
      <c r="FE59" s="4">
        <v>0</v>
      </c>
      <c r="FF59" s="5">
        <v>0</v>
      </c>
      <c r="FG59" s="8">
        <v>0</v>
      </c>
      <c r="FH59" s="4">
        <v>0</v>
      </c>
      <c r="FI59" s="5">
        <v>0</v>
      </c>
      <c r="FJ59" s="8">
        <v>0</v>
      </c>
      <c r="FK59" s="4">
        <f t="shared" si="288"/>
        <v>0</v>
      </c>
      <c r="FL59" s="5">
        <v>0</v>
      </c>
      <c r="FM59" s="8">
        <v>0</v>
      </c>
      <c r="FN59" s="4">
        <v>0</v>
      </c>
      <c r="FO59" s="58">
        <v>60</v>
      </c>
      <c r="FP59" s="9">
        <v>220</v>
      </c>
      <c r="FQ59" s="4">
        <f t="shared" si="289"/>
        <v>3666.6666666666665</v>
      </c>
      <c r="FR59" s="5">
        <v>0</v>
      </c>
      <c r="FS59" s="8">
        <v>0</v>
      </c>
      <c r="FT59" s="4">
        <v>0</v>
      </c>
      <c r="FU59" s="5">
        <v>0</v>
      </c>
      <c r="FV59" s="8">
        <v>0</v>
      </c>
      <c r="FW59" s="4">
        <v>0</v>
      </c>
      <c r="FX59" s="5">
        <v>0</v>
      </c>
      <c r="FY59" s="8">
        <v>0</v>
      </c>
      <c r="FZ59" s="4">
        <f t="shared" si="290"/>
        <v>0</v>
      </c>
      <c r="GA59" s="5">
        <v>0</v>
      </c>
      <c r="GB59" s="8">
        <v>0</v>
      </c>
      <c r="GC59" s="4">
        <v>0</v>
      </c>
      <c r="GD59" s="5">
        <v>0</v>
      </c>
      <c r="GE59" s="8">
        <v>0</v>
      </c>
      <c r="GF59" s="4">
        <v>0</v>
      </c>
      <c r="GG59" s="5">
        <v>0</v>
      </c>
      <c r="GH59" s="8">
        <v>0</v>
      </c>
      <c r="GI59" s="4">
        <v>0</v>
      </c>
      <c r="GJ59" s="58">
        <v>81</v>
      </c>
      <c r="GK59" s="9">
        <v>289</v>
      </c>
      <c r="GL59" s="4">
        <f t="shared" si="292"/>
        <v>3567.9012345679012</v>
      </c>
      <c r="GM59" s="5">
        <v>0</v>
      </c>
      <c r="GN59" s="8">
        <v>0</v>
      </c>
      <c r="GO59" s="4">
        <v>0</v>
      </c>
      <c r="GP59" s="58">
        <v>60</v>
      </c>
      <c r="GQ59" s="9">
        <v>281</v>
      </c>
      <c r="GR59" s="4">
        <f t="shared" si="293"/>
        <v>4683.3333333333339</v>
      </c>
      <c r="GS59" s="5">
        <v>0</v>
      </c>
      <c r="GT59" s="8">
        <v>0</v>
      </c>
      <c r="GU59" s="4">
        <v>0</v>
      </c>
      <c r="GV59" s="5">
        <v>0</v>
      </c>
      <c r="GW59" s="8">
        <v>0</v>
      </c>
      <c r="GX59" s="4">
        <v>0</v>
      </c>
      <c r="GY59" s="5">
        <v>0</v>
      </c>
      <c r="GZ59" s="8">
        <v>0</v>
      </c>
      <c r="HA59" s="4">
        <v>0</v>
      </c>
      <c r="HB59" s="5">
        <v>0</v>
      </c>
      <c r="HC59" s="8">
        <v>0</v>
      </c>
      <c r="HD59" s="4">
        <v>0</v>
      </c>
      <c r="HE59" s="58">
        <v>40</v>
      </c>
      <c r="HF59" s="9">
        <v>151</v>
      </c>
      <c r="HG59" s="4">
        <f t="shared" ref="HG59:HG62" si="298">HF59/HE59*1000</f>
        <v>3775</v>
      </c>
      <c r="HH59" s="5">
        <v>0</v>
      </c>
      <c r="HI59" s="8">
        <v>0</v>
      </c>
      <c r="HJ59" s="4">
        <v>0</v>
      </c>
      <c r="HK59" s="5">
        <v>0</v>
      </c>
      <c r="HL59" s="8">
        <v>0</v>
      </c>
      <c r="HM59" s="4">
        <v>0</v>
      </c>
      <c r="HN59" s="58">
        <v>0</v>
      </c>
      <c r="HO59" s="9">
        <v>1</v>
      </c>
      <c r="HP59" s="4">
        <v>0</v>
      </c>
      <c r="HQ59" s="5">
        <v>0</v>
      </c>
      <c r="HR59" s="8">
        <v>0</v>
      </c>
      <c r="HS59" s="4">
        <v>0</v>
      </c>
      <c r="HT59" s="58">
        <v>1</v>
      </c>
      <c r="HU59" s="9">
        <v>5</v>
      </c>
      <c r="HV59" s="4">
        <f t="shared" si="294"/>
        <v>5000</v>
      </c>
      <c r="HW59" s="58">
        <v>2</v>
      </c>
      <c r="HX59" s="9">
        <v>23</v>
      </c>
      <c r="HY59" s="4">
        <f t="shared" si="295"/>
        <v>11500</v>
      </c>
      <c r="HZ59" s="5">
        <f t="shared" si="180"/>
        <v>436</v>
      </c>
      <c r="IA59" s="4">
        <f t="shared" si="181"/>
        <v>1889</v>
      </c>
    </row>
    <row r="60" spans="1:235" x14ac:dyDescent="0.3">
      <c r="A60" s="52">
        <v>2008</v>
      </c>
      <c r="B60" s="53" t="s">
        <v>4</v>
      </c>
      <c r="C60" s="5">
        <v>0</v>
      </c>
      <c r="D60" s="8">
        <v>0</v>
      </c>
      <c r="E60" s="4">
        <v>0</v>
      </c>
      <c r="F60" s="5">
        <v>0</v>
      </c>
      <c r="G60" s="8">
        <v>0</v>
      </c>
      <c r="H60" s="4">
        <v>0</v>
      </c>
      <c r="I60" s="5">
        <v>0</v>
      </c>
      <c r="J60" s="8">
        <v>0</v>
      </c>
      <c r="K60" s="4">
        <v>0</v>
      </c>
      <c r="L60" s="5">
        <v>0</v>
      </c>
      <c r="M60" s="8">
        <v>0</v>
      </c>
      <c r="N60" s="4">
        <v>0</v>
      </c>
      <c r="O60" s="58">
        <v>207</v>
      </c>
      <c r="P60" s="9">
        <v>1190</v>
      </c>
      <c r="Q60" s="4">
        <f t="shared" si="275"/>
        <v>5748.7922705314004</v>
      </c>
      <c r="R60" s="5">
        <v>0</v>
      </c>
      <c r="S60" s="8">
        <v>0</v>
      </c>
      <c r="T60" s="4">
        <f t="shared" si="276"/>
        <v>0</v>
      </c>
      <c r="U60" s="5">
        <v>0</v>
      </c>
      <c r="V60" s="8">
        <v>0</v>
      </c>
      <c r="W60" s="4">
        <v>0</v>
      </c>
      <c r="X60" s="5">
        <v>0</v>
      </c>
      <c r="Y60" s="8">
        <v>0</v>
      </c>
      <c r="Z60" s="4">
        <v>0</v>
      </c>
      <c r="AA60" s="5">
        <v>0</v>
      </c>
      <c r="AB60" s="8">
        <v>0</v>
      </c>
      <c r="AC60" s="4">
        <v>0</v>
      </c>
      <c r="AD60" s="5">
        <v>0</v>
      </c>
      <c r="AE60" s="8">
        <v>0</v>
      </c>
      <c r="AF60" s="4">
        <v>0</v>
      </c>
      <c r="AG60" s="5">
        <v>0</v>
      </c>
      <c r="AH60" s="8">
        <v>0</v>
      </c>
      <c r="AI60" s="4">
        <v>0</v>
      </c>
      <c r="AJ60" s="5">
        <v>0</v>
      </c>
      <c r="AK60" s="8">
        <v>0</v>
      </c>
      <c r="AL60" s="4">
        <v>0</v>
      </c>
      <c r="AM60" s="5">
        <v>0</v>
      </c>
      <c r="AN60" s="8">
        <v>0</v>
      </c>
      <c r="AO60" s="4">
        <v>0</v>
      </c>
      <c r="AP60" s="5">
        <v>0</v>
      </c>
      <c r="AQ60" s="8">
        <v>0</v>
      </c>
      <c r="AR60" s="4">
        <v>0</v>
      </c>
      <c r="AS60" s="5">
        <v>0</v>
      </c>
      <c r="AT60" s="8">
        <v>0</v>
      </c>
      <c r="AU60" s="4">
        <v>0</v>
      </c>
      <c r="AV60" s="5">
        <v>0</v>
      </c>
      <c r="AW60" s="8">
        <v>0</v>
      </c>
      <c r="AX60" s="4">
        <v>0</v>
      </c>
      <c r="AY60" s="5">
        <v>0</v>
      </c>
      <c r="AZ60" s="8">
        <v>0</v>
      </c>
      <c r="BA60" s="4">
        <v>0</v>
      </c>
      <c r="BB60" s="5">
        <v>0</v>
      </c>
      <c r="BC60" s="8">
        <v>0</v>
      </c>
      <c r="BD60" s="4">
        <v>0</v>
      </c>
      <c r="BE60" s="5">
        <v>0</v>
      </c>
      <c r="BF60" s="8">
        <v>0</v>
      </c>
      <c r="BG60" s="4">
        <v>0</v>
      </c>
      <c r="BH60" s="5">
        <v>0</v>
      </c>
      <c r="BI60" s="8">
        <v>0</v>
      </c>
      <c r="BJ60" s="4">
        <v>0</v>
      </c>
      <c r="BK60" s="5">
        <v>0</v>
      </c>
      <c r="BL60" s="8">
        <v>0</v>
      </c>
      <c r="BM60" s="4">
        <v>0</v>
      </c>
      <c r="BN60" s="5">
        <v>0</v>
      </c>
      <c r="BO60" s="8">
        <v>0</v>
      </c>
      <c r="BP60" s="4">
        <v>0</v>
      </c>
      <c r="BQ60" s="5">
        <v>0</v>
      </c>
      <c r="BR60" s="8">
        <v>0</v>
      </c>
      <c r="BS60" s="4">
        <v>0</v>
      </c>
      <c r="BT60" s="5">
        <v>0</v>
      </c>
      <c r="BU60" s="8">
        <v>0</v>
      </c>
      <c r="BV60" s="4">
        <v>0</v>
      </c>
      <c r="BW60" s="5">
        <v>0</v>
      </c>
      <c r="BX60" s="93">
        <v>0</v>
      </c>
      <c r="BY60" s="4">
        <f t="shared" si="279"/>
        <v>0</v>
      </c>
      <c r="BZ60" s="58">
        <v>142</v>
      </c>
      <c r="CA60" s="9">
        <v>526</v>
      </c>
      <c r="CB60" s="4">
        <f t="shared" si="280"/>
        <v>3704.2253521126759</v>
      </c>
      <c r="CC60" s="5">
        <v>0</v>
      </c>
      <c r="CD60" s="8">
        <v>0</v>
      </c>
      <c r="CE60" s="4">
        <v>0</v>
      </c>
      <c r="CF60" s="5">
        <v>0</v>
      </c>
      <c r="CG60" s="8">
        <v>0</v>
      </c>
      <c r="CH60" s="4">
        <v>0</v>
      </c>
      <c r="CI60" s="5">
        <v>0</v>
      </c>
      <c r="CJ60" s="8">
        <v>0</v>
      </c>
      <c r="CK60" s="4">
        <v>0</v>
      </c>
      <c r="CL60" s="5">
        <v>0</v>
      </c>
      <c r="CM60" s="8">
        <v>0</v>
      </c>
      <c r="CN60" s="4">
        <v>0</v>
      </c>
      <c r="CO60" s="5">
        <v>0</v>
      </c>
      <c r="CP60" s="8">
        <v>0</v>
      </c>
      <c r="CQ60" s="4">
        <v>0</v>
      </c>
      <c r="CR60" s="5">
        <v>0</v>
      </c>
      <c r="CS60" s="8">
        <v>0</v>
      </c>
      <c r="CT60" s="4">
        <v>0</v>
      </c>
      <c r="CU60" s="5">
        <v>0</v>
      </c>
      <c r="CV60" s="8">
        <v>0</v>
      </c>
      <c r="CW60" s="4">
        <v>0</v>
      </c>
      <c r="CX60" s="5">
        <v>0</v>
      </c>
      <c r="CY60" s="8">
        <v>0</v>
      </c>
      <c r="CZ60" s="4">
        <v>0</v>
      </c>
      <c r="DA60" s="5">
        <v>0</v>
      </c>
      <c r="DB60" s="8">
        <v>0</v>
      </c>
      <c r="DC60" s="4">
        <v>0</v>
      </c>
      <c r="DD60" s="58">
        <v>28</v>
      </c>
      <c r="DE60" s="9">
        <v>128</v>
      </c>
      <c r="DF60" s="4">
        <f t="shared" si="296"/>
        <v>4571.4285714285716</v>
      </c>
      <c r="DG60" s="58">
        <v>283</v>
      </c>
      <c r="DH60" s="9">
        <v>1013</v>
      </c>
      <c r="DI60" s="4">
        <f t="shared" si="297"/>
        <v>3579.5053003533571</v>
      </c>
      <c r="DJ60" s="58">
        <v>0</v>
      </c>
      <c r="DK60" s="9">
        <v>0</v>
      </c>
      <c r="DL60" s="4">
        <f t="shared" si="281"/>
        <v>0</v>
      </c>
      <c r="DM60" s="58">
        <v>71</v>
      </c>
      <c r="DN60" s="9">
        <v>287</v>
      </c>
      <c r="DO60" s="4">
        <f t="shared" si="282"/>
        <v>4042.2535211267609</v>
      </c>
      <c r="DP60" s="5">
        <v>0</v>
      </c>
      <c r="DQ60" s="8">
        <v>0</v>
      </c>
      <c r="DR60" s="4">
        <v>0</v>
      </c>
      <c r="DS60" s="58">
        <v>26</v>
      </c>
      <c r="DT60" s="9">
        <v>174</v>
      </c>
      <c r="DU60" s="4">
        <f t="shared" si="283"/>
        <v>6692.3076923076924</v>
      </c>
      <c r="DV60" s="5">
        <v>0</v>
      </c>
      <c r="DW60" s="8">
        <v>0</v>
      </c>
      <c r="DX60" s="4">
        <v>0</v>
      </c>
      <c r="DY60" s="5">
        <v>0</v>
      </c>
      <c r="DZ60" s="8">
        <v>0</v>
      </c>
      <c r="EA60" s="4">
        <v>0</v>
      </c>
      <c r="EB60" s="5">
        <v>0</v>
      </c>
      <c r="EC60" s="8">
        <v>0</v>
      </c>
      <c r="ED60" s="4">
        <v>0</v>
      </c>
      <c r="EE60" s="5">
        <v>0</v>
      </c>
      <c r="EF60" s="8">
        <v>0</v>
      </c>
      <c r="EG60" s="4">
        <v>0</v>
      </c>
      <c r="EH60" s="5">
        <v>0</v>
      </c>
      <c r="EI60" s="8">
        <v>0</v>
      </c>
      <c r="EJ60" s="4">
        <f t="shared" si="284"/>
        <v>0</v>
      </c>
      <c r="EK60" s="5">
        <v>0</v>
      </c>
      <c r="EL60" s="8">
        <v>0</v>
      </c>
      <c r="EM60" s="4">
        <v>0</v>
      </c>
      <c r="EN60" s="5">
        <v>0</v>
      </c>
      <c r="EO60" s="8">
        <v>0</v>
      </c>
      <c r="EP60" s="4">
        <v>0</v>
      </c>
      <c r="EQ60" s="5">
        <v>0</v>
      </c>
      <c r="ER60" s="8">
        <v>0</v>
      </c>
      <c r="ES60" s="4">
        <f t="shared" si="286"/>
        <v>0</v>
      </c>
      <c r="ET60" s="58">
        <v>36</v>
      </c>
      <c r="EU60" s="9">
        <v>197</v>
      </c>
      <c r="EV60" s="4">
        <f t="shared" si="287"/>
        <v>5472.2222222222226</v>
      </c>
      <c r="EW60" s="5">
        <v>0</v>
      </c>
      <c r="EX60" s="8">
        <v>0</v>
      </c>
      <c r="EY60" s="4">
        <v>0</v>
      </c>
      <c r="EZ60" s="5"/>
      <c r="FA60" s="8"/>
      <c r="FB60" s="4"/>
      <c r="FC60" s="5">
        <v>0</v>
      </c>
      <c r="FD60" s="8">
        <v>0</v>
      </c>
      <c r="FE60" s="4">
        <v>0</v>
      </c>
      <c r="FF60" s="5">
        <v>0</v>
      </c>
      <c r="FG60" s="8">
        <v>0</v>
      </c>
      <c r="FH60" s="4">
        <v>0</v>
      </c>
      <c r="FI60" s="5">
        <v>0</v>
      </c>
      <c r="FJ60" s="8">
        <v>0</v>
      </c>
      <c r="FK60" s="4">
        <f t="shared" si="288"/>
        <v>0</v>
      </c>
      <c r="FL60" s="5">
        <v>0</v>
      </c>
      <c r="FM60" s="8">
        <v>0</v>
      </c>
      <c r="FN60" s="4">
        <v>0</v>
      </c>
      <c r="FO60" s="58">
        <v>101</v>
      </c>
      <c r="FP60" s="9">
        <v>374</v>
      </c>
      <c r="FQ60" s="4">
        <f t="shared" si="289"/>
        <v>3702.970297029703</v>
      </c>
      <c r="FR60" s="5">
        <v>0</v>
      </c>
      <c r="FS60" s="8">
        <v>0</v>
      </c>
      <c r="FT60" s="4">
        <v>0</v>
      </c>
      <c r="FU60" s="5">
        <v>0</v>
      </c>
      <c r="FV60" s="8">
        <v>0</v>
      </c>
      <c r="FW60" s="4">
        <v>0</v>
      </c>
      <c r="FX60" s="5">
        <v>0</v>
      </c>
      <c r="FY60" s="8">
        <v>0</v>
      </c>
      <c r="FZ60" s="4">
        <f t="shared" si="290"/>
        <v>0</v>
      </c>
      <c r="GA60" s="58">
        <v>79</v>
      </c>
      <c r="GB60" s="9">
        <v>294</v>
      </c>
      <c r="GC60" s="4">
        <f t="shared" ref="GC60:GC62" si="299">GB60/GA60*1000</f>
        <v>3721.5189873417721</v>
      </c>
      <c r="GD60" s="5">
        <v>0</v>
      </c>
      <c r="GE60" s="8">
        <v>0</v>
      </c>
      <c r="GF60" s="4">
        <v>0</v>
      </c>
      <c r="GG60" s="5">
        <v>0</v>
      </c>
      <c r="GH60" s="8">
        <v>0</v>
      </c>
      <c r="GI60" s="4">
        <v>0</v>
      </c>
      <c r="GJ60" s="58">
        <v>159</v>
      </c>
      <c r="GK60" s="9">
        <v>748</v>
      </c>
      <c r="GL60" s="4">
        <f t="shared" si="292"/>
        <v>4704.40251572327</v>
      </c>
      <c r="GM60" s="5">
        <v>0</v>
      </c>
      <c r="GN60" s="8">
        <v>0</v>
      </c>
      <c r="GO60" s="4">
        <v>0</v>
      </c>
      <c r="GP60" s="58">
        <v>81</v>
      </c>
      <c r="GQ60" s="9">
        <v>337</v>
      </c>
      <c r="GR60" s="4">
        <f t="shared" si="293"/>
        <v>4160.4938271604933</v>
      </c>
      <c r="GS60" s="5">
        <v>0</v>
      </c>
      <c r="GT60" s="8">
        <v>0</v>
      </c>
      <c r="GU60" s="4">
        <v>0</v>
      </c>
      <c r="GV60" s="5">
        <v>0</v>
      </c>
      <c r="GW60" s="8">
        <v>0</v>
      </c>
      <c r="GX60" s="4">
        <v>0</v>
      </c>
      <c r="GY60" s="5">
        <v>0</v>
      </c>
      <c r="GZ60" s="8">
        <v>0</v>
      </c>
      <c r="HA60" s="4">
        <v>0</v>
      </c>
      <c r="HB60" s="5">
        <v>0</v>
      </c>
      <c r="HC60" s="8">
        <v>0</v>
      </c>
      <c r="HD60" s="4">
        <v>0</v>
      </c>
      <c r="HE60" s="58">
        <v>41</v>
      </c>
      <c r="HF60" s="9">
        <v>162</v>
      </c>
      <c r="HG60" s="4">
        <f t="shared" si="298"/>
        <v>3951.2195121951218</v>
      </c>
      <c r="HH60" s="5">
        <v>0</v>
      </c>
      <c r="HI60" s="8">
        <v>0</v>
      </c>
      <c r="HJ60" s="4">
        <v>0</v>
      </c>
      <c r="HK60" s="5">
        <v>0</v>
      </c>
      <c r="HL60" s="8">
        <v>0</v>
      </c>
      <c r="HM60" s="4">
        <v>0</v>
      </c>
      <c r="HN60" s="58">
        <v>0</v>
      </c>
      <c r="HO60" s="9">
        <v>1</v>
      </c>
      <c r="HP60" s="4">
        <v>0</v>
      </c>
      <c r="HQ60" s="5">
        <v>0</v>
      </c>
      <c r="HR60" s="8">
        <v>0</v>
      </c>
      <c r="HS60" s="4">
        <v>0</v>
      </c>
      <c r="HT60" s="58">
        <v>31</v>
      </c>
      <c r="HU60" s="9">
        <v>141</v>
      </c>
      <c r="HV60" s="4">
        <f t="shared" si="294"/>
        <v>4548.3870967741941</v>
      </c>
      <c r="HW60" s="5">
        <v>0</v>
      </c>
      <c r="HX60" s="8">
        <v>0</v>
      </c>
      <c r="HY60" s="4">
        <v>0</v>
      </c>
      <c r="HZ60" s="5">
        <f t="shared" si="180"/>
        <v>1285</v>
      </c>
      <c r="IA60" s="4">
        <f t="shared" si="181"/>
        <v>5572</v>
      </c>
    </row>
    <row r="61" spans="1:235" x14ac:dyDescent="0.3">
      <c r="A61" s="52">
        <v>2008</v>
      </c>
      <c r="B61" s="53" t="s">
        <v>5</v>
      </c>
      <c r="C61" s="5">
        <v>0</v>
      </c>
      <c r="D61" s="8">
        <v>0</v>
      </c>
      <c r="E61" s="4">
        <v>0</v>
      </c>
      <c r="F61" s="5">
        <v>0</v>
      </c>
      <c r="G61" s="8">
        <v>0</v>
      </c>
      <c r="H61" s="4">
        <v>0</v>
      </c>
      <c r="I61" s="5">
        <v>0</v>
      </c>
      <c r="J61" s="8">
        <v>0</v>
      </c>
      <c r="K61" s="4">
        <v>0</v>
      </c>
      <c r="L61" s="5">
        <v>0</v>
      </c>
      <c r="M61" s="8">
        <v>0</v>
      </c>
      <c r="N61" s="4">
        <v>0</v>
      </c>
      <c r="O61" s="58">
        <v>305</v>
      </c>
      <c r="P61" s="9">
        <v>1507</v>
      </c>
      <c r="Q61" s="4">
        <f t="shared" si="275"/>
        <v>4940.9836065573772</v>
      </c>
      <c r="R61" s="5">
        <v>0</v>
      </c>
      <c r="S61" s="8">
        <v>0</v>
      </c>
      <c r="T61" s="4">
        <f t="shared" si="276"/>
        <v>0</v>
      </c>
      <c r="U61" s="5">
        <v>0</v>
      </c>
      <c r="V61" s="8">
        <v>0</v>
      </c>
      <c r="W61" s="4">
        <v>0</v>
      </c>
      <c r="X61" s="5">
        <v>0</v>
      </c>
      <c r="Y61" s="8">
        <v>0</v>
      </c>
      <c r="Z61" s="4">
        <v>0</v>
      </c>
      <c r="AA61" s="5">
        <v>0</v>
      </c>
      <c r="AB61" s="8">
        <v>0</v>
      </c>
      <c r="AC61" s="4">
        <v>0</v>
      </c>
      <c r="AD61" s="5">
        <v>0</v>
      </c>
      <c r="AE61" s="8">
        <v>0</v>
      </c>
      <c r="AF61" s="4">
        <v>0</v>
      </c>
      <c r="AG61" s="5">
        <v>0</v>
      </c>
      <c r="AH61" s="8">
        <v>0</v>
      </c>
      <c r="AI61" s="4">
        <v>0</v>
      </c>
      <c r="AJ61" s="5">
        <v>0</v>
      </c>
      <c r="AK61" s="8">
        <v>0</v>
      </c>
      <c r="AL61" s="4">
        <v>0</v>
      </c>
      <c r="AM61" s="5">
        <v>0</v>
      </c>
      <c r="AN61" s="8">
        <v>0</v>
      </c>
      <c r="AO61" s="4">
        <v>0</v>
      </c>
      <c r="AP61" s="5">
        <v>0</v>
      </c>
      <c r="AQ61" s="8">
        <v>0</v>
      </c>
      <c r="AR61" s="4">
        <v>0</v>
      </c>
      <c r="AS61" s="5">
        <v>0</v>
      </c>
      <c r="AT61" s="8">
        <v>0</v>
      </c>
      <c r="AU61" s="4">
        <v>0</v>
      </c>
      <c r="AV61" s="5">
        <v>0</v>
      </c>
      <c r="AW61" s="8">
        <v>0</v>
      </c>
      <c r="AX61" s="4">
        <v>0</v>
      </c>
      <c r="AY61" s="5">
        <v>0</v>
      </c>
      <c r="AZ61" s="8">
        <v>0</v>
      </c>
      <c r="BA61" s="4">
        <v>0</v>
      </c>
      <c r="BB61" s="5">
        <v>0</v>
      </c>
      <c r="BC61" s="8">
        <v>0</v>
      </c>
      <c r="BD61" s="4">
        <v>0</v>
      </c>
      <c r="BE61" s="5">
        <v>0</v>
      </c>
      <c r="BF61" s="8">
        <v>0</v>
      </c>
      <c r="BG61" s="4">
        <v>0</v>
      </c>
      <c r="BH61" s="5">
        <v>0</v>
      </c>
      <c r="BI61" s="8">
        <v>0</v>
      </c>
      <c r="BJ61" s="4">
        <v>0</v>
      </c>
      <c r="BK61" s="5">
        <v>0</v>
      </c>
      <c r="BL61" s="8">
        <v>0</v>
      </c>
      <c r="BM61" s="4">
        <v>0</v>
      </c>
      <c r="BN61" s="5">
        <v>0</v>
      </c>
      <c r="BO61" s="8">
        <v>0</v>
      </c>
      <c r="BP61" s="4">
        <v>0</v>
      </c>
      <c r="BQ61" s="5">
        <v>0</v>
      </c>
      <c r="BR61" s="8">
        <v>0</v>
      </c>
      <c r="BS61" s="4">
        <v>0</v>
      </c>
      <c r="BT61" s="5">
        <v>0</v>
      </c>
      <c r="BU61" s="8">
        <v>0</v>
      </c>
      <c r="BV61" s="4">
        <v>0</v>
      </c>
      <c r="BW61" s="5">
        <v>0</v>
      </c>
      <c r="BX61" s="93">
        <v>0</v>
      </c>
      <c r="BY61" s="4">
        <f t="shared" si="279"/>
        <v>0</v>
      </c>
      <c r="BZ61" s="58">
        <v>80</v>
      </c>
      <c r="CA61" s="9">
        <v>296</v>
      </c>
      <c r="CB61" s="4">
        <f t="shared" si="280"/>
        <v>3700</v>
      </c>
      <c r="CC61" s="5">
        <v>0</v>
      </c>
      <c r="CD61" s="8">
        <v>0</v>
      </c>
      <c r="CE61" s="4">
        <v>0</v>
      </c>
      <c r="CF61" s="5">
        <v>0</v>
      </c>
      <c r="CG61" s="8">
        <v>0</v>
      </c>
      <c r="CH61" s="4">
        <v>0</v>
      </c>
      <c r="CI61" s="5">
        <v>0</v>
      </c>
      <c r="CJ61" s="8">
        <v>0</v>
      </c>
      <c r="CK61" s="4">
        <v>0</v>
      </c>
      <c r="CL61" s="5">
        <v>0</v>
      </c>
      <c r="CM61" s="8">
        <v>0</v>
      </c>
      <c r="CN61" s="4">
        <v>0</v>
      </c>
      <c r="CO61" s="5">
        <v>0</v>
      </c>
      <c r="CP61" s="8">
        <v>0</v>
      </c>
      <c r="CQ61" s="4">
        <v>0</v>
      </c>
      <c r="CR61" s="5">
        <v>0</v>
      </c>
      <c r="CS61" s="8">
        <v>0</v>
      </c>
      <c r="CT61" s="4">
        <v>0</v>
      </c>
      <c r="CU61" s="5">
        <v>0</v>
      </c>
      <c r="CV61" s="8">
        <v>0</v>
      </c>
      <c r="CW61" s="4">
        <v>0</v>
      </c>
      <c r="CX61" s="5">
        <v>0</v>
      </c>
      <c r="CY61" s="8">
        <v>0</v>
      </c>
      <c r="CZ61" s="4">
        <v>0</v>
      </c>
      <c r="DA61" s="5">
        <v>0</v>
      </c>
      <c r="DB61" s="8">
        <v>0</v>
      </c>
      <c r="DC61" s="4">
        <v>0</v>
      </c>
      <c r="DD61" s="58">
        <v>8</v>
      </c>
      <c r="DE61" s="9">
        <v>52</v>
      </c>
      <c r="DF61" s="4">
        <f t="shared" si="296"/>
        <v>6500</v>
      </c>
      <c r="DG61" s="5">
        <v>0</v>
      </c>
      <c r="DH61" s="8">
        <v>0</v>
      </c>
      <c r="DI61" s="4">
        <v>0</v>
      </c>
      <c r="DJ61" s="5">
        <v>0</v>
      </c>
      <c r="DK61" s="8">
        <v>0</v>
      </c>
      <c r="DL61" s="4">
        <f t="shared" si="281"/>
        <v>0</v>
      </c>
      <c r="DM61" s="58">
        <v>40</v>
      </c>
      <c r="DN61" s="9">
        <v>163</v>
      </c>
      <c r="DO61" s="4">
        <f t="shared" si="282"/>
        <v>4075</v>
      </c>
      <c r="DP61" s="5">
        <v>0</v>
      </c>
      <c r="DQ61" s="8">
        <v>0</v>
      </c>
      <c r="DR61" s="4">
        <v>0</v>
      </c>
      <c r="DS61" s="58">
        <v>26</v>
      </c>
      <c r="DT61" s="9">
        <v>93</v>
      </c>
      <c r="DU61" s="4">
        <f t="shared" si="283"/>
        <v>3576.9230769230771</v>
      </c>
      <c r="DV61" s="5">
        <v>0</v>
      </c>
      <c r="DW61" s="8">
        <v>0</v>
      </c>
      <c r="DX61" s="4">
        <v>0</v>
      </c>
      <c r="DY61" s="5">
        <v>0</v>
      </c>
      <c r="DZ61" s="8">
        <v>0</v>
      </c>
      <c r="EA61" s="4">
        <v>0</v>
      </c>
      <c r="EB61" s="5">
        <v>0</v>
      </c>
      <c r="EC61" s="8">
        <v>0</v>
      </c>
      <c r="ED61" s="4">
        <v>0</v>
      </c>
      <c r="EE61" s="58">
        <v>20</v>
      </c>
      <c r="EF61" s="9">
        <v>97</v>
      </c>
      <c r="EG61" s="4">
        <f t="shared" ref="EG61" si="300">EF61/EE61*1000</f>
        <v>4850</v>
      </c>
      <c r="EH61" s="58">
        <v>0</v>
      </c>
      <c r="EI61" s="9">
        <v>0</v>
      </c>
      <c r="EJ61" s="4">
        <f t="shared" si="284"/>
        <v>0</v>
      </c>
      <c r="EK61" s="58">
        <v>202</v>
      </c>
      <c r="EL61" s="9">
        <v>893</v>
      </c>
      <c r="EM61" s="4">
        <f t="shared" ref="EM61" si="301">EL61/EK61*1000</f>
        <v>4420.7920792079203</v>
      </c>
      <c r="EN61" s="5">
        <v>0</v>
      </c>
      <c r="EO61" s="8">
        <v>0</v>
      </c>
      <c r="EP61" s="4">
        <v>0</v>
      </c>
      <c r="EQ61" s="5">
        <v>0</v>
      </c>
      <c r="ER61" s="8">
        <v>0</v>
      </c>
      <c r="ES61" s="4">
        <f t="shared" si="286"/>
        <v>0</v>
      </c>
      <c r="ET61" s="58">
        <v>44</v>
      </c>
      <c r="EU61" s="9">
        <v>269</v>
      </c>
      <c r="EV61" s="4">
        <f t="shared" si="287"/>
        <v>6113.6363636363631</v>
      </c>
      <c r="EW61" s="58">
        <v>40</v>
      </c>
      <c r="EX61" s="9">
        <v>159</v>
      </c>
      <c r="EY61" s="4">
        <f t="shared" ref="EY61" si="302">EX61/EW61*1000</f>
        <v>3975</v>
      </c>
      <c r="EZ61" s="5"/>
      <c r="FA61" s="8"/>
      <c r="FB61" s="4"/>
      <c r="FC61" s="5">
        <v>0</v>
      </c>
      <c r="FD61" s="8">
        <v>0</v>
      </c>
      <c r="FE61" s="4">
        <v>0</v>
      </c>
      <c r="FF61" s="5">
        <v>0</v>
      </c>
      <c r="FG61" s="8">
        <v>0</v>
      </c>
      <c r="FH61" s="4">
        <v>0</v>
      </c>
      <c r="FI61" s="5">
        <v>0</v>
      </c>
      <c r="FJ61" s="8">
        <v>0</v>
      </c>
      <c r="FK61" s="4">
        <f t="shared" si="288"/>
        <v>0</v>
      </c>
      <c r="FL61" s="5">
        <v>0</v>
      </c>
      <c r="FM61" s="8">
        <v>0</v>
      </c>
      <c r="FN61" s="4">
        <v>0</v>
      </c>
      <c r="FO61" s="5">
        <v>0</v>
      </c>
      <c r="FP61" s="8">
        <v>0</v>
      </c>
      <c r="FQ61" s="4">
        <v>0</v>
      </c>
      <c r="FR61" s="5">
        <v>0</v>
      </c>
      <c r="FS61" s="8">
        <v>0</v>
      </c>
      <c r="FT61" s="4">
        <v>0</v>
      </c>
      <c r="FU61" s="5">
        <v>0</v>
      </c>
      <c r="FV61" s="8">
        <v>0</v>
      </c>
      <c r="FW61" s="4">
        <v>0</v>
      </c>
      <c r="FX61" s="5">
        <v>0</v>
      </c>
      <c r="FY61" s="8">
        <v>0</v>
      </c>
      <c r="FZ61" s="4">
        <f t="shared" si="290"/>
        <v>0</v>
      </c>
      <c r="GA61" s="58">
        <v>20</v>
      </c>
      <c r="GB61" s="9">
        <v>79</v>
      </c>
      <c r="GC61" s="4">
        <f t="shared" si="299"/>
        <v>3950</v>
      </c>
      <c r="GD61" s="5">
        <v>0</v>
      </c>
      <c r="GE61" s="8">
        <v>0</v>
      </c>
      <c r="GF61" s="4">
        <v>0</v>
      </c>
      <c r="GG61" s="5">
        <v>0</v>
      </c>
      <c r="GH61" s="8">
        <v>0</v>
      </c>
      <c r="GI61" s="4">
        <v>0</v>
      </c>
      <c r="GJ61" s="58">
        <v>1025</v>
      </c>
      <c r="GK61" s="9">
        <v>3857</v>
      </c>
      <c r="GL61" s="4">
        <f t="shared" si="292"/>
        <v>3762.9268292682923</v>
      </c>
      <c r="GM61" s="5">
        <v>0</v>
      </c>
      <c r="GN61" s="8">
        <v>0</v>
      </c>
      <c r="GO61" s="4">
        <v>0</v>
      </c>
      <c r="GP61" s="5">
        <v>0</v>
      </c>
      <c r="GQ61" s="8">
        <v>0</v>
      </c>
      <c r="GR61" s="4">
        <v>0</v>
      </c>
      <c r="GS61" s="5">
        <v>0</v>
      </c>
      <c r="GT61" s="8">
        <v>0</v>
      </c>
      <c r="GU61" s="4">
        <v>0</v>
      </c>
      <c r="GV61" s="5">
        <v>0</v>
      </c>
      <c r="GW61" s="8">
        <v>0</v>
      </c>
      <c r="GX61" s="4">
        <v>0</v>
      </c>
      <c r="GY61" s="5">
        <v>0</v>
      </c>
      <c r="GZ61" s="8">
        <v>0</v>
      </c>
      <c r="HA61" s="4">
        <v>0</v>
      </c>
      <c r="HB61" s="5">
        <v>0</v>
      </c>
      <c r="HC61" s="8">
        <v>0</v>
      </c>
      <c r="HD61" s="4">
        <v>0</v>
      </c>
      <c r="HE61" s="58">
        <v>60</v>
      </c>
      <c r="HF61" s="9">
        <v>237</v>
      </c>
      <c r="HG61" s="4">
        <f t="shared" si="298"/>
        <v>3950</v>
      </c>
      <c r="HH61" s="5">
        <v>0</v>
      </c>
      <c r="HI61" s="8">
        <v>0</v>
      </c>
      <c r="HJ61" s="4">
        <v>0</v>
      </c>
      <c r="HK61" s="5">
        <v>0</v>
      </c>
      <c r="HL61" s="8">
        <v>0</v>
      </c>
      <c r="HM61" s="4">
        <v>0</v>
      </c>
      <c r="HN61" s="5">
        <v>0</v>
      </c>
      <c r="HO61" s="8">
        <v>0</v>
      </c>
      <c r="HP61" s="4">
        <v>0</v>
      </c>
      <c r="HQ61" s="5">
        <v>0</v>
      </c>
      <c r="HR61" s="8">
        <v>0</v>
      </c>
      <c r="HS61" s="4">
        <v>0</v>
      </c>
      <c r="HT61" s="58">
        <v>31</v>
      </c>
      <c r="HU61" s="9">
        <v>194</v>
      </c>
      <c r="HV61" s="4">
        <f t="shared" si="294"/>
        <v>6258.0645161290322</v>
      </c>
      <c r="HW61" s="58">
        <v>1</v>
      </c>
      <c r="HX61" s="9">
        <v>5</v>
      </c>
      <c r="HY61" s="4">
        <f t="shared" ref="HY61:HY67" si="303">HX61/HW61*1000</f>
        <v>5000</v>
      </c>
      <c r="HZ61" s="5">
        <f t="shared" si="180"/>
        <v>1902</v>
      </c>
      <c r="IA61" s="4">
        <f t="shared" si="181"/>
        <v>7901</v>
      </c>
    </row>
    <row r="62" spans="1:235" x14ac:dyDescent="0.3">
      <c r="A62" s="52">
        <v>2008</v>
      </c>
      <c r="B62" s="53" t="s">
        <v>6</v>
      </c>
      <c r="C62" s="5">
        <v>0</v>
      </c>
      <c r="D62" s="8">
        <v>0</v>
      </c>
      <c r="E62" s="4">
        <v>0</v>
      </c>
      <c r="F62" s="5">
        <v>0</v>
      </c>
      <c r="G62" s="8">
        <v>0</v>
      </c>
      <c r="H62" s="4">
        <v>0</v>
      </c>
      <c r="I62" s="5">
        <v>0</v>
      </c>
      <c r="J62" s="8">
        <v>0</v>
      </c>
      <c r="K62" s="4">
        <v>0</v>
      </c>
      <c r="L62" s="5">
        <v>0</v>
      </c>
      <c r="M62" s="8">
        <v>0</v>
      </c>
      <c r="N62" s="4">
        <v>0</v>
      </c>
      <c r="O62" s="58">
        <v>149</v>
      </c>
      <c r="P62" s="9">
        <v>858</v>
      </c>
      <c r="Q62" s="4">
        <f t="shared" si="275"/>
        <v>5758.3892617449665</v>
      </c>
      <c r="R62" s="5">
        <v>0</v>
      </c>
      <c r="S62" s="8">
        <v>0</v>
      </c>
      <c r="T62" s="4">
        <f t="shared" si="276"/>
        <v>0</v>
      </c>
      <c r="U62" s="5">
        <v>0</v>
      </c>
      <c r="V62" s="8">
        <v>0</v>
      </c>
      <c r="W62" s="4">
        <v>0</v>
      </c>
      <c r="X62" s="5">
        <v>0</v>
      </c>
      <c r="Y62" s="8">
        <v>0</v>
      </c>
      <c r="Z62" s="4">
        <v>0</v>
      </c>
      <c r="AA62" s="5">
        <v>0</v>
      </c>
      <c r="AB62" s="8">
        <v>0</v>
      </c>
      <c r="AC62" s="4">
        <v>0</v>
      </c>
      <c r="AD62" s="5">
        <v>0</v>
      </c>
      <c r="AE62" s="8">
        <v>0</v>
      </c>
      <c r="AF62" s="4">
        <v>0</v>
      </c>
      <c r="AG62" s="5">
        <v>0</v>
      </c>
      <c r="AH62" s="8">
        <v>0</v>
      </c>
      <c r="AI62" s="4">
        <v>0</v>
      </c>
      <c r="AJ62" s="5">
        <v>0</v>
      </c>
      <c r="AK62" s="8">
        <v>0</v>
      </c>
      <c r="AL62" s="4">
        <v>0</v>
      </c>
      <c r="AM62" s="5">
        <v>0</v>
      </c>
      <c r="AN62" s="8">
        <v>0</v>
      </c>
      <c r="AO62" s="4">
        <v>0</v>
      </c>
      <c r="AP62" s="5">
        <v>0</v>
      </c>
      <c r="AQ62" s="8">
        <v>0</v>
      </c>
      <c r="AR62" s="4">
        <v>0</v>
      </c>
      <c r="AS62" s="5">
        <v>0</v>
      </c>
      <c r="AT62" s="8">
        <v>0</v>
      </c>
      <c r="AU62" s="4">
        <v>0</v>
      </c>
      <c r="AV62" s="58">
        <v>19</v>
      </c>
      <c r="AW62" s="9">
        <v>95</v>
      </c>
      <c r="AX62" s="4">
        <f t="shared" ref="AX62" si="304">AW62/AV62*1000</f>
        <v>5000</v>
      </c>
      <c r="AY62" s="5">
        <v>0</v>
      </c>
      <c r="AZ62" s="8">
        <v>0</v>
      </c>
      <c r="BA62" s="4">
        <v>0</v>
      </c>
      <c r="BB62" s="5">
        <v>0</v>
      </c>
      <c r="BC62" s="8">
        <v>0</v>
      </c>
      <c r="BD62" s="4">
        <v>0</v>
      </c>
      <c r="BE62" s="5">
        <v>0</v>
      </c>
      <c r="BF62" s="8">
        <v>0</v>
      </c>
      <c r="BG62" s="4">
        <v>0</v>
      </c>
      <c r="BH62" s="5">
        <v>0</v>
      </c>
      <c r="BI62" s="8">
        <v>0</v>
      </c>
      <c r="BJ62" s="4">
        <v>0</v>
      </c>
      <c r="BK62" s="5">
        <v>0</v>
      </c>
      <c r="BL62" s="8">
        <v>0</v>
      </c>
      <c r="BM62" s="4">
        <v>0</v>
      </c>
      <c r="BN62" s="5">
        <v>0</v>
      </c>
      <c r="BO62" s="8">
        <v>0</v>
      </c>
      <c r="BP62" s="4">
        <v>0</v>
      </c>
      <c r="BQ62" s="5">
        <v>0</v>
      </c>
      <c r="BR62" s="8">
        <v>0</v>
      </c>
      <c r="BS62" s="4">
        <v>0</v>
      </c>
      <c r="BT62" s="5">
        <v>0</v>
      </c>
      <c r="BU62" s="8">
        <v>0</v>
      </c>
      <c r="BV62" s="4">
        <v>0</v>
      </c>
      <c r="BW62" s="5">
        <v>0</v>
      </c>
      <c r="BX62" s="93">
        <v>0</v>
      </c>
      <c r="BY62" s="4">
        <f t="shared" si="279"/>
        <v>0</v>
      </c>
      <c r="BZ62" s="58">
        <v>21</v>
      </c>
      <c r="CA62" s="9">
        <v>70</v>
      </c>
      <c r="CB62" s="4">
        <f t="shared" si="280"/>
        <v>3333.3333333333335</v>
      </c>
      <c r="CC62" s="5">
        <v>0</v>
      </c>
      <c r="CD62" s="8">
        <v>0</v>
      </c>
      <c r="CE62" s="4">
        <v>0</v>
      </c>
      <c r="CF62" s="5">
        <v>0</v>
      </c>
      <c r="CG62" s="8">
        <v>0</v>
      </c>
      <c r="CH62" s="4">
        <v>0</v>
      </c>
      <c r="CI62" s="5">
        <v>0</v>
      </c>
      <c r="CJ62" s="8">
        <v>0</v>
      </c>
      <c r="CK62" s="4">
        <v>0</v>
      </c>
      <c r="CL62" s="5">
        <v>0</v>
      </c>
      <c r="CM62" s="8">
        <v>0</v>
      </c>
      <c r="CN62" s="4">
        <v>0</v>
      </c>
      <c r="CO62" s="5">
        <v>0</v>
      </c>
      <c r="CP62" s="8">
        <v>0</v>
      </c>
      <c r="CQ62" s="4">
        <v>0</v>
      </c>
      <c r="CR62" s="5">
        <v>0</v>
      </c>
      <c r="CS62" s="8">
        <v>0</v>
      </c>
      <c r="CT62" s="4">
        <v>0</v>
      </c>
      <c r="CU62" s="5">
        <v>0</v>
      </c>
      <c r="CV62" s="8">
        <v>0</v>
      </c>
      <c r="CW62" s="4">
        <v>0</v>
      </c>
      <c r="CX62" s="5">
        <v>0</v>
      </c>
      <c r="CY62" s="8">
        <v>0</v>
      </c>
      <c r="CZ62" s="4">
        <v>0</v>
      </c>
      <c r="DA62" s="5">
        <v>0</v>
      </c>
      <c r="DB62" s="8">
        <v>0</v>
      </c>
      <c r="DC62" s="4">
        <v>0</v>
      </c>
      <c r="DD62" s="58">
        <v>29</v>
      </c>
      <c r="DE62" s="9">
        <v>156</v>
      </c>
      <c r="DF62" s="4">
        <f t="shared" si="296"/>
        <v>5379.3103448275861</v>
      </c>
      <c r="DG62" s="5">
        <v>0</v>
      </c>
      <c r="DH62" s="8">
        <v>0</v>
      </c>
      <c r="DI62" s="4">
        <v>0</v>
      </c>
      <c r="DJ62" s="5">
        <v>0</v>
      </c>
      <c r="DK62" s="8">
        <v>0</v>
      </c>
      <c r="DL62" s="4">
        <f t="shared" si="281"/>
        <v>0</v>
      </c>
      <c r="DM62" s="58">
        <v>71</v>
      </c>
      <c r="DN62" s="9">
        <v>269</v>
      </c>
      <c r="DO62" s="4">
        <f t="shared" si="282"/>
        <v>3788.7323943661972</v>
      </c>
      <c r="DP62" s="5">
        <v>0</v>
      </c>
      <c r="DQ62" s="8">
        <v>0</v>
      </c>
      <c r="DR62" s="4">
        <v>0</v>
      </c>
      <c r="DS62" s="58">
        <v>25</v>
      </c>
      <c r="DT62" s="9">
        <v>89</v>
      </c>
      <c r="DU62" s="4">
        <f t="shared" si="283"/>
        <v>3560</v>
      </c>
      <c r="DV62" s="5">
        <v>0</v>
      </c>
      <c r="DW62" s="8">
        <v>0</v>
      </c>
      <c r="DX62" s="4">
        <v>0</v>
      </c>
      <c r="DY62" s="5">
        <v>0</v>
      </c>
      <c r="DZ62" s="8">
        <v>0</v>
      </c>
      <c r="EA62" s="4">
        <v>0</v>
      </c>
      <c r="EB62" s="5">
        <v>0</v>
      </c>
      <c r="EC62" s="8">
        <v>0</v>
      </c>
      <c r="ED62" s="4">
        <v>0</v>
      </c>
      <c r="EE62" s="5">
        <v>0</v>
      </c>
      <c r="EF62" s="8">
        <v>0</v>
      </c>
      <c r="EG62" s="4">
        <v>0</v>
      </c>
      <c r="EH62" s="5">
        <v>0</v>
      </c>
      <c r="EI62" s="8">
        <v>0</v>
      </c>
      <c r="EJ62" s="4">
        <f t="shared" si="284"/>
        <v>0</v>
      </c>
      <c r="EK62" s="5">
        <v>0</v>
      </c>
      <c r="EL62" s="8">
        <v>0</v>
      </c>
      <c r="EM62" s="4">
        <v>0</v>
      </c>
      <c r="EN62" s="5">
        <v>0</v>
      </c>
      <c r="EO62" s="8">
        <v>0</v>
      </c>
      <c r="EP62" s="4">
        <v>0</v>
      </c>
      <c r="EQ62" s="5">
        <v>0</v>
      </c>
      <c r="ER62" s="8">
        <v>0</v>
      </c>
      <c r="ES62" s="4">
        <f t="shared" si="286"/>
        <v>0</v>
      </c>
      <c r="ET62" s="58">
        <v>102</v>
      </c>
      <c r="EU62" s="9">
        <v>616</v>
      </c>
      <c r="EV62" s="4">
        <f t="shared" si="287"/>
        <v>6039.2156862745096</v>
      </c>
      <c r="EW62" s="5">
        <v>0</v>
      </c>
      <c r="EX62" s="8">
        <v>0</v>
      </c>
      <c r="EY62" s="4">
        <v>0</v>
      </c>
      <c r="EZ62" s="5"/>
      <c r="FA62" s="8"/>
      <c r="FB62" s="4"/>
      <c r="FC62" s="5">
        <v>0</v>
      </c>
      <c r="FD62" s="8">
        <v>0</v>
      </c>
      <c r="FE62" s="4">
        <v>0</v>
      </c>
      <c r="FF62" s="5">
        <v>0</v>
      </c>
      <c r="FG62" s="8">
        <v>0</v>
      </c>
      <c r="FH62" s="4">
        <v>0</v>
      </c>
      <c r="FI62" s="5">
        <v>0</v>
      </c>
      <c r="FJ62" s="8">
        <v>0</v>
      </c>
      <c r="FK62" s="4">
        <f t="shared" si="288"/>
        <v>0</v>
      </c>
      <c r="FL62" s="5">
        <v>0</v>
      </c>
      <c r="FM62" s="8">
        <v>0</v>
      </c>
      <c r="FN62" s="4">
        <v>0</v>
      </c>
      <c r="FO62" s="5">
        <v>0</v>
      </c>
      <c r="FP62" s="8">
        <v>0</v>
      </c>
      <c r="FQ62" s="4">
        <v>0</v>
      </c>
      <c r="FR62" s="5">
        <v>0</v>
      </c>
      <c r="FS62" s="8">
        <v>0</v>
      </c>
      <c r="FT62" s="4">
        <v>0</v>
      </c>
      <c r="FU62" s="5">
        <v>0</v>
      </c>
      <c r="FV62" s="8">
        <v>0</v>
      </c>
      <c r="FW62" s="4">
        <v>0</v>
      </c>
      <c r="FX62" s="5">
        <v>0</v>
      </c>
      <c r="FY62" s="8">
        <v>0</v>
      </c>
      <c r="FZ62" s="4">
        <f t="shared" si="290"/>
        <v>0</v>
      </c>
      <c r="GA62" s="58">
        <v>29</v>
      </c>
      <c r="GB62" s="9">
        <v>99</v>
      </c>
      <c r="GC62" s="4">
        <f t="shared" si="299"/>
        <v>3413.7931034482758</v>
      </c>
      <c r="GD62" s="5">
        <v>0</v>
      </c>
      <c r="GE62" s="8">
        <v>0</v>
      </c>
      <c r="GF62" s="4">
        <v>0</v>
      </c>
      <c r="GG62" s="5">
        <v>0</v>
      </c>
      <c r="GH62" s="8">
        <v>0</v>
      </c>
      <c r="GI62" s="4">
        <v>0</v>
      </c>
      <c r="GJ62" s="58">
        <v>303</v>
      </c>
      <c r="GK62" s="9">
        <v>1147</v>
      </c>
      <c r="GL62" s="4">
        <f t="shared" si="292"/>
        <v>3785.4785478547856</v>
      </c>
      <c r="GM62" s="5">
        <v>0</v>
      </c>
      <c r="GN62" s="8">
        <v>0</v>
      </c>
      <c r="GO62" s="4">
        <v>0</v>
      </c>
      <c r="GP62" s="58">
        <v>20</v>
      </c>
      <c r="GQ62" s="9">
        <v>115</v>
      </c>
      <c r="GR62" s="4">
        <f t="shared" ref="GR62" si="305">GQ62/GP62*1000</f>
        <v>5750</v>
      </c>
      <c r="GS62" s="5">
        <v>0</v>
      </c>
      <c r="GT62" s="8">
        <v>0</v>
      </c>
      <c r="GU62" s="4">
        <v>0</v>
      </c>
      <c r="GV62" s="5">
        <v>0</v>
      </c>
      <c r="GW62" s="8">
        <v>0</v>
      </c>
      <c r="GX62" s="4">
        <v>0</v>
      </c>
      <c r="GY62" s="5">
        <v>0</v>
      </c>
      <c r="GZ62" s="8">
        <v>0</v>
      </c>
      <c r="HA62" s="4">
        <v>0</v>
      </c>
      <c r="HB62" s="5">
        <v>0</v>
      </c>
      <c r="HC62" s="8">
        <v>0</v>
      </c>
      <c r="HD62" s="4">
        <v>0</v>
      </c>
      <c r="HE62" s="58">
        <v>79</v>
      </c>
      <c r="HF62" s="9">
        <v>332</v>
      </c>
      <c r="HG62" s="4">
        <f t="shared" si="298"/>
        <v>4202.5316455696202</v>
      </c>
      <c r="HH62" s="5">
        <v>0</v>
      </c>
      <c r="HI62" s="8">
        <v>0</v>
      </c>
      <c r="HJ62" s="4">
        <v>0</v>
      </c>
      <c r="HK62" s="5">
        <v>0</v>
      </c>
      <c r="HL62" s="8">
        <v>0</v>
      </c>
      <c r="HM62" s="4">
        <v>0</v>
      </c>
      <c r="HN62" s="58">
        <v>0</v>
      </c>
      <c r="HO62" s="9">
        <v>1</v>
      </c>
      <c r="HP62" s="4">
        <v>0</v>
      </c>
      <c r="HQ62" s="5">
        <v>0</v>
      </c>
      <c r="HR62" s="8">
        <v>0</v>
      </c>
      <c r="HS62" s="4">
        <v>0</v>
      </c>
      <c r="HT62" s="58">
        <v>9</v>
      </c>
      <c r="HU62" s="9">
        <v>76</v>
      </c>
      <c r="HV62" s="4">
        <f t="shared" si="294"/>
        <v>8444.4444444444453</v>
      </c>
      <c r="HW62" s="58">
        <v>11</v>
      </c>
      <c r="HX62" s="9">
        <v>140</v>
      </c>
      <c r="HY62" s="4">
        <f t="shared" si="303"/>
        <v>12727.272727272726</v>
      </c>
      <c r="HZ62" s="5">
        <f t="shared" si="180"/>
        <v>867</v>
      </c>
      <c r="IA62" s="4">
        <f t="shared" si="181"/>
        <v>4063</v>
      </c>
    </row>
    <row r="63" spans="1:235" x14ac:dyDescent="0.3">
      <c r="A63" s="52">
        <v>2008</v>
      </c>
      <c r="B63" s="53" t="s">
        <v>7</v>
      </c>
      <c r="C63" s="5">
        <v>0</v>
      </c>
      <c r="D63" s="8">
        <v>0</v>
      </c>
      <c r="E63" s="4">
        <v>0</v>
      </c>
      <c r="F63" s="5">
        <v>0</v>
      </c>
      <c r="G63" s="8">
        <v>0</v>
      </c>
      <c r="H63" s="4">
        <v>0</v>
      </c>
      <c r="I63" s="5">
        <v>0</v>
      </c>
      <c r="J63" s="8">
        <v>0</v>
      </c>
      <c r="K63" s="4">
        <v>0</v>
      </c>
      <c r="L63" s="5">
        <v>0</v>
      </c>
      <c r="M63" s="8">
        <v>0</v>
      </c>
      <c r="N63" s="4">
        <v>0</v>
      </c>
      <c r="O63" s="58">
        <v>249</v>
      </c>
      <c r="P63" s="9">
        <v>1414</v>
      </c>
      <c r="Q63" s="4">
        <f t="shared" si="275"/>
        <v>5678.7148594377504</v>
      </c>
      <c r="R63" s="5">
        <v>0</v>
      </c>
      <c r="S63" s="8">
        <v>0</v>
      </c>
      <c r="T63" s="4">
        <f t="shared" si="276"/>
        <v>0</v>
      </c>
      <c r="U63" s="5">
        <v>0</v>
      </c>
      <c r="V63" s="8">
        <v>0</v>
      </c>
      <c r="W63" s="4">
        <v>0</v>
      </c>
      <c r="X63" s="5">
        <v>0</v>
      </c>
      <c r="Y63" s="8">
        <v>0</v>
      </c>
      <c r="Z63" s="4">
        <v>0</v>
      </c>
      <c r="AA63" s="5">
        <v>0</v>
      </c>
      <c r="AB63" s="8">
        <v>0</v>
      </c>
      <c r="AC63" s="4">
        <v>0</v>
      </c>
      <c r="AD63" s="5">
        <v>0</v>
      </c>
      <c r="AE63" s="8">
        <v>0</v>
      </c>
      <c r="AF63" s="4">
        <v>0</v>
      </c>
      <c r="AG63" s="5">
        <v>0</v>
      </c>
      <c r="AH63" s="8">
        <v>0</v>
      </c>
      <c r="AI63" s="4">
        <v>0</v>
      </c>
      <c r="AJ63" s="5">
        <v>0</v>
      </c>
      <c r="AK63" s="8">
        <v>0</v>
      </c>
      <c r="AL63" s="4">
        <v>0</v>
      </c>
      <c r="AM63" s="5">
        <v>0</v>
      </c>
      <c r="AN63" s="8">
        <v>0</v>
      </c>
      <c r="AO63" s="4">
        <v>0</v>
      </c>
      <c r="AP63" s="5">
        <v>0</v>
      </c>
      <c r="AQ63" s="8">
        <v>0</v>
      </c>
      <c r="AR63" s="4">
        <v>0</v>
      </c>
      <c r="AS63" s="5">
        <v>0</v>
      </c>
      <c r="AT63" s="8">
        <v>0</v>
      </c>
      <c r="AU63" s="4">
        <v>0</v>
      </c>
      <c r="AV63" s="5">
        <v>0</v>
      </c>
      <c r="AW63" s="8">
        <v>0</v>
      </c>
      <c r="AX63" s="4">
        <v>0</v>
      </c>
      <c r="AY63" s="5">
        <v>0</v>
      </c>
      <c r="AZ63" s="8">
        <v>0</v>
      </c>
      <c r="BA63" s="4">
        <v>0</v>
      </c>
      <c r="BB63" s="5">
        <v>0</v>
      </c>
      <c r="BC63" s="8">
        <v>0</v>
      </c>
      <c r="BD63" s="4">
        <v>0</v>
      </c>
      <c r="BE63" s="5">
        <v>0</v>
      </c>
      <c r="BF63" s="8">
        <v>0</v>
      </c>
      <c r="BG63" s="4">
        <v>0</v>
      </c>
      <c r="BH63" s="5">
        <v>0</v>
      </c>
      <c r="BI63" s="8">
        <v>0</v>
      </c>
      <c r="BJ63" s="4">
        <v>0</v>
      </c>
      <c r="BK63" s="5">
        <v>0</v>
      </c>
      <c r="BL63" s="8">
        <v>0</v>
      </c>
      <c r="BM63" s="4">
        <v>0</v>
      </c>
      <c r="BN63" s="5">
        <v>0</v>
      </c>
      <c r="BO63" s="8">
        <v>0</v>
      </c>
      <c r="BP63" s="4">
        <v>0</v>
      </c>
      <c r="BQ63" s="5">
        <v>0</v>
      </c>
      <c r="BR63" s="8">
        <v>0</v>
      </c>
      <c r="BS63" s="4">
        <v>0</v>
      </c>
      <c r="BT63" s="5">
        <v>0</v>
      </c>
      <c r="BU63" s="8">
        <v>0</v>
      </c>
      <c r="BV63" s="4">
        <v>0</v>
      </c>
      <c r="BW63" s="5">
        <v>0</v>
      </c>
      <c r="BX63" s="93">
        <v>0</v>
      </c>
      <c r="BY63" s="4">
        <f t="shared" si="279"/>
        <v>0</v>
      </c>
      <c r="BZ63" s="58">
        <v>101</v>
      </c>
      <c r="CA63" s="9">
        <v>387</v>
      </c>
      <c r="CB63" s="4">
        <f t="shared" si="280"/>
        <v>3831.6831683168316</v>
      </c>
      <c r="CC63" s="5">
        <v>0</v>
      </c>
      <c r="CD63" s="8">
        <v>0</v>
      </c>
      <c r="CE63" s="4">
        <v>0</v>
      </c>
      <c r="CF63" s="5">
        <v>0</v>
      </c>
      <c r="CG63" s="8">
        <v>0</v>
      </c>
      <c r="CH63" s="4">
        <v>0</v>
      </c>
      <c r="CI63" s="5">
        <v>0</v>
      </c>
      <c r="CJ63" s="8">
        <v>0</v>
      </c>
      <c r="CK63" s="4">
        <v>0</v>
      </c>
      <c r="CL63" s="5">
        <v>0</v>
      </c>
      <c r="CM63" s="8">
        <v>0</v>
      </c>
      <c r="CN63" s="4">
        <v>0</v>
      </c>
      <c r="CO63" s="5">
        <v>0</v>
      </c>
      <c r="CP63" s="8">
        <v>0</v>
      </c>
      <c r="CQ63" s="4">
        <v>0</v>
      </c>
      <c r="CR63" s="5">
        <v>0</v>
      </c>
      <c r="CS63" s="8">
        <v>0</v>
      </c>
      <c r="CT63" s="4">
        <v>0</v>
      </c>
      <c r="CU63" s="5">
        <v>0</v>
      </c>
      <c r="CV63" s="8">
        <v>0</v>
      </c>
      <c r="CW63" s="4">
        <v>0</v>
      </c>
      <c r="CX63" s="5">
        <v>0</v>
      </c>
      <c r="CY63" s="8">
        <v>0</v>
      </c>
      <c r="CZ63" s="4">
        <v>0</v>
      </c>
      <c r="DA63" s="58">
        <v>60</v>
      </c>
      <c r="DB63" s="9">
        <v>252</v>
      </c>
      <c r="DC63" s="4">
        <f t="shared" ref="DC63" si="306">DB63/DA63*1000</f>
        <v>4200</v>
      </c>
      <c r="DD63" s="58">
        <v>28</v>
      </c>
      <c r="DE63" s="9">
        <v>145</v>
      </c>
      <c r="DF63" s="4">
        <f t="shared" si="296"/>
        <v>5178.5714285714284</v>
      </c>
      <c r="DG63" s="58">
        <v>160</v>
      </c>
      <c r="DH63" s="9">
        <v>622</v>
      </c>
      <c r="DI63" s="4">
        <f t="shared" ref="DI63:DI65" si="307">DH63/DG63*1000</f>
        <v>3887.5</v>
      </c>
      <c r="DJ63" s="58">
        <v>0</v>
      </c>
      <c r="DK63" s="9">
        <v>0</v>
      </c>
      <c r="DL63" s="4">
        <f t="shared" si="281"/>
        <v>0</v>
      </c>
      <c r="DM63" s="58">
        <v>20</v>
      </c>
      <c r="DN63" s="9">
        <v>82</v>
      </c>
      <c r="DO63" s="4">
        <f t="shared" si="282"/>
        <v>4100</v>
      </c>
      <c r="DP63" s="5">
        <v>0</v>
      </c>
      <c r="DQ63" s="8">
        <v>0</v>
      </c>
      <c r="DR63" s="4">
        <v>0</v>
      </c>
      <c r="DS63" s="5">
        <v>0</v>
      </c>
      <c r="DT63" s="8">
        <v>0</v>
      </c>
      <c r="DU63" s="4">
        <v>0</v>
      </c>
      <c r="DV63" s="5">
        <v>0</v>
      </c>
      <c r="DW63" s="8">
        <v>0</v>
      </c>
      <c r="DX63" s="4">
        <v>0</v>
      </c>
      <c r="DY63" s="5">
        <v>0</v>
      </c>
      <c r="DZ63" s="8">
        <v>0</v>
      </c>
      <c r="EA63" s="4">
        <v>0</v>
      </c>
      <c r="EB63" s="5">
        <v>0</v>
      </c>
      <c r="EC63" s="8">
        <v>0</v>
      </c>
      <c r="ED63" s="4">
        <v>0</v>
      </c>
      <c r="EE63" s="5">
        <v>0</v>
      </c>
      <c r="EF63" s="8">
        <v>0</v>
      </c>
      <c r="EG63" s="4">
        <v>0</v>
      </c>
      <c r="EH63" s="58">
        <v>0</v>
      </c>
      <c r="EI63" s="9">
        <v>0</v>
      </c>
      <c r="EJ63" s="4">
        <f t="shared" si="284"/>
        <v>0</v>
      </c>
      <c r="EK63" s="58">
        <v>182</v>
      </c>
      <c r="EL63" s="9">
        <v>720</v>
      </c>
      <c r="EM63" s="4">
        <f t="shared" ref="EM63:EM69" si="308">EL63/EK63*1000</f>
        <v>3956.0439560439563</v>
      </c>
      <c r="EN63" s="5">
        <v>0</v>
      </c>
      <c r="EO63" s="8">
        <v>0</v>
      </c>
      <c r="EP63" s="4">
        <v>0</v>
      </c>
      <c r="EQ63" s="5">
        <v>0</v>
      </c>
      <c r="ER63" s="8">
        <v>0</v>
      </c>
      <c r="ES63" s="4">
        <f t="shared" si="286"/>
        <v>0</v>
      </c>
      <c r="ET63" s="58">
        <v>102</v>
      </c>
      <c r="EU63" s="9">
        <v>655</v>
      </c>
      <c r="EV63" s="4">
        <f t="shared" si="287"/>
        <v>6421.5686274509808</v>
      </c>
      <c r="EW63" s="5">
        <v>0</v>
      </c>
      <c r="EX63" s="8">
        <v>0</v>
      </c>
      <c r="EY63" s="4">
        <v>0</v>
      </c>
      <c r="EZ63" s="5"/>
      <c r="FA63" s="8"/>
      <c r="FB63" s="4"/>
      <c r="FC63" s="5">
        <v>0</v>
      </c>
      <c r="FD63" s="8">
        <v>0</v>
      </c>
      <c r="FE63" s="4">
        <v>0</v>
      </c>
      <c r="FF63" s="5">
        <v>0</v>
      </c>
      <c r="FG63" s="8">
        <v>0</v>
      </c>
      <c r="FH63" s="4">
        <v>0</v>
      </c>
      <c r="FI63" s="5">
        <v>0</v>
      </c>
      <c r="FJ63" s="8">
        <v>0</v>
      </c>
      <c r="FK63" s="4">
        <f t="shared" si="288"/>
        <v>0</v>
      </c>
      <c r="FL63" s="5">
        <v>0</v>
      </c>
      <c r="FM63" s="8">
        <v>0</v>
      </c>
      <c r="FN63" s="4">
        <v>0</v>
      </c>
      <c r="FO63" s="5">
        <v>0</v>
      </c>
      <c r="FP63" s="8">
        <v>0</v>
      </c>
      <c r="FQ63" s="4">
        <v>0</v>
      </c>
      <c r="FR63" s="5">
        <v>0</v>
      </c>
      <c r="FS63" s="8">
        <v>0</v>
      </c>
      <c r="FT63" s="4">
        <v>0</v>
      </c>
      <c r="FU63" s="5">
        <v>0</v>
      </c>
      <c r="FV63" s="8">
        <v>0</v>
      </c>
      <c r="FW63" s="4">
        <v>0</v>
      </c>
      <c r="FX63" s="5">
        <v>0</v>
      </c>
      <c r="FY63" s="8">
        <v>0</v>
      </c>
      <c r="FZ63" s="4">
        <f t="shared" si="290"/>
        <v>0</v>
      </c>
      <c r="GA63" s="5">
        <v>0</v>
      </c>
      <c r="GB63" s="8">
        <v>0</v>
      </c>
      <c r="GC63" s="4">
        <v>0</v>
      </c>
      <c r="GD63" s="5">
        <v>0</v>
      </c>
      <c r="GE63" s="8">
        <v>0</v>
      </c>
      <c r="GF63" s="4">
        <v>0</v>
      </c>
      <c r="GG63" s="5">
        <v>0</v>
      </c>
      <c r="GH63" s="8">
        <v>0</v>
      </c>
      <c r="GI63" s="4">
        <v>0</v>
      </c>
      <c r="GJ63" s="58">
        <v>129</v>
      </c>
      <c r="GK63" s="9">
        <v>756</v>
      </c>
      <c r="GL63" s="4">
        <f t="shared" si="292"/>
        <v>5860.4651162790697</v>
      </c>
      <c r="GM63" s="5">
        <v>0</v>
      </c>
      <c r="GN63" s="8">
        <v>0</v>
      </c>
      <c r="GO63" s="4">
        <v>0</v>
      </c>
      <c r="GP63" s="5">
        <v>0</v>
      </c>
      <c r="GQ63" s="8">
        <v>0</v>
      </c>
      <c r="GR63" s="4">
        <v>0</v>
      </c>
      <c r="GS63" s="5">
        <v>0</v>
      </c>
      <c r="GT63" s="8">
        <v>0</v>
      </c>
      <c r="GU63" s="4">
        <v>0</v>
      </c>
      <c r="GV63" s="5">
        <v>0</v>
      </c>
      <c r="GW63" s="8">
        <v>0</v>
      </c>
      <c r="GX63" s="4">
        <v>0</v>
      </c>
      <c r="GY63" s="5">
        <v>0</v>
      </c>
      <c r="GZ63" s="8">
        <v>0</v>
      </c>
      <c r="HA63" s="4">
        <v>0</v>
      </c>
      <c r="HB63" s="5">
        <v>0</v>
      </c>
      <c r="HC63" s="8">
        <v>0</v>
      </c>
      <c r="HD63" s="4">
        <v>0</v>
      </c>
      <c r="HE63" s="5">
        <v>0</v>
      </c>
      <c r="HF63" s="8">
        <v>0</v>
      </c>
      <c r="HG63" s="4">
        <v>0</v>
      </c>
      <c r="HH63" s="5">
        <v>0</v>
      </c>
      <c r="HI63" s="8">
        <v>0</v>
      </c>
      <c r="HJ63" s="4">
        <v>0</v>
      </c>
      <c r="HK63" s="5">
        <v>0</v>
      </c>
      <c r="HL63" s="8">
        <v>0</v>
      </c>
      <c r="HM63" s="4">
        <v>0</v>
      </c>
      <c r="HN63" s="58">
        <v>0</v>
      </c>
      <c r="HO63" s="9">
        <v>0</v>
      </c>
      <c r="HP63" s="4">
        <v>0</v>
      </c>
      <c r="HQ63" s="5">
        <v>0</v>
      </c>
      <c r="HR63" s="8">
        <v>0</v>
      </c>
      <c r="HS63" s="4">
        <v>0</v>
      </c>
      <c r="HT63" s="58">
        <v>11</v>
      </c>
      <c r="HU63" s="9">
        <v>47</v>
      </c>
      <c r="HV63" s="4">
        <f t="shared" si="294"/>
        <v>4272.7272727272721</v>
      </c>
      <c r="HW63" s="58">
        <v>21</v>
      </c>
      <c r="HX63" s="9">
        <v>215</v>
      </c>
      <c r="HY63" s="4">
        <f t="shared" si="303"/>
        <v>10238.095238095237</v>
      </c>
      <c r="HZ63" s="5">
        <f t="shared" si="180"/>
        <v>1063</v>
      </c>
      <c r="IA63" s="4">
        <f t="shared" si="181"/>
        <v>5295</v>
      </c>
    </row>
    <row r="64" spans="1:235" x14ac:dyDescent="0.3">
      <c r="A64" s="52">
        <v>2008</v>
      </c>
      <c r="B64" s="53" t="s">
        <v>8</v>
      </c>
      <c r="C64" s="5">
        <v>0</v>
      </c>
      <c r="D64" s="8">
        <v>0</v>
      </c>
      <c r="E64" s="4">
        <v>0</v>
      </c>
      <c r="F64" s="5">
        <v>0</v>
      </c>
      <c r="G64" s="8">
        <v>0</v>
      </c>
      <c r="H64" s="4">
        <v>0</v>
      </c>
      <c r="I64" s="5">
        <v>0</v>
      </c>
      <c r="J64" s="8">
        <v>0</v>
      </c>
      <c r="K64" s="4">
        <v>0</v>
      </c>
      <c r="L64" s="5">
        <v>0</v>
      </c>
      <c r="M64" s="8">
        <v>0</v>
      </c>
      <c r="N64" s="4">
        <v>0</v>
      </c>
      <c r="O64" s="58">
        <v>391</v>
      </c>
      <c r="P64" s="9">
        <v>2043</v>
      </c>
      <c r="Q64" s="4">
        <f t="shared" si="275"/>
        <v>5225.0639386189259</v>
      </c>
      <c r="R64" s="5">
        <v>0</v>
      </c>
      <c r="S64" s="8">
        <v>0</v>
      </c>
      <c r="T64" s="4">
        <f t="shared" si="276"/>
        <v>0</v>
      </c>
      <c r="U64" s="5">
        <v>0</v>
      </c>
      <c r="V64" s="8">
        <v>0</v>
      </c>
      <c r="W64" s="4">
        <v>0</v>
      </c>
      <c r="X64" s="5">
        <v>0</v>
      </c>
      <c r="Y64" s="8">
        <v>0</v>
      </c>
      <c r="Z64" s="4">
        <v>0</v>
      </c>
      <c r="AA64" s="5">
        <v>0</v>
      </c>
      <c r="AB64" s="8">
        <v>0</v>
      </c>
      <c r="AC64" s="4">
        <v>0</v>
      </c>
      <c r="AD64" s="5">
        <v>0</v>
      </c>
      <c r="AE64" s="8">
        <v>0</v>
      </c>
      <c r="AF64" s="4">
        <v>0</v>
      </c>
      <c r="AG64" s="5">
        <v>0</v>
      </c>
      <c r="AH64" s="8">
        <v>0</v>
      </c>
      <c r="AI64" s="4">
        <v>0</v>
      </c>
      <c r="AJ64" s="5">
        <v>0</v>
      </c>
      <c r="AK64" s="8">
        <v>0</v>
      </c>
      <c r="AL64" s="4">
        <v>0</v>
      </c>
      <c r="AM64" s="5">
        <v>0</v>
      </c>
      <c r="AN64" s="8">
        <v>0</v>
      </c>
      <c r="AO64" s="4">
        <v>0</v>
      </c>
      <c r="AP64" s="5">
        <v>0</v>
      </c>
      <c r="AQ64" s="8">
        <v>0</v>
      </c>
      <c r="AR64" s="4">
        <v>0</v>
      </c>
      <c r="AS64" s="5">
        <v>0</v>
      </c>
      <c r="AT64" s="8">
        <v>0</v>
      </c>
      <c r="AU64" s="4">
        <v>0</v>
      </c>
      <c r="AV64" s="5">
        <v>0</v>
      </c>
      <c r="AW64" s="8">
        <v>0</v>
      </c>
      <c r="AX64" s="4">
        <v>0</v>
      </c>
      <c r="AY64" s="5">
        <v>0</v>
      </c>
      <c r="AZ64" s="8">
        <v>0</v>
      </c>
      <c r="BA64" s="4">
        <v>0</v>
      </c>
      <c r="BB64" s="5">
        <v>0</v>
      </c>
      <c r="BC64" s="8">
        <v>0</v>
      </c>
      <c r="BD64" s="4">
        <v>0</v>
      </c>
      <c r="BE64" s="5">
        <v>0</v>
      </c>
      <c r="BF64" s="8">
        <v>0</v>
      </c>
      <c r="BG64" s="4">
        <v>0</v>
      </c>
      <c r="BH64" s="5">
        <v>0</v>
      </c>
      <c r="BI64" s="8">
        <v>0</v>
      </c>
      <c r="BJ64" s="4">
        <v>0</v>
      </c>
      <c r="BK64" s="5">
        <v>0</v>
      </c>
      <c r="BL64" s="8">
        <v>0</v>
      </c>
      <c r="BM64" s="4">
        <v>0</v>
      </c>
      <c r="BN64" s="5">
        <v>0</v>
      </c>
      <c r="BO64" s="8">
        <v>0</v>
      </c>
      <c r="BP64" s="4">
        <v>0</v>
      </c>
      <c r="BQ64" s="5">
        <v>0</v>
      </c>
      <c r="BR64" s="8">
        <v>0</v>
      </c>
      <c r="BS64" s="4">
        <v>0</v>
      </c>
      <c r="BT64" s="58">
        <v>1</v>
      </c>
      <c r="BU64" s="9">
        <v>16</v>
      </c>
      <c r="BV64" s="4">
        <f t="shared" ref="BV64:BV65" si="309">BU64/BT64*1000</f>
        <v>16000</v>
      </c>
      <c r="BW64" s="5">
        <v>0</v>
      </c>
      <c r="BX64" s="93">
        <v>0</v>
      </c>
      <c r="BY64" s="4">
        <f t="shared" si="279"/>
        <v>0</v>
      </c>
      <c r="BZ64" s="58">
        <v>181</v>
      </c>
      <c r="CA64" s="9">
        <v>666</v>
      </c>
      <c r="CB64" s="4">
        <f t="shared" si="280"/>
        <v>3679.558011049724</v>
      </c>
      <c r="CC64" s="58">
        <v>20</v>
      </c>
      <c r="CD64" s="9">
        <v>81</v>
      </c>
      <c r="CE64" s="4">
        <f t="shared" ref="CE64" si="310">CD64/CC64*1000</f>
        <v>4050</v>
      </c>
      <c r="CF64" s="5">
        <v>0</v>
      </c>
      <c r="CG64" s="8">
        <v>0</v>
      </c>
      <c r="CH64" s="4">
        <v>0</v>
      </c>
      <c r="CI64" s="5">
        <v>0</v>
      </c>
      <c r="CJ64" s="8">
        <v>0</v>
      </c>
      <c r="CK64" s="4">
        <v>0</v>
      </c>
      <c r="CL64" s="5">
        <v>0</v>
      </c>
      <c r="CM64" s="8">
        <v>0</v>
      </c>
      <c r="CN64" s="4">
        <v>0</v>
      </c>
      <c r="CO64" s="5">
        <v>0</v>
      </c>
      <c r="CP64" s="8">
        <v>0</v>
      </c>
      <c r="CQ64" s="4">
        <v>0</v>
      </c>
      <c r="CR64" s="5">
        <v>0</v>
      </c>
      <c r="CS64" s="8">
        <v>0</v>
      </c>
      <c r="CT64" s="4">
        <v>0</v>
      </c>
      <c r="CU64" s="5">
        <v>0</v>
      </c>
      <c r="CV64" s="8">
        <v>0</v>
      </c>
      <c r="CW64" s="4">
        <v>0</v>
      </c>
      <c r="CX64" s="5">
        <v>0</v>
      </c>
      <c r="CY64" s="8">
        <v>0</v>
      </c>
      <c r="CZ64" s="4">
        <v>0</v>
      </c>
      <c r="DA64" s="5">
        <v>0</v>
      </c>
      <c r="DB64" s="8">
        <v>0</v>
      </c>
      <c r="DC64" s="4">
        <v>0</v>
      </c>
      <c r="DD64" s="58">
        <v>2</v>
      </c>
      <c r="DE64" s="9">
        <v>20</v>
      </c>
      <c r="DF64" s="4">
        <f t="shared" si="296"/>
        <v>10000</v>
      </c>
      <c r="DG64" s="58">
        <v>525</v>
      </c>
      <c r="DH64" s="9">
        <v>1870</v>
      </c>
      <c r="DI64" s="4">
        <f t="shared" si="307"/>
        <v>3561.9047619047615</v>
      </c>
      <c r="DJ64" s="58">
        <v>0</v>
      </c>
      <c r="DK64" s="9">
        <v>0</v>
      </c>
      <c r="DL64" s="4">
        <f t="shared" si="281"/>
        <v>0</v>
      </c>
      <c r="DM64" s="58">
        <v>40</v>
      </c>
      <c r="DN64" s="9">
        <v>161</v>
      </c>
      <c r="DO64" s="4">
        <f t="shared" si="282"/>
        <v>4025.0000000000005</v>
      </c>
      <c r="DP64" s="5">
        <v>0</v>
      </c>
      <c r="DQ64" s="8">
        <v>0</v>
      </c>
      <c r="DR64" s="4">
        <v>0</v>
      </c>
      <c r="DS64" s="58">
        <v>50</v>
      </c>
      <c r="DT64" s="9">
        <v>212</v>
      </c>
      <c r="DU64" s="4">
        <f t="shared" ref="DU64:DU66" si="311">DT64/DS64*1000</f>
        <v>4240</v>
      </c>
      <c r="DV64" s="5">
        <v>0</v>
      </c>
      <c r="DW64" s="8">
        <v>0</v>
      </c>
      <c r="DX64" s="4">
        <v>0</v>
      </c>
      <c r="DY64" s="5">
        <v>0</v>
      </c>
      <c r="DZ64" s="8">
        <v>0</v>
      </c>
      <c r="EA64" s="4">
        <v>0</v>
      </c>
      <c r="EB64" s="5">
        <v>0</v>
      </c>
      <c r="EC64" s="8">
        <v>0</v>
      </c>
      <c r="ED64" s="4">
        <v>0</v>
      </c>
      <c r="EE64" s="5">
        <v>0</v>
      </c>
      <c r="EF64" s="8">
        <v>0</v>
      </c>
      <c r="EG64" s="4">
        <v>0</v>
      </c>
      <c r="EH64" s="58">
        <v>0</v>
      </c>
      <c r="EI64" s="9">
        <v>0</v>
      </c>
      <c r="EJ64" s="4">
        <f t="shared" si="284"/>
        <v>0</v>
      </c>
      <c r="EK64" s="58">
        <v>343</v>
      </c>
      <c r="EL64" s="9">
        <v>1380</v>
      </c>
      <c r="EM64" s="4">
        <f t="shared" si="308"/>
        <v>4023.3236151603496</v>
      </c>
      <c r="EN64" s="5">
        <v>0</v>
      </c>
      <c r="EO64" s="8">
        <v>0</v>
      </c>
      <c r="EP64" s="4">
        <v>0</v>
      </c>
      <c r="EQ64" s="5">
        <v>0</v>
      </c>
      <c r="ER64" s="8">
        <v>0</v>
      </c>
      <c r="ES64" s="4">
        <f t="shared" si="286"/>
        <v>0</v>
      </c>
      <c r="ET64" s="5">
        <v>0</v>
      </c>
      <c r="EU64" s="8">
        <v>0</v>
      </c>
      <c r="EV64" s="4">
        <v>0</v>
      </c>
      <c r="EW64" s="5">
        <v>0</v>
      </c>
      <c r="EX64" s="8">
        <v>0</v>
      </c>
      <c r="EY64" s="4">
        <v>0</v>
      </c>
      <c r="EZ64" s="5"/>
      <c r="FA64" s="8"/>
      <c r="FB64" s="4"/>
      <c r="FC64" s="5">
        <v>0</v>
      </c>
      <c r="FD64" s="8">
        <v>0</v>
      </c>
      <c r="FE64" s="4">
        <v>0</v>
      </c>
      <c r="FF64" s="5">
        <v>0</v>
      </c>
      <c r="FG64" s="8">
        <v>0</v>
      </c>
      <c r="FH64" s="4">
        <v>0</v>
      </c>
      <c r="FI64" s="5">
        <v>0</v>
      </c>
      <c r="FJ64" s="8">
        <v>0</v>
      </c>
      <c r="FK64" s="4">
        <f t="shared" si="288"/>
        <v>0</v>
      </c>
      <c r="FL64" s="5">
        <v>0</v>
      </c>
      <c r="FM64" s="8">
        <v>0</v>
      </c>
      <c r="FN64" s="4">
        <v>0</v>
      </c>
      <c r="FO64" s="58">
        <v>122</v>
      </c>
      <c r="FP64" s="9">
        <v>459</v>
      </c>
      <c r="FQ64" s="4">
        <f t="shared" ref="FQ64:FQ65" si="312">FP64/FO64*1000</f>
        <v>3762.2950819672128</v>
      </c>
      <c r="FR64" s="5">
        <v>0</v>
      </c>
      <c r="FS64" s="8">
        <v>0</v>
      </c>
      <c r="FT64" s="4">
        <v>0</v>
      </c>
      <c r="FU64" s="5">
        <v>0</v>
      </c>
      <c r="FV64" s="8">
        <v>0</v>
      </c>
      <c r="FW64" s="4">
        <v>0</v>
      </c>
      <c r="FX64" s="5">
        <v>0</v>
      </c>
      <c r="FY64" s="8">
        <v>0</v>
      </c>
      <c r="FZ64" s="4">
        <f t="shared" si="290"/>
        <v>0</v>
      </c>
      <c r="GA64" s="58">
        <v>9</v>
      </c>
      <c r="GB64" s="9">
        <v>34</v>
      </c>
      <c r="GC64" s="4">
        <f t="shared" ref="GC64:GC68" si="313">GB64/GA64*1000</f>
        <v>3777.7777777777778</v>
      </c>
      <c r="GD64" s="5">
        <v>0</v>
      </c>
      <c r="GE64" s="8">
        <v>0</v>
      </c>
      <c r="GF64" s="4">
        <v>0</v>
      </c>
      <c r="GG64" s="5">
        <v>0</v>
      </c>
      <c r="GH64" s="8">
        <v>0</v>
      </c>
      <c r="GI64" s="4">
        <v>0</v>
      </c>
      <c r="GJ64" s="58">
        <v>342</v>
      </c>
      <c r="GK64" s="9">
        <v>1347</v>
      </c>
      <c r="GL64" s="4">
        <f t="shared" si="292"/>
        <v>3938.5964912280701</v>
      </c>
      <c r="GM64" s="5">
        <v>0</v>
      </c>
      <c r="GN64" s="8">
        <v>0</v>
      </c>
      <c r="GO64" s="4">
        <v>0</v>
      </c>
      <c r="GP64" s="58">
        <v>61</v>
      </c>
      <c r="GQ64" s="9">
        <v>310</v>
      </c>
      <c r="GR64" s="4">
        <f t="shared" ref="GR64" si="314">GQ64/GP64*1000</f>
        <v>5081.9672131147536</v>
      </c>
      <c r="GS64" s="5">
        <v>0</v>
      </c>
      <c r="GT64" s="8">
        <v>0</v>
      </c>
      <c r="GU64" s="4">
        <v>0</v>
      </c>
      <c r="GV64" s="5">
        <v>0</v>
      </c>
      <c r="GW64" s="8">
        <v>0</v>
      </c>
      <c r="GX64" s="4">
        <v>0</v>
      </c>
      <c r="GY64" s="5">
        <v>0</v>
      </c>
      <c r="GZ64" s="8">
        <v>0</v>
      </c>
      <c r="HA64" s="4">
        <v>0</v>
      </c>
      <c r="HB64" s="5">
        <v>0</v>
      </c>
      <c r="HC64" s="8">
        <v>0</v>
      </c>
      <c r="HD64" s="4">
        <v>0</v>
      </c>
      <c r="HE64" s="58">
        <v>20</v>
      </c>
      <c r="HF64" s="9">
        <v>74</v>
      </c>
      <c r="HG64" s="4">
        <f t="shared" ref="HG64:HG65" si="315">HF64/HE64*1000</f>
        <v>3700</v>
      </c>
      <c r="HH64" s="5">
        <v>0</v>
      </c>
      <c r="HI64" s="8">
        <v>0</v>
      </c>
      <c r="HJ64" s="4">
        <v>0</v>
      </c>
      <c r="HK64" s="5">
        <v>0</v>
      </c>
      <c r="HL64" s="8">
        <v>0</v>
      </c>
      <c r="HM64" s="4">
        <v>0</v>
      </c>
      <c r="HN64" s="58">
        <v>0</v>
      </c>
      <c r="HO64" s="9">
        <v>1</v>
      </c>
      <c r="HP64" s="4">
        <v>0</v>
      </c>
      <c r="HQ64" s="5">
        <v>0</v>
      </c>
      <c r="HR64" s="8">
        <v>0</v>
      </c>
      <c r="HS64" s="4">
        <v>0</v>
      </c>
      <c r="HT64" s="58">
        <v>89</v>
      </c>
      <c r="HU64" s="9">
        <v>411</v>
      </c>
      <c r="HV64" s="4">
        <f t="shared" si="294"/>
        <v>4617.9775280898884</v>
      </c>
      <c r="HW64" s="58">
        <v>2</v>
      </c>
      <c r="HX64" s="9">
        <v>15</v>
      </c>
      <c r="HY64" s="4">
        <f t="shared" si="303"/>
        <v>7500</v>
      </c>
      <c r="HZ64" s="5">
        <f t="shared" si="180"/>
        <v>2198</v>
      </c>
      <c r="IA64" s="4">
        <f t="shared" si="181"/>
        <v>9100</v>
      </c>
    </row>
    <row r="65" spans="1:235" x14ac:dyDescent="0.3">
      <c r="A65" s="52">
        <v>2008</v>
      </c>
      <c r="B65" s="53" t="s">
        <v>9</v>
      </c>
      <c r="C65" s="5">
        <v>0</v>
      </c>
      <c r="D65" s="8">
        <v>0</v>
      </c>
      <c r="E65" s="4">
        <v>0</v>
      </c>
      <c r="F65" s="5">
        <v>0</v>
      </c>
      <c r="G65" s="8">
        <v>0</v>
      </c>
      <c r="H65" s="4">
        <v>0</v>
      </c>
      <c r="I65" s="5">
        <v>0</v>
      </c>
      <c r="J65" s="8">
        <v>0</v>
      </c>
      <c r="K65" s="4">
        <v>0</v>
      </c>
      <c r="L65" s="5">
        <v>0</v>
      </c>
      <c r="M65" s="8">
        <v>0</v>
      </c>
      <c r="N65" s="4">
        <v>0</v>
      </c>
      <c r="O65" s="58">
        <v>132</v>
      </c>
      <c r="P65" s="9">
        <v>635</v>
      </c>
      <c r="Q65" s="4">
        <f t="shared" si="275"/>
        <v>4810.606060606061</v>
      </c>
      <c r="R65" s="5">
        <v>0</v>
      </c>
      <c r="S65" s="8">
        <v>0</v>
      </c>
      <c r="T65" s="4">
        <f t="shared" si="276"/>
        <v>0</v>
      </c>
      <c r="U65" s="5">
        <v>0</v>
      </c>
      <c r="V65" s="8">
        <v>0</v>
      </c>
      <c r="W65" s="4">
        <v>0</v>
      </c>
      <c r="X65" s="5">
        <v>0</v>
      </c>
      <c r="Y65" s="8">
        <v>0</v>
      </c>
      <c r="Z65" s="4">
        <v>0</v>
      </c>
      <c r="AA65" s="5">
        <v>0</v>
      </c>
      <c r="AB65" s="8">
        <v>0</v>
      </c>
      <c r="AC65" s="4">
        <v>0</v>
      </c>
      <c r="AD65" s="5">
        <v>0</v>
      </c>
      <c r="AE65" s="8">
        <v>0</v>
      </c>
      <c r="AF65" s="4">
        <v>0</v>
      </c>
      <c r="AG65" s="5">
        <v>0</v>
      </c>
      <c r="AH65" s="8">
        <v>0</v>
      </c>
      <c r="AI65" s="4">
        <v>0</v>
      </c>
      <c r="AJ65" s="5">
        <v>0</v>
      </c>
      <c r="AK65" s="8">
        <v>0</v>
      </c>
      <c r="AL65" s="4">
        <v>0</v>
      </c>
      <c r="AM65" s="5">
        <v>0</v>
      </c>
      <c r="AN65" s="8">
        <v>0</v>
      </c>
      <c r="AO65" s="4">
        <v>0</v>
      </c>
      <c r="AP65" s="5">
        <v>0</v>
      </c>
      <c r="AQ65" s="8">
        <v>0</v>
      </c>
      <c r="AR65" s="4">
        <v>0</v>
      </c>
      <c r="AS65" s="5">
        <v>0</v>
      </c>
      <c r="AT65" s="8">
        <v>0</v>
      </c>
      <c r="AU65" s="4">
        <v>0</v>
      </c>
      <c r="AV65" s="5">
        <v>0</v>
      </c>
      <c r="AW65" s="8">
        <v>0</v>
      </c>
      <c r="AX65" s="4">
        <v>0</v>
      </c>
      <c r="AY65" s="5">
        <v>0</v>
      </c>
      <c r="AZ65" s="8">
        <v>0</v>
      </c>
      <c r="BA65" s="4">
        <v>0</v>
      </c>
      <c r="BB65" s="5">
        <v>0</v>
      </c>
      <c r="BC65" s="8">
        <v>0</v>
      </c>
      <c r="BD65" s="4">
        <v>0</v>
      </c>
      <c r="BE65" s="5">
        <v>0</v>
      </c>
      <c r="BF65" s="8">
        <v>0</v>
      </c>
      <c r="BG65" s="4">
        <v>0</v>
      </c>
      <c r="BH65" s="5">
        <v>0</v>
      </c>
      <c r="BI65" s="8">
        <v>0</v>
      </c>
      <c r="BJ65" s="4">
        <v>0</v>
      </c>
      <c r="BK65" s="5">
        <v>0</v>
      </c>
      <c r="BL65" s="8">
        <v>0</v>
      </c>
      <c r="BM65" s="4">
        <v>0</v>
      </c>
      <c r="BN65" s="5">
        <v>0</v>
      </c>
      <c r="BO65" s="8">
        <v>0</v>
      </c>
      <c r="BP65" s="4">
        <v>0</v>
      </c>
      <c r="BQ65" s="5">
        <v>0</v>
      </c>
      <c r="BR65" s="8">
        <v>0</v>
      </c>
      <c r="BS65" s="4">
        <v>0</v>
      </c>
      <c r="BT65" s="58">
        <v>1</v>
      </c>
      <c r="BU65" s="9">
        <v>10</v>
      </c>
      <c r="BV65" s="4">
        <f t="shared" si="309"/>
        <v>10000</v>
      </c>
      <c r="BW65" s="5">
        <v>0</v>
      </c>
      <c r="BX65" s="93">
        <v>0</v>
      </c>
      <c r="BY65" s="4">
        <f t="shared" si="279"/>
        <v>0</v>
      </c>
      <c r="BZ65" s="58">
        <v>101</v>
      </c>
      <c r="CA65" s="9">
        <v>366</v>
      </c>
      <c r="CB65" s="4">
        <f t="shared" si="280"/>
        <v>3623.7623762376238</v>
      </c>
      <c r="CC65" s="5">
        <v>0</v>
      </c>
      <c r="CD65" s="8">
        <v>0</v>
      </c>
      <c r="CE65" s="4">
        <v>0</v>
      </c>
      <c r="CF65" s="5">
        <v>0</v>
      </c>
      <c r="CG65" s="8">
        <v>0</v>
      </c>
      <c r="CH65" s="4">
        <v>0</v>
      </c>
      <c r="CI65" s="5">
        <v>0</v>
      </c>
      <c r="CJ65" s="8">
        <v>0</v>
      </c>
      <c r="CK65" s="4">
        <v>0</v>
      </c>
      <c r="CL65" s="58">
        <v>61</v>
      </c>
      <c r="CM65" s="9">
        <v>200</v>
      </c>
      <c r="CN65" s="4">
        <f t="shared" ref="CN65" si="316">CM65/CL65*1000</f>
        <v>3278.688524590164</v>
      </c>
      <c r="CO65" s="5">
        <v>0</v>
      </c>
      <c r="CP65" s="8">
        <v>0</v>
      </c>
      <c r="CQ65" s="4">
        <v>0</v>
      </c>
      <c r="CR65" s="5">
        <v>0</v>
      </c>
      <c r="CS65" s="8">
        <v>0</v>
      </c>
      <c r="CT65" s="4">
        <v>0</v>
      </c>
      <c r="CU65" s="5">
        <v>0</v>
      </c>
      <c r="CV65" s="8">
        <v>0</v>
      </c>
      <c r="CW65" s="4">
        <v>0</v>
      </c>
      <c r="CX65" s="5">
        <v>0</v>
      </c>
      <c r="CY65" s="8">
        <v>0</v>
      </c>
      <c r="CZ65" s="4">
        <v>0</v>
      </c>
      <c r="DA65" s="5">
        <v>0</v>
      </c>
      <c r="DB65" s="8">
        <v>0</v>
      </c>
      <c r="DC65" s="4">
        <v>0</v>
      </c>
      <c r="DD65" s="58">
        <v>1</v>
      </c>
      <c r="DE65" s="9">
        <v>3</v>
      </c>
      <c r="DF65" s="4">
        <f t="shared" si="296"/>
        <v>3000</v>
      </c>
      <c r="DG65" s="58">
        <v>54</v>
      </c>
      <c r="DH65" s="9">
        <v>282</v>
      </c>
      <c r="DI65" s="4">
        <f t="shared" si="307"/>
        <v>5222.2222222222226</v>
      </c>
      <c r="DJ65" s="58">
        <v>0</v>
      </c>
      <c r="DK65" s="9">
        <v>0</v>
      </c>
      <c r="DL65" s="4">
        <f t="shared" si="281"/>
        <v>0</v>
      </c>
      <c r="DM65" s="58">
        <v>56</v>
      </c>
      <c r="DN65" s="9">
        <v>219</v>
      </c>
      <c r="DO65" s="4">
        <f t="shared" si="282"/>
        <v>3910.7142857142858</v>
      </c>
      <c r="DP65" s="5">
        <v>0</v>
      </c>
      <c r="DQ65" s="8">
        <v>0</v>
      </c>
      <c r="DR65" s="4">
        <v>0</v>
      </c>
      <c r="DS65" s="58">
        <v>2</v>
      </c>
      <c r="DT65" s="9">
        <v>13</v>
      </c>
      <c r="DU65" s="4">
        <f t="shared" si="311"/>
        <v>6500</v>
      </c>
      <c r="DV65" s="5">
        <v>0</v>
      </c>
      <c r="DW65" s="8">
        <v>0</v>
      </c>
      <c r="DX65" s="4">
        <v>0</v>
      </c>
      <c r="DY65" s="5">
        <v>0</v>
      </c>
      <c r="DZ65" s="8">
        <v>0</v>
      </c>
      <c r="EA65" s="4">
        <v>0</v>
      </c>
      <c r="EB65" s="5">
        <v>0</v>
      </c>
      <c r="EC65" s="8">
        <v>0</v>
      </c>
      <c r="ED65" s="4">
        <v>0</v>
      </c>
      <c r="EE65" s="5">
        <v>0</v>
      </c>
      <c r="EF65" s="8">
        <v>0</v>
      </c>
      <c r="EG65" s="4">
        <v>0</v>
      </c>
      <c r="EH65" s="58">
        <v>0</v>
      </c>
      <c r="EI65" s="9">
        <v>0</v>
      </c>
      <c r="EJ65" s="4">
        <f t="shared" si="284"/>
        <v>0</v>
      </c>
      <c r="EK65" s="58">
        <v>263</v>
      </c>
      <c r="EL65" s="9">
        <v>1035</v>
      </c>
      <c r="EM65" s="4">
        <f t="shared" si="308"/>
        <v>3935.361216730038</v>
      </c>
      <c r="EN65" s="5">
        <v>0</v>
      </c>
      <c r="EO65" s="8">
        <v>0</v>
      </c>
      <c r="EP65" s="4">
        <v>0</v>
      </c>
      <c r="EQ65" s="5">
        <v>0</v>
      </c>
      <c r="ER65" s="8">
        <v>0</v>
      </c>
      <c r="ES65" s="4">
        <f t="shared" si="286"/>
        <v>0</v>
      </c>
      <c r="ET65" s="58">
        <v>43</v>
      </c>
      <c r="EU65" s="9">
        <v>290</v>
      </c>
      <c r="EV65" s="4">
        <f t="shared" ref="EV65:EV69" si="317">EU65/ET65*1000</f>
        <v>6744.1860465116288</v>
      </c>
      <c r="EW65" s="58">
        <v>61</v>
      </c>
      <c r="EX65" s="9">
        <v>232</v>
      </c>
      <c r="EY65" s="4">
        <f t="shared" ref="EY65" si="318">EX65/EW65*1000</f>
        <v>3803.2786885245901</v>
      </c>
      <c r="EZ65" s="5"/>
      <c r="FA65" s="8"/>
      <c r="FB65" s="4"/>
      <c r="FC65" s="5">
        <v>0</v>
      </c>
      <c r="FD65" s="8">
        <v>0</v>
      </c>
      <c r="FE65" s="4">
        <v>0</v>
      </c>
      <c r="FF65" s="5">
        <v>0</v>
      </c>
      <c r="FG65" s="8">
        <v>0</v>
      </c>
      <c r="FH65" s="4">
        <v>0</v>
      </c>
      <c r="FI65" s="5">
        <v>0</v>
      </c>
      <c r="FJ65" s="8">
        <v>0</v>
      </c>
      <c r="FK65" s="4">
        <f t="shared" si="288"/>
        <v>0</v>
      </c>
      <c r="FL65" s="5">
        <v>0</v>
      </c>
      <c r="FM65" s="8">
        <v>0</v>
      </c>
      <c r="FN65" s="4">
        <v>0</v>
      </c>
      <c r="FO65" s="58">
        <v>40</v>
      </c>
      <c r="FP65" s="9">
        <v>160</v>
      </c>
      <c r="FQ65" s="4">
        <f t="shared" si="312"/>
        <v>4000</v>
      </c>
      <c r="FR65" s="5">
        <v>0</v>
      </c>
      <c r="FS65" s="8">
        <v>0</v>
      </c>
      <c r="FT65" s="4">
        <v>0</v>
      </c>
      <c r="FU65" s="5">
        <v>0</v>
      </c>
      <c r="FV65" s="8">
        <v>0</v>
      </c>
      <c r="FW65" s="4">
        <v>0</v>
      </c>
      <c r="FX65" s="5">
        <v>0</v>
      </c>
      <c r="FY65" s="8">
        <v>0</v>
      </c>
      <c r="FZ65" s="4">
        <f t="shared" si="290"/>
        <v>0</v>
      </c>
      <c r="GA65" s="58">
        <v>0</v>
      </c>
      <c r="GB65" s="9">
        <v>0</v>
      </c>
      <c r="GC65" s="4">
        <v>0</v>
      </c>
      <c r="GD65" s="5">
        <v>0</v>
      </c>
      <c r="GE65" s="8">
        <v>0</v>
      </c>
      <c r="GF65" s="4">
        <v>0</v>
      </c>
      <c r="GG65" s="5">
        <v>0</v>
      </c>
      <c r="GH65" s="8">
        <v>0</v>
      </c>
      <c r="GI65" s="4">
        <v>0</v>
      </c>
      <c r="GJ65" s="58">
        <v>727</v>
      </c>
      <c r="GK65" s="9">
        <v>2584</v>
      </c>
      <c r="GL65" s="4">
        <f t="shared" si="292"/>
        <v>3554.3328748280605</v>
      </c>
      <c r="GM65" s="5">
        <v>0</v>
      </c>
      <c r="GN65" s="8">
        <v>0</v>
      </c>
      <c r="GO65" s="4">
        <v>0</v>
      </c>
      <c r="GP65" s="5">
        <v>0</v>
      </c>
      <c r="GQ65" s="8">
        <v>0</v>
      </c>
      <c r="GR65" s="4">
        <v>0</v>
      </c>
      <c r="GS65" s="5">
        <v>0</v>
      </c>
      <c r="GT65" s="8">
        <v>0</v>
      </c>
      <c r="GU65" s="4">
        <v>0</v>
      </c>
      <c r="GV65" s="5">
        <v>0</v>
      </c>
      <c r="GW65" s="8">
        <v>0</v>
      </c>
      <c r="GX65" s="4">
        <v>0</v>
      </c>
      <c r="GY65" s="58">
        <v>1</v>
      </c>
      <c r="GZ65" s="9">
        <v>3</v>
      </c>
      <c r="HA65" s="4">
        <f t="shared" ref="HA65" si="319">GZ65/GY65*1000</f>
        <v>3000</v>
      </c>
      <c r="HB65" s="5">
        <v>0</v>
      </c>
      <c r="HC65" s="8">
        <v>0</v>
      </c>
      <c r="HD65" s="4">
        <v>0</v>
      </c>
      <c r="HE65" s="58">
        <v>21</v>
      </c>
      <c r="HF65" s="9">
        <v>69</v>
      </c>
      <c r="HG65" s="4">
        <f t="shared" si="315"/>
        <v>3285.7142857142858</v>
      </c>
      <c r="HH65" s="5">
        <v>0</v>
      </c>
      <c r="HI65" s="8">
        <v>0</v>
      </c>
      <c r="HJ65" s="4">
        <v>0</v>
      </c>
      <c r="HK65" s="5">
        <v>0</v>
      </c>
      <c r="HL65" s="8">
        <v>0</v>
      </c>
      <c r="HM65" s="4">
        <v>0</v>
      </c>
      <c r="HN65" s="58">
        <v>1</v>
      </c>
      <c r="HO65" s="9">
        <v>0</v>
      </c>
      <c r="HP65" s="4">
        <v>0</v>
      </c>
      <c r="HQ65" s="5">
        <v>0</v>
      </c>
      <c r="HR65" s="8">
        <v>0</v>
      </c>
      <c r="HS65" s="4">
        <v>0</v>
      </c>
      <c r="HT65" s="58">
        <v>62</v>
      </c>
      <c r="HU65" s="9">
        <v>381</v>
      </c>
      <c r="HV65" s="4">
        <f t="shared" si="294"/>
        <v>6145.1612903225814</v>
      </c>
      <c r="HW65" s="58">
        <v>2</v>
      </c>
      <c r="HX65" s="9">
        <v>21</v>
      </c>
      <c r="HY65" s="4">
        <f t="shared" si="303"/>
        <v>10500</v>
      </c>
      <c r="HZ65" s="5">
        <f t="shared" si="180"/>
        <v>1629</v>
      </c>
      <c r="IA65" s="4">
        <f t="shared" si="181"/>
        <v>6503</v>
      </c>
    </row>
    <row r="66" spans="1:235" x14ac:dyDescent="0.3">
      <c r="A66" s="52">
        <v>2008</v>
      </c>
      <c r="B66" s="53" t="s">
        <v>10</v>
      </c>
      <c r="C66" s="5">
        <v>0</v>
      </c>
      <c r="D66" s="8">
        <v>0</v>
      </c>
      <c r="E66" s="4">
        <v>0</v>
      </c>
      <c r="F66" s="5">
        <v>0</v>
      </c>
      <c r="G66" s="8">
        <v>0</v>
      </c>
      <c r="H66" s="4">
        <v>0</v>
      </c>
      <c r="I66" s="5">
        <v>0</v>
      </c>
      <c r="J66" s="8">
        <v>0</v>
      </c>
      <c r="K66" s="4">
        <v>0</v>
      </c>
      <c r="L66" s="5">
        <v>0</v>
      </c>
      <c r="M66" s="8">
        <v>0</v>
      </c>
      <c r="N66" s="4">
        <v>0</v>
      </c>
      <c r="O66" s="58">
        <v>121</v>
      </c>
      <c r="P66" s="9">
        <v>578</v>
      </c>
      <c r="Q66" s="4">
        <f t="shared" si="275"/>
        <v>4776.8595041322315</v>
      </c>
      <c r="R66" s="5">
        <v>0</v>
      </c>
      <c r="S66" s="8">
        <v>0</v>
      </c>
      <c r="T66" s="4">
        <f t="shared" si="276"/>
        <v>0</v>
      </c>
      <c r="U66" s="5">
        <v>0</v>
      </c>
      <c r="V66" s="8">
        <v>0</v>
      </c>
      <c r="W66" s="4">
        <v>0</v>
      </c>
      <c r="X66" s="5">
        <v>0</v>
      </c>
      <c r="Y66" s="8">
        <v>0</v>
      </c>
      <c r="Z66" s="4">
        <v>0</v>
      </c>
      <c r="AA66" s="5">
        <v>0</v>
      </c>
      <c r="AB66" s="8">
        <v>0</v>
      </c>
      <c r="AC66" s="4">
        <v>0</v>
      </c>
      <c r="AD66" s="5">
        <v>0</v>
      </c>
      <c r="AE66" s="8">
        <v>0</v>
      </c>
      <c r="AF66" s="4">
        <v>0</v>
      </c>
      <c r="AG66" s="5">
        <v>0</v>
      </c>
      <c r="AH66" s="8">
        <v>0</v>
      </c>
      <c r="AI66" s="4">
        <v>0</v>
      </c>
      <c r="AJ66" s="5">
        <v>0</v>
      </c>
      <c r="AK66" s="8">
        <v>0</v>
      </c>
      <c r="AL66" s="4">
        <v>0</v>
      </c>
      <c r="AM66" s="5">
        <v>0</v>
      </c>
      <c r="AN66" s="8">
        <v>0</v>
      </c>
      <c r="AO66" s="4">
        <v>0</v>
      </c>
      <c r="AP66" s="5">
        <v>0</v>
      </c>
      <c r="AQ66" s="8">
        <v>0</v>
      </c>
      <c r="AR66" s="4">
        <v>0</v>
      </c>
      <c r="AS66" s="5">
        <v>0</v>
      </c>
      <c r="AT66" s="8">
        <v>0</v>
      </c>
      <c r="AU66" s="4">
        <v>0</v>
      </c>
      <c r="AV66" s="5">
        <v>0</v>
      </c>
      <c r="AW66" s="8">
        <v>0</v>
      </c>
      <c r="AX66" s="4">
        <v>0</v>
      </c>
      <c r="AY66" s="5">
        <v>0</v>
      </c>
      <c r="AZ66" s="8">
        <v>0</v>
      </c>
      <c r="BA66" s="4">
        <v>0</v>
      </c>
      <c r="BB66" s="5">
        <v>0</v>
      </c>
      <c r="BC66" s="8">
        <v>0</v>
      </c>
      <c r="BD66" s="4">
        <v>0</v>
      </c>
      <c r="BE66" s="5">
        <v>0</v>
      </c>
      <c r="BF66" s="8">
        <v>0</v>
      </c>
      <c r="BG66" s="4">
        <v>0</v>
      </c>
      <c r="BH66" s="5">
        <v>0</v>
      </c>
      <c r="BI66" s="8">
        <v>0</v>
      </c>
      <c r="BJ66" s="4">
        <v>0</v>
      </c>
      <c r="BK66" s="5">
        <v>0</v>
      </c>
      <c r="BL66" s="8">
        <v>0</v>
      </c>
      <c r="BM66" s="4">
        <v>0</v>
      </c>
      <c r="BN66" s="5">
        <v>0</v>
      </c>
      <c r="BO66" s="8">
        <v>0</v>
      </c>
      <c r="BP66" s="4">
        <v>0</v>
      </c>
      <c r="BQ66" s="5">
        <v>0</v>
      </c>
      <c r="BR66" s="8">
        <v>0</v>
      </c>
      <c r="BS66" s="4">
        <v>0</v>
      </c>
      <c r="BT66" s="5">
        <v>0</v>
      </c>
      <c r="BU66" s="8">
        <v>0</v>
      </c>
      <c r="BV66" s="4">
        <v>0</v>
      </c>
      <c r="BW66" s="5">
        <v>0</v>
      </c>
      <c r="BX66" s="93">
        <v>0</v>
      </c>
      <c r="BY66" s="4">
        <f t="shared" si="279"/>
        <v>0</v>
      </c>
      <c r="BZ66" s="58">
        <v>41</v>
      </c>
      <c r="CA66" s="9">
        <v>144</v>
      </c>
      <c r="CB66" s="4">
        <f t="shared" si="280"/>
        <v>3512.1951219512193</v>
      </c>
      <c r="CC66" s="5">
        <v>0</v>
      </c>
      <c r="CD66" s="8">
        <v>0</v>
      </c>
      <c r="CE66" s="4">
        <v>0</v>
      </c>
      <c r="CF66" s="5">
        <v>0</v>
      </c>
      <c r="CG66" s="8">
        <v>0</v>
      </c>
      <c r="CH66" s="4">
        <v>0</v>
      </c>
      <c r="CI66" s="5">
        <v>0</v>
      </c>
      <c r="CJ66" s="8">
        <v>0</v>
      </c>
      <c r="CK66" s="4">
        <v>0</v>
      </c>
      <c r="CL66" s="5">
        <v>0</v>
      </c>
      <c r="CM66" s="8">
        <v>0</v>
      </c>
      <c r="CN66" s="4">
        <v>0</v>
      </c>
      <c r="CO66" s="5">
        <v>0</v>
      </c>
      <c r="CP66" s="8">
        <v>0</v>
      </c>
      <c r="CQ66" s="4">
        <v>0</v>
      </c>
      <c r="CR66" s="5">
        <v>0</v>
      </c>
      <c r="CS66" s="8">
        <v>0</v>
      </c>
      <c r="CT66" s="4">
        <v>0</v>
      </c>
      <c r="CU66" s="5">
        <v>0</v>
      </c>
      <c r="CV66" s="8">
        <v>0</v>
      </c>
      <c r="CW66" s="4">
        <v>0</v>
      </c>
      <c r="CX66" s="5">
        <v>0</v>
      </c>
      <c r="CY66" s="8">
        <v>0</v>
      </c>
      <c r="CZ66" s="4">
        <v>0</v>
      </c>
      <c r="DA66" s="5">
        <v>0</v>
      </c>
      <c r="DB66" s="8">
        <v>0</v>
      </c>
      <c r="DC66" s="4">
        <v>0</v>
      </c>
      <c r="DD66" s="58">
        <v>28</v>
      </c>
      <c r="DE66" s="9">
        <v>154</v>
      </c>
      <c r="DF66" s="4">
        <f t="shared" si="296"/>
        <v>5500</v>
      </c>
      <c r="DG66" s="5">
        <v>0</v>
      </c>
      <c r="DH66" s="8">
        <v>0</v>
      </c>
      <c r="DI66" s="4">
        <v>0</v>
      </c>
      <c r="DJ66" s="5">
        <v>0</v>
      </c>
      <c r="DK66" s="8">
        <v>0</v>
      </c>
      <c r="DL66" s="4">
        <f t="shared" si="281"/>
        <v>0</v>
      </c>
      <c r="DM66" s="58">
        <v>1</v>
      </c>
      <c r="DN66" s="9">
        <v>10</v>
      </c>
      <c r="DO66" s="4">
        <f t="shared" si="282"/>
        <v>10000</v>
      </c>
      <c r="DP66" s="5">
        <v>0</v>
      </c>
      <c r="DQ66" s="8">
        <v>0</v>
      </c>
      <c r="DR66" s="4">
        <v>0</v>
      </c>
      <c r="DS66" s="58">
        <v>25</v>
      </c>
      <c r="DT66" s="9">
        <v>110</v>
      </c>
      <c r="DU66" s="4">
        <f t="shared" si="311"/>
        <v>4400</v>
      </c>
      <c r="DV66" s="5">
        <v>0</v>
      </c>
      <c r="DW66" s="8">
        <v>0</v>
      </c>
      <c r="DX66" s="4">
        <v>0</v>
      </c>
      <c r="DY66" s="5">
        <v>0</v>
      </c>
      <c r="DZ66" s="8">
        <v>0</v>
      </c>
      <c r="EA66" s="4">
        <v>0</v>
      </c>
      <c r="EB66" s="5">
        <v>0</v>
      </c>
      <c r="EC66" s="8">
        <v>0</v>
      </c>
      <c r="ED66" s="4">
        <v>0</v>
      </c>
      <c r="EE66" s="5">
        <v>0</v>
      </c>
      <c r="EF66" s="8">
        <v>0</v>
      </c>
      <c r="EG66" s="4">
        <v>0</v>
      </c>
      <c r="EH66" s="58">
        <v>0</v>
      </c>
      <c r="EI66" s="9">
        <v>0</v>
      </c>
      <c r="EJ66" s="4">
        <f t="shared" si="284"/>
        <v>0</v>
      </c>
      <c r="EK66" s="58">
        <v>303</v>
      </c>
      <c r="EL66" s="9">
        <v>1206</v>
      </c>
      <c r="EM66" s="4">
        <f t="shared" si="308"/>
        <v>3980.1980198019801</v>
      </c>
      <c r="EN66" s="5">
        <v>0</v>
      </c>
      <c r="EO66" s="8">
        <v>0</v>
      </c>
      <c r="EP66" s="4">
        <v>0</v>
      </c>
      <c r="EQ66" s="5">
        <v>0</v>
      </c>
      <c r="ER66" s="8">
        <v>0</v>
      </c>
      <c r="ES66" s="4">
        <f t="shared" si="286"/>
        <v>0</v>
      </c>
      <c r="ET66" s="58">
        <v>606</v>
      </c>
      <c r="EU66" s="9">
        <v>1944</v>
      </c>
      <c r="EV66" s="4">
        <f t="shared" si="317"/>
        <v>3207.9207920792082</v>
      </c>
      <c r="EW66" s="5">
        <v>0</v>
      </c>
      <c r="EX66" s="8">
        <v>0</v>
      </c>
      <c r="EY66" s="4">
        <v>0</v>
      </c>
      <c r="EZ66" s="5"/>
      <c r="FA66" s="8"/>
      <c r="FB66" s="4"/>
      <c r="FC66" s="5">
        <v>0</v>
      </c>
      <c r="FD66" s="8">
        <v>0</v>
      </c>
      <c r="FE66" s="4">
        <v>0</v>
      </c>
      <c r="FF66" s="5">
        <v>0</v>
      </c>
      <c r="FG66" s="8">
        <v>0</v>
      </c>
      <c r="FH66" s="4">
        <v>0</v>
      </c>
      <c r="FI66" s="5">
        <v>0</v>
      </c>
      <c r="FJ66" s="8">
        <v>0</v>
      </c>
      <c r="FK66" s="4">
        <f t="shared" si="288"/>
        <v>0</v>
      </c>
      <c r="FL66" s="5">
        <v>0</v>
      </c>
      <c r="FM66" s="8">
        <v>0</v>
      </c>
      <c r="FN66" s="4">
        <v>0</v>
      </c>
      <c r="FO66" s="5">
        <v>0</v>
      </c>
      <c r="FP66" s="8">
        <v>0</v>
      </c>
      <c r="FQ66" s="4">
        <v>0</v>
      </c>
      <c r="FR66" s="5">
        <v>0</v>
      </c>
      <c r="FS66" s="8">
        <v>0</v>
      </c>
      <c r="FT66" s="4">
        <v>0</v>
      </c>
      <c r="FU66" s="5">
        <v>0</v>
      </c>
      <c r="FV66" s="8">
        <v>0</v>
      </c>
      <c r="FW66" s="4">
        <v>0</v>
      </c>
      <c r="FX66" s="5">
        <v>0</v>
      </c>
      <c r="FY66" s="8">
        <v>0</v>
      </c>
      <c r="FZ66" s="4">
        <f t="shared" si="290"/>
        <v>0</v>
      </c>
      <c r="GA66" s="5">
        <v>0</v>
      </c>
      <c r="GB66" s="8">
        <v>0</v>
      </c>
      <c r="GC66" s="4">
        <v>0</v>
      </c>
      <c r="GD66" s="5">
        <v>0</v>
      </c>
      <c r="GE66" s="8">
        <v>0</v>
      </c>
      <c r="GF66" s="4">
        <v>0</v>
      </c>
      <c r="GG66" s="5">
        <v>0</v>
      </c>
      <c r="GH66" s="8">
        <v>0</v>
      </c>
      <c r="GI66" s="4">
        <v>0</v>
      </c>
      <c r="GJ66" s="58">
        <v>687</v>
      </c>
      <c r="GK66" s="9">
        <v>2495</v>
      </c>
      <c r="GL66" s="4">
        <f t="shared" si="292"/>
        <v>3631.7321688500729</v>
      </c>
      <c r="GM66" s="5">
        <v>0</v>
      </c>
      <c r="GN66" s="8">
        <v>0</v>
      </c>
      <c r="GO66" s="4">
        <v>0</v>
      </c>
      <c r="GP66" s="5">
        <v>0</v>
      </c>
      <c r="GQ66" s="8">
        <v>0</v>
      </c>
      <c r="GR66" s="4">
        <v>0</v>
      </c>
      <c r="GS66" s="5">
        <v>0</v>
      </c>
      <c r="GT66" s="8">
        <v>0</v>
      </c>
      <c r="GU66" s="4">
        <v>0</v>
      </c>
      <c r="GV66" s="5">
        <v>0</v>
      </c>
      <c r="GW66" s="8">
        <v>0</v>
      </c>
      <c r="GX66" s="4">
        <v>0</v>
      </c>
      <c r="GY66" s="5">
        <v>0</v>
      </c>
      <c r="GZ66" s="8">
        <v>0</v>
      </c>
      <c r="HA66" s="4">
        <v>0</v>
      </c>
      <c r="HB66" s="5">
        <v>0</v>
      </c>
      <c r="HC66" s="8">
        <v>0</v>
      </c>
      <c r="HD66" s="4">
        <v>0</v>
      </c>
      <c r="HE66" s="58">
        <v>0</v>
      </c>
      <c r="HF66" s="9">
        <v>0</v>
      </c>
      <c r="HG66" s="4">
        <v>0</v>
      </c>
      <c r="HH66" s="5">
        <v>0</v>
      </c>
      <c r="HI66" s="8">
        <v>0</v>
      </c>
      <c r="HJ66" s="4">
        <v>0</v>
      </c>
      <c r="HK66" s="5">
        <v>0</v>
      </c>
      <c r="HL66" s="8">
        <v>0</v>
      </c>
      <c r="HM66" s="4">
        <v>0</v>
      </c>
      <c r="HN66" s="58">
        <v>0</v>
      </c>
      <c r="HO66" s="9">
        <v>2</v>
      </c>
      <c r="HP66" s="4">
        <v>0</v>
      </c>
      <c r="HQ66" s="5">
        <v>0</v>
      </c>
      <c r="HR66" s="8">
        <v>0</v>
      </c>
      <c r="HS66" s="4">
        <v>0</v>
      </c>
      <c r="HT66" s="58">
        <v>43</v>
      </c>
      <c r="HU66" s="9">
        <v>175</v>
      </c>
      <c r="HV66" s="4">
        <f t="shared" si="294"/>
        <v>4069.7674418604652</v>
      </c>
      <c r="HW66" s="58">
        <v>0</v>
      </c>
      <c r="HX66" s="9">
        <v>9</v>
      </c>
      <c r="HY66" s="4">
        <v>0</v>
      </c>
      <c r="HZ66" s="5">
        <f t="shared" si="180"/>
        <v>1855</v>
      </c>
      <c r="IA66" s="4">
        <f t="shared" si="181"/>
        <v>6827</v>
      </c>
    </row>
    <row r="67" spans="1:235" x14ac:dyDescent="0.3">
      <c r="A67" s="52">
        <v>2008</v>
      </c>
      <c r="B67" s="53" t="s">
        <v>11</v>
      </c>
      <c r="C67" s="5">
        <v>0</v>
      </c>
      <c r="D67" s="8">
        <v>0</v>
      </c>
      <c r="E67" s="4">
        <v>0</v>
      </c>
      <c r="F67" s="5">
        <v>0</v>
      </c>
      <c r="G67" s="8">
        <v>0</v>
      </c>
      <c r="H67" s="4">
        <v>0</v>
      </c>
      <c r="I67" s="5">
        <v>0</v>
      </c>
      <c r="J67" s="8">
        <v>0</v>
      </c>
      <c r="K67" s="4">
        <v>0</v>
      </c>
      <c r="L67" s="5">
        <v>0</v>
      </c>
      <c r="M67" s="8">
        <v>0</v>
      </c>
      <c r="N67" s="4">
        <v>0</v>
      </c>
      <c r="O67" s="58">
        <v>0</v>
      </c>
      <c r="P67" s="9">
        <v>0</v>
      </c>
      <c r="Q67" s="4">
        <v>0</v>
      </c>
      <c r="R67" s="5">
        <v>0</v>
      </c>
      <c r="S67" s="8">
        <v>0</v>
      </c>
      <c r="T67" s="4">
        <f t="shared" si="276"/>
        <v>0</v>
      </c>
      <c r="U67" s="5">
        <v>0</v>
      </c>
      <c r="V67" s="8">
        <v>0</v>
      </c>
      <c r="W67" s="4">
        <v>0</v>
      </c>
      <c r="X67" s="5">
        <v>0</v>
      </c>
      <c r="Y67" s="8">
        <v>0</v>
      </c>
      <c r="Z67" s="4">
        <v>0</v>
      </c>
      <c r="AA67" s="5">
        <v>0</v>
      </c>
      <c r="AB67" s="8">
        <v>0</v>
      </c>
      <c r="AC67" s="4">
        <v>0</v>
      </c>
      <c r="AD67" s="5">
        <v>0</v>
      </c>
      <c r="AE67" s="8">
        <v>0</v>
      </c>
      <c r="AF67" s="4">
        <v>0</v>
      </c>
      <c r="AG67" s="5">
        <v>0</v>
      </c>
      <c r="AH67" s="8">
        <v>0</v>
      </c>
      <c r="AI67" s="4">
        <v>0</v>
      </c>
      <c r="AJ67" s="5">
        <v>0</v>
      </c>
      <c r="AK67" s="8">
        <v>0</v>
      </c>
      <c r="AL67" s="4">
        <v>0</v>
      </c>
      <c r="AM67" s="5">
        <v>0</v>
      </c>
      <c r="AN67" s="8">
        <v>0</v>
      </c>
      <c r="AO67" s="4">
        <v>0</v>
      </c>
      <c r="AP67" s="5">
        <v>0</v>
      </c>
      <c r="AQ67" s="8">
        <v>0</v>
      </c>
      <c r="AR67" s="4">
        <v>0</v>
      </c>
      <c r="AS67" s="5">
        <v>0</v>
      </c>
      <c r="AT67" s="8">
        <v>0</v>
      </c>
      <c r="AU67" s="4">
        <v>0</v>
      </c>
      <c r="AV67" s="5">
        <v>0</v>
      </c>
      <c r="AW67" s="8">
        <v>0</v>
      </c>
      <c r="AX67" s="4">
        <v>0</v>
      </c>
      <c r="AY67" s="5">
        <v>0</v>
      </c>
      <c r="AZ67" s="8">
        <v>0</v>
      </c>
      <c r="BA67" s="4">
        <v>0</v>
      </c>
      <c r="BB67" s="5">
        <v>0</v>
      </c>
      <c r="BC67" s="8">
        <v>0</v>
      </c>
      <c r="BD67" s="4">
        <v>0</v>
      </c>
      <c r="BE67" s="5">
        <v>0</v>
      </c>
      <c r="BF67" s="8">
        <v>0</v>
      </c>
      <c r="BG67" s="4">
        <v>0</v>
      </c>
      <c r="BH67" s="5">
        <v>0</v>
      </c>
      <c r="BI67" s="8">
        <v>0</v>
      </c>
      <c r="BJ67" s="4">
        <v>0</v>
      </c>
      <c r="BK67" s="5">
        <v>0</v>
      </c>
      <c r="BL67" s="8">
        <v>0</v>
      </c>
      <c r="BM67" s="4">
        <v>0</v>
      </c>
      <c r="BN67" s="5">
        <v>0</v>
      </c>
      <c r="BO67" s="8">
        <v>0</v>
      </c>
      <c r="BP67" s="4">
        <v>0</v>
      </c>
      <c r="BQ67" s="5">
        <v>0</v>
      </c>
      <c r="BR67" s="8">
        <v>0</v>
      </c>
      <c r="BS67" s="4">
        <v>0</v>
      </c>
      <c r="BT67" s="5">
        <v>0</v>
      </c>
      <c r="BU67" s="8">
        <v>0</v>
      </c>
      <c r="BV67" s="4">
        <v>0</v>
      </c>
      <c r="BW67" s="5">
        <v>0</v>
      </c>
      <c r="BX67" s="93">
        <v>0</v>
      </c>
      <c r="BY67" s="4">
        <f t="shared" si="279"/>
        <v>0</v>
      </c>
      <c r="BZ67" s="5">
        <v>0</v>
      </c>
      <c r="CA67" s="8">
        <v>0</v>
      </c>
      <c r="CB67" s="4">
        <v>0</v>
      </c>
      <c r="CC67" s="5">
        <v>0</v>
      </c>
      <c r="CD67" s="8">
        <v>0</v>
      </c>
      <c r="CE67" s="4">
        <v>0</v>
      </c>
      <c r="CF67" s="5">
        <v>0</v>
      </c>
      <c r="CG67" s="8">
        <v>0</v>
      </c>
      <c r="CH67" s="4">
        <v>0</v>
      </c>
      <c r="CI67" s="58">
        <v>1</v>
      </c>
      <c r="CJ67" s="9">
        <v>6</v>
      </c>
      <c r="CK67" s="4">
        <f t="shared" ref="CK67" si="320">CJ67/CI67*1000</f>
        <v>6000</v>
      </c>
      <c r="CL67" s="5">
        <v>0</v>
      </c>
      <c r="CM67" s="8">
        <v>0</v>
      </c>
      <c r="CN67" s="4">
        <v>0</v>
      </c>
      <c r="CO67" s="5">
        <v>0</v>
      </c>
      <c r="CP67" s="8">
        <v>0</v>
      </c>
      <c r="CQ67" s="4">
        <v>0</v>
      </c>
      <c r="CR67" s="5">
        <v>0</v>
      </c>
      <c r="CS67" s="8">
        <v>0</v>
      </c>
      <c r="CT67" s="4">
        <v>0</v>
      </c>
      <c r="CU67" s="5">
        <v>0</v>
      </c>
      <c r="CV67" s="8">
        <v>0</v>
      </c>
      <c r="CW67" s="4">
        <v>0</v>
      </c>
      <c r="CX67" s="5">
        <v>0</v>
      </c>
      <c r="CY67" s="8">
        <v>0</v>
      </c>
      <c r="CZ67" s="4">
        <v>0</v>
      </c>
      <c r="DA67" s="5">
        <v>0</v>
      </c>
      <c r="DB67" s="8">
        <v>0</v>
      </c>
      <c r="DC67" s="4">
        <v>0</v>
      </c>
      <c r="DD67" s="58">
        <v>60</v>
      </c>
      <c r="DE67" s="9">
        <v>361</v>
      </c>
      <c r="DF67" s="4">
        <f t="shared" si="296"/>
        <v>6016.666666666667</v>
      </c>
      <c r="DG67" s="5">
        <v>0</v>
      </c>
      <c r="DH67" s="8">
        <v>0</v>
      </c>
      <c r="DI67" s="4">
        <v>0</v>
      </c>
      <c r="DJ67" s="5">
        <v>0</v>
      </c>
      <c r="DK67" s="8">
        <v>0</v>
      </c>
      <c r="DL67" s="4">
        <f t="shared" si="281"/>
        <v>0</v>
      </c>
      <c r="DM67" s="58">
        <v>16</v>
      </c>
      <c r="DN67" s="9">
        <v>78</v>
      </c>
      <c r="DO67" s="4">
        <f t="shared" si="282"/>
        <v>4875</v>
      </c>
      <c r="DP67" s="5">
        <v>0</v>
      </c>
      <c r="DQ67" s="8">
        <v>0</v>
      </c>
      <c r="DR67" s="4">
        <v>0</v>
      </c>
      <c r="DS67" s="5">
        <v>0</v>
      </c>
      <c r="DT67" s="8">
        <v>0</v>
      </c>
      <c r="DU67" s="4">
        <v>0</v>
      </c>
      <c r="DV67" s="5">
        <v>0</v>
      </c>
      <c r="DW67" s="8">
        <v>0</v>
      </c>
      <c r="DX67" s="4">
        <v>0</v>
      </c>
      <c r="DY67" s="5">
        <v>0</v>
      </c>
      <c r="DZ67" s="8">
        <v>0</v>
      </c>
      <c r="EA67" s="4">
        <v>0</v>
      </c>
      <c r="EB67" s="5">
        <v>0</v>
      </c>
      <c r="EC67" s="8">
        <v>0</v>
      </c>
      <c r="ED67" s="4">
        <v>0</v>
      </c>
      <c r="EE67" s="5">
        <v>0</v>
      </c>
      <c r="EF67" s="8">
        <v>0</v>
      </c>
      <c r="EG67" s="4">
        <v>0</v>
      </c>
      <c r="EH67" s="58">
        <v>0</v>
      </c>
      <c r="EI67" s="9">
        <v>0</v>
      </c>
      <c r="EJ67" s="4">
        <f t="shared" si="284"/>
        <v>0</v>
      </c>
      <c r="EK67" s="58">
        <v>222</v>
      </c>
      <c r="EL67" s="9">
        <v>1065</v>
      </c>
      <c r="EM67" s="4">
        <f t="shared" si="308"/>
        <v>4797.2972972972975</v>
      </c>
      <c r="EN67" s="5">
        <v>0</v>
      </c>
      <c r="EO67" s="8">
        <v>0</v>
      </c>
      <c r="EP67" s="4">
        <v>0</v>
      </c>
      <c r="EQ67" s="5">
        <v>0</v>
      </c>
      <c r="ER67" s="8">
        <v>0</v>
      </c>
      <c r="ES67" s="4">
        <f t="shared" si="286"/>
        <v>0</v>
      </c>
      <c r="ET67" s="58">
        <v>901</v>
      </c>
      <c r="EU67" s="9">
        <v>3631</v>
      </c>
      <c r="EV67" s="4">
        <f t="shared" si="317"/>
        <v>4029.9667036625974</v>
      </c>
      <c r="EW67" s="5">
        <v>0</v>
      </c>
      <c r="EX67" s="8">
        <v>0</v>
      </c>
      <c r="EY67" s="4">
        <v>0</v>
      </c>
      <c r="EZ67" s="5"/>
      <c r="FA67" s="8"/>
      <c r="FB67" s="4"/>
      <c r="FC67" s="5">
        <v>0</v>
      </c>
      <c r="FD67" s="8">
        <v>0</v>
      </c>
      <c r="FE67" s="4">
        <v>0</v>
      </c>
      <c r="FF67" s="5">
        <v>0</v>
      </c>
      <c r="FG67" s="8">
        <v>0</v>
      </c>
      <c r="FH67" s="4">
        <v>0</v>
      </c>
      <c r="FI67" s="5">
        <v>0</v>
      </c>
      <c r="FJ67" s="8">
        <v>0</v>
      </c>
      <c r="FK67" s="4">
        <f t="shared" si="288"/>
        <v>0</v>
      </c>
      <c r="FL67" s="5">
        <v>0</v>
      </c>
      <c r="FM67" s="8">
        <v>0</v>
      </c>
      <c r="FN67" s="4">
        <v>0</v>
      </c>
      <c r="FO67" s="5">
        <v>0</v>
      </c>
      <c r="FP67" s="8">
        <v>0</v>
      </c>
      <c r="FQ67" s="4">
        <v>0</v>
      </c>
      <c r="FR67" s="5">
        <v>0</v>
      </c>
      <c r="FS67" s="8">
        <v>0</v>
      </c>
      <c r="FT67" s="4">
        <v>0</v>
      </c>
      <c r="FU67" s="5">
        <v>0</v>
      </c>
      <c r="FV67" s="8">
        <v>0</v>
      </c>
      <c r="FW67" s="4">
        <v>0</v>
      </c>
      <c r="FX67" s="5">
        <v>0</v>
      </c>
      <c r="FY67" s="8">
        <v>0</v>
      </c>
      <c r="FZ67" s="4">
        <f t="shared" si="290"/>
        <v>0</v>
      </c>
      <c r="GA67" s="5">
        <v>122</v>
      </c>
      <c r="GB67" s="8">
        <v>531</v>
      </c>
      <c r="GC67" s="4">
        <f t="shared" si="313"/>
        <v>4352.4590163934427</v>
      </c>
      <c r="GD67" s="5">
        <v>0</v>
      </c>
      <c r="GE67" s="8">
        <v>0</v>
      </c>
      <c r="GF67" s="4">
        <v>0</v>
      </c>
      <c r="GG67" s="5">
        <v>0</v>
      </c>
      <c r="GH67" s="8">
        <v>0</v>
      </c>
      <c r="GI67" s="4">
        <v>0</v>
      </c>
      <c r="GJ67" s="58">
        <v>222</v>
      </c>
      <c r="GK67" s="9">
        <v>853</v>
      </c>
      <c r="GL67" s="4">
        <f t="shared" si="292"/>
        <v>3842.3423423423424</v>
      </c>
      <c r="GM67" s="5">
        <v>0</v>
      </c>
      <c r="GN67" s="8">
        <v>0</v>
      </c>
      <c r="GO67" s="4">
        <v>0</v>
      </c>
      <c r="GP67" s="5">
        <v>0</v>
      </c>
      <c r="GQ67" s="8">
        <v>0</v>
      </c>
      <c r="GR67" s="4">
        <v>0</v>
      </c>
      <c r="GS67" s="5">
        <v>0</v>
      </c>
      <c r="GT67" s="8">
        <v>0</v>
      </c>
      <c r="GU67" s="4">
        <v>0</v>
      </c>
      <c r="GV67" s="5">
        <v>0</v>
      </c>
      <c r="GW67" s="8">
        <v>0</v>
      </c>
      <c r="GX67" s="4">
        <v>0</v>
      </c>
      <c r="GY67" s="5">
        <v>0</v>
      </c>
      <c r="GZ67" s="8">
        <v>0</v>
      </c>
      <c r="HA67" s="4">
        <v>0</v>
      </c>
      <c r="HB67" s="5">
        <v>0</v>
      </c>
      <c r="HC67" s="8">
        <v>0</v>
      </c>
      <c r="HD67" s="4">
        <v>0</v>
      </c>
      <c r="HE67" s="58">
        <v>78</v>
      </c>
      <c r="HF67" s="9">
        <v>410</v>
      </c>
      <c r="HG67" s="4">
        <f t="shared" ref="HG67:HG69" si="321">HF67/HE67*1000</f>
        <v>5256.4102564102568</v>
      </c>
      <c r="HH67" s="5">
        <v>0</v>
      </c>
      <c r="HI67" s="8">
        <v>0</v>
      </c>
      <c r="HJ67" s="4">
        <v>0</v>
      </c>
      <c r="HK67" s="5">
        <v>0</v>
      </c>
      <c r="HL67" s="8">
        <v>0</v>
      </c>
      <c r="HM67" s="4">
        <v>0</v>
      </c>
      <c r="HN67" s="5">
        <v>0</v>
      </c>
      <c r="HO67" s="8">
        <v>0</v>
      </c>
      <c r="HP67" s="4">
        <v>0</v>
      </c>
      <c r="HQ67" s="5">
        <v>0</v>
      </c>
      <c r="HR67" s="8">
        <v>0</v>
      </c>
      <c r="HS67" s="4">
        <v>0</v>
      </c>
      <c r="HT67" s="58">
        <v>32</v>
      </c>
      <c r="HU67" s="9">
        <v>132</v>
      </c>
      <c r="HV67" s="4">
        <f t="shared" si="294"/>
        <v>4125</v>
      </c>
      <c r="HW67" s="58">
        <v>14</v>
      </c>
      <c r="HX67" s="9">
        <v>126</v>
      </c>
      <c r="HY67" s="4">
        <f t="shared" si="303"/>
        <v>9000</v>
      </c>
      <c r="HZ67" s="5">
        <f t="shared" si="180"/>
        <v>1668</v>
      </c>
      <c r="IA67" s="4">
        <f t="shared" si="181"/>
        <v>7193</v>
      </c>
    </row>
    <row r="68" spans="1:235" x14ac:dyDescent="0.3">
      <c r="A68" s="52">
        <v>2008</v>
      </c>
      <c r="B68" s="53" t="s">
        <v>12</v>
      </c>
      <c r="C68" s="5">
        <v>0</v>
      </c>
      <c r="D68" s="8">
        <v>0</v>
      </c>
      <c r="E68" s="4">
        <v>0</v>
      </c>
      <c r="F68" s="5">
        <v>0</v>
      </c>
      <c r="G68" s="8">
        <v>0</v>
      </c>
      <c r="H68" s="4">
        <v>0</v>
      </c>
      <c r="I68" s="5">
        <v>0</v>
      </c>
      <c r="J68" s="8">
        <v>0</v>
      </c>
      <c r="K68" s="4">
        <v>0</v>
      </c>
      <c r="L68" s="5">
        <v>0</v>
      </c>
      <c r="M68" s="8">
        <v>0</v>
      </c>
      <c r="N68" s="4">
        <v>0</v>
      </c>
      <c r="O68" s="58">
        <v>74</v>
      </c>
      <c r="P68" s="9">
        <v>424</v>
      </c>
      <c r="Q68" s="4">
        <f t="shared" si="275"/>
        <v>5729.72972972973</v>
      </c>
      <c r="R68" s="5">
        <v>0</v>
      </c>
      <c r="S68" s="8">
        <v>0</v>
      </c>
      <c r="T68" s="4">
        <f t="shared" si="276"/>
        <v>0</v>
      </c>
      <c r="U68" s="5">
        <v>0</v>
      </c>
      <c r="V68" s="8">
        <v>0</v>
      </c>
      <c r="W68" s="4">
        <v>0</v>
      </c>
      <c r="X68" s="5">
        <v>0</v>
      </c>
      <c r="Y68" s="8">
        <v>0</v>
      </c>
      <c r="Z68" s="4">
        <v>0</v>
      </c>
      <c r="AA68" s="5">
        <v>0</v>
      </c>
      <c r="AB68" s="8">
        <v>0</v>
      </c>
      <c r="AC68" s="4">
        <v>0</v>
      </c>
      <c r="AD68" s="5">
        <v>0</v>
      </c>
      <c r="AE68" s="8">
        <v>0</v>
      </c>
      <c r="AF68" s="4">
        <v>0</v>
      </c>
      <c r="AG68" s="5">
        <v>0</v>
      </c>
      <c r="AH68" s="8">
        <v>0</v>
      </c>
      <c r="AI68" s="4">
        <v>0</v>
      </c>
      <c r="AJ68" s="5">
        <v>0</v>
      </c>
      <c r="AK68" s="8">
        <v>0</v>
      </c>
      <c r="AL68" s="4">
        <v>0</v>
      </c>
      <c r="AM68" s="5">
        <v>0</v>
      </c>
      <c r="AN68" s="8">
        <v>0</v>
      </c>
      <c r="AO68" s="4">
        <v>0</v>
      </c>
      <c r="AP68" s="5">
        <v>0</v>
      </c>
      <c r="AQ68" s="8">
        <v>0</v>
      </c>
      <c r="AR68" s="4">
        <v>0</v>
      </c>
      <c r="AS68" s="5">
        <v>0</v>
      </c>
      <c r="AT68" s="8">
        <v>0</v>
      </c>
      <c r="AU68" s="4">
        <v>0</v>
      </c>
      <c r="AV68" s="5">
        <v>0</v>
      </c>
      <c r="AW68" s="8">
        <v>0</v>
      </c>
      <c r="AX68" s="4">
        <v>0</v>
      </c>
      <c r="AY68" s="5">
        <v>0</v>
      </c>
      <c r="AZ68" s="8">
        <v>0</v>
      </c>
      <c r="BA68" s="4">
        <v>0</v>
      </c>
      <c r="BB68" s="5">
        <v>0</v>
      </c>
      <c r="BC68" s="8">
        <v>0</v>
      </c>
      <c r="BD68" s="4">
        <v>0</v>
      </c>
      <c r="BE68" s="5">
        <v>0</v>
      </c>
      <c r="BF68" s="8">
        <v>0</v>
      </c>
      <c r="BG68" s="4">
        <v>0</v>
      </c>
      <c r="BH68" s="5">
        <v>0</v>
      </c>
      <c r="BI68" s="8">
        <v>0</v>
      </c>
      <c r="BJ68" s="4">
        <v>0</v>
      </c>
      <c r="BK68" s="5">
        <v>0</v>
      </c>
      <c r="BL68" s="8">
        <v>0</v>
      </c>
      <c r="BM68" s="4">
        <v>0</v>
      </c>
      <c r="BN68" s="5">
        <v>0</v>
      </c>
      <c r="BO68" s="8">
        <v>0</v>
      </c>
      <c r="BP68" s="4">
        <v>0</v>
      </c>
      <c r="BQ68" s="5">
        <v>0</v>
      </c>
      <c r="BR68" s="8">
        <v>0</v>
      </c>
      <c r="BS68" s="4">
        <v>0</v>
      </c>
      <c r="BT68" s="58">
        <v>1</v>
      </c>
      <c r="BU68" s="9">
        <v>21</v>
      </c>
      <c r="BV68" s="4">
        <f t="shared" ref="BV68:BV69" si="322">BU68/BT68*1000</f>
        <v>21000</v>
      </c>
      <c r="BW68" s="5">
        <v>0</v>
      </c>
      <c r="BX68" s="93">
        <v>0</v>
      </c>
      <c r="BY68" s="4">
        <f t="shared" si="279"/>
        <v>0</v>
      </c>
      <c r="BZ68" s="58">
        <v>480</v>
      </c>
      <c r="CA68" s="9">
        <v>1049</v>
      </c>
      <c r="CB68" s="4">
        <f t="shared" ref="CB68:CB69" si="323">CA68/BZ68*1000</f>
        <v>2185.416666666667</v>
      </c>
      <c r="CC68" s="5">
        <v>0</v>
      </c>
      <c r="CD68" s="8">
        <v>0</v>
      </c>
      <c r="CE68" s="4">
        <v>0</v>
      </c>
      <c r="CF68" s="5">
        <v>0</v>
      </c>
      <c r="CG68" s="8">
        <v>0</v>
      </c>
      <c r="CH68" s="4">
        <v>0</v>
      </c>
      <c r="CI68" s="5">
        <v>0</v>
      </c>
      <c r="CJ68" s="8">
        <v>0</v>
      </c>
      <c r="CK68" s="4">
        <v>0</v>
      </c>
      <c r="CL68" s="5">
        <v>0</v>
      </c>
      <c r="CM68" s="8">
        <v>0</v>
      </c>
      <c r="CN68" s="4">
        <v>0</v>
      </c>
      <c r="CO68" s="5">
        <v>0</v>
      </c>
      <c r="CP68" s="8">
        <v>0</v>
      </c>
      <c r="CQ68" s="4">
        <v>0</v>
      </c>
      <c r="CR68" s="5">
        <v>0</v>
      </c>
      <c r="CS68" s="8">
        <v>0</v>
      </c>
      <c r="CT68" s="4">
        <v>0</v>
      </c>
      <c r="CU68" s="5">
        <v>0</v>
      </c>
      <c r="CV68" s="8">
        <v>0</v>
      </c>
      <c r="CW68" s="4">
        <v>0</v>
      </c>
      <c r="CX68" s="5">
        <v>0</v>
      </c>
      <c r="CY68" s="8">
        <v>0</v>
      </c>
      <c r="CZ68" s="4">
        <v>0</v>
      </c>
      <c r="DA68" s="5">
        <v>0</v>
      </c>
      <c r="DB68" s="8">
        <v>0</v>
      </c>
      <c r="DC68" s="4">
        <v>0</v>
      </c>
      <c r="DD68" s="5">
        <v>0</v>
      </c>
      <c r="DE68" s="8">
        <v>0</v>
      </c>
      <c r="DF68" s="4">
        <v>0</v>
      </c>
      <c r="DG68" s="58">
        <v>140</v>
      </c>
      <c r="DH68" s="9">
        <v>680</v>
      </c>
      <c r="DI68" s="4">
        <f t="shared" ref="DI68:DI69" si="324">DH68/DG68*1000</f>
        <v>4857.1428571428569</v>
      </c>
      <c r="DJ68" s="58">
        <v>0</v>
      </c>
      <c r="DK68" s="9">
        <v>0</v>
      </c>
      <c r="DL68" s="4">
        <f t="shared" si="281"/>
        <v>0</v>
      </c>
      <c r="DM68" s="58">
        <v>21</v>
      </c>
      <c r="DN68" s="9">
        <v>118</v>
      </c>
      <c r="DO68" s="4">
        <f t="shared" si="282"/>
        <v>5619.0476190476184</v>
      </c>
      <c r="DP68" s="5">
        <v>0</v>
      </c>
      <c r="DQ68" s="8">
        <v>0</v>
      </c>
      <c r="DR68" s="4">
        <v>0</v>
      </c>
      <c r="DS68" s="58">
        <v>1</v>
      </c>
      <c r="DT68" s="9">
        <v>8</v>
      </c>
      <c r="DU68" s="4">
        <f t="shared" ref="DU68:DU69" si="325">DT68/DS68*1000</f>
        <v>8000</v>
      </c>
      <c r="DV68" s="5">
        <v>0</v>
      </c>
      <c r="DW68" s="8">
        <v>0</v>
      </c>
      <c r="DX68" s="4">
        <v>0</v>
      </c>
      <c r="DY68" s="5">
        <v>0</v>
      </c>
      <c r="DZ68" s="8">
        <v>0</v>
      </c>
      <c r="EA68" s="4">
        <v>0</v>
      </c>
      <c r="EB68" s="5">
        <v>0</v>
      </c>
      <c r="EC68" s="8">
        <v>0</v>
      </c>
      <c r="ED68" s="4">
        <v>0</v>
      </c>
      <c r="EE68" s="58">
        <v>15</v>
      </c>
      <c r="EF68" s="9">
        <v>95</v>
      </c>
      <c r="EG68" s="4">
        <f t="shared" ref="EG68" si="326">EF68/EE68*1000</f>
        <v>6333.333333333333</v>
      </c>
      <c r="EH68" s="58">
        <v>0</v>
      </c>
      <c r="EI68" s="9">
        <v>0</v>
      </c>
      <c r="EJ68" s="4">
        <f t="shared" si="284"/>
        <v>0</v>
      </c>
      <c r="EK68" s="58">
        <v>626</v>
      </c>
      <c r="EL68" s="9">
        <v>3342</v>
      </c>
      <c r="EM68" s="4">
        <f t="shared" si="308"/>
        <v>5338.6581469648563</v>
      </c>
      <c r="EN68" s="5">
        <v>0</v>
      </c>
      <c r="EO68" s="8">
        <v>0</v>
      </c>
      <c r="EP68" s="4">
        <v>0</v>
      </c>
      <c r="EQ68" s="5">
        <v>0</v>
      </c>
      <c r="ER68" s="8">
        <v>0</v>
      </c>
      <c r="ES68" s="4">
        <f t="shared" si="286"/>
        <v>0</v>
      </c>
      <c r="ET68" s="58">
        <v>1677</v>
      </c>
      <c r="EU68" s="9">
        <v>7751</v>
      </c>
      <c r="EV68" s="4">
        <f t="shared" si="317"/>
        <v>4621.943947525343</v>
      </c>
      <c r="EW68" s="5">
        <v>0</v>
      </c>
      <c r="EX68" s="8">
        <v>0</v>
      </c>
      <c r="EY68" s="4">
        <v>0</v>
      </c>
      <c r="EZ68" s="5"/>
      <c r="FA68" s="8"/>
      <c r="FB68" s="4"/>
      <c r="FC68" s="5">
        <v>0</v>
      </c>
      <c r="FD68" s="8">
        <v>0</v>
      </c>
      <c r="FE68" s="4">
        <v>0</v>
      </c>
      <c r="FF68" s="5">
        <v>0</v>
      </c>
      <c r="FG68" s="8">
        <v>0</v>
      </c>
      <c r="FH68" s="4">
        <v>0</v>
      </c>
      <c r="FI68" s="5">
        <v>0</v>
      </c>
      <c r="FJ68" s="8">
        <v>0</v>
      </c>
      <c r="FK68" s="4">
        <f t="shared" si="288"/>
        <v>0</v>
      </c>
      <c r="FL68" s="5">
        <v>0</v>
      </c>
      <c r="FM68" s="8">
        <v>0</v>
      </c>
      <c r="FN68" s="4">
        <v>0</v>
      </c>
      <c r="FO68" s="58">
        <v>40</v>
      </c>
      <c r="FP68" s="9">
        <v>186</v>
      </c>
      <c r="FQ68" s="4">
        <f t="shared" ref="FQ68:FQ69" si="327">FP68/FO68*1000</f>
        <v>4650</v>
      </c>
      <c r="FR68" s="5">
        <v>0</v>
      </c>
      <c r="FS68" s="8">
        <v>0</v>
      </c>
      <c r="FT68" s="4">
        <v>0</v>
      </c>
      <c r="FU68" s="5">
        <v>0</v>
      </c>
      <c r="FV68" s="8">
        <v>0</v>
      </c>
      <c r="FW68" s="4">
        <v>0</v>
      </c>
      <c r="FX68" s="5">
        <v>0</v>
      </c>
      <c r="FY68" s="8">
        <v>0</v>
      </c>
      <c r="FZ68" s="4">
        <f t="shared" si="290"/>
        <v>0</v>
      </c>
      <c r="GA68" s="5">
        <v>202</v>
      </c>
      <c r="GB68" s="8">
        <v>1059</v>
      </c>
      <c r="GC68" s="4">
        <f t="shared" si="313"/>
        <v>5242.574257425742</v>
      </c>
      <c r="GD68" s="5">
        <v>0</v>
      </c>
      <c r="GE68" s="8">
        <v>0</v>
      </c>
      <c r="GF68" s="4">
        <v>0</v>
      </c>
      <c r="GG68" s="5">
        <v>0</v>
      </c>
      <c r="GH68" s="8">
        <v>0</v>
      </c>
      <c r="GI68" s="4">
        <v>0</v>
      </c>
      <c r="GJ68" s="58">
        <v>101</v>
      </c>
      <c r="GK68" s="9">
        <v>652</v>
      </c>
      <c r="GL68" s="4">
        <f t="shared" si="292"/>
        <v>6455.4455445544554</v>
      </c>
      <c r="GM68" s="5">
        <v>0</v>
      </c>
      <c r="GN68" s="8">
        <v>0</v>
      </c>
      <c r="GO68" s="4">
        <v>0</v>
      </c>
      <c r="GP68" s="5">
        <v>0</v>
      </c>
      <c r="GQ68" s="8">
        <v>0</v>
      </c>
      <c r="GR68" s="4">
        <v>0</v>
      </c>
      <c r="GS68" s="5">
        <v>0</v>
      </c>
      <c r="GT68" s="8">
        <v>0</v>
      </c>
      <c r="GU68" s="4">
        <v>0</v>
      </c>
      <c r="GV68" s="5">
        <v>0</v>
      </c>
      <c r="GW68" s="8">
        <v>0</v>
      </c>
      <c r="GX68" s="4">
        <v>0</v>
      </c>
      <c r="GY68" s="5">
        <v>0</v>
      </c>
      <c r="GZ68" s="8">
        <v>0</v>
      </c>
      <c r="HA68" s="4">
        <v>0</v>
      </c>
      <c r="HB68" s="5">
        <v>0</v>
      </c>
      <c r="HC68" s="8">
        <v>0</v>
      </c>
      <c r="HD68" s="4">
        <v>0</v>
      </c>
      <c r="HE68" s="58">
        <v>41</v>
      </c>
      <c r="HF68" s="9">
        <v>180</v>
      </c>
      <c r="HG68" s="4">
        <f t="shared" si="321"/>
        <v>4390.2439024390251</v>
      </c>
      <c r="HH68" s="5">
        <v>0</v>
      </c>
      <c r="HI68" s="8">
        <v>0</v>
      </c>
      <c r="HJ68" s="4">
        <v>0</v>
      </c>
      <c r="HK68" s="5">
        <v>0</v>
      </c>
      <c r="HL68" s="8">
        <v>0</v>
      </c>
      <c r="HM68" s="4">
        <v>0</v>
      </c>
      <c r="HN68" s="58">
        <v>0</v>
      </c>
      <c r="HO68" s="9">
        <v>1</v>
      </c>
      <c r="HP68" s="4">
        <v>0</v>
      </c>
      <c r="HQ68" s="5">
        <v>0</v>
      </c>
      <c r="HR68" s="8">
        <v>0</v>
      </c>
      <c r="HS68" s="4">
        <v>0</v>
      </c>
      <c r="HT68" s="58">
        <v>6</v>
      </c>
      <c r="HU68" s="9">
        <v>39</v>
      </c>
      <c r="HV68" s="4">
        <f t="shared" si="294"/>
        <v>6500</v>
      </c>
      <c r="HW68" s="5">
        <v>0</v>
      </c>
      <c r="HX68" s="8">
        <v>0</v>
      </c>
      <c r="HY68" s="4">
        <v>0</v>
      </c>
      <c r="HZ68" s="5">
        <f t="shared" si="180"/>
        <v>3425</v>
      </c>
      <c r="IA68" s="4">
        <f t="shared" si="181"/>
        <v>15605</v>
      </c>
    </row>
    <row r="69" spans="1:235" x14ac:dyDescent="0.3">
      <c r="A69" s="52">
        <v>2008</v>
      </c>
      <c r="B69" s="53" t="s">
        <v>13</v>
      </c>
      <c r="C69" s="5">
        <v>0</v>
      </c>
      <c r="D69" s="8">
        <v>0</v>
      </c>
      <c r="E69" s="4">
        <v>0</v>
      </c>
      <c r="F69" s="5">
        <v>0</v>
      </c>
      <c r="G69" s="8">
        <v>0</v>
      </c>
      <c r="H69" s="4">
        <v>0</v>
      </c>
      <c r="I69" s="5">
        <v>0</v>
      </c>
      <c r="J69" s="8">
        <v>0</v>
      </c>
      <c r="K69" s="4">
        <v>0</v>
      </c>
      <c r="L69" s="5">
        <v>0</v>
      </c>
      <c r="M69" s="8">
        <v>0</v>
      </c>
      <c r="N69" s="4">
        <v>0</v>
      </c>
      <c r="O69" s="58">
        <v>78</v>
      </c>
      <c r="P69" s="9">
        <v>327</v>
      </c>
      <c r="Q69" s="4">
        <f t="shared" si="275"/>
        <v>4192.3076923076924</v>
      </c>
      <c r="R69" s="5">
        <v>0</v>
      </c>
      <c r="S69" s="8">
        <v>0</v>
      </c>
      <c r="T69" s="4">
        <f t="shared" si="276"/>
        <v>0</v>
      </c>
      <c r="U69" s="5">
        <v>0</v>
      </c>
      <c r="V69" s="8">
        <v>0</v>
      </c>
      <c r="W69" s="4">
        <v>0</v>
      </c>
      <c r="X69" s="5">
        <v>0</v>
      </c>
      <c r="Y69" s="8">
        <v>0</v>
      </c>
      <c r="Z69" s="4">
        <v>0</v>
      </c>
      <c r="AA69" s="5">
        <v>0</v>
      </c>
      <c r="AB69" s="8">
        <v>0</v>
      </c>
      <c r="AC69" s="4">
        <v>0</v>
      </c>
      <c r="AD69" s="5">
        <v>0</v>
      </c>
      <c r="AE69" s="8">
        <v>0</v>
      </c>
      <c r="AF69" s="4">
        <v>0</v>
      </c>
      <c r="AG69" s="5">
        <v>0</v>
      </c>
      <c r="AH69" s="8">
        <v>0</v>
      </c>
      <c r="AI69" s="4">
        <v>0</v>
      </c>
      <c r="AJ69" s="5">
        <v>0</v>
      </c>
      <c r="AK69" s="8">
        <v>0</v>
      </c>
      <c r="AL69" s="4">
        <v>0</v>
      </c>
      <c r="AM69" s="5">
        <v>0</v>
      </c>
      <c r="AN69" s="8">
        <v>0</v>
      </c>
      <c r="AO69" s="4">
        <v>0</v>
      </c>
      <c r="AP69" s="5">
        <v>0</v>
      </c>
      <c r="AQ69" s="8">
        <v>0</v>
      </c>
      <c r="AR69" s="4">
        <v>0</v>
      </c>
      <c r="AS69" s="5">
        <v>0</v>
      </c>
      <c r="AT69" s="8">
        <v>0</v>
      </c>
      <c r="AU69" s="4">
        <v>0</v>
      </c>
      <c r="AV69" s="5">
        <v>0</v>
      </c>
      <c r="AW69" s="8">
        <v>0</v>
      </c>
      <c r="AX69" s="4">
        <v>0</v>
      </c>
      <c r="AY69" s="5">
        <v>0</v>
      </c>
      <c r="AZ69" s="8">
        <v>0</v>
      </c>
      <c r="BA69" s="4">
        <v>0</v>
      </c>
      <c r="BB69" s="5">
        <v>0</v>
      </c>
      <c r="BC69" s="8">
        <v>0</v>
      </c>
      <c r="BD69" s="4">
        <v>0</v>
      </c>
      <c r="BE69" s="5">
        <v>0</v>
      </c>
      <c r="BF69" s="8">
        <v>0</v>
      </c>
      <c r="BG69" s="4">
        <v>0</v>
      </c>
      <c r="BH69" s="5">
        <v>0</v>
      </c>
      <c r="BI69" s="8">
        <v>0</v>
      </c>
      <c r="BJ69" s="4">
        <v>0</v>
      </c>
      <c r="BK69" s="5">
        <v>0</v>
      </c>
      <c r="BL69" s="8">
        <v>0</v>
      </c>
      <c r="BM69" s="4">
        <v>0</v>
      </c>
      <c r="BN69" s="5">
        <v>0</v>
      </c>
      <c r="BO69" s="8">
        <v>0</v>
      </c>
      <c r="BP69" s="4">
        <v>0</v>
      </c>
      <c r="BQ69" s="5">
        <v>0</v>
      </c>
      <c r="BR69" s="8">
        <v>0</v>
      </c>
      <c r="BS69" s="4">
        <v>0</v>
      </c>
      <c r="BT69" s="58">
        <v>1</v>
      </c>
      <c r="BU69" s="9">
        <v>13</v>
      </c>
      <c r="BV69" s="4">
        <f t="shared" si="322"/>
        <v>13000</v>
      </c>
      <c r="BW69" s="5">
        <v>0</v>
      </c>
      <c r="BX69" s="93">
        <v>0</v>
      </c>
      <c r="BY69" s="4">
        <f t="shared" si="279"/>
        <v>0</v>
      </c>
      <c r="BZ69" s="58">
        <v>182</v>
      </c>
      <c r="CA69" s="9">
        <v>755</v>
      </c>
      <c r="CB69" s="4">
        <f t="shared" si="323"/>
        <v>4148.3516483516487</v>
      </c>
      <c r="CC69" s="5">
        <v>0</v>
      </c>
      <c r="CD69" s="8">
        <v>0</v>
      </c>
      <c r="CE69" s="4">
        <v>0</v>
      </c>
      <c r="CF69" s="5">
        <v>0</v>
      </c>
      <c r="CG69" s="8">
        <v>0</v>
      </c>
      <c r="CH69" s="4">
        <v>0</v>
      </c>
      <c r="CI69" s="5">
        <v>0</v>
      </c>
      <c r="CJ69" s="8">
        <v>0</v>
      </c>
      <c r="CK69" s="4">
        <v>0</v>
      </c>
      <c r="CL69" s="5">
        <v>0</v>
      </c>
      <c r="CM69" s="8">
        <v>0</v>
      </c>
      <c r="CN69" s="4">
        <v>0</v>
      </c>
      <c r="CO69" s="5">
        <v>0</v>
      </c>
      <c r="CP69" s="8">
        <v>0</v>
      </c>
      <c r="CQ69" s="4">
        <v>0</v>
      </c>
      <c r="CR69" s="5">
        <v>0</v>
      </c>
      <c r="CS69" s="8">
        <v>0</v>
      </c>
      <c r="CT69" s="4">
        <v>0</v>
      </c>
      <c r="CU69" s="5">
        <v>0</v>
      </c>
      <c r="CV69" s="8">
        <v>0</v>
      </c>
      <c r="CW69" s="4">
        <v>0</v>
      </c>
      <c r="CX69" s="5">
        <v>0</v>
      </c>
      <c r="CY69" s="8">
        <v>0</v>
      </c>
      <c r="CZ69" s="4">
        <v>0</v>
      </c>
      <c r="DA69" s="58">
        <v>100</v>
      </c>
      <c r="DB69" s="9">
        <v>402</v>
      </c>
      <c r="DC69" s="4">
        <f t="shared" ref="DC69" si="328">DB69/DA69*1000</f>
        <v>4019.9999999999995</v>
      </c>
      <c r="DD69" s="5">
        <v>0</v>
      </c>
      <c r="DE69" s="8">
        <v>0</v>
      </c>
      <c r="DF69" s="4">
        <v>0</v>
      </c>
      <c r="DG69" s="58">
        <v>20</v>
      </c>
      <c r="DH69" s="9">
        <v>93</v>
      </c>
      <c r="DI69" s="4">
        <f t="shared" si="324"/>
        <v>4650</v>
      </c>
      <c r="DJ69" s="58">
        <v>0</v>
      </c>
      <c r="DK69" s="9">
        <v>0</v>
      </c>
      <c r="DL69" s="4">
        <f t="shared" si="281"/>
        <v>0</v>
      </c>
      <c r="DM69" s="58">
        <v>68</v>
      </c>
      <c r="DN69" s="9">
        <v>291</v>
      </c>
      <c r="DO69" s="4">
        <f t="shared" si="282"/>
        <v>4279.411764705882</v>
      </c>
      <c r="DP69" s="5">
        <v>0</v>
      </c>
      <c r="DQ69" s="8">
        <v>0</v>
      </c>
      <c r="DR69" s="4">
        <v>0</v>
      </c>
      <c r="DS69" s="58">
        <v>25</v>
      </c>
      <c r="DT69" s="9">
        <v>108</v>
      </c>
      <c r="DU69" s="4">
        <f t="shared" si="325"/>
        <v>4320</v>
      </c>
      <c r="DV69" s="5">
        <v>0</v>
      </c>
      <c r="DW69" s="8">
        <v>0</v>
      </c>
      <c r="DX69" s="4">
        <v>0</v>
      </c>
      <c r="DY69" s="5">
        <v>0</v>
      </c>
      <c r="DZ69" s="8">
        <v>0</v>
      </c>
      <c r="EA69" s="4">
        <v>0</v>
      </c>
      <c r="EB69" s="5">
        <v>0</v>
      </c>
      <c r="EC69" s="8">
        <v>0</v>
      </c>
      <c r="ED69" s="4">
        <v>0</v>
      </c>
      <c r="EE69" s="5">
        <v>0</v>
      </c>
      <c r="EF69" s="8">
        <v>0</v>
      </c>
      <c r="EG69" s="4">
        <v>0</v>
      </c>
      <c r="EH69" s="58">
        <v>0</v>
      </c>
      <c r="EI69" s="9">
        <v>0</v>
      </c>
      <c r="EJ69" s="4">
        <f t="shared" si="284"/>
        <v>0</v>
      </c>
      <c r="EK69" s="58">
        <v>162</v>
      </c>
      <c r="EL69" s="9">
        <v>841</v>
      </c>
      <c r="EM69" s="4">
        <f t="shared" si="308"/>
        <v>5191.3580246913589</v>
      </c>
      <c r="EN69" s="5">
        <v>0</v>
      </c>
      <c r="EO69" s="8">
        <v>0</v>
      </c>
      <c r="EP69" s="4">
        <v>0</v>
      </c>
      <c r="EQ69" s="5">
        <v>0</v>
      </c>
      <c r="ER69" s="8">
        <v>0</v>
      </c>
      <c r="ES69" s="4">
        <f t="shared" si="286"/>
        <v>0</v>
      </c>
      <c r="ET69" s="58">
        <v>646</v>
      </c>
      <c r="EU69" s="9">
        <v>2769</v>
      </c>
      <c r="EV69" s="4">
        <f t="shared" si="317"/>
        <v>4286.377708978328</v>
      </c>
      <c r="EW69" s="5">
        <v>0</v>
      </c>
      <c r="EX69" s="8">
        <v>0</v>
      </c>
      <c r="EY69" s="4">
        <v>0</v>
      </c>
      <c r="EZ69" s="5"/>
      <c r="FA69" s="8"/>
      <c r="FB69" s="4"/>
      <c r="FC69" s="5">
        <v>0</v>
      </c>
      <c r="FD69" s="8">
        <v>0</v>
      </c>
      <c r="FE69" s="4">
        <v>0</v>
      </c>
      <c r="FF69" s="5">
        <v>0</v>
      </c>
      <c r="FG69" s="8">
        <v>0</v>
      </c>
      <c r="FH69" s="4">
        <v>0</v>
      </c>
      <c r="FI69" s="5">
        <v>0</v>
      </c>
      <c r="FJ69" s="8">
        <v>0</v>
      </c>
      <c r="FK69" s="4">
        <f t="shared" si="288"/>
        <v>0</v>
      </c>
      <c r="FL69" s="5">
        <v>0</v>
      </c>
      <c r="FM69" s="8">
        <v>0</v>
      </c>
      <c r="FN69" s="4">
        <v>0</v>
      </c>
      <c r="FO69" s="58">
        <v>41</v>
      </c>
      <c r="FP69" s="9">
        <v>199</v>
      </c>
      <c r="FQ69" s="4">
        <f t="shared" si="327"/>
        <v>4853.6585365853662</v>
      </c>
      <c r="FR69" s="5">
        <v>0</v>
      </c>
      <c r="FS69" s="8">
        <v>0</v>
      </c>
      <c r="FT69" s="4">
        <v>0</v>
      </c>
      <c r="FU69" s="5">
        <v>0</v>
      </c>
      <c r="FV69" s="8">
        <v>0</v>
      </c>
      <c r="FW69" s="4">
        <v>0</v>
      </c>
      <c r="FX69" s="5">
        <v>0</v>
      </c>
      <c r="FY69" s="8">
        <v>0</v>
      </c>
      <c r="FZ69" s="4">
        <f t="shared" si="290"/>
        <v>0</v>
      </c>
      <c r="GA69" s="5">
        <v>0</v>
      </c>
      <c r="GB69" s="8">
        <v>0</v>
      </c>
      <c r="GC69" s="4">
        <v>0</v>
      </c>
      <c r="GD69" s="5">
        <v>0</v>
      </c>
      <c r="GE69" s="8">
        <v>0</v>
      </c>
      <c r="GF69" s="4">
        <v>0</v>
      </c>
      <c r="GG69" s="5">
        <v>0</v>
      </c>
      <c r="GH69" s="8">
        <v>0</v>
      </c>
      <c r="GI69" s="4">
        <v>0</v>
      </c>
      <c r="GJ69" s="58">
        <v>327</v>
      </c>
      <c r="GK69" s="9">
        <v>1778</v>
      </c>
      <c r="GL69" s="4">
        <f t="shared" si="292"/>
        <v>5437.3088685015291</v>
      </c>
      <c r="GM69" s="5">
        <v>0</v>
      </c>
      <c r="GN69" s="8">
        <v>0</v>
      </c>
      <c r="GO69" s="4">
        <v>0</v>
      </c>
      <c r="GP69" s="5">
        <v>0</v>
      </c>
      <c r="GQ69" s="8">
        <v>0</v>
      </c>
      <c r="GR69" s="4">
        <v>0</v>
      </c>
      <c r="GS69" s="5">
        <v>0</v>
      </c>
      <c r="GT69" s="8">
        <v>0</v>
      </c>
      <c r="GU69" s="4">
        <v>0</v>
      </c>
      <c r="GV69" s="5">
        <v>0</v>
      </c>
      <c r="GW69" s="8">
        <v>0</v>
      </c>
      <c r="GX69" s="4">
        <v>0</v>
      </c>
      <c r="GY69" s="5">
        <v>0</v>
      </c>
      <c r="GZ69" s="8">
        <v>0</v>
      </c>
      <c r="HA69" s="4">
        <v>0</v>
      </c>
      <c r="HB69" s="5">
        <v>0</v>
      </c>
      <c r="HC69" s="8">
        <v>0</v>
      </c>
      <c r="HD69" s="4">
        <v>0</v>
      </c>
      <c r="HE69" s="58">
        <v>18</v>
      </c>
      <c r="HF69" s="9">
        <v>152</v>
      </c>
      <c r="HG69" s="4">
        <f t="shared" si="321"/>
        <v>8444.4444444444453</v>
      </c>
      <c r="HH69" s="5">
        <v>0</v>
      </c>
      <c r="HI69" s="8">
        <v>0</v>
      </c>
      <c r="HJ69" s="4">
        <v>0</v>
      </c>
      <c r="HK69" s="5">
        <v>0</v>
      </c>
      <c r="HL69" s="8">
        <v>0</v>
      </c>
      <c r="HM69" s="4">
        <v>0</v>
      </c>
      <c r="HN69" s="58">
        <v>0</v>
      </c>
      <c r="HO69" s="9">
        <v>1</v>
      </c>
      <c r="HP69" s="4">
        <v>0</v>
      </c>
      <c r="HQ69" s="58">
        <v>20</v>
      </c>
      <c r="HR69" s="9">
        <v>87</v>
      </c>
      <c r="HS69" s="4">
        <f t="shared" ref="HS69" si="329">HR69/HQ69*1000</f>
        <v>4350</v>
      </c>
      <c r="HT69" s="58">
        <v>20</v>
      </c>
      <c r="HU69" s="9">
        <v>267</v>
      </c>
      <c r="HV69" s="4">
        <f t="shared" si="294"/>
        <v>13350</v>
      </c>
      <c r="HW69" s="58">
        <v>80</v>
      </c>
      <c r="HX69" s="9">
        <v>498</v>
      </c>
      <c r="HY69" s="4">
        <f t="shared" ref="HY69" si="330">HX69/HW69*1000</f>
        <v>6225</v>
      </c>
      <c r="HZ69" s="5">
        <f t="shared" si="180"/>
        <v>1788</v>
      </c>
      <c r="IA69" s="4">
        <f t="shared" si="181"/>
        <v>8581</v>
      </c>
    </row>
    <row r="70" spans="1:235" ht="15" thickBot="1" x14ac:dyDescent="0.35">
      <c r="A70" s="63"/>
      <c r="B70" s="64" t="s">
        <v>14</v>
      </c>
      <c r="C70" s="45">
        <f>SUM(C58:C69)</f>
        <v>0</v>
      </c>
      <c r="D70" s="44">
        <f>SUM(D58:D69)</f>
        <v>0</v>
      </c>
      <c r="E70" s="46"/>
      <c r="F70" s="45">
        <f>SUM(F58:F69)</f>
        <v>217</v>
      </c>
      <c r="G70" s="44">
        <f>SUM(G58:G69)</f>
        <v>1219</v>
      </c>
      <c r="H70" s="46"/>
      <c r="I70" s="45">
        <f>SUM(I58:I69)</f>
        <v>0</v>
      </c>
      <c r="J70" s="44">
        <f>SUM(J58:J69)</f>
        <v>0</v>
      </c>
      <c r="K70" s="46"/>
      <c r="L70" s="45">
        <f>SUM(L58:L69)</f>
        <v>0</v>
      </c>
      <c r="M70" s="44">
        <f>SUM(M58:M69)</f>
        <v>0</v>
      </c>
      <c r="N70" s="46"/>
      <c r="O70" s="45">
        <f>SUM(O58:O69)</f>
        <v>1816</v>
      </c>
      <c r="P70" s="44">
        <f>SUM(P58:P69)</f>
        <v>9451</v>
      </c>
      <c r="Q70" s="46"/>
      <c r="R70" s="45">
        <f t="shared" ref="R70:S70" si="331">SUM(R58:R69)</f>
        <v>0</v>
      </c>
      <c r="S70" s="44">
        <f t="shared" si="331"/>
        <v>0</v>
      </c>
      <c r="T70" s="46"/>
      <c r="U70" s="45">
        <f>SUM(U58:U69)</f>
        <v>0</v>
      </c>
      <c r="V70" s="44">
        <f>SUM(V58:V69)</f>
        <v>0</v>
      </c>
      <c r="W70" s="46"/>
      <c r="X70" s="45">
        <f>SUM(X58:X69)</f>
        <v>0</v>
      </c>
      <c r="Y70" s="44">
        <f>SUM(Y58:Y69)</f>
        <v>0</v>
      </c>
      <c r="Z70" s="46"/>
      <c r="AA70" s="45">
        <f>SUM(AA58:AA69)</f>
        <v>0</v>
      </c>
      <c r="AB70" s="44">
        <f>SUM(AB58:AB69)</f>
        <v>0</v>
      </c>
      <c r="AC70" s="46"/>
      <c r="AD70" s="45">
        <f>SUM(AD58:AD69)</f>
        <v>0</v>
      </c>
      <c r="AE70" s="44">
        <f>SUM(AE58:AE69)</f>
        <v>0</v>
      </c>
      <c r="AF70" s="46"/>
      <c r="AG70" s="45">
        <f>SUM(AG58:AG69)</f>
        <v>0</v>
      </c>
      <c r="AH70" s="44">
        <f>SUM(AH58:AH69)</f>
        <v>0</v>
      </c>
      <c r="AI70" s="46"/>
      <c r="AJ70" s="45">
        <f>SUM(AJ58:AJ69)</f>
        <v>0</v>
      </c>
      <c r="AK70" s="44">
        <f>SUM(AK58:AK69)</f>
        <v>0</v>
      </c>
      <c r="AL70" s="46"/>
      <c r="AM70" s="45">
        <f>SUM(AM58:AM69)</f>
        <v>0</v>
      </c>
      <c r="AN70" s="44">
        <f>SUM(AN58:AN69)</f>
        <v>0</v>
      </c>
      <c r="AO70" s="46"/>
      <c r="AP70" s="45">
        <f>SUM(AP58:AP69)</f>
        <v>0</v>
      </c>
      <c r="AQ70" s="44">
        <f>SUM(AQ58:AQ69)</f>
        <v>0</v>
      </c>
      <c r="AR70" s="46"/>
      <c r="AS70" s="45">
        <f>SUM(AS58:AS69)</f>
        <v>0</v>
      </c>
      <c r="AT70" s="44">
        <f>SUM(AT58:AT69)</f>
        <v>0</v>
      </c>
      <c r="AU70" s="46"/>
      <c r="AV70" s="45">
        <f>SUM(AV58:AV69)</f>
        <v>20</v>
      </c>
      <c r="AW70" s="44">
        <f>SUM(AW58:AW69)</f>
        <v>171</v>
      </c>
      <c r="AX70" s="46"/>
      <c r="AY70" s="45">
        <f>SUM(AY58:AY69)</f>
        <v>0</v>
      </c>
      <c r="AZ70" s="44">
        <f>SUM(AZ58:AZ69)</f>
        <v>0</v>
      </c>
      <c r="BA70" s="46"/>
      <c r="BB70" s="45">
        <f>SUM(BB58:BB69)</f>
        <v>0</v>
      </c>
      <c r="BC70" s="44">
        <f>SUM(BC58:BC69)</f>
        <v>0</v>
      </c>
      <c r="BD70" s="46"/>
      <c r="BE70" s="45">
        <f>SUM(BE58:BE69)</f>
        <v>0</v>
      </c>
      <c r="BF70" s="44">
        <f>SUM(BF58:BF69)</f>
        <v>0</v>
      </c>
      <c r="BG70" s="46"/>
      <c r="BH70" s="45">
        <f>SUM(BH58:BH69)</f>
        <v>0</v>
      </c>
      <c r="BI70" s="44">
        <f>SUM(BI58:BI69)</f>
        <v>0</v>
      </c>
      <c r="BJ70" s="46"/>
      <c r="BK70" s="45">
        <f>SUM(BK58:BK69)</f>
        <v>0</v>
      </c>
      <c r="BL70" s="44">
        <f>SUM(BL58:BL69)</f>
        <v>0</v>
      </c>
      <c r="BM70" s="46"/>
      <c r="BN70" s="45">
        <f>SUM(BN58:BN69)</f>
        <v>0</v>
      </c>
      <c r="BO70" s="44">
        <f>SUM(BO58:BO69)</f>
        <v>0</v>
      </c>
      <c r="BP70" s="46"/>
      <c r="BQ70" s="45">
        <f>SUM(BQ58:BQ69)</f>
        <v>0</v>
      </c>
      <c r="BR70" s="44">
        <f>SUM(BR58:BR69)</f>
        <v>0</v>
      </c>
      <c r="BS70" s="46"/>
      <c r="BT70" s="45">
        <f>SUM(BT58:BT69)</f>
        <v>104</v>
      </c>
      <c r="BU70" s="44">
        <f>SUM(BU58:BU69)</f>
        <v>353</v>
      </c>
      <c r="BV70" s="46"/>
      <c r="BW70" s="80">
        <f t="shared" ref="BW70:BX70" si="332">SUM(BW58:BW69)</f>
        <v>0</v>
      </c>
      <c r="BX70" s="81">
        <f t="shared" si="332"/>
        <v>0</v>
      </c>
      <c r="BY70" s="40"/>
      <c r="BZ70" s="45">
        <f>SUM(BZ58:BZ69)</f>
        <v>1429</v>
      </c>
      <c r="CA70" s="44">
        <f>SUM(CA58:CA69)</f>
        <v>4587</v>
      </c>
      <c r="CB70" s="46"/>
      <c r="CC70" s="45">
        <f>SUM(CC58:CC69)</f>
        <v>20</v>
      </c>
      <c r="CD70" s="44">
        <f>SUM(CD58:CD69)</f>
        <v>81</v>
      </c>
      <c r="CE70" s="46"/>
      <c r="CF70" s="45">
        <f>SUM(CF58:CF69)</f>
        <v>0</v>
      </c>
      <c r="CG70" s="44">
        <f>SUM(CG58:CG69)</f>
        <v>0</v>
      </c>
      <c r="CH70" s="46"/>
      <c r="CI70" s="45">
        <f>SUM(CI58:CI69)</f>
        <v>1</v>
      </c>
      <c r="CJ70" s="44">
        <f>SUM(CJ58:CJ69)</f>
        <v>6</v>
      </c>
      <c r="CK70" s="46"/>
      <c r="CL70" s="45">
        <f>SUM(CL58:CL69)</f>
        <v>61</v>
      </c>
      <c r="CM70" s="44">
        <f>SUM(CM58:CM69)</f>
        <v>200</v>
      </c>
      <c r="CN70" s="46"/>
      <c r="CO70" s="45">
        <f>SUM(CO58:CO69)</f>
        <v>0</v>
      </c>
      <c r="CP70" s="44">
        <f>SUM(CP58:CP69)</f>
        <v>0</v>
      </c>
      <c r="CQ70" s="46"/>
      <c r="CR70" s="45">
        <f>SUM(CR58:CR69)</f>
        <v>0</v>
      </c>
      <c r="CS70" s="44">
        <f>SUM(CS58:CS69)</f>
        <v>0</v>
      </c>
      <c r="CT70" s="46"/>
      <c r="CU70" s="45">
        <f>SUM(CU58:CU69)</f>
        <v>0</v>
      </c>
      <c r="CV70" s="44">
        <f>SUM(CV58:CV69)</f>
        <v>0</v>
      </c>
      <c r="CW70" s="46"/>
      <c r="CX70" s="45">
        <f>SUM(CX58:CX69)</f>
        <v>0</v>
      </c>
      <c r="CY70" s="44">
        <f>SUM(CY58:CY69)</f>
        <v>0</v>
      </c>
      <c r="CZ70" s="46"/>
      <c r="DA70" s="45">
        <f>SUM(DA58:DA69)</f>
        <v>160</v>
      </c>
      <c r="DB70" s="44">
        <f>SUM(DB58:DB69)</f>
        <v>654</v>
      </c>
      <c r="DC70" s="46"/>
      <c r="DD70" s="45">
        <f>SUM(DD58:DD69)</f>
        <v>190</v>
      </c>
      <c r="DE70" s="44">
        <f>SUM(DE58:DE69)</f>
        <v>1074</v>
      </c>
      <c r="DF70" s="46"/>
      <c r="DG70" s="45">
        <f>SUM(DG58:DG69)</f>
        <v>1200</v>
      </c>
      <c r="DH70" s="44">
        <f>SUM(DH58:DH69)</f>
        <v>4650</v>
      </c>
      <c r="DI70" s="46"/>
      <c r="DJ70" s="45">
        <f t="shared" ref="DJ70:DK70" si="333">SUM(DJ58:DJ69)</f>
        <v>0</v>
      </c>
      <c r="DK70" s="44">
        <f t="shared" si="333"/>
        <v>0</v>
      </c>
      <c r="DL70" s="46"/>
      <c r="DM70" s="45">
        <f>SUM(DM58:DM69)</f>
        <v>501</v>
      </c>
      <c r="DN70" s="44">
        <f>SUM(DN58:DN69)</f>
        <v>2046</v>
      </c>
      <c r="DO70" s="46"/>
      <c r="DP70" s="45">
        <f>SUM(DP58:DP69)</f>
        <v>0</v>
      </c>
      <c r="DQ70" s="44">
        <f>SUM(DQ58:DQ69)</f>
        <v>0</v>
      </c>
      <c r="DR70" s="46"/>
      <c r="DS70" s="45">
        <f>SUM(DS58:DS69)</f>
        <v>230</v>
      </c>
      <c r="DT70" s="44">
        <f>SUM(DT58:DT69)</f>
        <v>1005</v>
      </c>
      <c r="DU70" s="46"/>
      <c r="DV70" s="45">
        <f>SUM(DV58:DV69)</f>
        <v>0</v>
      </c>
      <c r="DW70" s="44">
        <f>SUM(DW58:DW69)</f>
        <v>0</v>
      </c>
      <c r="DX70" s="46"/>
      <c r="DY70" s="45">
        <f>SUM(DY58:DY69)</f>
        <v>0</v>
      </c>
      <c r="DZ70" s="44">
        <f>SUM(DZ58:DZ69)</f>
        <v>0</v>
      </c>
      <c r="EA70" s="46"/>
      <c r="EB70" s="45">
        <f>SUM(EB58:EB69)</f>
        <v>0</v>
      </c>
      <c r="EC70" s="44">
        <f>SUM(EC58:EC69)</f>
        <v>0</v>
      </c>
      <c r="ED70" s="46"/>
      <c r="EE70" s="45">
        <f>SUM(EE58:EE69)</f>
        <v>35</v>
      </c>
      <c r="EF70" s="44">
        <f>SUM(EF58:EF69)</f>
        <v>192</v>
      </c>
      <c r="EG70" s="46"/>
      <c r="EH70" s="45">
        <f t="shared" ref="EH70:EI70" si="334">SUM(EH58:EH69)</f>
        <v>0</v>
      </c>
      <c r="EI70" s="44">
        <f t="shared" si="334"/>
        <v>0</v>
      </c>
      <c r="EJ70" s="46"/>
      <c r="EK70" s="45">
        <f>SUM(EK58:EK69)</f>
        <v>2523</v>
      </c>
      <c r="EL70" s="44">
        <f>SUM(EL58:EL69)</f>
        <v>11233</v>
      </c>
      <c r="EM70" s="46"/>
      <c r="EN70" s="45">
        <f>SUM(EN58:EN69)</f>
        <v>0</v>
      </c>
      <c r="EO70" s="44">
        <f>SUM(EO58:EO69)</f>
        <v>0</v>
      </c>
      <c r="EP70" s="46"/>
      <c r="EQ70" s="45">
        <f t="shared" ref="EQ70:ER70" si="335">SUM(EQ58:EQ69)</f>
        <v>0</v>
      </c>
      <c r="ER70" s="44">
        <f t="shared" si="335"/>
        <v>0</v>
      </c>
      <c r="ES70" s="46"/>
      <c r="ET70" s="45">
        <f>SUM(ET58:ET69)</f>
        <v>4561</v>
      </c>
      <c r="EU70" s="44">
        <f>SUM(EU58:EU69)</f>
        <v>19479</v>
      </c>
      <c r="EV70" s="46"/>
      <c r="EW70" s="45">
        <f>SUM(EW58:EW69)</f>
        <v>101</v>
      </c>
      <c r="EX70" s="44">
        <f>SUM(EX58:EX69)</f>
        <v>391</v>
      </c>
      <c r="EY70" s="46"/>
      <c r="EZ70" s="45"/>
      <c r="FA70" s="44"/>
      <c r="FB70" s="46"/>
      <c r="FC70" s="45">
        <f>SUM(FC58:FC69)</f>
        <v>0</v>
      </c>
      <c r="FD70" s="44">
        <f>SUM(FD58:FD69)</f>
        <v>0</v>
      </c>
      <c r="FE70" s="46"/>
      <c r="FF70" s="45">
        <f>SUM(FF58:FF69)</f>
        <v>0</v>
      </c>
      <c r="FG70" s="44">
        <f>SUM(FG58:FG69)</f>
        <v>0</v>
      </c>
      <c r="FH70" s="46"/>
      <c r="FI70" s="45">
        <f t="shared" ref="FI70:FJ70" si="336">SUM(FI58:FI69)</f>
        <v>0</v>
      </c>
      <c r="FJ70" s="44">
        <f t="shared" si="336"/>
        <v>0</v>
      </c>
      <c r="FK70" s="46"/>
      <c r="FL70" s="45">
        <f>SUM(FL58:FL69)</f>
        <v>0</v>
      </c>
      <c r="FM70" s="44">
        <f>SUM(FM58:FM69)</f>
        <v>0</v>
      </c>
      <c r="FN70" s="46"/>
      <c r="FO70" s="45">
        <f>SUM(FO58:FO69)</f>
        <v>424</v>
      </c>
      <c r="FP70" s="44">
        <f>SUM(FP58:FP69)</f>
        <v>1665</v>
      </c>
      <c r="FQ70" s="46"/>
      <c r="FR70" s="45">
        <f>SUM(FR58:FR69)</f>
        <v>0</v>
      </c>
      <c r="FS70" s="44">
        <f>SUM(FS58:FS69)</f>
        <v>0</v>
      </c>
      <c r="FT70" s="46"/>
      <c r="FU70" s="45">
        <f>SUM(FU58:FU69)</f>
        <v>0</v>
      </c>
      <c r="FV70" s="44">
        <f>SUM(FV58:FV69)</f>
        <v>0</v>
      </c>
      <c r="FW70" s="46"/>
      <c r="FX70" s="45">
        <f t="shared" ref="FX70:FY70" si="337">SUM(FX58:FX69)</f>
        <v>0</v>
      </c>
      <c r="FY70" s="44">
        <f t="shared" si="337"/>
        <v>0</v>
      </c>
      <c r="FZ70" s="46"/>
      <c r="GA70" s="45">
        <f>SUM(GA58:GA69)</f>
        <v>461</v>
      </c>
      <c r="GB70" s="44">
        <f>SUM(GB58:GB69)</f>
        <v>2096</v>
      </c>
      <c r="GC70" s="46"/>
      <c r="GD70" s="45">
        <f>SUM(GD58:GD69)</f>
        <v>5</v>
      </c>
      <c r="GE70" s="44">
        <f>SUM(GE58:GE69)</f>
        <v>21</v>
      </c>
      <c r="GF70" s="46"/>
      <c r="GG70" s="45">
        <f>SUM(GG58:GG69)</f>
        <v>0</v>
      </c>
      <c r="GH70" s="44">
        <f>SUM(GH58:GH69)</f>
        <v>0</v>
      </c>
      <c r="GI70" s="46"/>
      <c r="GJ70" s="45">
        <f>SUM(GJ58:GJ69)</f>
        <v>4241</v>
      </c>
      <c r="GK70" s="44">
        <f>SUM(GK58:GK69)</f>
        <v>17030</v>
      </c>
      <c r="GL70" s="46"/>
      <c r="GM70" s="45">
        <f>SUM(GM58:GM69)</f>
        <v>0</v>
      </c>
      <c r="GN70" s="44">
        <f>SUM(GN58:GN69)</f>
        <v>0</v>
      </c>
      <c r="GO70" s="46"/>
      <c r="GP70" s="45">
        <f>SUM(GP58:GP69)</f>
        <v>262</v>
      </c>
      <c r="GQ70" s="44">
        <f>SUM(GQ58:GQ69)</f>
        <v>1222</v>
      </c>
      <c r="GR70" s="46"/>
      <c r="GS70" s="45">
        <f>SUM(GS58:GS69)</f>
        <v>0</v>
      </c>
      <c r="GT70" s="44">
        <f>SUM(GT58:GT69)</f>
        <v>0</v>
      </c>
      <c r="GU70" s="46"/>
      <c r="GV70" s="45">
        <f>SUM(GV58:GV69)</f>
        <v>0</v>
      </c>
      <c r="GW70" s="44">
        <f>SUM(GW58:GW69)</f>
        <v>0</v>
      </c>
      <c r="GX70" s="46"/>
      <c r="GY70" s="45">
        <f>SUM(GY58:GY69)</f>
        <v>1</v>
      </c>
      <c r="GZ70" s="44">
        <f>SUM(GZ58:GZ69)</f>
        <v>3</v>
      </c>
      <c r="HA70" s="46"/>
      <c r="HB70" s="45">
        <f>SUM(HB58:HB69)</f>
        <v>0</v>
      </c>
      <c r="HC70" s="44">
        <f>SUM(HC58:HC69)</f>
        <v>0</v>
      </c>
      <c r="HD70" s="46"/>
      <c r="HE70" s="45">
        <f>SUM(HE58:HE69)</f>
        <v>398</v>
      </c>
      <c r="HF70" s="44">
        <f>SUM(HF58:HF69)</f>
        <v>1767</v>
      </c>
      <c r="HG70" s="46"/>
      <c r="HH70" s="45">
        <f>SUM(HH58:HH69)</f>
        <v>0</v>
      </c>
      <c r="HI70" s="44">
        <f>SUM(HI58:HI69)</f>
        <v>0</v>
      </c>
      <c r="HJ70" s="46"/>
      <c r="HK70" s="45">
        <f>SUM(HK58:HK69)</f>
        <v>0</v>
      </c>
      <c r="HL70" s="44">
        <f>SUM(HL58:HL69)</f>
        <v>0</v>
      </c>
      <c r="HM70" s="46"/>
      <c r="HN70" s="45">
        <f>SUM(HN58:HN69)</f>
        <v>1</v>
      </c>
      <c r="HO70" s="44">
        <f>SUM(HO58:HO69)</f>
        <v>9</v>
      </c>
      <c r="HP70" s="46"/>
      <c r="HQ70" s="45">
        <f>SUM(HQ58:HQ69)</f>
        <v>20</v>
      </c>
      <c r="HR70" s="44">
        <f>SUM(HR58:HR69)</f>
        <v>87</v>
      </c>
      <c r="HS70" s="46"/>
      <c r="HT70" s="45">
        <f>SUM(HT58:HT69)</f>
        <v>336</v>
      </c>
      <c r="HU70" s="44">
        <f>SUM(HU58:HU69)</f>
        <v>1875</v>
      </c>
      <c r="HV70" s="46"/>
      <c r="HW70" s="45">
        <f>SUM(HW58:HW69)</f>
        <v>134</v>
      </c>
      <c r="HX70" s="44">
        <f>SUM(HX58:HX69)</f>
        <v>1057</v>
      </c>
      <c r="HY70" s="46"/>
      <c r="HZ70" s="45">
        <f t="shared" ref="HZ70:HZ101" si="338">C70+F70+O70+U70+AD70+AG70+AJ70+AP70+AS70+AV70+AY70+BB70+BE70+BQ70+BT70+BZ70+CC70+CI70+CL70+CO70+CX70+DA70+DD70+DG70+DM70+DP70+DS70+EB70+EE70+EK70+EN70+ET70+EW70+FF70+FL70+FO70+FU70+GA70+GD70+GG70+GJ70+GM70+GP70+GS70+GY70+HB70+HE70+HH70+HK70+HN70+HQ70+HT70+HW70+BH70+DY70+CR70+X70+BK70+FC70+GV70+I70+L70+AA70+DV70+CF70+AM70</f>
        <v>19452</v>
      </c>
      <c r="IA70" s="46">
        <f t="shared" ref="IA70:IA101" si="339">D70+G70+P70+V70+AE70+AH70+AK70+AQ70+AT70+AW70+AZ70+BC70+BF70+BR70+BU70+CA70+CD70+CJ70+CM70+CP70+CY70+DB70+DE70+DH70+DN70+DQ70+DT70+EC70+EF70+EL70+EO70+EU70+EX70+FG70+FM70+FP70+FV70+GB70+GE70+GH70+GK70+GN70+GQ70+GT70+GZ70+HC70+HF70+HI70+HL70+HO70+HR70+HU70+HX70+BI70+DZ70+CS70+Y70+BL70+FD70+GW70+J70+M70+AB70+DW70+CG70+AN70</f>
        <v>83624</v>
      </c>
    </row>
    <row r="71" spans="1:235" x14ac:dyDescent="0.3">
      <c r="A71" s="50">
        <v>2009</v>
      </c>
      <c r="B71" s="51" t="s">
        <v>2</v>
      </c>
      <c r="C71" s="11">
        <v>0</v>
      </c>
      <c r="D71" s="33">
        <v>0</v>
      </c>
      <c r="E71" s="12">
        <v>0</v>
      </c>
      <c r="F71" s="11">
        <v>0</v>
      </c>
      <c r="G71" s="33">
        <v>0</v>
      </c>
      <c r="H71" s="12">
        <v>0</v>
      </c>
      <c r="I71" s="11">
        <v>0</v>
      </c>
      <c r="J71" s="33">
        <v>0</v>
      </c>
      <c r="K71" s="12">
        <v>0</v>
      </c>
      <c r="L71" s="11">
        <v>0</v>
      </c>
      <c r="M71" s="33">
        <v>0</v>
      </c>
      <c r="N71" s="12">
        <v>0</v>
      </c>
      <c r="O71" s="60">
        <v>20</v>
      </c>
      <c r="P71" s="34">
        <v>102</v>
      </c>
      <c r="Q71" s="12">
        <f t="shared" ref="Q71:Q82" si="340">P71/O71*1000</f>
        <v>5100</v>
      </c>
      <c r="R71" s="11">
        <v>0</v>
      </c>
      <c r="S71" s="33">
        <v>0</v>
      </c>
      <c r="T71" s="12">
        <f t="shared" ref="T71:T82" si="341">IF(R71=0,0,S71/R71*1000)</f>
        <v>0</v>
      </c>
      <c r="U71" s="11">
        <v>0</v>
      </c>
      <c r="V71" s="33">
        <v>0</v>
      </c>
      <c r="W71" s="12">
        <v>0</v>
      </c>
      <c r="X71" s="11">
        <v>0</v>
      </c>
      <c r="Y71" s="33">
        <v>0</v>
      </c>
      <c r="Z71" s="12">
        <v>0</v>
      </c>
      <c r="AA71" s="11">
        <v>0</v>
      </c>
      <c r="AB71" s="33">
        <v>0</v>
      </c>
      <c r="AC71" s="12">
        <v>0</v>
      </c>
      <c r="AD71" s="11">
        <v>0</v>
      </c>
      <c r="AE71" s="33">
        <v>0</v>
      </c>
      <c r="AF71" s="12">
        <v>0</v>
      </c>
      <c r="AG71" s="11">
        <v>0</v>
      </c>
      <c r="AH71" s="33">
        <v>0</v>
      </c>
      <c r="AI71" s="12">
        <v>0</v>
      </c>
      <c r="AJ71" s="11">
        <v>0</v>
      </c>
      <c r="AK71" s="33">
        <v>0</v>
      </c>
      <c r="AL71" s="12">
        <v>0</v>
      </c>
      <c r="AM71" s="11">
        <v>0</v>
      </c>
      <c r="AN71" s="33">
        <v>0</v>
      </c>
      <c r="AO71" s="12">
        <v>0</v>
      </c>
      <c r="AP71" s="11">
        <v>0</v>
      </c>
      <c r="AQ71" s="33">
        <v>0</v>
      </c>
      <c r="AR71" s="12">
        <v>0</v>
      </c>
      <c r="AS71" s="11">
        <v>0</v>
      </c>
      <c r="AT71" s="33">
        <v>0</v>
      </c>
      <c r="AU71" s="12">
        <v>0</v>
      </c>
      <c r="AV71" s="11">
        <v>0</v>
      </c>
      <c r="AW71" s="33">
        <v>0</v>
      </c>
      <c r="AX71" s="12">
        <v>0</v>
      </c>
      <c r="AY71" s="11">
        <v>0</v>
      </c>
      <c r="AZ71" s="33">
        <v>0</v>
      </c>
      <c r="BA71" s="12">
        <v>0</v>
      </c>
      <c r="BB71" s="11">
        <v>0</v>
      </c>
      <c r="BC71" s="33">
        <v>0</v>
      </c>
      <c r="BD71" s="12">
        <v>0</v>
      </c>
      <c r="BE71" s="11">
        <v>0</v>
      </c>
      <c r="BF71" s="33">
        <v>0</v>
      </c>
      <c r="BG71" s="12">
        <v>0</v>
      </c>
      <c r="BH71" s="11">
        <v>0</v>
      </c>
      <c r="BI71" s="33">
        <v>0</v>
      </c>
      <c r="BJ71" s="12">
        <v>0</v>
      </c>
      <c r="BK71" s="11">
        <v>0</v>
      </c>
      <c r="BL71" s="33">
        <v>0</v>
      </c>
      <c r="BM71" s="12">
        <v>0</v>
      </c>
      <c r="BN71" s="11">
        <v>0</v>
      </c>
      <c r="BO71" s="33">
        <v>0</v>
      </c>
      <c r="BP71" s="12">
        <v>0</v>
      </c>
      <c r="BQ71" s="11">
        <v>0</v>
      </c>
      <c r="BR71" s="33">
        <v>0</v>
      </c>
      <c r="BS71" s="12">
        <v>0</v>
      </c>
      <c r="BT71" s="11">
        <v>0</v>
      </c>
      <c r="BU71" s="33">
        <v>0</v>
      </c>
      <c r="BV71" s="12">
        <v>0</v>
      </c>
      <c r="BW71" s="5">
        <v>0</v>
      </c>
      <c r="BX71" s="93">
        <v>0</v>
      </c>
      <c r="BY71" s="4">
        <f t="shared" ref="BY71:BY82" si="342">IF(BW71=0,0,BX71/BW71*1000)</f>
        <v>0</v>
      </c>
      <c r="BZ71" s="11">
        <v>0</v>
      </c>
      <c r="CA71" s="33">
        <v>0</v>
      </c>
      <c r="CB71" s="12">
        <v>0</v>
      </c>
      <c r="CC71" s="11">
        <v>0</v>
      </c>
      <c r="CD71" s="33">
        <v>0</v>
      </c>
      <c r="CE71" s="12">
        <v>0</v>
      </c>
      <c r="CF71" s="11">
        <v>0</v>
      </c>
      <c r="CG71" s="33">
        <v>0</v>
      </c>
      <c r="CH71" s="12">
        <v>0</v>
      </c>
      <c r="CI71" s="11">
        <v>0</v>
      </c>
      <c r="CJ71" s="33">
        <v>0</v>
      </c>
      <c r="CK71" s="12">
        <v>0</v>
      </c>
      <c r="CL71" s="11">
        <v>0</v>
      </c>
      <c r="CM71" s="33">
        <v>0</v>
      </c>
      <c r="CN71" s="12">
        <v>0</v>
      </c>
      <c r="CO71" s="11">
        <v>0</v>
      </c>
      <c r="CP71" s="33">
        <v>0</v>
      </c>
      <c r="CQ71" s="12">
        <v>0</v>
      </c>
      <c r="CR71" s="11">
        <v>0</v>
      </c>
      <c r="CS71" s="33">
        <v>0</v>
      </c>
      <c r="CT71" s="12">
        <v>0</v>
      </c>
      <c r="CU71" s="11">
        <v>0</v>
      </c>
      <c r="CV71" s="33">
        <v>0</v>
      </c>
      <c r="CW71" s="12">
        <v>0</v>
      </c>
      <c r="CX71" s="11">
        <v>0</v>
      </c>
      <c r="CY71" s="33">
        <v>0</v>
      </c>
      <c r="CZ71" s="12">
        <v>0</v>
      </c>
      <c r="DA71" s="11">
        <v>0</v>
      </c>
      <c r="DB71" s="33">
        <v>0</v>
      </c>
      <c r="DC71" s="12">
        <v>0</v>
      </c>
      <c r="DD71" s="60">
        <v>84</v>
      </c>
      <c r="DE71" s="34">
        <v>625</v>
      </c>
      <c r="DF71" s="12">
        <f t="shared" ref="DF71:DF82" si="343">DE71/DD71*1000</f>
        <v>7440.4761904761908</v>
      </c>
      <c r="DG71" s="11">
        <v>0</v>
      </c>
      <c r="DH71" s="33">
        <v>0</v>
      </c>
      <c r="DI71" s="12">
        <v>0</v>
      </c>
      <c r="DJ71" s="11">
        <v>0</v>
      </c>
      <c r="DK71" s="33">
        <v>0</v>
      </c>
      <c r="DL71" s="12">
        <f t="shared" ref="DL71:DL82" si="344">IF(DJ71=0,0,DK71/DJ71*1000)</f>
        <v>0</v>
      </c>
      <c r="DM71" s="60">
        <v>40</v>
      </c>
      <c r="DN71" s="34">
        <v>216</v>
      </c>
      <c r="DO71" s="12">
        <f t="shared" ref="DO71:DO74" si="345">DN71/DM71*1000</f>
        <v>5400</v>
      </c>
      <c r="DP71" s="11">
        <v>0</v>
      </c>
      <c r="DQ71" s="33">
        <v>0</v>
      </c>
      <c r="DR71" s="12">
        <v>0</v>
      </c>
      <c r="DS71" s="11">
        <v>0</v>
      </c>
      <c r="DT71" s="33">
        <v>0</v>
      </c>
      <c r="DU71" s="12">
        <v>0</v>
      </c>
      <c r="DV71" s="11">
        <v>0</v>
      </c>
      <c r="DW71" s="33">
        <v>0</v>
      </c>
      <c r="DX71" s="12">
        <v>0</v>
      </c>
      <c r="DY71" s="11">
        <v>0</v>
      </c>
      <c r="DZ71" s="33">
        <v>0</v>
      </c>
      <c r="EA71" s="12">
        <v>0</v>
      </c>
      <c r="EB71" s="11">
        <v>0</v>
      </c>
      <c r="EC71" s="33">
        <v>0</v>
      </c>
      <c r="ED71" s="12">
        <v>0</v>
      </c>
      <c r="EE71" s="11">
        <v>0</v>
      </c>
      <c r="EF71" s="33">
        <v>0</v>
      </c>
      <c r="EG71" s="12">
        <v>0</v>
      </c>
      <c r="EH71" s="60">
        <v>0</v>
      </c>
      <c r="EI71" s="34">
        <v>0</v>
      </c>
      <c r="EJ71" s="12">
        <f t="shared" ref="EJ71:EJ82" si="346">IF(EH71=0,0,EI71/EH71*1000)</f>
        <v>0</v>
      </c>
      <c r="EK71" s="60">
        <v>283</v>
      </c>
      <c r="EL71" s="34">
        <v>1490</v>
      </c>
      <c r="EM71" s="12">
        <f t="shared" ref="EM71:EM73" si="347">EL71/EK71*1000</f>
        <v>5265.0176678445232</v>
      </c>
      <c r="EN71" s="11">
        <v>0</v>
      </c>
      <c r="EO71" s="33">
        <v>0</v>
      </c>
      <c r="EP71" s="12">
        <v>0</v>
      </c>
      <c r="EQ71" s="11">
        <v>0</v>
      </c>
      <c r="ER71" s="33">
        <v>0</v>
      </c>
      <c r="ES71" s="12">
        <f t="shared" ref="ES71:ES82" si="348">IF(EQ71=0,0,ER71/EQ71*1000)</f>
        <v>0</v>
      </c>
      <c r="ET71" s="60">
        <v>622</v>
      </c>
      <c r="EU71" s="34">
        <v>2675</v>
      </c>
      <c r="EV71" s="12">
        <f t="shared" ref="EV71" si="349">EU71/ET71*1000</f>
        <v>4300.6430868167199</v>
      </c>
      <c r="EW71" s="11">
        <v>0</v>
      </c>
      <c r="EX71" s="33">
        <v>0</v>
      </c>
      <c r="EY71" s="12">
        <v>0</v>
      </c>
      <c r="EZ71" s="11"/>
      <c r="FA71" s="33"/>
      <c r="FB71" s="12"/>
      <c r="FC71" s="11">
        <v>0</v>
      </c>
      <c r="FD71" s="33">
        <v>0</v>
      </c>
      <c r="FE71" s="12">
        <v>0</v>
      </c>
      <c r="FF71" s="11">
        <v>0</v>
      </c>
      <c r="FG71" s="33">
        <v>0</v>
      </c>
      <c r="FH71" s="12">
        <v>0</v>
      </c>
      <c r="FI71" s="11">
        <v>0</v>
      </c>
      <c r="FJ71" s="33">
        <v>0</v>
      </c>
      <c r="FK71" s="12">
        <f t="shared" ref="FK71:FK82" si="350">IF(FI71=0,0,FJ71/FI71*1000)</f>
        <v>0</v>
      </c>
      <c r="FL71" s="11">
        <v>0</v>
      </c>
      <c r="FM71" s="33">
        <v>0</v>
      </c>
      <c r="FN71" s="12">
        <v>0</v>
      </c>
      <c r="FO71" s="11">
        <v>0</v>
      </c>
      <c r="FP71" s="33">
        <v>0</v>
      </c>
      <c r="FQ71" s="12">
        <v>0</v>
      </c>
      <c r="FR71" s="11">
        <v>0</v>
      </c>
      <c r="FS71" s="33">
        <v>0</v>
      </c>
      <c r="FT71" s="12">
        <v>0</v>
      </c>
      <c r="FU71" s="11">
        <v>0</v>
      </c>
      <c r="FV71" s="33">
        <v>0</v>
      </c>
      <c r="FW71" s="12">
        <v>0</v>
      </c>
      <c r="FX71" s="11">
        <v>0</v>
      </c>
      <c r="FY71" s="33">
        <v>0</v>
      </c>
      <c r="FZ71" s="12">
        <f t="shared" ref="FZ71:FZ82" si="351">IF(FX71=0,0,FY71/FX71*1000)</f>
        <v>0</v>
      </c>
      <c r="GA71" s="60">
        <v>40</v>
      </c>
      <c r="GB71" s="34">
        <v>210</v>
      </c>
      <c r="GC71" s="12">
        <f t="shared" ref="GC71" si="352">GB71/GA71*1000</f>
        <v>5250</v>
      </c>
      <c r="GD71" s="60">
        <v>10</v>
      </c>
      <c r="GE71" s="34">
        <v>56</v>
      </c>
      <c r="GF71" s="12">
        <f t="shared" ref="GF71" si="353">GE71/GD71*1000</f>
        <v>5600</v>
      </c>
      <c r="GG71" s="11">
        <v>0</v>
      </c>
      <c r="GH71" s="33">
        <v>0</v>
      </c>
      <c r="GI71" s="12">
        <v>0</v>
      </c>
      <c r="GJ71" s="60">
        <v>242</v>
      </c>
      <c r="GK71" s="34">
        <v>1059</v>
      </c>
      <c r="GL71" s="12">
        <f t="shared" ref="GL71:GL82" si="354">GK71/GJ71*1000</f>
        <v>4376.0330578512403</v>
      </c>
      <c r="GM71" s="11">
        <v>0</v>
      </c>
      <c r="GN71" s="33">
        <v>0</v>
      </c>
      <c r="GO71" s="12">
        <v>0</v>
      </c>
      <c r="GP71" s="60">
        <v>20</v>
      </c>
      <c r="GQ71" s="34">
        <v>118</v>
      </c>
      <c r="GR71" s="12">
        <f t="shared" ref="GR71:GR72" si="355">GQ71/GP71*1000</f>
        <v>5900</v>
      </c>
      <c r="GS71" s="11">
        <v>0</v>
      </c>
      <c r="GT71" s="33">
        <v>0</v>
      </c>
      <c r="GU71" s="12">
        <v>0</v>
      </c>
      <c r="GV71" s="11">
        <v>0</v>
      </c>
      <c r="GW71" s="33">
        <v>0</v>
      </c>
      <c r="GX71" s="12">
        <v>0</v>
      </c>
      <c r="GY71" s="11">
        <v>0</v>
      </c>
      <c r="GZ71" s="33">
        <v>0</v>
      </c>
      <c r="HA71" s="12">
        <v>0</v>
      </c>
      <c r="HB71" s="11">
        <v>0</v>
      </c>
      <c r="HC71" s="33">
        <v>0</v>
      </c>
      <c r="HD71" s="12">
        <v>0</v>
      </c>
      <c r="HE71" s="60">
        <v>303</v>
      </c>
      <c r="HF71" s="34">
        <v>992</v>
      </c>
      <c r="HG71" s="12">
        <f t="shared" ref="HG71:HG79" si="356">HF71/HE71*1000</f>
        <v>3273.9273927392742</v>
      </c>
      <c r="HH71" s="11">
        <v>0</v>
      </c>
      <c r="HI71" s="33">
        <v>0</v>
      </c>
      <c r="HJ71" s="12">
        <v>0</v>
      </c>
      <c r="HK71" s="11">
        <v>0</v>
      </c>
      <c r="HL71" s="33">
        <v>0</v>
      </c>
      <c r="HM71" s="12">
        <v>0</v>
      </c>
      <c r="HN71" s="60">
        <v>0</v>
      </c>
      <c r="HO71" s="34">
        <v>2</v>
      </c>
      <c r="HP71" s="12">
        <v>0</v>
      </c>
      <c r="HQ71" s="11">
        <v>0</v>
      </c>
      <c r="HR71" s="33">
        <v>0</v>
      </c>
      <c r="HS71" s="12">
        <v>0</v>
      </c>
      <c r="HT71" s="60">
        <v>70</v>
      </c>
      <c r="HU71" s="34">
        <v>348</v>
      </c>
      <c r="HV71" s="12">
        <f t="shared" ref="HV71:HV82" si="357">HU71/HT71*1000</f>
        <v>4971.4285714285716</v>
      </c>
      <c r="HW71" s="60">
        <v>38</v>
      </c>
      <c r="HX71" s="34">
        <v>163</v>
      </c>
      <c r="HY71" s="12">
        <f t="shared" ref="HY71:HY82" si="358">HX71/HW71*1000</f>
        <v>4289.4736842105267</v>
      </c>
      <c r="HZ71" s="11">
        <f t="shared" si="338"/>
        <v>1772</v>
      </c>
      <c r="IA71" s="12">
        <f t="shared" si="339"/>
        <v>8056</v>
      </c>
    </row>
    <row r="72" spans="1:235" x14ac:dyDescent="0.3">
      <c r="A72" s="52">
        <v>2009</v>
      </c>
      <c r="B72" s="53" t="s">
        <v>3</v>
      </c>
      <c r="C72" s="5">
        <v>0</v>
      </c>
      <c r="D72" s="8">
        <v>0</v>
      </c>
      <c r="E72" s="4">
        <v>0</v>
      </c>
      <c r="F72" s="58">
        <v>0</v>
      </c>
      <c r="G72" s="9">
        <v>1</v>
      </c>
      <c r="H72" s="4">
        <v>0</v>
      </c>
      <c r="I72" s="5">
        <v>0</v>
      </c>
      <c r="J72" s="8">
        <v>0</v>
      </c>
      <c r="K72" s="4">
        <v>0</v>
      </c>
      <c r="L72" s="5">
        <v>0</v>
      </c>
      <c r="M72" s="8">
        <v>0</v>
      </c>
      <c r="N72" s="4">
        <v>0</v>
      </c>
      <c r="O72" s="58">
        <v>201</v>
      </c>
      <c r="P72" s="9">
        <v>870</v>
      </c>
      <c r="Q72" s="4">
        <f t="shared" si="340"/>
        <v>4328.3582089552237</v>
      </c>
      <c r="R72" s="5">
        <v>0</v>
      </c>
      <c r="S72" s="8">
        <v>0</v>
      </c>
      <c r="T72" s="4">
        <f t="shared" si="341"/>
        <v>0</v>
      </c>
      <c r="U72" s="5">
        <v>0</v>
      </c>
      <c r="V72" s="8">
        <v>0</v>
      </c>
      <c r="W72" s="4">
        <v>0</v>
      </c>
      <c r="X72" s="5">
        <v>0</v>
      </c>
      <c r="Y72" s="8">
        <v>0</v>
      </c>
      <c r="Z72" s="4">
        <v>0</v>
      </c>
      <c r="AA72" s="5">
        <v>0</v>
      </c>
      <c r="AB72" s="8">
        <v>0</v>
      </c>
      <c r="AC72" s="4">
        <v>0</v>
      </c>
      <c r="AD72" s="5">
        <v>0</v>
      </c>
      <c r="AE72" s="8">
        <v>0</v>
      </c>
      <c r="AF72" s="4">
        <v>0</v>
      </c>
      <c r="AG72" s="5">
        <v>0</v>
      </c>
      <c r="AH72" s="8">
        <v>0</v>
      </c>
      <c r="AI72" s="4">
        <v>0</v>
      </c>
      <c r="AJ72" s="5">
        <v>0</v>
      </c>
      <c r="AK72" s="8">
        <v>0</v>
      </c>
      <c r="AL72" s="4">
        <v>0</v>
      </c>
      <c r="AM72" s="5">
        <v>0</v>
      </c>
      <c r="AN72" s="8">
        <v>0</v>
      </c>
      <c r="AO72" s="4">
        <v>0</v>
      </c>
      <c r="AP72" s="5">
        <v>0</v>
      </c>
      <c r="AQ72" s="8">
        <v>0</v>
      </c>
      <c r="AR72" s="4">
        <v>0</v>
      </c>
      <c r="AS72" s="5">
        <v>0</v>
      </c>
      <c r="AT72" s="8">
        <v>0</v>
      </c>
      <c r="AU72" s="4">
        <v>0</v>
      </c>
      <c r="AV72" s="5">
        <v>0</v>
      </c>
      <c r="AW72" s="8">
        <v>0</v>
      </c>
      <c r="AX72" s="4">
        <v>0</v>
      </c>
      <c r="AY72" s="5">
        <v>0</v>
      </c>
      <c r="AZ72" s="8">
        <v>0</v>
      </c>
      <c r="BA72" s="4">
        <v>0</v>
      </c>
      <c r="BB72" s="5">
        <v>0</v>
      </c>
      <c r="BC72" s="8">
        <v>0</v>
      </c>
      <c r="BD72" s="4">
        <v>0</v>
      </c>
      <c r="BE72" s="5">
        <v>0</v>
      </c>
      <c r="BF72" s="8">
        <v>0</v>
      </c>
      <c r="BG72" s="4">
        <v>0</v>
      </c>
      <c r="BH72" s="5">
        <v>0</v>
      </c>
      <c r="BI72" s="8">
        <v>0</v>
      </c>
      <c r="BJ72" s="4">
        <v>0</v>
      </c>
      <c r="BK72" s="5">
        <v>0</v>
      </c>
      <c r="BL72" s="8">
        <v>0</v>
      </c>
      <c r="BM72" s="4">
        <v>0</v>
      </c>
      <c r="BN72" s="5">
        <v>0</v>
      </c>
      <c r="BO72" s="8">
        <v>0</v>
      </c>
      <c r="BP72" s="4">
        <v>0</v>
      </c>
      <c r="BQ72" s="5">
        <v>0</v>
      </c>
      <c r="BR72" s="8">
        <v>0</v>
      </c>
      <c r="BS72" s="4">
        <v>0</v>
      </c>
      <c r="BT72" s="5">
        <v>0</v>
      </c>
      <c r="BU72" s="8">
        <v>0</v>
      </c>
      <c r="BV72" s="4">
        <v>0</v>
      </c>
      <c r="BW72" s="5">
        <v>0</v>
      </c>
      <c r="BX72" s="93">
        <v>0</v>
      </c>
      <c r="BY72" s="4">
        <f t="shared" si="342"/>
        <v>0</v>
      </c>
      <c r="BZ72" s="58">
        <v>283</v>
      </c>
      <c r="CA72" s="9">
        <v>1162</v>
      </c>
      <c r="CB72" s="4">
        <f t="shared" ref="CB72:CB79" si="359">CA72/BZ72*1000</f>
        <v>4106.0070671378089</v>
      </c>
      <c r="CC72" s="5">
        <v>0</v>
      </c>
      <c r="CD72" s="8">
        <v>0</v>
      </c>
      <c r="CE72" s="4">
        <v>0</v>
      </c>
      <c r="CF72" s="5">
        <v>0</v>
      </c>
      <c r="CG72" s="8">
        <v>0</v>
      </c>
      <c r="CH72" s="4">
        <v>0</v>
      </c>
      <c r="CI72" s="5">
        <v>0</v>
      </c>
      <c r="CJ72" s="8">
        <v>0</v>
      </c>
      <c r="CK72" s="4">
        <v>0</v>
      </c>
      <c r="CL72" s="5">
        <v>0</v>
      </c>
      <c r="CM72" s="8">
        <v>0</v>
      </c>
      <c r="CN72" s="4">
        <v>0</v>
      </c>
      <c r="CO72" s="5">
        <v>0</v>
      </c>
      <c r="CP72" s="8">
        <v>0</v>
      </c>
      <c r="CQ72" s="4">
        <v>0</v>
      </c>
      <c r="CR72" s="5">
        <v>0</v>
      </c>
      <c r="CS72" s="8">
        <v>0</v>
      </c>
      <c r="CT72" s="4">
        <v>0</v>
      </c>
      <c r="CU72" s="5">
        <v>0</v>
      </c>
      <c r="CV72" s="8">
        <v>0</v>
      </c>
      <c r="CW72" s="4">
        <v>0</v>
      </c>
      <c r="CX72" s="5">
        <v>0</v>
      </c>
      <c r="CY72" s="8">
        <v>0</v>
      </c>
      <c r="CZ72" s="4">
        <v>0</v>
      </c>
      <c r="DA72" s="5">
        <v>0</v>
      </c>
      <c r="DB72" s="8">
        <v>0</v>
      </c>
      <c r="DC72" s="4">
        <v>0</v>
      </c>
      <c r="DD72" s="58">
        <v>1</v>
      </c>
      <c r="DE72" s="9">
        <v>10</v>
      </c>
      <c r="DF72" s="4">
        <f t="shared" si="343"/>
        <v>10000</v>
      </c>
      <c r="DG72" s="58">
        <v>263</v>
      </c>
      <c r="DH72" s="9">
        <v>809</v>
      </c>
      <c r="DI72" s="4">
        <f t="shared" ref="DI72" si="360">DH72/DG72*1000</f>
        <v>3076.0456273764262</v>
      </c>
      <c r="DJ72" s="58">
        <v>0</v>
      </c>
      <c r="DK72" s="9">
        <v>0</v>
      </c>
      <c r="DL72" s="4">
        <f t="shared" si="344"/>
        <v>0</v>
      </c>
      <c r="DM72" s="58">
        <v>35</v>
      </c>
      <c r="DN72" s="9">
        <v>169</v>
      </c>
      <c r="DO72" s="4">
        <f t="shared" si="345"/>
        <v>4828.5714285714284</v>
      </c>
      <c r="DP72" s="5">
        <v>0</v>
      </c>
      <c r="DQ72" s="8">
        <v>0</v>
      </c>
      <c r="DR72" s="4">
        <v>0</v>
      </c>
      <c r="DS72" s="5">
        <v>0</v>
      </c>
      <c r="DT72" s="8">
        <v>0</v>
      </c>
      <c r="DU72" s="4">
        <v>0</v>
      </c>
      <c r="DV72" s="5">
        <v>0</v>
      </c>
      <c r="DW72" s="8">
        <v>0</v>
      </c>
      <c r="DX72" s="4">
        <v>0</v>
      </c>
      <c r="DY72" s="5">
        <v>0</v>
      </c>
      <c r="DZ72" s="8">
        <v>0</v>
      </c>
      <c r="EA72" s="4">
        <v>0</v>
      </c>
      <c r="EB72" s="5">
        <v>0</v>
      </c>
      <c r="EC72" s="8">
        <v>0</v>
      </c>
      <c r="ED72" s="4">
        <v>0</v>
      </c>
      <c r="EE72" s="58">
        <v>81</v>
      </c>
      <c r="EF72" s="9">
        <v>351</v>
      </c>
      <c r="EG72" s="4">
        <f t="shared" ref="EG72:EG73" si="361">EF72/EE72*1000</f>
        <v>4333.333333333333</v>
      </c>
      <c r="EH72" s="58">
        <v>0</v>
      </c>
      <c r="EI72" s="9">
        <v>0</v>
      </c>
      <c r="EJ72" s="4">
        <f t="shared" si="346"/>
        <v>0</v>
      </c>
      <c r="EK72" s="58">
        <v>101</v>
      </c>
      <c r="EL72" s="9">
        <v>413</v>
      </c>
      <c r="EM72" s="4">
        <f t="shared" si="347"/>
        <v>4089.1089108910892</v>
      </c>
      <c r="EN72" s="5">
        <v>0</v>
      </c>
      <c r="EO72" s="8">
        <v>0</v>
      </c>
      <c r="EP72" s="4">
        <v>0</v>
      </c>
      <c r="EQ72" s="5">
        <v>0</v>
      </c>
      <c r="ER72" s="8">
        <v>0</v>
      </c>
      <c r="ES72" s="4">
        <f t="shared" si="348"/>
        <v>0</v>
      </c>
      <c r="ET72" s="5">
        <v>0</v>
      </c>
      <c r="EU72" s="8">
        <v>0</v>
      </c>
      <c r="EV72" s="4">
        <v>0</v>
      </c>
      <c r="EW72" s="5">
        <v>0</v>
      </c>
      <c r="EX72" s="8">
        <v>0</v>
      </c>
      <c r="EY72" s="4">
        <v>0</v>
      </c>
      <c r="EZ72" s="5"/>
      <c r="FA72" s="8"/>
      <c r="FB72" s="4"/>
      <c r="FC72" s="5">
        <v>0</v>
      </c>
      <c r="FD72" s="8">
        <v>0</v>
      </c>
      <c r="FE72" s="4">
        <v>0</v>
      </c>
      <c r="FF72" s="5">
        <v>0</v>
      </c>
      <c r="FG72" s="8">
        <v>0</v>
      </c>
      <c r="FH72" s="4">
        <v>0</v>
      </c>
      <c r="FI72" s="5">
        <v>0</v>
      </c>
      <c r="FJ72" s="8">
        <v>0</v>
      </c>
      <c r="FK72" s="4">
        <f t="shared" si="350"/>
        <v>0</v>
      </c>
      <c r="FL72" s="5">
        <v>0</v>
      </c>
      <c r="FM72" s="8">
        <v>0</v>
      </c>
      <c r="FN72" s="4">
        <v>0</v>
      </c>
      <c r="FO72" s="5">
        <v>0</v>
      </c>
      <c r="FP72" s="8">
        <v>0</v>
      </c>
      <c r="FQ72" s="4">
        <v>0</v>
      </c>
      <c r="FR72" s="5">
        <v>0</v>
      </c>
      <c r="FS72" s="8">
        <v>0</v>
      </c>
      <c r="FT72" s="4">
        <v>0</v>
      </c>
      <c r="FU72" s="5">
        <v>0</v>
      </c>
      <c r="FV72" s="8">
        <v>0</v>
      </c>
      <c r="FW72" s="4">
        <v>0</v>
      </c>
      <c r="FX72" s="5">
        <v>0</v>
      </c>
      <c r="FY72" s="8">
        <v>0</v>
      </c>
      <c r="FZ72" s="4">
        <f t="shared" si="351"/>
        <v>0</v>
      </c>
      <c r="GA72" s="5">
        <v>0</v>
      </c>
      <c r="GB72" s="8">
        <v>0</v>
      </c>
      <c r="GC72" s="4">
        <v>0</v>
      </c>
      <c r="GD72" s="5">
        <v>0</v>
      </c>
      <c r="GE72" s="8">
        <v>0</v>
      </c>
      <c r="GF72" s="4">
        <v>0</v>
      </c>
      <c r="GG72" s="5">
        <v>0</v>
      </c>
      <c r="GH72" s="8">
        <v>0</v>
      </c>
      <c r="GI72" s="4">
        <v>0</v>
      </c>
      <c r="GJ72" s="58">
        <v>142</v>
      </c>
      <c r="GK72" s="9">
        <v>632</v>
      </c>
      <c r="GL72" s="4">
        <f t="shared" si="354"/>
        <v>4450.7042253521131</v>
      </c>
      <c r="GM72" s="5">
        <v>0</v>
      </c>
      <c r="GN72" s="8">
        <v>0</v>
      </c>
      <c r="GO72" s="4">
        <v>0</v>
      </c>
      <c r="GP72" s="58">
        <v>81</v>
      </c>
      <c r="GQ72" s="9">
        <v>401</v>
      </c>
      <c r="GR72" s="4">
        <f t="shared" si="355"/>
        <v>4950.6172839506171</v>
      </c>
      <c r="GS72" s="5">
        <v>0</v>
      </c>
      <c r="GT72" s="8">
        <v>0</v>
      </c>
      <c r="GU72" s="4">
        <v>0</v>
      </c>
      <c r="GV72" s="5">
        <v>0</v>
      </c>
      <c r="GW72" s="8">
        <v>0</v>
      </c>
      <c r="GX72" s="4">
        <v>0</v>
      </c>
      <c r="GY72" s="5">
        <v>0</v>
      </c>
      <c r="GZ72" s="8">
        <v>0</v>
      </c>
      <c r="HA72" s="4">
        <v>0</v>
      </c>
      <c r="HB72" s="5">
        <v>0</v>
      </c>
      <c r="HC72" s="8">
        <v>0</v>
      </c>
      <c r="HD72" s="4">
        <v>0</v>
      </c>
      <c r="HE72" s="58">
        <v>242</v>
      </c>
      <c r="HF72" s="9">
        <v>741</v>
      </c>
      <c r="HG72" s="4">
        <f t="shared" si="356"/>
        <v>3061.9834710743798</v>
      </c>
      <c r="HH72" s="5">
        <v>0</v>
      </c>
      <c r="HI72" s="8">
        <v>0</v>
      </c>
      <c r="HJ72" s="4">
        <v>0</v>
      </c>
      <c r="HK72" s="5">
        <v>0</v>
      </c>
      <c r="HL72" s="8">
        <v>0</v>
      </c>
      <c r="HM72" s="4">
        <v>0</v>
      </c>
      <c r="HN72" s="58">
        <v>0</v>
      </c>
      <c r="HO72" s="9">
        <v>1</v>
      </c>
      <c r="HP72" s="4">
        <v>0</v>
      </c>
      <c r="HQ72" s="5">
        <v>0</v>
      </c>
      <c r="HR72" s="8">
        <v>0</v>
      </c>
      <c r="HS72" s="4">
        <v>0</v>
      </c>
      <c r="HT72" s="58">
        <v>1</v>
      </c>
      <c r="HU72" s="9">
        <v>11</v>
      </c>
      <c r="HV72" s="4">
        <f t="shared" si="357"/>
        <v>11000</v>
      </c>
      <c r="HW72" s="58">
        <v>2</v>
      </c>
      <c r="HX72" s="9">
        <v>50</v>
      </c>
      <c r="HY72" s="4">
        <f t="shared" si="358"/>
        <v>25000</v>
      </c>
      <c r="HZ72" s="5">
        <f t="shared" si="338"/>
        <v>1433</v>
      </c>
      <c r="IA72" s="4">
        <f t="shared" si="339"/>
        <v>5621</v>
      </c>
    </row>
    <row r="73" spans="1:235" x14ac:dyDescent="0.3">
      <c r="A73" s="52">
        <v>2009</v>
      </c>
      <c r="B73" s="53" t="s">
        <v>4</v>
      </c>
      <c r="C73" s="5">
        <v>0</v>
      </c>
      <c r="D73" s="8">
        <v>0</v>
      </c>
      <c r="E73" s="4">
        <v>0</v>
      </c>
      <c r="F73" s="58">
        <v>0</v>
      </c>
      <c r="G73" s="9">
        <v>1</v>
      </c>
      <c r="H73" s="4">
        <v>0</v>
      </c>
      <c r="I73" s="5">
        <v>0</v>
      </c>
      <c r="J73" s="8">
        <v>0</v>
      </c>
      <c r="K73" s="4">
        <v>0</v>
      </c>
      <c r="L73" s="5">
        <v>0</v>
      </c>
      <c r="M73" s="8">
        <v>0</v>
      </c>
      <c r="N73" s="4">
        <v>0</v>
      </c>
      <c r="O73" s="58">
        <v>60</v>
      </c>
      <c r="P73" s="9">
        <v>283</v>
      </c>
      <c r="Q73" s="4">
        <f t="shared" si="340"/>
        <v>4716.666666666667</v>
      </c>
      <c r="R73" s="5">
        <v>0</v>
      </c>
      <c r="S73" s="8">
        <v>0</v>
      </c>
      <c r="T73" s="4">
        <f t="shared" si="341"/>
        <v>0</v>
      </c>
      <c r="U73" s="5">
        <v>0</v>
      </c>
      <c r="V73" s="8">
        <v>0</v>
      </c>
      <c r="W73" s="4">
        <v>0</v>
      </c>
      <c r="X73" s="5">
        <v>0</v>
      </c>
      <c r="Y73" s="8">
        <v>0</v>
      </c>
      <c r="Z73" s="4">
        <v>0</v>
      </c>
      <c r="AA73" s="5">
        <v>0</v>
      </c>
      <c r="AB73" s="8">
        <v>0</v>
      </c>
      <c r="AC73" s="4">
        <v>0</v>
      </c>
      <c r="AD73" s="5">
        <v>0</v>
      </c>
      <c r="AE73" s="8">
        <v>0</v>
      </c>
      <c r="AF73" s="4">
        <v>0</v>
      </c>
      <c r="AG73" s="5">
        <v>0</v>
      </c>
      <c r="AH73" s="8">
        <v>0</v>
      </c>
      <c r="AI73" s="4">
        <v>0</v>
      </c>
      <c r="AJ73" s="5">
        <v>0</v>
      </c>
      <c r="AK73" s="8">
        <v>0</v>
      </c>
      <c r="AL73" s="4">
        <v>0</v>
      </c>
      <c r="AM73" s="5">
        <v>0</v>
      </c>
      <c r="AN73" s="8">
        <v>0</v>
      </c>
      <c r="AO73" s="4">
        <v>0</v>
      </c>
      <c r="AP73" s="5">
        <v>0</v>
      </c>
      <c r="AQ73" s="8">
        <v>0</v>
      </c>
      <c r="AR73" s="4">
        <v>0</v>
      </c>
      <c r="AS73" s="5">
        <v>0</v>
      </c>
      <c r="AT73" s="8">
        <v>0</v>
      </c>
      <c r="AU73" s="4">
        <v>0</v>
      </c>
      <c r="AV73" s="5">
        <v>0</v>
      </c>
      <c r="AW73" s="8">
        <v>0</v>
      </c>
      <c r="AX73" s="4">
        <v>0</v>
      </c>
      <c r="AY73" s="5">
        <v>0</v>
      </c>
      <c r="AZ73" s="8">
        <v>0</v>
      </c>
      <c r="BA73" s="4">
        <v>0</v>
      </c>
      <c r="BB73" s="5">
        <v>0</v>
      </c>
      <c r="BC73" s="8">
        <v>0</v>
      </c>
      <c r="BD73" s="4">
        <v>0</v>
      </c>
      <c r="BE73" s="5">
        <v>0</v>
      </c>
      <c r="BF73" s="8">
        <v>0</v>
      </c>
      <c r="BG73" s="4">
        <v>0</v>
      </c>
      <c r="BH73" s="5">
        <v>0</v>
      </c>
      <c r="BI73" s="8">
        <v>0</v>
      </c>
      <c r="BJ73" s="4">
        <v>0</v>
      </c>
      <c r="BK73" s="5">
        <v>0</v>
      </c>
      <c r="BL73" s="8">
        <v>0</v>
      </c>
      <c r="BM73" s="4">
        <v>0</v>
      </c>
      <c r="BN73" s="5">
        <v>0</v>
      </c>
      <c r="BO73" s="8">
        <v>0</v>
      </c>
      <c r="BP73" s="4">
        <v>0</v>
      </c>
      <c r="BQ73" s="5">
        <v>0</v>
      </c>
      <c r="BR73" s="8">
        <v>0</v>
      </c>
      <c r="BS73" s="4">
        <v>0</v>
      </c>
      <c r="BT73" s="5">
        <v>0</v>
      </c>
      <c r="BU73" s="8">
        <v>0</v>
      </c>
      <c r="BV73" s="4">
        <v>0</v>
      </c>
      <c r="BW73" s="5">
        <v>0</v>
      </c>
      <c r="BX73" s="93">
        <v>0</v>
      </c>
      <c r="BY73" s="4">
        <f t="shared" si="342"/>
        <v>0</v>
      </c>
      <c r="BZ73" s="58">
        <v>81</v>
      </c>
      <c r="CA73" s="9">
        <v>323</v>
      </c>
      <c r="CB73" s="4">
        <f t="shared" si="359"/>
        <v>3987.654320987654</v>
      </c>
      <c r="CC73" s="5">
        <v>0</v>
      </c>
      <c r="CD73" s="8">
        <v>0</v>
      </c>
      <c r="CE73" s="4">
        <v>0</v>
      </c>
      <c r="CF73" s="5">
        <v>0</v>
      </c>
      <c r="CG73" s="8">
        <v>0</v>
      </c>
      <c r="CH73" s="4">
        <v>0</v>
      </c>
      <c r="CI73" s="5">
        <v>0</v>
      </c>
      <c r="CJ73" s="8">
        <v>0</v>
      </c>
      <c r="CK73" s="4">
        <v>0</v>
      </c>
      <c r="CL73" s="5">
        <v>0</v>
      </c>
      <c r="CM73" s="8">
        <v>0</v>
      </c>
      <c r="CN73" s="4">
        <v>0</v>
      </c>
      <c r="CO73" s="5">
        <v>0</v>
      </c>
      <c r="CP73" s="8">
        <v>0</v>
      </c>
      <c r="CQ73" s="4">
        <v>0</v>
      </c>
      <c r="CR73" s="5">
        <v>0</v>
      </c>
      <c r="CS73" s="8">
        <v>0</v>
      </c>
      <c r="CT73" s="4">
        <v>0</v>
      </c>
      <c r="CU73" s="5">
        <v>0</v>
      </c>
      <c r="CV73" s="8">
        <v>0</v>
      </c>
      <c r="CW73" s="4">
        <v>0</v>
      </c>
      <c r="CX73" s="5">
        <v>0</v>
      </c>
      <c r="CY73" s="8">
        <v>0</v>
      </c>
      <c r="CZ73" s="4">
        <v>0</v>
      </c>
      <c r="DA73" s="5">
        <v>0</v>
      </c>
      <c r="DB73" s="8">
        <v>0</v>
      </c>
      <c r="DC73" s="4">
        <v>0</v>
      </c>
      <c r="DD73" s="58">
        <v>5</v>
      </c>
      <c r="DE73" s="9">
        <v>57</v>
      </c>
      <c r="DF73" s="4">
        <f t="shared" si="343"/>
        <v>11400</v>
      </c>
      <c r="DG73" s="5">
        <v>0</v>
      </c>
      <c r="DH73" s="8">
        <v>0</v>
      </c>
      <c r="DI73" s="4">
        <v>0</v>
      </c>
      <c r="DJ73" s="5">
        <v>0</v>
      </c>
      <c r="DK73" s="8">
        <v>0</v>
      </c>
      <c r="DL73" s="4">
        <f t="shared" si="344"/>
        <v>0</v>
      </c>
      <c r="DM73" s="58">
        <v>43</v>
      </c>
      <c r="DN73" s="9">
        <v>144</v>
      </c>
      <c r="DO73" s="4">
        <f t="shared" si="345"/>
        <v>3348.8372093023258</v>
      </c>
      <c r="DP73" s="5">
        <v>0</v>
      </c>
      <c r="DQ73" s="8">
        <v>0</v>
      </c>
      <c r="DR73" s="4">
        <v>0</v>
      </c>
      <c r="DS73" s="58">
        <v>25</v>
      </c>
      <c r="DT73" s="9">
        <v>127</v>
      </c>
      <c r="DU73" s="4">
        <f t="shared" ref="DU73" si="362">DT73/DS73*1000</f>
        <v>5080</v>
      </c>
      <c r="DV73" s="5">
        <v>0</v>
      </c>
      <c r="DW73" s="8">
        <v>0</v>
      </c>
      <c r="DX73" s="4">
        <v>0</v>
      </c>
      <c r="DY73" s="5">
        <v>0</v>
      </c>
      <c r="DZ73" s="8">
        <v>0</v>
      </c>
      <c r="EA73" s="4">
        <v>0</v>
      </c>
      <c r="EB73" s="5">
        <v>0</v>
      </c>
      <c r="EC73" s="8">
        <v>0</v>
      </c>
      <c r="ED73" s="4">
        <v>0</v>
      </c>
      <c r="EE73" s="58">
        <v>136</v>
      </c>
      <c r="EF73" s="9">
        <v>736</v>
      </c>
      <c r="EG73" s="4">
        <f t="shared" si="361"/>
        <v>5411.7647058823532</v>
      </c>
      <c r="EH73" s="58">
        <v>0</v>
      </c>
      <c r="EI73" s="9">
        <v>0</v>
      </c>
      <c r="EJ73" s="4">
        <f t="shared" si="346"/>
        <v>0</v>
      </c>
      <c r="EK73" s="58">
        <v>404</v>
      </c>
      <c r="EL73" s="9">
        <v>1695</v>
      </c>
      <c r="EM73" s="4">
        <f t="shared" si="347"/>
        <v>4195.5445544554459</v>
      </c>
      <c r="EN73" s="5">
        <v>0</v>
      </c>
      <c r="EO73" s="8">
        <v>0</v>
      </c>
      <c r="EP73" s="4">
        <v>0</v>
      </c>
      <c r="EQ73" s="5">
        <v>0</v>
      </c>
      <c r="ER73" s="8">
        <v>0</v>
      </c>
      <c r="ES73" s="4">
        <f t="shared" si="348"/>
        <v>0</v>
      </c>
      <c r="ET73" s="58">
        <v>424</v>
      </c>
      <c r="EU73" s="9">
        <v>1310</v>
      </c>
      <c r="EV73" s="4">
        <f t="shared" ref="EV73:EV82" si="363">EU73/ET73*1000</f>
        <v>3089.6226415094338</v>
      </c>
      <c r="EW73" s="5">
        <v>0</v>
      </c>
      <c r="EX73" s="8">
        <v>0</v>
      </c>
      <c r="EY73" s="4">
        <v>0</v>
      </c>
      <c r="EZ73" s="5"/>
      <c r="FA73" s="8"/>
      <c r="FB73" s="4"/>
      <c r="FC73" s="5">
        <v>0</v>
      </c>
      <c r="FD73" s="8">
        <v>0</v>
      </c>
      <c r="FE73" s="4">
        <v>0</v>
      </c>
      <c r="FF73" s="5">
        <v>0</v>
      </c>
      <c r="FG73" s="8">
        <v>0</v>
      </c>
      <c r="FH73" s="4">
        <v>0</v>
      </c>
      <c r="FI73" s="5">
        <v>0</v>
      </c>
      <c r="FJ73" s="8">
        <v>0</v>
      </c>
      <c r="FK73" s="4">
        <f t="shared" si="350"/>
        <v>0</v>
      </c>
      <c r="FL73" s="5">
        <v>0</v>
      </c>
      <c r="FM73" s="8">
        <v>0</v>
      </c>
      <c r="FN73" s="4">
        <v>0</v>
      </c>
      <c r="FO73" s="58">
        <v>20</v>
      </c>
      <c r="FP73" s="9">
        <v>66</v>
      </c>
      <c r="FQ73" s="4">
        <f t="shared" ref="FQ73" si="364">FP73/FO73*1000</f>
        <v>3300</v>
      </c>
      <c r="FR73" s="5">
        <v>0</v>
      </c>
      <c r="FS73" s="8">
        <v>0</v>
      </c>
      <c r="FT73" s="4">
        <v>0</v>
      </c>
      <c r="FU73" s="5">
        <v>0</v>
      </c>
      <c r="FV73" s="8">
        <v>0</v>
      </c>
      <c r="FW73" s="4">
        <v>0</v>
      </c>
      <c r="FX73" s="5">
        <v>0</v>
      </c>
      <c r="FY73" s="8">
        <v>0</v>
      </c>
      <c r="FZ73" s="4">
        <f t="shared" si="351"/>
        <v>0</v>
      </c>
      <c r="GA73" s="58">
        <v>122</v>
      </c>
      <c r="GB73" s="9">
        <v>650</v>
      </c>
      <c r="GC73" s="4">
        <f t="shared" ref="GC73:GC74" si="365">GB73/GA73*1000</f>
        <v>5327.868852459017</v>
      </c>
      <c r="GD73" s="5">
        <v>0</v>
      </c>
      <c r="GE73" s="8">
        <v>0</v>
      </c>
      <c r="GF73" s="4">
        <v>0</v>
      </c>
      <c r="GG73" s="5">
        <v>0</v>
      </c>
      <c r="GH73" s="8">
        <v>0</v>
      </c>
      <c r="GI73" s="4">
        <v>0</v>
      </c>
      <c r="GJ73" s="58">
        <v>222</v>
      </c>
      <c r="GK73" s="9">
        <v>873</v>
      </c>
      <c r="GL73" s="4">
        <f t="shared" si="354"/>
        <v>3932.4324324324325</v>
      </c>
      <c r="GM73" s="5">
        <v>0</v>
      </c>
      <c r="GN73" s="8">
        <v>0</v>
      </c>
      <c r="GO73" s="4">
        <v>0</v>
      </c>
      <c r="GP73" s="5">
        <v>0</v>
      </c>
      <c r="GQ73" s="8">
        <v>0</v>
      </c>
      <c r="GR73" s="4">
        <v>0</v>
      </c>
      <c r="GS73" s="5">
        <v>0</v>
      </c>
      <c r="GT73" s="8">
        <v>0</v>
      </c>
      <c r="GU73" s="4">
        <v>0</v>
      </c>
      <c r="GV73" s="5">
        <v>0</v>
      </c>
      <c r="GW73" s="8">
        <v>0</v>
      </c>
      <c r="GX73" s="4">
        <v>0</v>
      </c>
      <c r="GY73" s="5">
        <v>0</v>
      </c>
      <c r="GZ73" s="8">
        <v>0</v>
      </c>
      <c r="HA73" s="4">
        <v>0</v>
      </c>
      <c r="HB73" s="5">
        <v>0</v>
      </c>
      <c r="HC73" s="8">
        <v>0</v>
      </c>
      <c r="HD73" s="4">
        <v>0</v>
      </c>
      <c r="HE73" s="58">
        <v>41</v>
      </c>
      <c r="HF73" s="9">
        <v>149</v>
      </c>
      <c r="HG73" s="4">
        <f t="shared" si="356"/>
        <v>3634.146341463415</v>
      </c>
      <c r="HH73" s="5">
        <v>0</v>
      </c>
      <c r="HI73" s="8">
        <v>0</v>
      </c>
      <c r="HJ73" s="4">
        <v>0</v>
      </c>
      <c r="HK73" s="5">
        <v>0</v>
      </c>
      <c r="HL73" s="8">
        <v>0</v>
      </c>
      <c r="HM73" s="4">
        <v>0</v>
      </c>
      <c r="HN73" s="58">
        <v>0</v>
      </c>
      <c r="HO73" s="9">
        <v>1</v>
      </c>
      <c r="HP73" s="4">
        <v>0</v>
      </c>
      <c r="HQ73" s="5">
        <v>0</v>
      </c>
      <c r="HR73" s="8">
        <v>0</v>
      </c>
      <c r="HS73" s="4">
        <v>0</v>
      </c>
      <c r="HT73" s="58">
        <v>17</v>
      </c>
      <c r="HU73" s="9">
        <v>241</v>
      </c>
      <c r="HV73" s="4">
        <f t="shared" si="357"/>
        <v>14176.470588235294</v>
      </c>
      <c r="HW73" s="58">
        <v>41</v>
      </c>
      <c r="HX73" s="9">
        <v>242</v>
      </c>
      <c r="HY73" s="4">
        <f t="shared" si="358"/>
        <v>5902.4390243902435</v>
      </c>
      <c r="HZ73" s="5">
        <f t="shared" si="338"/>
        <v>1641</v>
      </c>
      <c r="IA73" s="4">
        <f t="shared" si="339"/>
        <v>6898</v>
      </c>
    </row>
    <row r="74" spans="1:235" x14ac:dyDescent="0.3">
      <c r="A74" s="52">
        <v>2009</v>
      </c>
      <c r="B74" s="53" t="s">
        <v>5</v>
      </c>
      <c r="C74" s="5">
        <v>0</v>
      </c>
      <c r="D74" s="8">
        <v>0</v>
      </c>
      <c r="E74" s="4">
        <v>0</v>
      </c>
      <c r="F74" s="5">
        <v>0</v>
      </c>
      <c r="G74" s="8">
        <v>0</v>
      </c>
      <c r="H74" s="4">
        <v>0</v>
      </c>
      <c r="I74" s="5">
        <v>0</v>
      </c>
      <c r="J74" s="8">
        <v>0</v>
      </c>
      <c r="K74" s="4">
        <v>0</v>
      </c>
      <c r="L74" s="5">
        <v>0</v>
      </c>
      <c r="M74" s="8">
        <v>0</v>
      </c>
      <c r="N74" s="4">
        <v>0</v>
      </c>
      <c r="O74" s="58">
        <v>161</v>
      </c>
      <c r="P74" s="9">
        <v>729</v>
      </c>
      <c r="Q74" s="4">
        <f t="shared" si="340"/>
        <v>4527.9503105590065</v>
      </c>
      <c r="R74" s="5">
        <v>0</v>
      </c>
      <c r="S74" s="8">
        <v>0</v>
      </c>
      <c r="T74" s="4">
        <f t="shared" si="341"/>
        <v>0</v>
      </c>
      <c r="U74" s="5">
        <v>0</v>
      </c>
      <c r="V74" s="8">
        <v>0</v>
      </c>
      <c r="W74" s="4">
        <v>0</v>
      </c>
      <c r="X74" s="5">
        <v>0</v>
      </c>
      <c r="Y74" s="8">
        <v>0</v>
      </c>
      <c r="Z74" s="4">
        <v>0</v>
      </c>
      <c r="AA74" s="5">
        <v>0</v>
      </c>
      <c r="AB74" s="8">
        <v>0</v>
      </c>
      <c r="AC74" s="4">
        <v>0</v>
      </c>
      <c r="AD74" s="5">
        <v>0</v>
      </c>
      <c r="AE74" s="8">
        <v>0</v>
      </c>
      <c r="AF74" s="4">
        <v>0</v>
      </c>
      <c r="AG74" s="5">
        <v>0</v>
      </c>
      <c r="AH74" s="8">
        <v>0</v>
      </c>
      <c r="AI74" s="4">
        <v>0</v>
      </c>
      <c r="AJ74" s="5">
        <v>0</v>
      </c>
      <c r="AK74" s="8">
        <v>0</v>
      </c>
      <c r="AL74" s="4">
        <v>0</v>
      </c>
      <c r="AM74" s="5">
        <v>0</v>
      </c>
      <c r="AN74" s="8">
        <v>0</v>
      </c>
      <c r="AO74" s="4">
        <v>0</v>
      </c>
      <c r="AP74" s="5">
        <v>0</v>
      </c>
      <c r="AQ74" s="8">
        <v>0</v>
      </c>
      <c r="AR74" s="4">
        <v>0</v>
      </c>
      <c r="AS74" s="5">
        <v>0</v>
      </c>
      <c r="AT74" s="8">
        <v>0</v>
      </c>
      <c r="AU74" s="4">
        <v>0</v>
      </c>
      <c r="AV74" s="5">
        <v>0</v>
      </c>
      <c r="AW74" s="8">
        <v>0</v>
      </c>
      <c r="AX74" s="4">
        <v>0</v>
      </c>
      <c r="AY74" s="5">
        <v>0</v>
      </c>
      <c r="AZ74" s="8">
        <v>0</v>
      </c>
      <c r="BA74" s="4">
        <v>0</v>
      </c>
      <c r="BB74" s="5">
        <v>0</v>
      </c>
      <c r="BC74" s="8">
        <v>0</v>
      </c>
      <c r="BD74" s="4">
        <v>0</v>
      </c>
      <c r="BE74" s="5">
        <v>0</v>
      </c>
      <c r="BF74" s="8">
        <v>0</v>
      </c>
      <c r="BG74" s="4">
        <v>0</v>
      </c>
      <c r="BH74" s="5">
        <v>0</v>
      </c>
      <c r="BI74" s="8">
        <v>0</v>
      </c>
      <c r="BJ74" s="4">
        <v>0</v>
      </c>
      <c r="BK74" s="5">
        <v>0</v>
      </c>
      <c r="BL74" s="8">
        <v>0</v>
      </c>
      <c r="BM74" s="4">
        <v>0</v>
      </c>
      <c r="BN74" s="5">
        <v>0</v>
      </c>
      <c r="BO74" s="8">
        <v>0</v>
      </c>
      <c r="BP74" s="4">
        <v>0</v>
      </c>
      <c r="BQ74" s="5">
        <v>0</v>
      </c>
      <c r="BR74" s="8">
        <v>0</v>
      </c>
      <c r="BS74" s="4">
        <v>0</v>
      </c>
      <c r="BT74" s="58">
        <v>0</v>
      </c>
      <c r="BU74" s="9">
        <v>27</v>
      </c>
      <c r="BV74" s="4">
        <v>0</v>
      </c>
      <c r="BW74" s="5">
        <v>0</v>
      </c>
      <c r="BX74" s="93">
        <v>0</v>
      </c>
      <c r="BY74" s="4">
        <f t="shared" si="342"/>
        <v>0</v>
      </c>
      <c r="BZ74" s="58">
        <v>20</v>
      </c>
      <c r="CA74" s="9">
        <v>108</v>
      </c>
      <c r="CB74" s="4">
        <f t="shared" si="359"/>
        <v>5400</v>
      </c>
      <c r="CC74" s="5">
        <v>0</v>
      </c>
      <c r="CD74" s="8">
        <v>0</v>
      </c>
      <c r="CE74" s="4">
        <v>0</v>
      </c>
      <c r="CF74" s="5">
        <v>0</v>
      </c>
      <c r="CG74" s="8">
        <v>0</v>
      </c>
      <c r="CH74" s="4">
        <v>0</v>
      </c>
      <c r="CI74" s="5">
        <v>0</v>
      </c>
      <c r="CJ74" s="8">
        <v>0</v>
      </c>
      <c r="CK74" s="4">
        <v>0</v>
      </c>
      <c r="CL74" s="5">
        <v>0</v>
      </c>
      <c r="CM74" s="8">
        <v>0</v>
      </c>
      <c r="CN74" s="4">
        <v>0</v>
      </c>
      <c r="CO74" s="5">
        <v>0</v>
      </c>
      <c r="CP74" s="8">
        <v>0</v>
      </c>
      <c r="CQ74" s="4">
        <v>0</v>
      </c>
      <c r="CR74" s="5">
        <v>0</v>
      </c>
      <c r="CS74" s="8">
        <v>0</v>
      </c>
      <c r="CT74" s="4">
        <v>0</v>
      </c>
      <c r="CU74" s="5">
        <v>0</v>
      </c>
      <c r="CV74" s="8">
        <v>0</v>
      </c>
      <c r="CW74" s="4">
        <v>0</v>
      </c>
      <c r="CX74" s="5">
        <v>0</v>
      </c>
      <c r="CY74" s="8">
        <v>0</v>
      </c>
      <c r="CZ74" s="4">
        <v>0</v>
      </c>
      <c r="DA74" s="5">
        <v>0</v>
      </c>
      <c r="DB74" s="8">
        <v>0</v>
      </c>
      <c r="DC74" s="4">
        <v>0</v>
      </c>
      <c r="DD74" s="58">
        <v>28</v>
      </c>
      <c r="DE74" s="9">
        <v>215</v>
      </c>
      <c r="DF74" s="4">
        <f t="shared" si="343"/>
        <v>7678.5714285714284</v>
      </c>
      <c r="DG74" s="5">
        <v>0</v>
      </c>
      <c r="DH74" s="8">
        <v>0</v>
      </c>
      <c r="DI74" s="4">
        <v>0</v>
      </c>
      <c r="DJ74" s="5">
        <v>0</v>
      </c>
      <c r="DK74" s="8">
        <v>0</v>
      </c>
      <c r="DL74" s="4">
        <f t="shared" si="344"/>
        <v>0</v>
      </c>
      <c r="DM74" s="58">
        <v>35</v>
      </c>
      <c r="DN74" s="9">
        <v>154</v>
      </c>
      <c r="DO74" s="4">
        <f t="shared" si="345"/>
        <v>4400</v>
      </c>
      <c r="DP74" s="5">
        <v>0</v>
      </c>
      <c r="DQ74" s="8">
        <v>0</v>
      </c>
      <c r="DR74" s="4">
        <v>0</v>
      </c>
      <c r="DS74" s="5">
        <v>0</v>
      </c>
      <c r="DT74" s="8">
        <v>0</v>
      </c>
      <c r="DU74" s="4">
        <v>0</v>
      </c>
      <c r="DV74" s="5">
        <v>0</v>
      </c>
      <c r="DW74" s="8">
        <v>0</v>
      </c>
      <c r="DX74" s="4">
        <v>0</v>
      </c>
      <c r="DY74" s="5">
        <v>0</v>
      </c>
      <c r="DZ74" s="8">
        <v>0</v>
      </c>
      <c r="EA74" s="4">
        <v>0</v>
      </c>
      <c r="EB74" s="5">
        <v>0</v>
      </c>
      <c r="EC74" s="8">
        <v>0</v>
      </c>
      <c r="ED74" s="4">
        <v>0</v>
      </c>
      <c r="EE74" s="5">
        <v>0</v>
      </c>
      <c r="EF74" s="8">
        <v>0</v>
      </c>
      <c r="EG74" s="4">
        <v>0</v>
      </c>
      <c r="EH74" s="5">
        <v>0</v>
      </c>
      <c r="EI74" s="8">
        <v>0</v>
      </c>
      <c r="EJ74" s="4">
        <f t="shared" si="346"/>
        <v>0</v>
      </c>
      <c r="EK74" s="5">
        <v>0</v>
      </c>
      <c r="EL74" s="8">
        <v>0</v>
      </c>
      <c r="EM74" s="4">
        <v>0</v>
      </c>
      <c r="EN74" s="5">
        <v>0</v>
      </c>
      <c r="EO74" s="8">
        <v>0</v>
      </c>
      <c r="EP74" s="4">
        <v>0</v>
      </c>
      <c r="EQ74" s="5">
        <v>0</v>
      </c>
      <c r="ER74" s="8">
        <v>0</v>
      </c>
      <c r="ES74" s="4">
        <f t="shared" si="348"/>
        <v>0</v>
      </c>
      <c r="ET74" s="58">
        <v>404</v>
      </c>
      <c r="EU74" s="9">
        <v>1132</v>
      </c>
      <c r="EV74" s="4">
        <f t="shared" si="363"/>
        <v>2801.9801980198017</v>
      </c>
      <c r="EW74" s="5">
        <v>0</v>
      </c>
      <c r="EX74" s="8">
        <v>0</v>
      </c>
      <c r="EY74" s="4">
        <v>0</v>
      </c>
      <c r="EZ74" s="5"/>
      <c r="FA74" s="8"/>
      <c r="FB74" s="4"/>
      <c r="FC74" s="5">
        <v>0</v>
      </c>
      <c r="FD74" s="8">
        <v>0</v>
      </c>
      <c r="FE74" s="4">
        <v>0</v>
      </c>
      <c r="FF74" s="5">
        <v>0</v>
      </c>
      <c r="FG74" s="8">
        <v>0</v>
      </c>
      <c r="FH74" s="4">
        <v>0</v>
      </c>
      <c r="FI74" s="5">
        <v>0</v>
      </c>
      <c r="FJ74" s="8">
        <v>0</v>
      </c>
      <c r="FK74" s="4">
        <f t="shared" si="350"/>
        <v>0</v>
      </c>
      <c r="FL74" s="5">
        <v>0</v>
      </c>
      <c r="FM74" s="8">
        <v>0</v>
      </c>
      <c r="FN74" s="4">
        <v>0</v>
      </c>
      <c r="FO74" s="5">
        <v>0</v>
      </c>
      <c r="FP74" s="8">
        <v>0</v>
      </c>
      <c r="FQ74" s="4">
        <v>0</v>
      </c>
      <c r="FR74" s="5">
        <v>0</v>
      </c>
      <c r="FS74" s="8">
        <v>0</v>
      </c>
      <c r="FT74" s="4">
        <v>0</v>
      </c>
      <c r="FU74" s="5">
        <v>0</v>
      </c>
      <c r="FV74" s="8">
        <v>0</v>
      </c>
      <c r="FW74" s="4">
        <v>0</v>
      </c>
      <c r="FX74" s="5">
        <v>0</v>
      </c>
      <c r="FY74" s="8">
        <v>0</v>
      </c>
      <c r="FZ74" s="4">
        <f t="shared" si="351"/>
        <v>0</v>
      </c>
      <c r="GA74" s="58">
        <v>60</v>
      </c>
      <c r="GB74" s="9">
        <v>302</v>
      </c>
      <c r="GC74" s="4">
        <f t="shared" si="365"/>
        <v>5033.333333333333</v>
      </c>
      <c r="GD74" s="5">
        <v>0</v>
      </c>
      <c r="GE74" s="8">
        <v>0</v>
      </c>
      <c r="GF74" s="4">
        <v>0</v>
      </c>
      <c r="GG74" s="5">
        <v>0</v>
      </c>
      <c r="GH74" s="8">
        <v>0</v>
      </c>
      <c r="GI74" s="4">
        <v>0</v>
      </c>
      <c r="GJ74" s="58">
        <v>263</v>
      </c>
      <c r="GK74" s="9">
        <v>793</v>
      </c>
      <c r="GL74" s="4">
        <f t="shared" si="354"/>
        <v>3015.2091254752854</v>
      </c>
      <c r="GM74" s="5">
        <v>0</v>
      </c>
      <c r="GN74" s="8">
        <v>0</v>
      </c>
      <c r="GO74" s="4">
        <v>0</v>
      </c>
      <c r="GP74" s="5">
        <v>0</v>
      </c>
      <c r="GQ74" s="8">
        <v>0</v>
      </c>
      <c r="GR74" s="4">
        <v>0</v>
      </c>
      <c r="GS74" s="5">
        <v>0</v>
      </c>
      <c r="GT74" s="8">
        <v>0</v>
      </c>
      <c r="GU74" s="4">
        <v>0</v>
      </c>
      <c r="GV74" s="5">
        <v>0</v>
      </c>
      <c r="GW74" s="8">
        <v>0</v>
      </c>
      <c r="GX74" s="4">
        <v>0</v>
      </c>
      <c r="GY74" s="5">
        <v>0</v>
      </c>
      <c r="GZ74" s="8">
        <v>0</v>
      </c>
      <c r="HA74" s="4">
        <v>0</v>
      </c>
      <c r="HB74" s="5">
        <v>0</v>
      </c>
      <c r="HC74" s="8">
        <v>0</v>
      </c>
      <c r="HD74" s="4">
        <v>0</v>
      </c>
      <c r="HE74" s="58">
        <v>101</v>
      </c>
      <c r="HF74" s="9">
        <v>313</v>
      </c>
      <c r="HG74" s="4">
        <f t="shared" si="356"/>
        <v>3099.0099009900991</v>
      </c>
      <c r="HH74" s="5">
        <v>0</v>
      </c>
      <c r="HI74" s="8">
        <v>0</v>
      </c>
      <c r="HJ74" s="4">
        <v>0</v>
      </c>
      <c r="HK74" s="5">
        <v>0</v>
      </c>
      <c r="HL74" s="8">
        <v>0</v>
      </c>
      <c r="HM74" s="4">
        <v>0</v>
      </c>
      <c r="HN74" s="58">
        <v>0</v>
      </c>
      <c r="HO74" s="9">
        <v>2</v>
      </c>
      <c r="HP74" s="4">
        <v>0</v>
      </c>
      <c r="HQ74" s="5">
        <v>0</v>
      </c>
      <c r="HR74" s="8">
        <v>0</v>
      </c>
      <c r="HS74" s="4">
        <v>0</v>
      </c>
      <c r="HT74" s="58">
        <v>45</v>
      </c>
      <c r="HU74" s="9">
        <v>228</v>
      </c>
      <c r="HV74" s="4">
        <f t="shared" si="357"/>
        <v>5066.6666666666661</v>
      </c>
      <c r="HW74" s="58">
        <v>189</v>
      </c>
      <c r="HX74" s="9">
        <v>1050</v>
      </c>
      <c r="HY74" s="4">
        <f t="shared" si="358"/>
        <v>5555.5555555555557</v>
      </c>
      <c r="HZ74" s="5">
        <f t="shared" si="338"/>
        <v>1306</v>
      </c>
      <c r="IA74" s="4">
        <f t="shared" si="339"/>
        <v>5053</v>
      </c>
    </row>
    <row r="75" spans="1:235" x14ac:dyDescent="0.3">
      <c r="A75" s="52">
        <v>2009</v>
      </c>
      <c r="B75" s="53" t="s">
        <v>6</v>
      </c>
      <c r="C75" s="5">
        <v>0</v>
      </c>
      <c r="D75" s="8">
        <v>0</v>
      </c>
      <c r="E75" s="4">
        <v>0</v>
      </c>
      <c r="F75" s="5">
        <v>0</v>
      </c>
      <c r="G75" s="8">
        <v>0</v>
      </c>
      <c r="H75" s="4">
        <v>0</v>
      </c>
      <c r="I75" s="5">
        <v>0</v>
      </c>
      <c r="J75" s="8">
        <v>0</v>
      </c>
      <c r="K75" s="4">
        <v>0</v>
      </c>
      <c r="L75" s="5">
        <v>0</v>
      </c>
      <c r="M75" s="8">
        <v>0</v>
      </c>
      <c r="N75" s="4">
        <v>0</v>
      </c>
      <c r="O75" s="58">
        <v>20</v>
      </c>
      <c r="P75" s="9">
        <v>99</v>
      </c>
      <c r="Q75" s="4">
        <f t="shared" si="340"/>
        <v>4950</v>
      </c>
      <c r="R75" s="5">
        <v>0</v>
      </c>
      <c r="S75" s="8">
        <v>0</v>
      </c>
      <c r="T75" s="4">
        <f t="shared" si="341"/>
        <v>0</v>
      </c>
      <c r="U75" s="5">
        <v>0</v>
      </c>
      <c r="V75" s="8">
        <v>0</v>
      </c>
      <c r="W75" s="4">
        <v>0</v>
      </c>
      <c r="X75" s="5">
        <v>0</v>
      </c>
      <c r="Y75" s="8">
        <v>0</v>
      </c>
      <c r="Z75" s="4">
        <v>0</v>
      </c>
      <c r="AA75" s="5">
        <v>0</v>
      </c>
      <c r="AB75" s="8">
        <v>0</v>
      </c>
      <c r="AC75" s="4">
        <v>0</v>
      </c>
      <c r="AD75" s="5">
        <v>0</v>
      </c>
      <c r="AE75" s="8">
        <v>0</v>
      </c>
      <c r="AF75" s="4">
        <v>0</v>
      </c>
      <c r="AG75" s="5">
        <v>0</v>
      </c>
      <c r="AH75" s="8">
        <v>0</v>
      </c>
      <c r="AI75" s="4">
        <v>0</v>
      </c>
      <c r="AJ75" s="5">
        <v>0</v>
      </c>
      <c r="AK75" s="8">
        <v>0</v>
      </c>
      <c r="AL75" s="4">
        <v>0</v>
      </c>
      <c r="AM75" s="5">
        <v>0</v>
      </c>
      <c r="AN75" s="8">
        <v>0</v>
      </c>
      <c r="AO75" s="4">
        <v>0</v>
      </c>
      <c r="AP75" s="5">
        <v>0</v>
      </c>
      <c r="AQ75" s="8">
        <v>0</v>
      </c>
      <c r="AR75" s="4">
        <v>0</v>
      </c>
      <c r="AS75" s="5">
        <v>0</v>
      </c>
      <c r="AT75" s="8">
        <v>0</v>
      </c>
      <c r="AU75" s="4">
        <v>0</v>
      </c>
      <c r="AV75" s="5">
        <v>0</v>
      </c>
      <c r="AW75" s="8">
        <v>0</v>
      </c>
      <c r="AX75" s="4">
        <v>0</v>
      </c>
      <c r="AY75" s="5">
        <v>0</v>
      </c>
      <c r="AZ75" s="8">
        <v>0</v>
      </c>
      <c r="BA75" s="4">
        <v>0</v>
      </c>
      <c r="BB75" s="5">
        <v>0</v>
      </c>
      <c r="BC75" s="8">
        <v>0</v>
      </c>
      <c r="BD75" s="4">
        <v>0</v>
      </c>
      <c r="BE75" s="5">
        <v>0</v>
      </c>
      <c r="BF75" s="8">
        <v>0</v>
      </c>
      <c r="BG75" s="4">
        <v>0</v>
      </c>
      <c r="BH75" s="5">
        <v>0</v>
      </c>
      <c r="BI75" s="8">
        <v>0</v>
      </c>
      <c r="BJ75" s="4">
        <v>0</v>
      </c>
      <c r="BK75" s="5">
        <v>0</v>
      </c>
      <c r="BL75" s="8">
        <v>0</v>
      </c>
      <c r="BM75" s="4">
        <v>0</v>
      </c>
      <c r="BN75" s="5">
        <v>0</v>
      </c>
      <c r="BO75" s="8">
        <v>0</v>
      </c>
      <c r="BP75" s="4">
        <v>0</v>
      </c>
      <c r="BQ75" s="5">
        <v>0</v>
      </c>
      <c r="BR75" s="8">
        <v>0</v>
      </c>
      <c r="BS75" s="4">
        <v>0</v>
      </c>
      <c r="BT75" s="5">
        <v>0</v>
      </c>
      <c r="BU75" s="8">
        <v>0</v>
      </c>
      <c r="BV75" s="4">
        <v>0</v>
      </c>
      <c r="BW75" s="5">
        <v>0</v>
      </c>
      <c r="BX75" s="93">
        <v>0</v>
      </c>
      <c r="BY75" s="4">
        <f t="shared" si="342"/>
        <v>0</v>
      </c>
      <c r="BZ75" s="58">
        <v>20</v>
      </c>
      <c r="CA75" s="9">
        <v>68</v>
      </c>
      <c r="CB75" s="4">
        <f t="shared" si="359"/>
        <v>3400</v>
      </c>
      <c r="CC75" s="5">
        <v>0</v>
      </c>
      <c r="CD75" s="8">
        <v>0</v>
      </c>
      <c r="CE75" s="4">
        <v>0</v>
      </c>
      <c r="CF75" s="5">
        <v>0</v>
      </c>
      <c r="CG75" s="8">
        <v>0</v>
      </c>
      <c r="CH75" s="4">
        <v>0</v>
      </c>
      <c r="CI75" s="5">
        <v>0</v>
      </c>
      <c r="CJ75" s="8">
        <v>0</v>
      </c>
      <c r="CK75" s="4">
        <v>0</v>
      </c>
      <c r="CL75" s="5">
        <v>0</v>
      </c>
      <c r="CM75" s="8">
        <v>0</v>
      </c>
      <c r="CN75" s="4">
        <v>0</v>
      </c>
      <c r="CO75" s="5">
        <v>0</v>
      </c>
      <c r="CP75" s="8">
        <v>0</v>
      </c>
      <c r="CQ75" s="4">
        <v>0</v>
      </c>
      <c r="CR75" s="5">
        <v>0</v>
      </c>
      <c r="CS75" s="8">
        <v>0</v>
      </c>
      <c r="CT75" s="4">
        <v>0</v>
      </c>
      <c r="CU75" s="5">
        <v>0</v>
      </c>
      <c r="CV75" s="8">
        <v>0</v>
      </c>
      <c r="CW75" s="4">
        <v>0</v>
      </c>
      <c r="CX75" s="5">
        <v>0</v>
      </c>
      <c r="CY75" s="8">
        <v>0</v>
      </c>
      <c r="CZ75" s="4">
        <v>0</v>
      </c>
      <c r="DA75" s="5">
        <v>0</v>
      </c>
      <c r="DB75" s="8">
        <v>0</v>
      </c>
      <c r="DC75" s="4">
        <v>0</v>
      </c>
      <c r="DD75" s="58">
        <v>62</v>
      </c>
      <c r="DE75" s="9">
        <v>451</v>
      </c>
      <c r="DF75" s="4">
        <f t="shared" si="343"/>
        <v>7274.1935483870966</v>
      </c>
      <c r="DG75" s="5">
        <v>0</v>
      </c>
      <c r="DH75" s="8">
        <v>0</v>
      </c>
      <c r="DI75" s="4">
        <v>0</v>
      </c>
      <c r="DJ75" s="5">
        <v>0</v>
      </c>
      <c r="DK75" s="8">
        <v>0</v>
      </c>
      <c r="DL75" s="4">
        <f t="shared" si="344"/>
        <v>0</v>
      </c>
      <c r="DM75" s="5">
        <v>0</v>
      </c>
      <c r="DN75" s="8">
        <v>0</v>
      </c>
      <c r="DO75" s="4">
        <v>0</v>
      </c>
      <c r="DP75" s="5">
        <v>0</v>
      </c>
      <c r="DQ75" s="8">
        <v>0</v>
      </c>
      <c r="DR75" s="4">
        <v>0</v>
      </c>
      <c r="DS75" s="58">
        <v>25</v>
      </c>
      <c r="DT75" s="9">
        <v>125</v>
      </c>
      <c r="DU75" s="4">
        <f t="shared" ref="DU75" si="366">DT75/DS75*1000</f>
        <v>5000</v>
      </c>
      <c r="DV75" s="5">
        <v>0</v>
      </c>
      <c r="DW75" s="8">
        <v>0</v>
      </c>
      <c r="DX75" s="4">
        <v>0</v>
      </c>
      <c r="DY75" s="5">
        <v>0</v>
      </c>
      <c r="DZ75" s="8">
        <v>0</v>
      </c>
      <c r="EA75" s="4">
        <v>0</v>
      </c>
      <c r="EB75" s="5">
        <v>0</v>
      </c>
      <c r="EC75" s="8">
        <v>0</v>
      </c>
      <c r="ED75" s="4">
        <v>0</v>
      </c>
      <c r="EE75" s="58">
        <v>101</v>
      </c>
      <c r="EF75" s="9">
        <v>430</v>
      </c>
      <c r="EG75" s="4">
        <f t="shared" ref="EG75:EG76" si="367">EF75/EE75*1000</f>
        <v>4257.425742574258</v>
      </c>
      <c r="EH75" s="58">
        <v>0</v>
      </c>
      <c r="EI75" s="9">
        <v>0</v>
      </c>
      <c r="EJ75" s="4">
        <f t="shared" si="346"/>
        <v>0</v>
      </c>
      <c r="EK75" s="58">
        <v>485</v>
      </c>
      <c r="EL75" s="9">
        <v>1717</v>
      </c>
      <c r="EM75" s="4">
        <f t="shared" ref="EM75:EM76" si="368">EL75/EK75*1000</f>
        <v>3540.2061855670104</v>
      </c>
      <c r="EN75" s="58">
        <v>20</v>
      </c>
      <c r="EO75" s="9">
        <v>60</v>
      </c>
      <c r="EP75" s="4">
        <f t="shared" ref="EP75" si="369">EO75/EN75*1000</f>
        <v>3000</v>
      </c>
      <c r="EQ75" s="58">
        <v>0</v>
      </c>
      <c r="ER75" s="9">
        <v>0</v>
      </c>
      <c r="ES75" s="4">
        <f t="shared" si="348"/>
        <v>0</v>
      </c>
      <c r="ET75" s="58">
        <v>202</v>
      </c>
      <c r="EU75" s="9">
        <v>540</v>
      </c>
      <c r="EV75" s="4">
        <f t="shared" si="363"/>
        <v>2673.2673267326736</v>
      </c>
      <c r="EW75" s="5">
        <v>0</v>
      </c>
      <c r="EX75" s="8">
        <v>0</v>
      </c>
      <c r="EY75" s="4">
        <v>0</v>
      </c>
      <c r="EZ75" s="5"/>
      <c r="FA75" s="8"/>
      <c r="FB75" s="4"/>
      <c r="FC75" s="5">
        <v>0</v>
      </c>
      <c r="FD75" s="8">
        <v>0</v>
      </c>
      <c r="FE75" s="4">
        <v>0</v>
      </c>
      <c r="FF75" s="5">
        <v>0</v>
      </c>
      <c r="FG75" s="8">
        <v>0</v>
      </c>
      <c r="FH75" s="4">
        <v>0</v>
      </c>
      <c r="FI75" s="5">
        <v>0</v>
      </c>
      <c r="FJ75" s="8">
        <v>0</v>
      </c>
      <c r="FK75" s="4">
        <f t="shared" si="350"/>
        <v>0</v>
      </c>
      <c r="FL75" s="58">
        <v>0</v>
      </c>
      <c r="FM75" s="9">
        <v>3</v>
      </c>
      <c r="FN75" s="4">
        <v>0</v>
      </c>
      <c r="FO75" s="5">
        <v>0</v>
      </c>
      <c r="FP75" s="8">
        <v>0</v>
      </c>
      <c r="FQ75" s="4">
        <v>0</v>
      </c>
      <c r="FR75" s="5">
        <v>0</v>
      </c>
      <c r="FS75" s="8">
        <v>0</v>
      </c>
      <c r="FT75" s="4">
        <v>0</v>
      </c>
      <c r="FU75" s="5">
        <v>0</v>
      </c>
      <c r="FV75" s="8">
        <v>0</v>
      </c>
      <c r="FW75" s="4">
        <v>0</v>
      </c>
      <c r="FX75" s="5">
        <v>0</v>
      </c>
      <c r="FY75" s="8">
        <v>0</v>
      </c>
      <c r="FZ75" s="4">
        <f t="shared" si="351"/>
        <v>0</v>
      </c>
      <c r="GA75" s="5">
        <v>0</v>
      </c>
      <c r="GB75" s="8">
        <v>0</v>
      </c>
      <c r="GC75" s="4">
        <v>0</v>
      </c>
      <c r="GD75" s="5">
        <v>0</v>
      </c>
      <c r="GE75" s="8">
        <v>0</v>
      </c>
      <c r="GF75" s="4">
        <v>0</v>
      </c>
      <c r="GG75" s="5">
        <v>0</v>
      </c>
      <c r="GH75" s="8">
        <v>0</v>
      </c>
      <c r="GI75" s="4">
        <v>0</v>
      </c>
      <c r="GJ75" s="58">
        <v>343</v>
      </c>
      <c r="GK75" s="9">
        <v>1016</v>
      </c>
      <c r="GL75" s="4">
        <f t="shared" si="354"/>
        <v>2962.0991253644315</v>
      </c>
      <c r="GM75" s="5">
        <v>0</v>
      </c>
      <c r="GN75" s="8">
        <v>0</v>
      </c>
      <c r="GO75" s="4">
        <v>0</v>
      </c>
      <c r="GP75" s="5">
        <v>0</v>
      </c>
      <c r="GQ75" s="8">
        <v>0</v>
      </c>
      <c r="GR75" s="4">
        <v>0</v>
      </c>
      <c r="GS75" s="5">
        <v>0</v>
      </c>
      <c r="GT75" s="8">
        <v>0</v>
      </c>
      <c r="GU75" s="4">
        <v>0</v>
      </c>
      <c r="GV75" s="5">
        <v>0</v>
      </c>
      <c r="GW75" s="8">
        <v>0</v>
      </c>
      <c r="GX75" s="4">
        <v>0</v>
      </c>
      <c r="GY75" s="5">
        <v>0</v>
      </c>
      <c r="GZ75" s="8">
        <v>0</v>
      </c>
      <c r="HA75" s="4">
        <v>0</v>
      </c>
      <c r="HB75" s="5">
        <v>0</v>
      </c>
      <c r="HC75" s="8">
        <v>0</v>
      </c>
      <c r="HD75" s="4">
        <v>0</v>
      </c>
      <c r="HE75" s="58">
        <v>161</v>
      </c>
      <c r="HF75" s="9">
        <v>477</v>
      </c>
      <c r="HG75" s="4">
        <f t="shared" si="356"/>
        <v>2962.7329192546586</v>
      </c>
      <c r="HH75" s="5">
        <v>0</v>
      </c>
      <c r="HI75" s="8">
        <v>0</v>
      </c>
      <c r="HJ75" s="4">
        <v>0</v>
      </c>
      <c r="HK75" s="5">
        <v>0</v>
      </c>
      <c r="HL75" s="8">
        <v>0</v>
      </c>
      <c r="HM75" s="4">
        <v>0</v>
      </c>
      <c r="HN75" s="58">
        <v>1</v>
      </c>
      <c r="HO75" s="9">
        <v>2</v>
      </c>
      <c r="HP75" s="4">
        <f t="shared" ref="HP75" si="370">HO75/HN75*1000</f>
        <v>2000</v>
      </c>
      <c r="HQ75" s="5">
        <v>0</v>
      </c>
      <c r="HR75" s="8">
        <v>0</v>
      </c>
      <c r="HS75" s="4">
        <v>0</v>
      </c>
      <c r="HT75" s="58">
        <v>32</v>
      </c>
      <c r="HU75" s="9">
        <v>146</v>
      </c>
      <c r="HV75" s="4">
        <f t="shared" si="357"/>
        <v>4562.5</v>
      </c>
      <c r="HW75" s="58">
        <v>124</v>
      </c>
      <c r="HX75" s="9">
        <v>594</v>
      </c>
      <c r="HY75" s="4">
        <f t="shared" si="358"/>
        <v>4790.322580645161</v>
      </c>
      <c r="HZ75" s="5">
        <f t="shared" si="338"/>
        <v>1596</v>
      </c>
      <c r="IA75" s="4">
        <f t="shared" si="339"/>
        <v>5728</v>
      </c>
    </row>
    <row r="76" spans="1:235" x14ac:dyDescent="0.3">
      <c r="A76" s="52">
        <v>2009</v>
      </c>
      <c r="B76" s="53" t="s">
        <v>7</v>
      </c>
      <c r="C76" s="5">
        <v>0</v>
      </c>
      <c r="D76" s="8">
        <v>0</v>
      </c>
      <c r="E76" s="4">
        <v>0</v>
      </c>
      <c r="F76" s="5">
        <v>0</v>
      </c>
      <c r="G76" s="8">
        <v>0</v>
      </c>
      <c r="H76" s="4">
        <v>0</v>
      </c>
      <c r="I76" s="5">
        <v>0</v>
      </c>
      <c r="J76" s="8">
        <v>0</v>
      </c>
      <c r="K76" s="4">
        <v>0</v>
      </c>
      <c r="L76" s="5">
        <v>0</v>
      </c>
      <c r="M76" s="8">
        <v>0</v>
      </c>
      <c r="N76" s="4">
        <v>0</v>
      </c>
      <c r="O76" s="58">
        <v>40</v>
      </c>
      <c r="P76" s="9">
        <v>194</v>
      </c>
      <c r="Q76" s="4">
        <f t="shared" si="340"/>
        <v>4850</v>
      </c>
      <c r="R76" s="5">
        <v>0</v>
      </c>
      <c r="S76" s="8">
        <v>0</v>
      </c>
      <c r="T76" s="4">
        <f t="shared" si="341"/>
        <v>0</v>
      </c>
      <c r="U76" s="5">
        <v>0</v>
      </c>
      <c r="V76" s="8">
        <v>0</v>
      </c>
      <c r="W76" s="4">
        <v>0</v>
      </c>
      <c r="X76" s="5">
        <v>0</v>
      </c>
      <c r="Y76" s="8">
        <v>0</v>
      </c>
      <c r="Z76" s="4">
        <v>0</v>
      </c>
      <c r="AA76" s="5">
        <v>0</v>
      </c>
      <c r="AB76" s="8">
        <v>0</v>
      </c>
      <c r="AC76" s="4">
        <v>0</v>
      </c>
      <c r="AD76" s="5">
        <v>0</v>
      </c>
      <c r="AE76" s="8">
        <v>0</v>
      </c>
      <c r="AF76" s="4">
        <v>0</v>
      </c>
      <c r="AG76" s="5">
        <v>0</v>
      </c>
      <c r="AH76" s="8">
        <v>0</v>
      </c>
      <c r="AI76" s="4">
        <v>0</v>
      </c>
      <c r="AJ76" s="5">
        <v>0</v>
      </c>
      <c r="AK76" s="8">
        <v>0</v>
      </c>
      <c r="AL76" s="4">
        <v>0</v>
      </c>
      <c r="AM76" s="5">
        <v>0</v>
      </c>
      <c r="AN76" s="8">
        <v>0</v>
      </c>
      <c r="AO76" s="4">
        <v>0</v>
      </c>
      <c r="AP76" s="5">
        <v>0</v>
      </c>
      <c r="AQ76" s="8">
        <v>0</v>
      </c>
      <c r="AR76" s="4">
        <v>0</v>
      </c>
      <c r="AS76" s="5">
        <v>0</v>
      </c>
      <c r="AT76" s="8">
        <v>0</v>
      </c>
      <c r="AU76" s="4">
        <v>0</v>
      </c>
      <c r="AV76" s="5">
        <v>0</v>
      </c>
      <c r="AW76" s="8">
        <v>0</v>
      </c>
      <c r="AX76" s="4">
        <v>0</v>
      </c>
      <c r="AY76" s="5">
        <v>0</v>
      </c>
      <c r="AZ76" s="8">
        <v>0</v>
      </c>
      <c r="BA76" s="4">
        <v>0</v>
      </c>
      <c r="BB76" s="5">
        <v>0</v>
      </c>
      <c r="BC76" s="8">
        <v>0</v>
      </c>
      <c r="BD76" s="4">
        <v>0</v>
      </c>
      <c r="BE76" s="5">
        <v>0</v>
      </c>
      <c r="BF76" s="8">
        <v>0</v>
      </c>
      <c r="BG76" s="4">
        <v>0</v>
      </c>
      <c r="BH76" s="5">
        <v>0</v>
      </c>
      <c r="BI76" s="8">
        <v>0</v>
      </c>
      <c r="BJ76" s="4">
        <v>0</v>
      </c>
      <c r="BK76" s="5">
        <v>0</v>
      </c>
      <c r="BL76" s="8">
        <v>0</v>
      </c>
      <c r="BM76" s="4">
        <v>0</v>
      </c>
      <c r="BN76" s="5">
        <v>0</v>
      </c>
      <c r="BO76" s="8">
        <v>0</v>
      </c>
      <c r="BP76" s="4">
        <v>0</v>
      </c>
      <c r="BQ76" s="5">
        <v>0</v>
      </c>
      <c r="BR76" s="8">
        <v>0</v>
      </c>
      <c r="BS76" s="4">
        <v>0</v>
      </c>
      <c r="BT76" s="5">
        <v>0</v>
      </c>
      <c r="BU76" s="8">
        <v>0</v>
      </c>
      <c r="BV76" s="4">
        <v>0</v>
      </c>
      <c r="BW76" s="5">
        <v>0</v>
      </c>
      <c r="BX76" s="93">
        <v>0</v>
      </c>
      <c r="BY76" s="4">
        <f t="shared" si="342"/>
        <v>0</v>
      </c>
      <c r="BZ76" s="58">
        <v>101</v>
      </c>
      <c r="CA76" s="9">
        <v>343</v>
      </c>
      <c r="CB76" s="4">
        <f t="shared" si="359"/>
        <v>3396.0396039603961</v>
      </c>
      <c r="CC76" s="5">
        <v>0</v>
      </c>
      <c r="CD76" s="8">
        <v>0</v>
      </c>
      <c r="CE76" s="4">
        <v>0</v>
      </c>
      <c r="CF76" s="5">
        <v>0</v>
      </c>
      <c r="CG76" s="8">
        <v>0</v>
      </c>
      <c r="CH76" s="4">
        <v>0</v>
      </c>
      <c r="CI76" s="5">
        <v>0</v>
      </c>
      <c r="CJ76" s="8">
        <v>0</v>
      </c>
      <c r="CK76" s="4">
        <v>0</v>
      </c>
      <c r="CL76" s="5">
        <v>0</v>
      </c>
      <c r="CM76" s="8">
        <v>0</v>
      </c>
      <c r="CN76" s="4">
        <v>0</v>
      </c>
      <c r="CO76" s="5">
        <v>0</v>
      </c>
      <c r="CP76" s="8">
        <v>0</v>
      </c>
      <c r="CQ76" s="4">
        <v>0</v>
      </c>
      <c r="CR76" s="5">
        <v>0</v>
      </c>
      <c r="CS76" s="8">
        <v>0</v>
      </c>
      <c r="CT76" s="4">
        <v>0</v>
      </c>
      <c r="CU76" s="5">
        <v>0</v>
      </c>
      <c r="CV76" s="8">
        <v>0</v>
      </c>
      <c r="CW76" s="4">
        <v>0</v>
      </c>
      <c r="CX76" s="5">
        <v>0</v>
      </c>
      <c r="CY76" s="8">
        <v>0</v>
      </c>
      <c r="CZ76" s="4">
        <v>0</v>
      </c>
      <c r="DA76" s="5">
        <v>0</v>
      </c>
      <c r="DB76" s="8">
        <v>0</v>
      </c>
      <c r="DC76" s="4">
        <v>0</v>
      </c>
      <c r="DD76" s="5">
        <v>0</v>
      </c>
      <c r="DE76" s="8">
        <v>0</v>
      </c>
      <c r="DF76" s="4">
        <v>0</v>
      </c>
      <c r="DG76" s="5">
        <v>0</v>
      </c>
      <c r="DH76" s="8">
        <v>0</v>
      </c>
      <c r="DI76" s="4">
        <v>0</v>
      </c>
      <c r="DJ76" s="5">
        <v>0</v>
      </c>
      <c r="DK76" s="8">
        <v>0</v>
      </c>
      <c r="DL76" s="4">
        <f t="shared" si="344"/>
        <v>0</v>
      </c>
      <c r="DM76" s="5">
        <v>0</v>
      </c>
      <c r="DN76" s="8">
        <v>0</v>
      </c>
      <c r="DO76" s="4">
        <v>0</v>
      </c>
      <c r="DP76" s="5">
        <v>0</v>
      </c>
      <c r="DQ76" s="8">
        <v>0</v>
      </c>
      <c r="DR76" s="4">
        <v>0</v>
      </c>
      <c r="DS76" s="5">
        <v>0</v>
      </c>
      <c r="DT76" s="8">
        <v>0</v>
      </c>
      <c r="DU76" s="4">
        <v>0</v>
      </c>
      <c r="DV76" s="5">
        <v>0</v>
      </c>
      <c r="DW76" s="8">
        <v>0</v>
      </c>
      <c r="DX76" s="4">
        <v>0</v>
      </c>
      <c r="DY76" s="5">
        <v>0</v>
      </c>
      <c r="DZ76" s="8">
        <v>0</v>
      </c>
      <c r="EA76" s="4">
        <v>0</v>
      </c>
      <c r="EB76" s="5">
        <v>0</v>
      </c>
      <c r="EC76" s="8">
        <v>0</v>
      </c>
      <c r="ED76" s="4">
        <v>0</v>
      </c>
      <c r="EE76" s="58">
        <v>41</v>
      </c>
      <c r="EF76" s="9">
        <v>172</v>
      </c>
      <c r="EG76" s="4">
        <f t="shared" si="367"/>
        <v>4195.1219512195121</v>
      </c>
      <c r="EH76" s="58">
        <v>0</v>
      </c>
      <c r="EI76" s="9">
        <v>0</v>
      </c>
      <c r="EJ76" s="4">
        <f t="shared" si="346"/>
        <v>0</v>
      </c>
      <c r="EK76" s="58">
        <v>282</v>
      </c>
      <c r="EL76" s="9">
        <v>990</v>
      </c>
      <c r="EM76" s="4">
        <f t="shared" si="368"/>
        <v>3510.6382978723404</v>
      </c>
      <c r="EN76" s="5">
        <v>0</v>
      </c>
      <c r="EO76" s="8">
        <v>0</v>
      </c>
      <c r="EP76" s="4">
        <v>0</v>
      </c>
      <c r="EQ76" s="5">
        <v>0</v>
      </c>
      <c r="ER76" s="8">
        <v>0</v>
      </c>
      <c r="ES76" s="4">
        <f t="shared" si="348"/>
        <v>0</v>
      </c>
      <c r="ET76" s="58">
        <v>1174</v>
      </c>
      <c r="EU76" s="9">
        <v>2963</v>
      </c>
      <c r="EV76" s="4">
        <f t="shared" si="363"/>
        <v>2523.8500851788754</v>
      </c>
      <c r="EW76" s="5">
        <v>0</v>
      </c>
      <c r="EX76" s="8">
        <v>0</v>
      </c>
      <c r="EY76" s="4">
        <v>0</v>
      </c>
      <c r="EZ76" s="5"/>
      <c r="FA76" s="8"/>
      <c r="FB76" s="4"/>
      <c r="FC76" s="5">
        <v>0</v>
      </c>
      <c r="FD76" s="8">
        <v>0</v>
      </c>
      <c r="FE76" s="4">
        <v>0</v>
      </c>
      <c r="FF76" s="5">
        <v>0</v>
      </c>
      <c r="FG76" s="8">
        <v>0</v>
      </c>
      <c r="FH76" s="4">
        <v>0</v>
      </c>
      <c r="FI76" s="5">
        <v>0</v>
      </c>
      <c r="FJ76" s="8">
        <v>0</v>
      </c>
      <c r="FK76" s="4">
        <f t="shared" si="350"/>
        <v>0</v>
      </c>
      <c r="FL76" s="5">
        <v>0</v>
      </c>
      <c r="FM76" s="8">
        <v>0</v>
      </c>
      <c r="FN76" s="4">
        <v>0</v>
      </c>
      <c r="FO76" s="58">
        <v>41</v>
      </c>
      <c r="FP76" s="9">
        <v>123</v>
      </c>
      <c r="FQ76" s="4">
        <f t="shared" ref="FQ76" si="371">FP76/FO76*1000</f>
        <v>3000</v>
      </c>
      <c r="FR76" s="5">
        <v>0</v>
      </c>
      <c r="FS76" s="8">
        <v>0</v>
      </c>
      <c r="FT76" s="4">
        <v>0</v>
      </c>
      <c r="FU76" s="5">
        <v>0</v>
      </c>
      <c r="FV76" s="8">
        <v>0</v>
      </c>
      <c r="FW76" s="4">
        <v>0</v>
      </c>
      <c r="FX76" s="5">
        <v>0</v>
      </c>
      <c r="FY76" s="8">
        <v>0</v>
      </c>
      <c r="FZ76" s="4">
        <f t="shared" si="351"/>
        <v>0</v>
      </c>
      <c r="GA76" s="5">
        <v>0</v>
      </c>
      <c r="GB76" s="8">
        <v>0</v>
      </c>
      <c r="GC76" s="4">
        <v>0</v>
      </c>
      <c r="GD76" s="5">
        <v>0</v>
      </c>
      <c r="GE76" s="8">
        <v>0</v>
      </c>
      <c r="GF76" s="4">
        <v>0</v>
      </c>
      <c r="GG76" s="5">
        <v>0</v>
      </c>
      <c r="GH76" s="8">
        <v>0</v>
      </c>
      <c r="GI76" s="4">
        <v>0</v>
      </c>
      <c r="GJ76" s="58">
        <v>182</v>
      </c>
      <c r="GK76" s="9">
        <v>629</v>
      </c>
      <c r="GL76" s="4">
        <f t="shared" si="354"/>
        <v>3456.0439560439563</v>
      </c>
      <c r="GM76" s="5">
        <v>0</v>
      </c>
      <c r="GN76" s="8">
        <v>0</v>
      </c>
      <c r="GO76" s="4">
        <v>0</v>
      </c>
      <c r="GP76" s="5">
        <v>0</v>
      </c>
      <c r="GQ76" s="8">
        <v>0</v>
      </c>
      <c r="GR76" s="4">
        <v>0</v>
      </c>
      <c r="GS76" s="5">
        <v>0</v>
      </c>
      <c r="GT76" s="8">
        <v>0</v>
      </c>
      <c r="GU76" s="4">
        <v>0</v>
      </c>
      <c r="GV76" s="5">
        <v>0</v>
      </c>
      <c r="GW76" s="8">
        <v>0</v>
      </c>
      <c r="GX76" s="4">
        <v>0</v>
      </c>
      <c r="GY76" s="5">
        <v>0</v>
      </c>
      <c r="GZ76" s="8">
        <v>0</v>
      </c>
      <c r="HA76" s="4">
        <v>0</v>
      </c>
      <c r="HB76" s="5">
        <v>0</v>
      </c>
      <c r="HC76" s="8">
        <v>0</v>
      </c>
      <c r="HD76" s="4">
        <v>0</v>
      </c>
      <c r="HE76" s="58">
        <v>324</v>
      </c>
      <c r="HF76" s="9">
        <v>921</v>
      </c>
      <c r="HG76" s="4">
        <f t="shared" si="356"/>
        <v>2842.5925925925926</v>
      </c>
      <c r="HH76" s="5">
        <v>0</v>
      </c>
      <c r="HI76" s="8">
        <v>0</v>
      </c>
      <c r="HJ76" s="4">
        <v>0</v>
      </c>
      <c r="HK76" s="5">
        <v>0</v>
      </c>
      <c r="HL76" s="8">
        <v>0</v>
      </c>
      <c r="HM76" s="4">
        <v>0</v>
      </c>
      <c r="HN76" s="58">
        <v>0</v>
      </c>
      <c r="HO76" s="9">
        <v>1</v>
      </c>
      <c r="HP76" s="4">
        <v>0</v>
      </c>
      <c r="HQ76" s="5">
        <v>0</v>
      </c>
      <c r="HR76" s="8">
        <v>0</v>
      </c>
      <c r="HS76" s="4">
        <v>0</v>
      </c>
      <c r="HT76" s="58">
        <v>48</v>
      </c>
      <c r="HU76" s="9">
        <v>285</v>
      </c>
      <c r="HV76" s="4">
        <f t="shared" si="357"/>
        <v>5937.5</v>
      </c>
      <c r="HW76" s="58">
        <v>63</v>
      </c>
      <c r="HX76" s="9">
        <v>323</v>
      </c>
      <c r="HY76" s="4">
        <f t="shared" si="358"/>
        <v>5126.9841269841272</v>
      </c>
      <c r="HZ76" s="5">
        <f t="shared" si="338"/>
        <v>2296</v>
      </c>
      <c r="IA76" s="4">
        <f t="shared" si="339"/>
        <v>6944</v>
      </c>
    </row>
    <row r="77" spans="1:235" x14ac:dyDescent="0.3">
      <c r="A77" s="52">
        <v>2009</v>
      </c>
      <c r="B77" s="53" t="s">
        <v>8</v>
      </c>
      <c r="C77" s="5">
        <v>0</v>
      </c>
      <c r="D77" s="8">
        <v>0</v>
      </c>
      <c r="E77" s="4">
        <v>0</v>
      </c>
      <c r="F77" s="58">
        <v>0</v>
      </c>
      <c r="G77" s="9">
        <v>1</v>
      </c>
      <c r="H77" s="4">
        <v>0</v>
      </c>
      <c r="I77" s="5">
        <v>0</v>
      </c>
      <c r="J77" s="8">
        <v>0</v>
      </c>
      <c r="K77" s="4">
        <v>0</v>
      </c>
      <c r="L77" s="5">
        <v>0</v>
      </c>
      <c r="M77" s="8">
        <v>0</v>
      </c>
      <c r="N77" s="4">
        <v>0</v>
      </c>
      <c r="O77" s="58">
        <v>40</v>
      </c>
      <c r="P77" s="9">
        <v>210</v>
      </c>
      <c r="Q77" s="4">
        <f t="shared" si="340"/>
        <v>5250</v>
      </c>
      <c r="R77" s="5">
        <v>0</v>
      </c>
      <c r="S77" s="8">
        <v>0</v>
      </c>
      <c r="T77" s="4">
        <f t="shared" si="341"/>
        <v>0</v>
      </c>
      <c r="U77" s="5">
        <v>0</v>
      </c>
      <c r="V77" s="8">
        <v>0</v>
      </c>
      <c r="W77" s="4">
        <v>0</v>
      </c>
      <c r="X77" s="5">
        <v>0</v>
      </c>
      <c r="Y77" s="8">
        <v>0</v>
      </c>
      <c r="Z77" s="4">
        <v>0</v>
      </c>
      <c r="AA77" s="5">
        <v>0</v>
      </c>
      <c r="AB77" s="8">
        <v>0</v>
      </c>
      <c r="AC77" s="4">
        <v>0</v>
      </c>
      <c r="AD77" s="5">
        <v>0</v>
      </c>
      <c r="AE77" s="8">
        <v>0</v>
      </c>
      <c r="AF77" s="4">
        <v>0</v>
      </c>
      <c r="AG77" s="5">
        <v>0</v>
      </c>
      <c r="AH77" s="8">
        <v>0</v>
      </c>
      <c r="AI77" s="4">
        <v>0</v>
      </c>
      <c r="AJ77" s="5">
        <v>0</v>
      </c>
      <c r="AK77" s="8">
        <v>0</v>
      </c>
      <c r="AL77" s="4">
        <v>0</v>
      </c>
      <c r="AM77" s="5">
        <v>0</v>
      </c>
      <c r="AN77" s="8">
        <v>0</v>
      </c>
      <c r="AO77" s="4">
        <v>0</v>
      </c>
      <c r="AP77" s="5">
        <v>0</v>
      </c>
      <c r="AQ77" s="8">
        <v>0</v>
      </c>
      <c r="AR77" s="4">
        <v>0</v>
      </c>
      <c r="AS77" s="5">
        <v>0</v>
      </c>
      <c r="AT77" s="8">
        <v>0</v>
      </c>
      <c r="AU77" s="4">
        <v>0</v>
      </c>
      <c r="AV77" s="5">
        <v>0</v>
      </c>
      <c r="AW77" s="8">
        <v>0</v>
      </c>
      <c r="AX77" s="4">
        <v>0</v>
      </c>
      <c r="AY77" s="5">
        <v>0</v>
      </c>
      <c r="AZ77" s="8">
        <v>0</v>
      </c>
      <c r="BA77" s="4">
        <v>0</v>
      </c>
      <c r="BB77" s="5">
        <v>0</v>
      </c>
      <c r="BC77" s="8">
        <v>0</v>
      </c>
      <c r="BD77" s="4">
        <v>0</v>
      </c>
      <c r="BE77" s="5">
        <v>0</v>
      </c>
      <c r="BF77" s="8">
        <v>0</v>
      </c>
      <c r="BG77" s="4">
        <v>0</v>
      </c>
      <c r="BH77" s="5">
        <v>0</v>
      </c>
      <c r="BI77" s="8">
        <v>0</v>
      </c>
      <c r="BJ77" s="4">
        <v>0</v>
      </c>
      <c r="BK77" s="5">
        <v>0</v>
      </c>
      <c r="BL77" s="8">
        <v>0</v>
      </c>
      <c r="BM77" s="4">
        <v>0</v>
      </c>
      <c r="BN77" s="5">
        <v>0</v>
      </c>
      <c r="BO77" s="8">
        <v>0</v>
      </c>
      <c r="BP77" s="4">
        <v>0</v>
      </c>
      <c r="BQ77" s="5">
        <v>0</v>
      </c>
      <c r="BR77" s="8">
        <v>0</v>
      </c>
      <c r="BS77" s="4">
        <v>0</v>
      </c>
      <c r="BT77" s="5">
        <v>0</v>
      </c>
      <c r="BU77" s="8">
        <v>0</v>
      </c>
      <c r="BV77" s="4">
        <v>0</v>
      </c>
      <c r="BW77" s="5">
        <v>0</v>
      </c>
      <c r="BX77" s="93">
        <v>0</v>
      </c>
      <c r="BY77" s="4">
        <f t="shared" si="342"/>
        <v>0</v>
      </c>
      <c r="BZ77" s="58">
        <v>121</v>
      </c>
      <c r="CA77" s="9">
        <v>410</v>
      </c>
      <c r="CB77" s="4">
        <f t="shared" si="359"/>
        <v>3388.4297520661157</v>
      </c>
      <c r="CC77" s="5">
        <v>0</v>
      </c>
      <c r="CD77" s="8">
        <v>0</v>
      </c>
      <c r="CE77" s="4">
        <v>0</v>
      </c>
      <c r="CF77" s="5">
        <v>0</v>
      </c>
      <c r="CG77" s="8">
        <v>0</v>
      </c>
      <c r="CH77" s="4">
        <v>0</v>
      </c>
      <c r="CI77" s="5">
        <v>0</v>
      </c>
      <c r="CJ77" s="8">
        <v>0</v>
      </c>
      <c r="CK77" s="4">
        <v>0</v>
      </c>
      <c r="CL77" s="5">
        <v>0</v>
      </c>
      <c r="CM77" s="8">
        <v>0</v>
      </c>
      <c r="CN77" s="4">
        <v>0</v>
      </c>
      <c r="CO77" s="5">
        <v>0</v>
      </c>
      <c r="CP77" s="8">
        <v>0</v>
      </c>
      <c r="CQ77" s="4">
        <v>0</v>
      </c>
      <c r="CR77" s="5">
        <v>0</v>
      </c>
      <c r="CS77" s="8">
        <v>0</v>
      </c>
      <c r="CT77" s="4">
        <v>0</v>
      </c>
      <c r="CU77" s="5">
        <v>0</v>
      </c>
      <c r="CV77" s="8">
        <v>0</v>
      </c>
      <c r="CW77" s="4">
        <v>0</v>
      </c>
      <c r="CX77" s="5">
        <v>0</v>
      </c>
      <c r="CY77" s="8">
        <v>0</v>
      </c>
      <c r="CZ77" s="4">
        <v>0</v>
      </c>
      <c r="DA77" s="5">
        <v>0</v>
      </c>
      <c r="DB77" s="8">
        <v>0</v>
      </c>
      <c r="DC77" s="4">
        <v>0</v>
      </c>
      <c r="DD77" s="58">
        <v>28</v>
      </c>
      <c r="DE77" s="9">
        <v>203</v>
      </c>
      <c r="DF77" s="4">
        <f t="shared" si="343"/>
        <v>7250</v>
      </c>
      <c r="DG77" s="5">
        <v>0</v>
      </c>
      <c r="DH77" s="8">
        <v>0</v>
      </c>
      <c r="DI77" s="4">
        <v>0</v>
      </c>
      <c r="DJ77" s="5">
        <v>0</v>
      </c>
      <c r="DK77" s="8">
        <v>0</v>
      </c>
      <c r="DL77" s="4">
        <f t="shared" si="344"/>
        <v>0</v>
      </c>
      <c r="DM77" s="58">
        <v>20</v>
      </c>
      <c r="DN77" s="9">
        <v>95</v>
      </c>
      <c r="DO77" s="4">
        <f t="shared" ref="DO77:DO81" si="372">DN77/DM77*1000</f>
        <v>4750</v>
      </c>
      <c r="DP77" s="5">
        <v>0</v>
      </c>
      <c r="DQ77" s="8">
        <v>0</v>
      </c>
      <c r="DR77" s="4">
        <v>0</v>
      </c>
      <c r="DS77" s="58">
        <v>25</v>
      </c>
      <c r="DT77" s="9">
        <v>128</v>
      </c>
      <c r="DU77" s="4">
        <f t="shared" ref="DU77:DU80" si="373">DT77/DS77*1000</f>
        <v>5120</v>
      </c>
      <c r="DV77" s="5">
        <v>0</v>
      </c>
      <c r="DW77" s="8">
        <v>0</v>
      </c>
      <c r="DX77" s="4">
        <v>0</v>
      </c>
      <c r="DY77" s="5">
        <v>0</v>
      </c>
      <c r="DZ77" s="8">
        <v>0</v>
      </c>
      <c r="EA77" s="4">
        <v>0</v>
      </c>
      <c r="EB77" s="5">
        <v>0</v>
      </c>
      <c r="EC77" s="8">
        <v>0</v>
      </c>
      <c r="ED77" s="4">
        <v>0</v>
      </c>
      <c r="EE77" s="5">
        <v>0</v>
      </c>
      <c r="EF77" s="8">
        <v>0</v>
      </c>
      <c r="EG77" s="4">
        <v>0</v>
      </c>
      <c r="EH77" s="5">
        <v>0</v>
      </c>
      <c r="EI77" s="8">
        <v>0</v>
      </c>
      <c r="EJ77" s="4">
        <f t="shared" si="346"/>
        <v>0</v>
      </c>
      <c r="EK77" s="5">
        <v>0</v>
      </c>
      <c r="EL77" s="8">
        <v>0</v>
      </c>
      <c r="EM77" s="4">
        <v>0</v>
      </c>
      <c r="EN77" s="5">
        <v>0</v>
      </c>
      <c r="EO77" s="8">
        <v>0</v>
      </c>
      <c r="EP77" s="4">
        <v>0</v>
      </c>
      <c r="EQ77" s="5">
        <v>0</v>
      </c>
      <c r="ER77" s="8">
        <v>0</v>
      </c>
      <c r="ES77" s="4">
        <f t="shared" si="348"/>
        <v>0</v>
      </c>
      <c r="ET77" s="58">
        <v>989</v>
      </c>
      <c r="EU77" s="9">
        <v>2412</v>
      </c>
      <c r="EV77" s="4">
        <f t="shared" si="363"/>
        <v>2438.8270980788675</v>
      </c>
      <c r="EW77" s="5">
        <v>0</v>
      </c>
      <c r="EX77" s="8">
        <v>0</v>
      </c>
      <c r="EY77" s="4">
        <v>0</v>
      </c>
      <c r="EZ77" s="5"/>
      <c r="FA77" s="8"/>
      <c r="FB77" s="4"/>
      <c r="FC77" s="5">
        <v>0</v>
      </c>
      <c r="FD77" s="8">
        <v>0</v>
      </c>
      <c r="FE77" s="4">
        <v>0</v>
      </c>
      <c r="FF77" s="5">
        <v>0</v>
      </c>
      <c r="FG77" s="8">
        <v>0</v>
      </c>
      <c r="FH77" s="4">
        <v>0</v>
      </c>
      <c r="FI77" s="5">
        <v>0</v>
      </c>
      <c r="FJ77" s="8">
        <v>0</v>
      </c>
      <c r="FK77" s="4">
        <f t="shared" si="350"/>
        <v>0</v>
      </c>
      <c r="FL77" s="5">
        <v>0</v>
      </c>
      <c r="FM77" s="8">
        <v>0</v>
      </c>
      <c r="FN77" s="4">
        <v>0</v>
      </c>
      <c r="FO77" s="5">
        <v>0</v>
      </c>
      <c r="FP77" s="8">
        <v>0</v>
      </c>
      <c r="FQ77" s="4">
        <v>0</v>
      </c>
      <c r="FR77" s="5">
        <v>0</v>
      </c>
      <c r="FS77" s="8">
        <v>0</v>
      </c>
      <c r="FT77" s="4">
        <v>0</v>
      </c>
      <c r="FU77" s="5">
        <v>0</v>
      </c>
      <c r="FV77" s="8">
        <v>0</v>
      </c>
      <c r="FW77" s="4">
        <v>0</v>
      </c>
      <c r="FX77" s="5">
        <v>0</v>
      </c>
      <c r="FY77" s="8">
        <v>0</v>
      </c>
      <c r="FZ77" s="4">
        <f t="shared" si="351"/>
        <v>0</v>
      </c>
      <c r="GA77" s="58">
        <v>20</v>
      </c>
      <c r="GB77" s="9">
        <v>80</v>
      </c>
      <c r="GC77" s="4">
        <f t="shared" ref="GC77" si="374">GB77/GA77*1000</f>
        <v>4000</v>
      </c>
      <c r="GD77" s="5">
        <v>0</v>
      </c>
      <c r="GE77" s="8">
        <v>0</v>
      </c>
      <c r="GF77" s="4">
        <v>0</v>
      </c>
      <c r="GG77" s="5">
        <v>0</v>
      </c>
      <c r="GH77" s="8">
        <v>0</v>
      </c>
      <c r="GI77" s="4">
        <v>0</v>
      </c>
      <c r="GJ77" s="58">
        <v>40</v>
      </c>
      <c r="GK77" s="9">
        <v>196</v>
      </c>
      <c r="GL77" s="4">
        <f t="shared" si="354"/>
        <v>4900</v>
      </c>
      <c r="GM77" s="5">
        <v>0</v>
      </c>
      <c r="GN77" s="8">
        <v>0</v>
      </c>
      <c r="GO77" s="4">
        <v>0</v>
      </c>
      <c r="GP77" s="5">
        <v>0</v>
      </c>
      <c r="GQ77" s="8">
        <v>0</v>
      </c>
      <c r="GR77" s="4">
        <v>0</v>
      </c>
      <c r="GS77" s="5">
        <v>0</v>
      </c>
      <c r="GT77" s="8">
        <v>0</v>
      </c>
      <c r="GU77" s="4">
        <v>0</v>
      </c>
      <c r="GV77" s="5">
        <v>0</v>
      </c>
      <c r="GW77" s="8">
        <v>0</v>
      </c>
      <c r="GX77" s="4">
        <v>0</v>
      </c>
      <c r="GY77" s="5">
        <v>0</v>
      </c>
      <c r="GZ77" s="8">
        <v>0</v>
      </c>
      <c r="HA77" s="4">
        <v>0</v>
      </c>
      <c r="HB77" s="5">
        <v>0</v>
      </c>
      <c r="HC77" s="8">
        <v>0</v>
      </c>
      <c r="HD77" s="4">
        <v>0</v>
      </c>
      <c r="HE77" s="58">
        <v>80</v>
      </c>
      <c r="HF77" s="9">
        <v>218</v>
      </c>
      <c r="HG77" s="4">
        <f t="shared" si="356"/>
        <v>2725</v>
      </c>
      <c r="HH77" s="58">
        <v>6</v>
      </c>
      <c r="HI77" s="9">
        <v>90</v>
      </c>
      <c r="HJ77" s="4">
        <f t="shared" ref="HJ77:HJ78" si="375">HI77/HH77*1000</f>
        <v>15000</v>
      </c>
      <c r="HK77" s="5">
        <v>0</v>
      </c>
      <c r="HL77" s="8">
        <v>0</v>
      </c>
      <c r="HM77" s="4">
        <v>0</v>
      </c>
      <c r="HN77" s="58">
        <v>0</v>
      </c>
      <c r="HO77" s="9">
        <v>1</v>
      </c>
      <c r="HP77" s="4">
        <v>0</v>
      </c>
      <c r="HQ77" s="5">
        <v>0</v>
      </c>
      <c r="HR77" s="8">
        <v>0</v>
      </c>
      <c r="HS77" s="4">
        <v>0</v>
      </c>
      <c r="HT77" s="58">
        <v>20</v>
      </c>
      <c r="HU77" s="9">
        <v>165</v>
      </c>
      <c r="HV77" s="4">
        <f t="shared" si="357"/>
        <v>8250</v>
      </c>
      <c r="HW77" s="58">
        <v>275</v>
      </c>
      <c r="HX77" s="9">
        <v>1279</v>
      </c>
      <c r="HY77" s="4">
        <f t="shared" si="358"/>
        <v>4650.909090909091</v>
      </c>
      <c r="HZ77" s="5">
        <f t="shared" si="338"/>
        <v>1664</v>
      </c>
      <c r="IA77" s="4">
        <f t="shared" si="339"/>
        <v>5488</v>
      </c>
    </row>
    <row r="78" spans="1:235" x14ac:dyDescent="0.3">
      <c r="A78" s="52">
        <v>2009</v>
      </c>
      <c r="B78" s="53" t="s">
        <v>9</v>
      </c>
      <c r="C78" s="5">
        <v>0</v>
      </c>
      <c r="D78" s="8">
        <v>0</v>
      </c>
      <c r="E78" s="4">
        <v>0</v>
      </c>
      <c r="F78" s="5">
        <v>0</v>
      </c>
      <c r="G78" s="8">
        <v>0</v>
      </c>
      <c r="H78" s="4">
        <v>0</v>
      </c>
      <c r="I78" s="5">
        <v>0</v>
      </c>
      <c r="J78" s="8">
        <v>0</v>
      </c>
      <c r="K78" s="4">
        <v>0</v>
      </c>
      <c r="L78" s="5">
        <v>0</v>
      </c>
      <c r="M78" s="8">
        <v>0</v>
      </c>
      <c r="N78" s="4">
        <v>0</v>
      </c>
      <c r="O78" s="58">
        <v>98</v>
      </c>
      <c r="P78" s="9">
        <v>455</v>
      </c>
      <c r="Q78" s="4">
        <f t="shared" si="340"/>
        <v>4642.8571428571431</v>
      </c>
      <c r="R78" s="5">
        <v>0</v>
      </c>
      <c r="S78" s="8">
        <v>0</v>
      </c>
      <c r="T78" s="4">
        <f t="shared" si="341"/>
        <v>0</v>
      </c>
      <c r="U78" s="5">
        <v>0</v>
      </c>
      <c r="V78" s="8">
        <v>0</v>
      </c>
      <c r="W78" s="4">
        <v>0</v>
      </c>
      <c r="X78" s="5">
        <v>0</v>
      </c>
      <c r="Y78" s="8">
        <v>0</v>
      </c>
      <c r="Z78" s="4">
        <v>0</v>
      </c>
      <c r="AA78" s="5">
        <v>0</v>
      </c>
      <c r="AB78" s="8">
        <v>0</v>
      </c>
      <c r="AC78" s="4">
        <v>0</v>
      </c>
      <c r="AD78" s="5">
        <v>0</v>
      </c>
      <c r="AE78" s="8">
        <v>0</v>
      </c>
      <c r="AF78" s="4">
        <v>0</v>
      </c>
      <c r="AG78" s="5">
        <v>0</v>
      </c>
      <c r="AH78" s="8">
        <v>0</v>
      </c>
      <c r="AI78" s="4">
        <v>0</v>
      </c>
      <c r="AJ78" s="5">
        <v>0</v>
      </c>
      <c r="AK78" s="8">
        <v>0</v>
      </c>
      <c r="AL78" s="4">
        <v>0</v>
      </c>
      <c r="AM78" s="5">
        <v>0</v>
      </c>
      <c r="AN78" s="8">
        <v>0</v>
      </c>
      <c r="AO78" s="4">
        <v>0</v>
      </c>
      <c r="AP78" s="5">
        <v>0</v>
      </c>
      <c r="AQ78" s="8">
        <v>0</v>
      </c>
      <c r="AR78" s="4">
        <v>0</v>
      </c>
      <c r="AS78" s="5">
        <v>0</v>
      </c>
      <c r="AT78" s="8">
        <v>0</v>
      </c>
      <c r="AU78" s="4">
        <v>0</v>
      </c>
      <c r="AV78" s="5">
        <v>0</v>
      </c>
      <c r="AW78" s="8">
        <v>0</v>
      </c>
      <c r="AX78" s="4">
        <v>0</v>
      </c>
      <c r="AY78" s="5">
        <v>0</v>
      </c>
      <c r="AZ78" s="8">
        <v>0</v>
      </c>
      <c r="BA78" s="4">
        <v>0</v>
      </c>
      <c r="BB78" s="5">
        <v>0</v>
      </c>
      <c r="BC78" s="8">
        <v>0</v>
      </c>
      <c r="BD78" s="4">
        <v>0</v>
      </c>
      <c r="BE78" s="5">
        <v>0</v>
      </c>
      <c r="BF78" s="8">
        <v>0</v>
      </c>
      <c r="BG78" s="4">
        <v>0</v>
      </c>
      <c r="BH78" s="5">
        <v>0</v>
      </c>
      <c r="BI78" s="8">
        <v>0</v>
      </c>
      <c r="BJ78" s="4">
        <v>0</v>
      </c>
      <c r="BK78" s="5">
        <v>0</v>
      </c>
      <c r="BL78" s="8">
        <v>0</v>
      </c>
      <c r="BM78" s="4">
        <v>0</v>
      </c>
      <c r="BN78" s="5">
        <v>0</v>
      </c>
      <c r="BO78" s="8">
        <v>0</v>
      </c>
      <c r="BP78" s="4">
        <v>0</v>
      </c>
      <c r="BQ78" s="5">
        <v>0</v>
      </c>
      <c r="BR78" s="8">
        <v>0</v>
      </c>
      <c r="BS78" s="4">
        <v>0</v>
      </c>
      <c r="BT78" s="5">
        <v>0</v>
      </c>
      <c r="BU78" s="8">
        <v>0</v>
      </c>
      <c r="BV78" s="4">
        <v>0</v>
      </c>
      <c r="BW78" s="5">
        <v>0</v>
      </c>
      <c r="BX78" s="93">
        <v>0</v>
      </c>
      <c r="BY78" s="4">
        <f t="shared" si="342"/>
        <v>0</v>
      </c>
      <c r="BZ78" s="58">
        <v>222</v>
      </c>
      <c r="CA78" s="9">
        <v>655</v>
      </c>
      <c r="CB78" s="4">
        <f t="shared" si="359"/>
        <v>2950.4504504504503</v>
      </c>
      <c r="CC78" s="5">
        <v>0</v>
      </c>
      <c r="CD78" s="8">
        <v>0</v>
      </c>
      <c r="CE78" s="4">
        <v>0</v>
      </c>
      <c r="CF78" s="5">
        <v>0</v>
      </c>
      <c r="CG78" s="8">
        <v>0</v>
      </c>
      <c r="CH78" s="4">
        <v>0</v>
      </c>
      <c r="CI78" s="5">
        <v>0</v>
      </c>
      <c r="CJ78" s="8">
        <v>0</v>
      </c>
      <c r="CK78" s="4">
        <v>0</v>
      </c>
      <c r="CL78" s="5">
        <v>0</v>
      </c>
      <c r="CM78" s="8">
        <v>0</v>
      </c>
      <c r="CN78" s="4">
        <v>0</v>
      </c>
      <c r="CO78" s="5">
        <v>0</v>
      </c>
      <c r="CP78" s="8">
        <v>0</v>
      </c>
      <c r="CQ78" s="4">
        <v>0</v>
      </c>
      <c r="CR78" s="5">
        <v>0</v>
      </c>
      <c r="CS78" s="8">
        <v>0</v>
      </c>
      <c r="CT78" s="4">
        <v>0</v>
      </c>
      <c r="CU78" s="5">
        <v>0</v>
      </c>
      <c r="CV78" s="8">
        <v>0</v>
      </c>
      <c r="CW78" s="4">
        <v>0</v>
      </c>
      <c r="CX78" s="5">
        <v>0</v>
      </c>
      <c r="CY78" s="8">
        <v>0</v>
      </c>
      <c r="CZ78" s="4">
        <v>0</v>
      </c>
      <c r="DA78" s="5">
        <v>0</v>
      </c>
      <c r="DB78" s="8">
        <v>0</v>
      </c>
      <c r="DC78" s="4">
        <v>0</v>
      </c>
      <c r="DD78" s="58">
        <v>6</v>
      </c>
      <c r="DE78" s="9">
        <v>44</v>
      </c>
      <c r="DF78" s="4">
        <f t="shared" si="343"/>
        <v>7333.333333333333</v>
      </c>
      <c r="DG78" s="5">
        <v>0</v>
      </c>
      <c r="DH78" s="8">
        <v>0</v>
      </c>
      <c r="DI78" s="4">
        <v>0</v>
      </c>
      <c r="DJ78" s="5">
        <v>0</v>
      </c>
      <c r="DK78" s="8">
        <v>0</v>
      </c>
      <c r="DL78" s="4">
        <f t="shared" si="344"/>
        <v>0</v>
      </c>
      <c r="DM78" s="58">
        <v>20</v>
      </c>
      <c r="DN78" s="9">
        <v>58</v>
      </c>
      <c r="DO78" s="4">
        <f t="shared" si="372"/>
        <v>2900</v>
      </c>
      <c r="DP78" s="5">
        <v>0</v>
      </c>
      <c r="DQ78" s="8">
        <v>0</v>
      </c>
      <c r="DR78" s="4">
        <v>0</v>
      </c>
      <c r="DS78" s="58">
        <v>26</v>
      </c>
      <c r="DT78" s="9">
        <v>114</v>
      </c>
      <c r="DU78" s="4">
        <f t="shared" si="373"/>
        <v>4384.6153846153848</v>
      </c>
      <c r="DV78" s="5">
        <v>0</v>
      </c>
      <c r="DW78" s="8">
        <v>0</v>
      </c>
      <c r="DX78" s="4">
        <v>0</v>
      </c>
      <c r="DY78" s="5">
        <v>0</v>
      </c>
      <c r="DZ78" s="8">
        <v>0</v>
      </c>
      <c r="EA78" s="4">
        <v>0</v>
      </c>
      <c r="EB78" s="5">
        <v>0</v>
      </c>
      <c r="EC78" s="8">
        <v>0</v>
      </c>
      <c r="ED78" s="4">
        <v>0</v>
      </c>
      <c r="EE78" s="5">
        <v>0</v>
      </c>
      <c r="EF78" s="8">
        <v>0</v>
      </c>
      <c r="EG78" s="4">
        <v>0</v>
      </c>
      <c r="EH78" s="5">
        <v>0</v>
      </c>
      <c r="EI78" s="8">
        <v>0</v>
      </c>
      <c r="EJ78" s="4">
        <f t="shared" si="346"/>
        <v>0</v>
      </c>
      <c r="EK78" s="5">
        <v>0</v>
      </c>
      <c r="EL78" s="8">
        <v>0</v>
      </c>
      <c r="EM78" s="4">
        <v>0</v>
      </c>
      <c r="EN78" s="5">
        <v>0</v>
      </c>
      <c r="EO78" s="8">
        <v>0</v>
      </c>
      <c r="EP78" s="4">
        <v>0</v>
      </c>
      <c r="EQ78" s="5">
        <v>0</v>
      </c>
      <c r="ER78" s="8">
        <v>0</v>
      </c>
      <c r="ES78" s="4">
        <f t="shared" si="348"/>
        <v>0</v>
      </c>
      <c r="ET78" s="58">
        <v>930</v>
      </c>
      <c r="EU78" s="9">
        <v>2387</v>
      </c>
      <c r="EV78" s="4">
        <f t="shared" si="363"/>
        <v>2566.666666666667</v>
      </c>
      <c r="EW78" s="5">
        <v>0</v>
      </c>
      <c r="EX78" s="8">
        <v>0</v>
      </c>
      <c r="EY78" s="4">
        <v>0</v>
      </c>
      <c r="EZ78" s="5"/>
      <c r="FA78" s="8"/>
      <c r="FB78" s="4"/>
      <c r="FC78" s="5">
        <v>0</v>
      </c>
      <c r="FD78" s="8">
        <v>0</v>
      </c>
      <c r="FE78" s="4">
        <v>0</v>
      </c>
      <c r="FF78" s="5">
        <v>0</v>
      </c>
      <c r="FG78" s="8">
        <v>0</v>
      </c>
      <c r="FH78" s="4">
        <v>0</v>
      </c>
      <c r="FI78" s="5">
        <v>0</v>
      </c>
      <c r="FJ78" s="8">
        <v>0</v>
      </c>
      <c r="FK78" s="4">
        <f t="shared" si="350"/>
        <v>0</v>
      </c>
      <c r="FL78" s="5">
        <v>0</v>
      </c>
      <c r="FM78" s="8">
        <v>0</v>
      </c>
      <c r="FN78" s="4">
        <v>0</v>
      </c>
      <c r="FO78" s="5">
        <v>0</v>
      </c>
      <c r="FP78" s="8">
        <v>0</v>
      </c>
      <c r="FQ78" s="4">
        <v>0</v>
      </c>
      <c r="FR78" s="5">
        <v>0</v>
      </c>
      <c r="FS78" s="8">
        <v>0</v>
      </c>
      <c r="FT78" s="4">
        <v>0</v>
      </c>
      <c r="FU78" s="5">
        <v>0</v>
      </c>
      <c r="FV78" s="8">
        <v>0</v>
      </c>
      <c r="FW78" s="4">
        <v>0</v>
      </c>
      <c r="FX78" s="5">
        <v>0</v>
      </c>
      <c r="FY78" s="8">
        <v>0</v>
      </c>
      <c r="FZ78" s="4">
        <f t="shared" si="351"/>
        <v>0</v>
      </c>
      <c r="GA78" s="5">
        <v>0</v>
      </c>
      <c r="GB78" s="8">
        <v>0</v>
      </c>
      <c r="GC78" s="4">
        <v>0</v>
      </c>
      <c r="GD78" s="5">
        <v>0</v>
      </c>
      <c r="GE78" s="8">
        <v>0</v>
      </c>
      <c r="GF78" s="4">
        <v>0</v>
      </c>
      <c r="GG78" s="5">
        <v>0</v>
      </c>
      <c r="GH78" s="8">
        <v>0</v>
      </c>
      <c r="GI78" s="4">
        <v>0</v>
      </c>
      <c r="GJ78" s="58">
        <v>667</v>
      </c>
      <c r="GK78" s="9">
        <v>1699</v>
      </c>
      <c r="GL78" s="4">
        <f t="shared" si="354"/>
        <v>2547.2263868065966</v>
      </c>
      <c r="GM78" s="5">
        <v>0</v>
      </c>
      <c r="GN78" s="8">
        <v>0</v>
      </c>
      <c r="GO78" s="4">
        <v>0</v>
      </c>
      <c r="GP78" s="58">
        <v>141</v>
      </c>
      <c r="GQ78" s="9">
        <v>426</v>
      </c>
      <c r="GR78" s="4">
        <f t="shared" ref="GR78" si="376">GQ78/GP78*1000</f>
        <v>3021.2765957446809</v>
      </c>
      <c r="GS78" s="5">
        <v>0</v>
      </c>
      <c r="GT78" s="8">
        <v>0</v>
      </c>
      <c r="GU78" s="4">
        <v>0</v>
      </c>
      <c r="GV78" s="5">
        <v>0</v>
      </c>
      <c r="GW78" s="8">
        <v>0</v>
      </c>
      <c r="GX78" s="4">
        <v>0</v>
      </c>
      <c r="GY78" s="5">
        <v>0</v>
      </c>
      <c r="GZ78" s="8">
        <v>0</v>
      </c>
      <c r="HA78" s="4">
        <v>0</v>
      </c>
      <c r="HB78" s="5">
        <v>0</v>
      </c>
      <c r="HC78" s="8">
        <v>0</v>
      </c>
      <c r="HD78" s="4">
        <v>0</v>
      </c>
      <c r="HE78" s="58">
        <v>-20</v>
      </c>
      <c r="HF78" s="9">
        <v>-45</v>
      </c>
      <c r="HG78" s="4">
        <f>HF78/HE78*-1000</f>
        <v>-2250</v>
      </c>
      <c r="HH78" s="58">
        <v>25</v>
      </c>
      <c r="HI78" s="9">
        <v>323</v>
      </c>
      <c r="HJ78" s="4">
        <f t="shared" si="375"/>
        <v>12920</v>
      </c>
      <c r="HK78" s="5">
        <v>0</v>
      </c>
      <c r="HL78" s="8">
        <v>0</v>
      </c>
      <c r="HM78" s="4">
        <v>0</v>
      </c>
      <c r="HN78" s="5">
        <v>0</v>
      </c>
      <c r="HO78" s="8">
        <v>0</v>
      </c>
      <c r="HP78" s="4">
        <v>0</v>
      </c>
      <c r="HQ78" s="5">
        <v>0</v>
      </c>
      <c r="HR78" s="8">
        <v>0</v>
      </c>
      <c r="HS78" s="4">
        <v>0</v>
      </c>
      <c r="HT78" s="58">
        <v>87</v>
      </c>
      <c r="HU78" s="9">
        <v>595</v>
      </c>
      <c r="HV78" s="4">
        <f t="shared" si="357"/>
        <v>6839.0804597701153</v>
      </c>
      <c r="HW78" s="58">
        <v>186</v>
      </c>
      <c r="HX78" s="9">
        <v>1003</v>
      </c>
      <c r="HY78" s="4">
        <f t="shared" si="358"/>
        <v>5392.4731182795704</v>
      </c>
      <c r="HZ78" s="5">
        <f t="shared" si="338"/>
        <v>2388</v>
      </c>
      <c r="IA78" s="4">
        <f t="shared" si="339"/>
        <v>7714</v>
      </c>
    </row>
    <row r="79" spans="1:235" x14ac:dyDescent="0.3">
      <c r="A79" s="52">
        <v>2009</v>
      </c>
      <c r="B79" s="53" t="s">
        <v>10</v>
      </c>
      <c r="C79" s="5">
        <v>0</v>
      </c>
      <c r="D79" s="8">
        <v>0</v>
      </c>
      <c r="E79" s="4">
        <v>0</v>
      </c>
      <c r="F79" s="5">
        <v>0</v>
      </c>
      <c r="G79" s="8">
        <v>0</v>
      </c>
      <c r="H79" s="4">
        <v>0</v>
      </c>
      <c r="I79" s="5">
        <v>0</v>
      </c>
      <c r="J79" s="8">
        <v>0</v>
      </c>
      <c r="K79" s="4">
        <v>0</v>
      </c>
      <c r="L79" s="5">
        <v>0</v>
      </c>
      <c r="M79" s="8">
        <v>0</v>
      </c>
      <c r="N79" s="4">
        <v>0</v>
      </c>
      <c r="O79" s="58">
        <v>40</v>
      </c>
      <c r="P79" s="9">
        <v>214</v>
      </c>
      <c r="Q79" s="4">
        <f t="shared" si="340"/>
        <v>5350</v>
      </c>
      <c r="R79" s="5">
        <v>0</v>
      </c>
      <c r="S79" s="8">
        <v>0</v>
      </c>
      <c r="T79" s="4">
        <f t="shared" si="341"/>
        <v>0</v>
      </c>
      <c r="U79" s="5">
        <v>0</v>
      </c>
      <c r="V79" s="8">
        <v>0</v>
      </c>
      <c r="W79" s="4">
        <v>0</v>
      </c>
      <c r="X79" s="5">
        <v>0</v>
      </c>
      <c r="Y79" s="8">
        <v>0</v>
      </c>
      <c r="Z79" s="4">
        <v>0</v>
      </c>
      <c r="AA79" s="5">
        <v>0</v>
      </c>
      <c r="AB79" s="8">
        <v>0</v>
      </c>
      <c r="AC79" s="4">
        <v>0</v>
      </c>
      <c r="AD79" s="5">
        <v>0</v>
      </c>
      <c r="AE79" s="8">
        <v>0</v>
      </c>
      <c r="AF79" s="4">
        <v>0</v>
      </c>
      <c r="AG79" s="5">
        <v>0</v>
      </c>
      <c r="AH79" s="8">
        <v>0</v>
      </c>
      <c r="AI79" s="4">
        <v>0</v>
      </c>
      <c r="AJ79" s="5">
        <v>0</v>
      </c>
      <c r="AK79" s="8">
        <v>0</v>
      </c>
      <c r="AL79" s="4">
        <v>0</v>
      </c>
      <c r="AM79" s="5">
        <v>0</v>
      </c>
      <c r="AN79" s="8">
        <v>0</v>
      </c>
      <c r="AO79" s="4">
        <v>0</v>
      </c>
      <c r="AP79" s="5">
        <v>0</v>
      </c>
      <c r="AQ79" s="8">
        <v>0</v>
      </c>
      <c r="AR79" s="4">
        <v>0</v>
      </c>
      <c r="AS79" s="5">
        <v>0</v>
      </c>
      <c r="AT79" s="8">
        <v>0</v>
      </c>
      <c r="AU79" s="4">
        <v>0</v>
      </c>
      <c r="AV79" s="5">
        <v>0</v>
      </c>
      <c r="AW79" s="8">
        <v>0</v>
      </c>
      <c r="AX79" s="4">
        <v>0</v>
      </c>
      <c r="AY79" s="5">
        <v>0</v>
      </c>
      <c r="AZ79" s="8">
        <v>0</v>
      </c>
      <c r="BA79" s="4">
        <v>0</v>
      </c>
      <c r="BB79" s="5">
        <v>0</v>
      </c>
      <c r="BC79" s="8">
        <v>0</v>
      </c>
      <c r="BD79" s="4">
        <v>0</v>
      </c>
      <c r="BE79" s="5">
        <v>0</v>
      </c>
      <c r="BF79" s="8">
        <v>0</v>
      </c>
      <c r="BG79" s="4">
        <v>0</v>
      </c>
      <c r="BH79" s="5">
        <v>0</v>
      </c>
      <c r="BI79" s="8">
        <v>0</v>
      </c>
      <c r="BJ79" s="4">
        <v>0</v>
      </c>
      <c r="BK79" s="5">
        <v>0</v>
      </c>
      <c r="BL79" s="8">
        <v>0</v>
      </c>
      <c r="BM79" s="4">
        <v>0</v>
      </c>
      <c r="BN79" s="5">
        <v>0</v>
      </c>
      <c r="BO79" s="8">
        <v>0</v>
      </c>
      <c r="BP79" s="4">
        <v>0</v>
      </c>
      <c r="BQ79" s="5">
        <v>0</v>
      </c>
      <c r="BR79" s="8">
        <v>0</v>
      </c>
      <c r="BS79" s="4">
        <v>0</v>
      </c>
      <c r="BT79" s="5">
        <v>0</v>
      </c>
      <c r="BU79" s="8">
        <v>0</v>
      </c>
      <c r="BV79" s="4">
        <v>0</v>
      </c>
      <c r="BW79" s="5">
        <v>0</v>
      </c>
      <c r="BX79" s="93">
        <v>0</v>
      </c>
      <c r="BY79" s="4">
        <f t="shared" si="342"/>
        <v>0</v>
      </c>
      <c r="BZ79" s="58">
        <v>243</v>
      </c>
      <c r="CA79" s="9">
        <v>626</v>
      </c>
      <c r="CB79" s="4">
        <f t="shared" si="359"/>
        <v>2576.1316872427983</v>
      </c>
      <c r="CC79" s="5">
        <v>0</v>
      </c>
      <c r="CD79" s="8">
        <v>0</v>
      </c>
      <c r="CE79" s="4">
        <v>0</v>
      </c>
      <c r="CF79" s="5">
        <v>0</v>
      </c>
      <c r="CG79" s="8">
        <v>0</v>
      </c>
      <c r="CH79" s="4">
        <v>0</v>
      </c>
      <c r="CI79" s="5">
        <v>0</v>
      </c>
      <c r="CJ79" s="8">
        <v>0</v>
      </c>
      <c r="CK79" s="4">
        <v>0</v>
      </c>
      <c r="CL79" s="5">
        <v>0</v>
      </c>
      <c r="CM79" s="8">
        <v>0</v>
      </c>
      <c r="CN79" s="4">
        <v>0</v>
      </c>
      <c r="CO79" s="58">
        <v>20</v>
      </c>
      <c r="CP79" s="9">
        <v>64</v>
      </c>
      <c r="CQ79" s="4">
        <f t="shared" ref="CQ79" si="377">CP79/CO79*1000</f>
        <v>3200</v>
      </c>
      <c r="CR79" s="5">
        <v>0</v>
      </c>
      <c r="CS79" s="8">
        <v>0</v>
      </c>
      <c r="CT79" s="4">
        <v>0</v>
      </c>
      <c r="CU79" s="5">
        <v>0</v>
      </c>
      <c r="CV79" s="8">
        <v>0</v>
      </c>
      <c r="CW79" s="4">
        <v>0</v>
      </c>
      <c r="CX79" s="5">
        <v>0</v>
      </c>
      <c r="CY79" s="8">
        <v>0</v>
      </c>
      <c r="CZ79" s="4">
        <v>0</v>
      </c>
      <c r="DA79" s="5">
        <v>0</v>
      </c>
      <c r="DB79" s="8">
        <v>0</v>
      </c>
      <c r="DC79" s="4">
        <v>0</v>
      </c>
      <c r="DD79" s="58">
        <v>62</v>
      </c>
      <c r="DE79" s="9">
        <v>467</v>
      </c>
      <c r="DF79" s="4">
        <f t="shared" si="343"/>
        <v>7532.2580645161288</v>
      </c>
      <c r="DG79" s="5">
        <v>0</v>
      </c>
      <c r="DH79" s="8">
        <v>0</v>
      </c>
      <c r="DI79" s="4">
        <v>0</v>
      </c>
      <c r="DJ79" s="5">
        <v>0</v>
      </c>
      <c r="DK79" s="8">
        <v>0</v>
      </c>
      <c r="DL79" s="4">
        <f t="shared" si="344"/>
        <v>0</v>
      </c>
      <c r="DM79" s="58">
        <v>20</v>
      </c>
      <c r="DN79" s="9">
        <v>85</v>
      </c>
      <c r="DO79" s="4">
        <f t="shared" si="372"/>
        <v>4250</v>
      </c>
      <c r="DP79" s="5">
        <v>0</v>
      </c>
      <c r="DQ79" s="8">
        <v>0</v>
      </c>
      <c r="DR79" s="4">
        <v>0</v>
      </c>
      <c r="DS79" s="58">
        <v>25</v>
      </c>
      <c r="DT79" s="9">
        <v>125</v>
      </c>
      <c r="DU79" s="4">
        <f t="shared" si="373"/>
        <v>5000</v>
      </c>
      <c r="DV79" s="5">
        <v>0</v>
      </c>
      <c r="DW79" s="8">
        <v>0</v>
      </c>
      <c r="DX79" s="4">
        <v>0</v>
      </c>
      <c r="DY79" s="5">
        <v>0</v>
      </c>
      <c r="DZ79" s="8">
        <v>0</v>
      </c>
      <c r="EA79" s="4">
        <v>0</v>
      </c>
      <c r="EB79" s="5">
        <v>0</v>
      </c>
      <c r="EC79" s="8">
        <v>0</v>
      </c>
      <c r="ED79" s="4">
        <v>0</v>
      </c>
      <c r="EE79" s="5">
        <v>0</v>
      </c>
      <c r="EF79" s="8">
        <v>0</v>
      </c>
      <c r="EG79" s="4">
        <v>0</v>
      </c>
      <c r="EH79" s="5">
        <v>0</v>
      </c>
      <c r="EI79" s="8">
        <v>0</v>
      </c>
      <c r="EJ79" s="4">
        <f t="shared" si="346"/>
        <v>0</v>
      </c>
      <c r="EK79" s="5">
        <v>0</v>
      </c>
      <c r="EL79" s="8">
        <v>0</v>
      </c>
      <c r="EM79" s="4">
        <v>0</v>
      </c>
      <c r="EN79" s="5">
        <v>0</v>
      </c>
      <c r="EO79" s="8">
        <v>0</v>
      </c>
      <c r="EP79" s="4">
        <v>0</v>
      </c>
      <c r="EQ79" s="5">
        <v>0</v>
      </c>
      <c r="ER79" s="8">
        <v>0</v>
      </c>
      <c r="ES79" s="4">
        <f t="shared" si="348"/>
        <v>0</v>
      </c>
      <c r="ET79" s="58">
        <v>1582</v>
      </c>
      <c r="EU79" s="9">
        <v>4094</v>
      </c>
      <c r="EV79" s="4">
        <f t="shared" si="363"/>
        <v>2587.8634639696588</v>
      </c>
      <c r="EW79" s="5">
        <v>0</v>
      </c>
      <c r="EX79" s="8">
        <v>0</v>
      </c>
      <c r="EY79" s="4">
        <v>0</v>
      </c>
      <c r="EZ79" s="5"/>
      <c r="FA79" s="8"/>
      <c r="FB79" s="4"/>
      <c r="FC79" s="5">
        <v>0</v>
      </c>
      <c r="FD79" s="8">
        <v>0</v>
      </c>
      <c r="FE79" s="4">
        <v>0</v>
      </c>
      <c r="FF79" s="5">
        <v>0</v>
      </c>
      <c r="FG79" s="8">
        <v>0</v>
      </c>
      <c r="FH79" s="4">
        <v>0</v>
      </c>
      <c r="FI79" s="5">
        <v>0</v>
      </c>
      <c r="FJ79" s="8">
        <v>0</v>
      </c>
      <c r="FK79" s="4">
        <f t="shared" si="350"/>
        <v>0</v>
      </c>
      <c r="FL79" s="5">
        <v>0</v>
      </c>
      <c r="FM79" s="8">
        <v>0</v>
      </c>
      <c r="FN79" s="4">
        <v>0</v>
      </c>
      <c r="FO79" s="5">
        <v>0</v>
      </c>
      <c r="FP79" s="8">
        <v>0</v>
      </c>
      <c r="FQ79" s="4">
        <v>0</v>
      </c>
      <c r="FR79" s="5">
        <v>0</v>
      </c>
      <c r="FS79" s="8">
        <v>0</v>
      </c>
      <c r="FT79" s="4">
        <v>0</v>
      </c>
      <c r="FU79" s="5">
        <v>0</v>
      </c>
      <c r="FV79" s="8">
        <v>0</v>
      </c>
      <c r="FW79" s="4">
        <v>0</v>
      </c>
      <c r="FX79" s="5">
        <v>0</v>
      </c>
      <c r="FY79" s="8">
        <v>0</v>
      </c>
      <c r="FZ79" s="4">
        <f t="shared" si="351"/>
        <v>0</v>
      </c>
      <c r="GA79" s="58">
        <v>61</v>
      </c>
      <c r="GB79" s="9">
        <v>229</v>
      </c>
      <c r="GC79" s="4">
        <f t="shared" ref="GC79" si="378">GB79/GA79*1000</f>
        <v>3754.0983606557375</v>
      </c>
      <c r="GD79" s="5">
        <v>0</v>
      </c>
      <c r="GE79" s="8">
        <v>0</v>
      </c>
      <c r="GF79" s="4">
        <v>0</v>
      </c>
      <c r="GG79" s="5">
        <v>0</v>
      </c>
      <c r="GH79" s="8">
        <v>0</v>
      </c>
      <c r="GI79" s="4">
        <v>0</v>
      </c>
      <c r="GJ79" s="58">
        <v>50</v>
      </c>
      <c r="GK79" s="9">
        <v>231</v>
      </c>
      <c r="GL79" s="4">
        <f t="shared" si="354"/>
        <v>4620</v>
      </c>
      <c r="GM79" s="5">
        <v>0</v>
      </c>
      <c r="GN79" s="8">
        <v>0</v>
      </c>
      <c r="GO79" s="4">
        <v>0</v>
      </c>
      <c r="GP79" s="5">
        <v>0</v>
      </c>
      <c r="GQ79" s="8">
        <v>0</v>
      </c>
      <c r="GR79" s="4">
        <v>0</v>
      </c>
      <c r="GS79" s="5">
        <v>0</v>
      </c>
      <c r="GT79" s="8">
        <v>0</v>
      </c>
      <c r="GU79" s="4">
        <v>0</v>
      </c>
      <c r="GV79" s="5">
        <v>0</v>
      </c>
      <c r="GW79" s="8">
        <v>0</v>
      </c>
      <c r="GX79" s="4">
        <v>0</v>
      </c>
      <c r="GY79" s="5">
        <v>0</v>
      </c>
      <c r="GZ79" s="8">
        <v>0</v>
      </c>
      <c r="HA79" s="4">
        <v>0</v>
      </c>
      <c r="HB79" s="5">
        <v>0</v>
      </c>
      <c r="HC79" s="8">
        <v>0</v>
      </c>
      <c r="HD79" s="4">
        <v>0</v>
      </c>
      <c r="HE79" s="58">
        <v>20</v>
      </c>
      <c r="HF79" s="9">
        <v>61</v>
      </c>
      <c r="HG79" s="4">
        <f t="shared" si="356"/>
        <v>3050</v>
      </c>
      <c r="HH79" s="5">
        <v>0</v>
      </c>
      <c r="HI79" s="8">
        <v>0</v>
      </c>
      <c r="HJ79" s="4">
        <v>0</v>
      </c>
      <c r="HK79" s="5">
        <v>0</v>
      </c>
      <c r="HL79" s="8">
        <v>0</v>
      </c>
      <c r="HM79" s="4">
        <v>0</v>
      </c>
      <c r="HN79" s="5">
        <v>0</v>
      </c>
      <c r="HO79" s="8">
        <v>0</v>
      </c>
      <c r="HP79" s="4">
        <v>0</v>
      </c>
      <c r="HQ79" s="5">
        <v>0</v>
      </c>
      <c r="HR79" s="8">
        <v>0</v>
      </c>
      <c r="HS79" s="4">
        <v>0</v>
      </c>
      <c r="HT79" s="58">
        <v>42</v>
      </c>
      <c r="HU79" s="9">
        <v>194</v>
      </c>
      <c r="HV79" s="4">
        <f t="shared" si="357"/>
        <v>4619.0476190476184</v>
      </c>
      <c r="HW79" s="58">
        <v>193</v>
      </c>
      <c r="HX79" s="9">
        <v>940</v>
      </c>
      <c r="HY79" s="4">
        <f t="shared" si="358"/>
        <v>4870.4663212435235</v>
      </c>
      <c r="HZ79" s="5">
        <f t="shared" si="338"/>
        <v>2358</v>
      </c>
      <c r="IA79" s="4">
        <f t="shared" si="339"/>
        <v>7330</v>
      </c>
    </row>
    <row r="80" spans="1:235" x14ac:dyDescent="0.3">
      <c r="A80" s="52">
        <v>2009</v>
      </c>
      <c r="B80" s="53" t="s">
        <v>11</v>
      </c>
      <c r="C80" s="5">
        <v>0</v>
      </c>
      <c r="D80" s="8">
        <v>0</v>
      </c>
      <c r="E80" s="4">
        <v>0</v>
      </c>
      <c r="F80" s="5">
        <v>0</v>
      </c>
      <c r="G80" s="8">
        <v>0</v>
      </c>
      <c r="H80" s="4">
        <v>0</v>
      </c>
      <c r="I80" s="5">
        <v>0</v>
      </c>
      <c r="J80" s="8">
        <v>0</v>
      </c>
      <c r="K80" s="4">
        <v>0</v>
      </c>
      <c r="L80" s="5">
        <v>0</v>
      </c>
      <c r="M80" s="8">
        <v>0</v>
      </c>
      <c r="N80" s="4">
        <v>0</v>
      </c>
      <c r="O80" s="58">
        <v>270</v>
      </c>
      <c r="P80" s="9">
        <v>1323</v>
      </c>
      <c r="Q80" s="4">
        <f t="shared" si="340"/>
        <v>4900</v>
      </c>
      <c r="R80" s="5">
        <v>0</v>
      </c>
      <c r="S80" s="8">
        <v>0</v>
      </c>
      <c r="T80" s="4">
        <f t="shared" si="341"/>
        <v>0</v>
      </c>
      <c r="U80" s="5">
        <v>0</v>
      </c>
      <c r="V80" s="8">
        <v>0</v>
      </c>
      <c r="W80" s="4">
        <v>0</v>
      </c>
      <c r="X80" s="5">
        <v>0</v>
      </c>
      <c r="Y80" s="8">
        <v>0</v>
      </c>
      <c r="Z80" s="4">
        <v>0</v>
      </c>
      <c r="AA80" s="5">
        <v>0</v>
      </c>
      <c r="AB80" s="8">
        <v>0</v>
      </c>
      <c r="AC80" s="4">
        <v>0</v>
      </c>
      <c r="AD80" s="5">
        <v>0</v>
      </c>
      <c r="AE80" s="8">
        <v>0</v>
      </c>
      <c r="AF80" s="4">
        <v>0</v>
      </c>
      <c r="AG80" s="5">
        <v>0</v>
      </c>
      <c r="AH80" s="8">
        <v>0</v>
      </c>
      <c r="AI80" s="4">
        <v>0</v>
      </c>
      <c r="AJ80" s="5">
        <v>0</v>
      </c>
      <c r="AK80" s="8">
        <v>0</v>
      </c>
      <c r="AL80" s="4">
        <v>0</v>
      </c>
      <c r="AM80" s="5">
        <v>0</v>
      </c>
      <c r="AN80" s="8">
        <v>0</v>
      </c>
      <c r="AO80" s="4">
        <v>0</v>
      </c>
      <c r="AP80" s="5">
        <v>0</v>
      </c>
      <c r="AQ80" s="8">
        <v>0</v>
      </c>
      <c r="AR80" s="4">
        <v>0</v>
      </c>
      <c r="AS80" s="5">
        <v>0</v>
      </c>
      <c r="AT80" s="8">
        <v>0</v>
      </c>
      <c r="AU80" s="4">
        <v>0</v>
      </c>
      <c r="AV80" s="5">
        <v>0</v>
      </c>
      <c r="AW80" s="8">
        <v>0</v>
      </c>
      <c r="AX80" s="4">
        <v>0</v>
      </c>
      <c r="AY80" s="5">
        <v>0</v>
      </c>
      <c r="AZ80" s="8">
        <v>0</v>
      </c>
      <c r="BA80" s="4">
        <v>0</v>
      </c>
      <c r="BB80" s="5">
        <v>0</v>
      </c>
      <c r="BC80" s="8">
        <v>0</v>
      </c>
      <c r="BD80" s="4">
        <v>0</v>
      </c>
      <c r="BE80" s="5">
        <v>0</v>
      </c>
      <c r="BF80" s="8">
        <v>0</v>
      </c>
      <c r="BG80" s="4">
        <v>0</v>
      </c>
      <c r="BH80" s="5">
        <v>0</v>
      </c>
      <c r="BI80" s="8">
        <v>0</v>
      </c>
      <c r="BJ80" s="4">
        <v>0</v>
      </c>
      <c r="BK80" s="5">
        <v>0</v>
      </c>
      <c r="BL80" s="8">
        <v>0</v>
      </c>
      <c r="BM80" s="4">
        <v>0</v>
      </c>
      <c r="BN80" s="5">
        <v>0</v>
      </c>
      <c r="BO80" s="8">
        <v>0</v>
      </c>
      <c r="BP80" s="4">
        <v>0</v>
      </c>
      <c r="BQ80" s="5">
        <v>0</v>
      </c>
      <c r="BR80" s="8">
        <v>0</v>
      </c>
      <c r="BS80" s="4">
        <v>0</v>
      </c>
      <c r="BT80" s="58">
        <v>1</v>
      </c>
      <c r="BU80" s="9">
        <v>7</v>
      </c>
      <c r="BV80" s="4">
        <f t="shared" ref="BV80" si="379">BU80/BT80*1000</f>
        <v>7000</v>
      </c>
      <c r="BW80" s="5">
        <v>0</v>
      </c>
      <c r="BX80" s="93">
        <v>0</v>
      </c>
      <c r="BY80" s="4">
        <f t="shared" si="342"/>
        <v>0</v>
      </c>
      <c r="BZ80" s="5">
        <v>0</v>
      </c>
      <c r="CA80" s="8">
        <v>0</v>
      </c>
      <c r="CB80" s="4">
        <v>0</v>
      </c>
      <c r="CC80" s="5">
        <v>0</v>
      </c>
      <c r="CD80" s="8">
        <v>0</v>
      </c>
      <c r="CE80" s="4">
        <v>0</v>
      </c>
      <c r="CF80" s="5">
        <v>0</v>
      </c>
      <c r="CG80" s="8">
        <v>0</v>
      </c>
      <c r="CH80" s="4">
        <v>0</v>
      </c>
      <c r="CI80" s="5">
        <v>0</v>
      </c>
      <c r="CJ80" s="8">
        <v>0</v>
      </c>
      <c r="CK80" s="4">
        <v>0</v>
      </c>
      <c r="CL80" s="5">
        <v>0</v>
      </c>
      <c r="CM80" s="8">
        <v>0</v>
      </c>
      <c r="CN80" s="4">
        <v>0</v>
      </c>
      <c r="CO80" s="5">
        <v>0</v>
      </c>
      <c r="CP80" s="8">
        <v>0</v>
      </c>
      <c r="CQ80" s="4">
        <v>0</v>
      </c>
      <c r="CR80" s="5">
        <v>0</v>
      </c>
      <c r="CS80" s="8">
        <v>0</v>
      </c>
      <c r="CT80" s="4">
        <v>0</v>
      </c>
      <c r="CU80" s="5">
        <v>0</v>
      </c>
      <c r="CV80" s="8">
        <v>0</v>
      </c>
      <c r="CW80" s="4">
        <v>0</v>
      </c>
      <c r="CX80" s="5">
        <v>0</v>
      </c>
      <c r="CY80" s="8">
        <v>0</v>
      </c>
      <c r="CZ80" s="4">
        <v>0</v>
      </c>
      <c r="DA80" s="58">
        <v>60</v>
      </c>
      <c r="DB80" s="9">
        <v>241</v>
      </c>
      <c r="DC80" s="4">
        <f t="shared" ref="DC80" si="380">DB80/DA80*1000</f>
        <v>4016.6666666666665</v>
      </c>
      <c r="DD80" s="58">
        <v>4</v>
      </c>
      <c r="DE80" s="9">
        <v>52</v>
      </c>
      <c r="DF80" s="4">
        <f t="shared" si="343"/>
        <v>13000</v>
      </c>
      <c r="DG80" s="5">
        <v>0</v>
      </c>
      <c r="DH80" s="8">
        <v>0</v>
      </c>
      <c r="DI80" s="4">
        <v>0</v>
      </c>
      <c r="DJ80" s="5">
        <v>0</v>
      </c>
      <c r="DK80" s="8">
        <v>0</v>
      </c>
      <c r="DL80" s="4">
        <f t="shared" si="344"/>
        <v>0</v>
      </c>
      <c r="DM80" s="58">
        <v>41</v>
      </c>
      <c r="DN80" s="9">
        <v>171</v>
      </c>
      <c r="DO80" s="4">
        <f t="shared" si="372"/>
        <v>4170.7317073170734</v>
      </c>
      <c r="DP80" s="5">
        <v>0</v>
      </c>
      <c r="DQ80" s="8">
        <v>0</v>
      </c>
      <c r="DR80" s="4">
        <v>0</v>
      </c>
      <c r="DS80" s="58">
        <v>26</v>
      </c>
      <c r="DT80" s="9">
        <v>134</v>
      </c>
      <c r="DU80" s="4">
        <f t="shared" si="373"/>
        <v>5153.8461538461543</v>
      </c>
      <c r="DV80" s="5">
        <v>0</v>
      </c>
      <c r="DW80" s="8">
        <v>0</v>
      </c>
      <c r="DX80" s="4">
        <v>0</v>
      </c>
      <c r="DY80" s="5">
        <v>0</v>
      </c>
      <c r="DZ80" s="8">
        <v>0</v>
      </c>
      <c r="EA80" s="4">
        <v>0</v>
      </c>
      <c r="EB80" s="5">
        <v>0</v>
      </c>
      <c r="EC80" s="8">
        <v>0</v>
      </c>
      <c r="ED80" s="4">
        <v>0</v>
      </c>
      <c r="EE80" s="5">
        <v>0</v>
      </c>
      <c r="EF80" s="8">
        <v>0</v>
      </c>
      <c r="EG80" s="4">
        <v>0</v>
      </c>
      <c r="EH80" s="5">
        <v>0</v>
      </c>
      <c r="EI80" s="8">
        <v>0</v>
      </c>
      <c r="EJ80" s="4">
        <f t="shared" si="346"/>
        <v>0</v>
      </c>
      <c r="EK80" s="5">
        <v>0</v>
      </c>
      <c r="EL80" s="8">
        <v>0</v>
      </c>
      <c r="EM80" s="4">
        <v>0</v>
      </c>
      <c r="EN80" s="5">
        <v>0</v>
      </c>
      <c r="EO80" s="8">
        <v>0</v>
      </c>
      <c r="EP80" s="4">
        <v>0</v>
      </c>
      <c r="EQ80" s="5">
        <v>0</v>
      </c>
      <c r="ER80" s="8">
        <v>0</v>
      </c>
      <c r="ES80" s="4">
        <f t="shared" si="348"/>
        <v>0</v>
      </c>
      <c r="ET80" s="58">
        <v>1393</v>
      </c>
      <c r="EU80" s="9">
        <v>3326</v>
      </c>
      <c r="EV80" s="4">
        <f t="shared" si="363"/>
        <v>2387.6525484565686</v>
      </c>
      <c r="EW80" s="5">
        <v>0</v>
      </c>
      <c r="EX80" s="8">
        <v>0</v>
      </c>
      <c r="EY80" s="4">
        <v>0</v>
      </c>
      <c r="EZ80" s="5"/>
      <c r="FA80" s="8"/>
      <c r="FB80" s="4"/>
      <c r="FC80" s="5">
        <v>0</v>
      </c>
      <c r="FD80" s="8">
        <v>0</v>
      </c>
      <c r="FE80" s="4">
        <v>0</v>
      </c>
      <c r="FF80" s="5">
        <v>0</v>
      </c>
      <c r="FG80" s="8">
        <v>0</v>
      </c>
      <c r="FH80" s="4">
        <v>0</v>
      </c>
      <c r="FI80" s="5">
        <v>0</v>
      </c>
      <c r="FJ80" s="8">
        <v>0</v>
      </c>
      <c r="FK80" s="4">
        <f t="shared" si="350"/>
        <v>0</v>
      </c>
      <c r="FL80" s="5">
        <v>0</v>
      </c>
      <c r="FM80" s="8">
        <v>0</v>
      </c>
      <c r="FN80" s="4">
        <v>0</v>
      </c>
      <c r="FO80" s="5">
        <v>0</v>
      </c>
      <c r="FP80" s="8">
        <v>0</v>
      </c>
      <c r="FQ80" s="4">
        <v>0</v>
      </c>
      <c r="FR80" s="5">
        <v>0</v>
      </c>
      <c r="FS80" s="8">
        <v>0</v>
      </c>
      <c r="FT80" s="4">
        <v>0</v>
      </c>
      <c r="FU80" s="5">
        <v>0</v>
      </c>
      <c r="FV80" s="8">
        <v>0</v>
      </c>
      <c r="FW80" s="4">
        <v>0</v>
      </c>
      <c r="FX80" s="5">
        <v>0</v>
      </c>
      <c r="FY80" s="8">
        <v>0</v>
      </c>
      <c r="FZ80" s="4">
        <f t="shared" si="351"/>
        <v>0</v>
      </c>
      <c r="GA80" s="5">
        <v>0</v>
      </c>
      <c r="GB80" s="8">
        <v>0</v>
      </c>
      <c r="GC80" s="4">
        <v>0</v>
      </c>
      <c r="GD80" s="5">
        <v>0</v>
      </c>
      <c r="GE80" s="8">
        <v>0</v>
      </c>
      <c r="GF80" s="4">
        <v>0</v>
      </c>
      <c r="GG80" s="5">
        <v>0</v>
      </c>
      <c r="GH80" s="8">
        <v>0</v>
      </c>
      <c r="GI80" s="4">
        <v>0</v>
      </c>
      <c r="GJ80" s="58">
        <v>162</v>
      </c>
      <c r="GK80" s="9">
        <v>418</v>
      </c>
      <c r="GL80" s="4">
        <f t="shared" si="354"/>
        <v>2580.2469135802467</v>
      </c>
      <c r="GM80" s="5">
        <v>0</v>
      </c>
      <c r="GN80" s="8">
        <v>0</v>
      </c>
      <c r="GO80" s="4">
        <v>0</v>
      </c>
      <c r="GP80" s="5">
        <v>0</v>
      </c>
      <c r="GQ80" s="8">
        <v>0</v>
      </c>
      <c r="GR80" s="4">
        <v>0</v>
      </c>
      <c r="GS80" s="5">
        <v>0</v>
      </c>
      <c r="GT80" s="8">
        <v>0</v>
      </c>
      <c r="GU80" s="4">
        <v>0</v>
      </c>
      <c r="GV80" s="5">
        <v>0</v>
      </c>
      <c r="GW80" s="8">
        <v>0</v>
      </c>
      <c r="GX80" s="4">
        <v>0</v>
      </c>
      <c r="GY80" s="5">
        <v>0</v>
      </c>
      <c r="GZ80" s="8">
        <v>0</v>
      </c>
      <c r="HA80" s="4">
        <v>0</v>
      </c>
      <c r="HB80" s="5">
        <v>0</v>
      </c>
      <c r="HC80" s="8">
        <v>0</v>
      </c>
      <c r="HD80" s="4">
        <v>0</v>
      </c>
      <c r="HE80" s="5">
        <v>0</v>
      </c>
      <c r="HF80" s="8">
        <v>0</v>
      </c>
      <c r="HG80" s="4">
        <v>0</v>
      </c>
      <c r="HH80" s="5">
        <v>0</v>
      </c>
      <c r="HI80" s="8">
        <v>0</v>
      </c>
      <c r="HJ80" s="4">
        <v>0</v>
      </c>
      <c r="HK80" s="5">
        <v>0</v>
      </c>
      <c r="HL80" s="8">
        <v>0</v>
      </c>
      <c r="HM80" s="4">
        <v>0</v>
      </c>
      <c r="HN80" s="58">
        <v>0</v>
      </c>
      <c r="HO80" s="9">
        <v>1</v>
      </c>
      <c r="HP80" s="4">
        <v>0</v>
      </c>
      <c r="HQ80" s="5">
        <v>0</v>
      </c>
      <c r="HR80" s="8">
        <v>0</v>
      </c>
      <c r="HS80" s="4">
        <v>0</v>
      </c>
      <c r="HT80" s="58">
        <v>21</v>
      </c>
      <c r="HU80" s="9">
        <v>292</v>
      </c>
      <c r="HV80" s="4">
        <f t="shared" si="357"/>
        <v>13904.761904761905</v>
      </c>
      <c r="HW80" s="58">
        <v>430</v>
      </c>
      <c r="HX80" s="9">
        <v>1918</v>
      </c>
      <c r="HY80" s="4">
        <f t="shared" si="358"/>
        <v>4460.4651162790697</v>
      </c>
      <c r="HZ80" s="5">
        <f t="shared" si="338"/>
        <v>2408</v>
      </c>
      <c r="IA80" s="4">
        <f t="shared" si="339"/>
        <v>7883</v>
      </c>
    </row>
    <row r="81" spans="1:235" x14ac:dyDescent="0.3">
      <c r="A81" s="52">
        <v>2009</v>
      </c>
      <c r="B81" s="53" t="s">
        <v>12</v>
      </c>
      <c r="C81" s="5">
        <v>0</v>
      </c>
      <c r="D81" s="8">
        <v>0</v>
      </c>
      <c r="E81" s="4">
        <v>0</v>
      </c>
      <c r="F81" s="5">
        <v>0</v>
      </c>
      <c r="G81" s="8">
        <v>0</v>
      </c>
      <c r="H81" s="4">
        <v>0</v>
      </c>
      <c r="I81" s="5">
        <v>0</v>
      </c>
      <c r="J81" s="8">
        <v>0</v>
      </c>
      <c r="K81" s="4">
        <v>0</v>
      </c>
      <c r="L81" s="5">
        <v>0</v>
      </c>
      <c r="M81" s="8">
        <v>0</v>
      </c>
      <c r="N81" s="4">
        <v>0</v>
      </c>
      <c r="O81" s="58">
        <v>201</v>
      </c>
      <c r="P81" s="9">
        <v>1223</v>
      </c>
      <c r="Q81" s="4">
        <f t="shared" si="340"/>
        <v>6084.5771144278606</v>
      </c>
      <c r="R81" s="5">
        <v>0</v>
      </c>
      <c r="S81" s="8">
        <v>0</v>
      </c>
      <c r="T81" s="4">
        <f t="shared" si="341"/>
        <v>0</v>
      </c>
      <c r="U81" s="5">
        <v>0</v>
      </c>
      <c r="V81" s="8">
        <v>0</v>
      </c>
      <c r="W81" s="4">
        <v>0</v>
      </c>
      <c r="X81" s="5">
        <v>0</v>
      </c>
      <c r="Y81" s="8">
        <v>0</v>
      </c>
      <c r="Z81" s="4">
        <v>0</v>
      </c>
      <c r="AA81" s="5">
        <v>0</v>
      </c>
      <c r="AB81" s="8">
        <v>0</v>
      </c>
      <c r="AC81" s="4">
        <v>0</v>
      </c>
      <c r="AD81" s="5">
        <v>0</v>
      </c>
      <c r="AE81" s="8">
        <v>0</v>
      </c>
      <c r="AF81" s="4">
        <v>0</v>
      </c>
      <c r="AG81" s="5">
        <v>0</v>
      </c>
      <c r="AH81" s="8">
        <v>0</v>
      </c>
      <c r="AI81" s="4">
        <v>0</v>
      </c>
      <c r="AJ81" s="5">
        <v>0</v>
      </c>
      <c r="AK81" s="8">
        <v>0</v>
      </c>
      <c r="AL81" s="4">
        <v>0</v>
      </c>
      <c r="AM81" s="5">
        <v>0</v>
      </c>
      <c r="AN81" s="8">
        <v>0</v>
      </c>
      <c r="AO81" s="4">
        <v>0</v>
      </c>
      <c r="AP81" s="5">
        <v>0</v>
      </c>
      <c r="AQ81" s="8">
        <v>0</v>
      </c>
      <c r="AR81" s="4">
        <v>0</v>
      </c>
      <c r="AS81" s="5">
        <v>0</v>
      </c>
      <c r="AT81" s="8">
        <v>0</v>
      </c>
      <c r="AU81" s="4">
        <v>0</v>
      </c>
      <c r="AV81" s="5">
        <v>0</v>
      </c>
      <c r="AW81" s="8">
        <v>0</v>
      </c>
      <c r="AX81" s="4">
        <v>0</v>
      </c>
      <c r="AY81" s="5">
        <v>0</v>
      </c>
      <c r="AZ81" s="8">
        <v>0</v>
      </c>
      <c r="BA81" s="4">
        <v>0</v>
      </c>
      <c r="BB81" s="5">
        <v>0</v>
      </c>
      <c r="BC81" s="8">
        <v>0</v>
      </c>
      <c r="BD81" s="4">
        <v>0</v>
      </c>
      <c r="BE81" s="5">
        <v>0</v>
      </c>
      <c r="BF81" s="8">
        <v>0</v>
      </c>
      <c r="BG81" s="4">
        <v>0</v>
      </c>
      <c r="BH81" s="5">
        <v>0</v>
      </c>
      <c r="BI81" s="8">
        <v>0</v>
      </c>
      <c r="BJ81" s="4">
        <v>0</v>
      </c>
      <c r="BK81" s="5">
        <v>0</v>
      </c>
      <c r="BL81" s="8">
        <v>0</v>
      </c>
      <c r="BM81" s="4">
        <v>0</v>
      </c>
      <c r="BN81" s="5">
        <v>0</v>
      </c>
      <c r="BO81" s="8">
        <v>0</v>
      </c>
      <c r="BP81" s="4">
        <v>0</v>
      </c>
      <c r="BQ81" s="5">
        <v>0</v>
      </c>
      <c r="BR81" s="8">
        <v>0</v>
      </c>
      <c r="BS81" s="4">
        <v>0</v>
      </c>
      <c r="BT81" s="5">
        <v>0</v>
      </c>
      <c r="BU81" s="8">
        <v>0</v>
      </c>
      <c r="BV81" s="4">
        <v>0</v>
      </c>
      <c r="BW81" s="5">
        <v>0</v>
      </c>
      <c r="BX81" s="93">
        <v>0</v>
      </c>
      <c r="BY81" s="4">
        <f t="shared" si="342"/>
        <v>0</v>
      </c>
      <c r="BZ81" s="58">
        <v>101</v>
      </c>
      <c r="CA81" s="9">
        <v>268</v>
      </c>
      <c r="CB81" s="4">
        <f t="shared" ref="CB81:CB82" si="381">CA81/BZ81*1000</f>
        <v>2653.4653465346537</v>
      </c>
      <c r="CC81" s="58">
        <v>162</v>
      </c>
      <c r="CD81" s="9">
        <v>443</v>
      </c>
      <c r="CE81" s="4">
        <f t="shared" ref="CE81:CE82" si="382">CD81/CC81*1000</f>
        <v>2734.5679012345681</v>
      </c>
      <c r="CF81" s="5">
        <v>0</v>
      </c>
      <c r="CG81" s="8">
        <v>0</v>
      </c>
      <c r="CH81" s="4">
        <v>0</v>
      </c>
      <c r="CI81" s="5">
        <v>0</v>
      </c>
      <c r="CJ81" s="8">
        <v>0</v>
      </c>
      <c r="CK81" s="4">
        <v>0</v>
      </c>
      <c r="CL81" s="5">
        <v>0</v>
      </c>
      <c r="CM81" s="8">
        <v>0</v>
      </c>
      <c r="CN81" s="4">
        <v>0</v>
      </c>
      <c r="CO81" s="5">
        <v>0</v>
      </c>
      <c r="CP81" s="8">
        <v>0</v>
      </c>
      <c r="CQ81" s="4">
        <v>0</v>
      </c>
      <c r="CR81" s="5">
        <v>0</v>
      </c>
      <c r="CS81" s="8">
        <v>0</v>
      </c>
      <c r="CT81" s="4">
        <v>0</v>
      </c>
      <c r="CU81" s="5">
        <v>0</v>
      </c>
      <c r="CV81" s="8">
        <v>0</v>
      </c>
      <c r="CW81" s="4">
        <v>0</v>
      </c>
      <c r="CX81" s="5">
        <v>0</v>
      </c>
      <c r="CY81" s="8">
        <v>0</v>
      </c>
      <c r="CZ81" s="4">
        <v>0</v>
      </c>
      <c r="DA81" s="5">
        <v>0</v>
      </c>
      <c r="DB81" s="8">
        <v>0</v>
      </c>
      <c r="DC81" s="4">
        <v>0</v>
      </c>
      <c r="DD81" s="58">
        <v>0</v>
      </c>
      <c r="DE81" s="9">
        <v>1</v>
      </c>
      <c r="DF81" s="4">
        <v>0</v>
      </c>
      <c r="DG81" s="5">
        <v>0</v>
      </c>
      <c r="DH81" s="8">
        <v>0</v>
      </c>
      <c r="DI81" s="4">
        <v>0</v>
      </c>
      <c r="DJ81" s="5">
        <v>0</v>
      </c>
      <c r="DK81" s="8">
        <v>0</v>
      </c>
      <c r="DL81" s="4">
        <f t="shared" si="344"/>
        <v>0</v>
      </c>
      <c r="DM81" s="58">
        <v>20</v>
      </c>
      <c r="DN81" s="9">
        <v>92</v>
      </c>
      <c r="DO81" s="4">
        <f t="shared" si="372"/>
        <v>4600</v>
      </c>
      <c r="DP81" s="5">
        <v>0</v>
      </c>
      <c r="DQ81" s="8">
        <v>0</v>
      </c>
      <c r="DR81" s="4">
        <v>0</v>
      </c>
      <c r="DS81" s="5">
        <v>0</v>
      </c>
      <c r="DT81" s="8">
        <v>0</v>
      </c>
      <c r="DU81" s="4">
        <v>0</v>
      </c>
      <c r="DV81" s="5">
        <v>0</v>
      </c>
      <c r="DW81" s="8">
        <v>0</v>
      </c>
      <c r="DX81" s="4">
        <v>0</v>
      </c>
      <c r="DY81" s="5">
        <v>0</v>
      </c>
      <c r="DZ81" s="8">
        <v>0</v>
      </c>
      <c r="EA81" s="4">
        <v>0</v>
      </c>
      <c r="EB81" s="5">
        <v>0</v>
      </c>
      <c r="EC81" s="8">
        <v>0</v>
      </c>
      <c r="ED81" s="4">
        <v>0</v>
      </c>
      <c r="EE81" s="58">
        <v>20</v>
      </c>
      <c r="EF81" s="9">
        <v>92</v>
      </c>
      <c r="EG81" s="4">
        <f t="shared" ref="EG81" si="383">EF81/EE81*1000</f>
        <v>4600</v>
      </c>
      <c r="EH81" s="58">
        <v>0</v>
      </c>
      <c r="EI81" s="9">
        <v>0</v>
      </c>
      <c r="EJ81" s="4">
        <f t="shared" si="346"/>
        <v>0</v>
      </c>
      <c r="EK81" s="58">
        <v>312</v>
      </c>
      <c r="EL81" s="9">
        <v>1127</v>
      </c>
      <c r="EM81" s="4">
        <f t="shared" ref="EM81" si="384">EL81/EK81*1000</f>
        <v>3612.1794871794873</v>
      </c>
      <c r="EN81" s="58">
        <v>20</v>
      </c>
      <c r="EO81" s="9">
        <v>54</v>
      </c>
      <c r="EP81" s="4">
        <f t="shared" ref="EP81" si="385">EO81/EN81*1000</f>
        <v>2700</v>
      </c>
      <c r="EQ81" s="58">
        <v>0</v>
      </c>
      <c r="ER81" s="9">
        <v>0</v>
      </c>
      <c r="ES81" s="4">
        <f t="shared" si="348"/>
        <v>0</v>
      </c>
      <c r="ET81" s="58">
        <v>451</v>
      </c>
      <c r="EU81" s="9">
        <v>1346</v>
      </c>
      <c r="EV81" s="4">
        <f t="shared" si="363"/>
        <v>2984.4789356984479</v>
      </c>
      <c r="EW81" s="5">
        <v>0</v>
      </c>
      <c r="EX81" s="8">
        <v>0</v>
      </c>
      <c r="EY81" s="4">
        <v>0</v>
      </c>
      <c r="EZ81" s="5"/>
      <c r="FA81" s="8"/>
      <c r="FB81" s="4"/>
      <c r="FC81" s="5">
        <v>0</v>
      </c>
      <c r="FD81" s="8">
        <v>0</v>
      </c>
      <c r="FE81" s="4">
        <v>0</v>
      </c>
      <c r="FF81" s="5">
        <v>0</v>
      </c>
      <c r="FG81" s="8">
        <v>0</v>
      </c>
      <c r="FH81" s="4">
        <v>0</v>
      </c>
      <c r="FI81" s="5">
        <v>0</v>
      </c>
      <c r="FJ81" s="8">
        <v>0</v>
      </c>
      <c r="FK81" s="4">
        <f t="shared" si="350"/>
        <v>0</v>
      </c>
      <c r="FL81" s="5">
        <v>0</v>
      </c>
      <c r="FM81" s="8">
        <v>0</v>
      </c>
      <c r="FN81" s="4">
        <v>0</v>
      </c>
      <c r="FO81" s="5">
        <v>0</v>
      </c>
      <c r="FP81" s="8">
        <v>0</v>
      </c>
      <c r="FQ81" s="4">
        <v>0</v>
      </c>
      <c r="FR81" s="5">
        <v>0</v>
      </c>
      <c r="FS81" s="8">
        <v>0</v>
      </c>
      <c r="FT81" s="4">
        <v>0</v>
      </c>
      <c r="FU81" s="5">
        <v>0</v>
      </c>
      <c r="FV81" s="8">
        <v>0</v>
      </c>
      <c r="FW81" s="4">
        <v>0</v>
      </c>
      <c r="FX81" s="5">
        <v>0</v>
      </c>
      <c r="FY81" s="8">
        <v>0</v>
      </c>
      <c r="FZ81" s="4">
        <f t="shared" si="351"/>
        <v>0</v>
      </c>
      <c r="GA81" s="5">
        <v>0</v>
      </c>
      <c r="GB81" s="8">
        <v>0</v>
      </c>
      <c r="GC81" s="4">
        <v>0</v>
      </c>
      <c r="GD81" s="5">
        <v>0</v>
      </c>
      <c r="GE81" s="8">
        <v>0</v>
      </c>
      <c r="GF81" s="4">
        <v>0</v>
      </c>
      <c r="GG81" s="5">
        <v>0</v>
      </c>
      <c r="GH81" s="8">
        <v>0</v>
      </c>
      <c r="GI81" s="4">
        <v>0</v>
      </c>
      <c r="GJ81" s="58">
        <v>768</v>
      </c>
      <c r="GK81" s="9">
        <v>2001</v>
      </c>
      <c r="GL81" s="4">
        <f t="shared" si="354"/>
        <v>2605.46875</v>
      </c>
      <c r="GM81" s="5">
        <v>0</v>
      </c>
      <c r="GN81" s="8">
        <v>0</v>
      </c>
      <c r="GO81" s="4">
        <v>0</v>
      </c>
      <c r="GP81" s="5">
        <v>0</v>
      </c>
      <c r="GQ81" s="8">
        <v>0</v>
      </c>
      <c r="GR81" s="4">
        <v>0</v>
      </c>
      <c r="GS81" s="5">
        <v>0</v>
      </c>
      <c r="GT81" s="8">
        <v>0</v>
      </c>
      <c r="GU81" s="4">
        <v>0</v>
      </c>
      <c r="GV81" s="5">
        <v>0</v>
      </c>
      <c r="GW81" s="8">
        <v>0</v>
      </c>
      <c r="GX81" s="4">
        <v>0</v>
      </c>
      <c r="GY81" s="5">
        <v>0</v>
      </c>
      <c r="GZ81" s="8">
        <v>0</v>
      </c>
      <c r="HA81" s="4">
        <v>0</v>
      </c>
      <c r="HB81" s="5">
        <v>0</v>
      </c>
      <c r="HC81" s="8">
        <v>0</v>
      </c>
      <c r="HD81" s="4">
        <v>0</v>
      </c>
      <c r="HE81" s="5">
        <v>0</v>
      </c>
      <c r="HF81" s="8">
        <v>0</v>
      </c>
      <c r="HG81" s="4">
        <v>0</v>
      </c>
      <c r="HH81" s="5">
        <v>0</v>
      </c>
      <c r="HI81" s="8">
        <v>0</v>
      </c>
      <c r="HJ81" s="4">
        <v>0</v>
      </c>
      <c r="HK81" s="5">
        <v>0</v>
      </c>
      <c r="HL81" s="8">
        <v>0</v>
      </c>
      <c r="HM81" s="4">
        <v>0</v>
      </c>
      <c r="HN81" s="58">
        <v>0</v>
      </c>
      <c r="HO81" s="9">
        <v>2</v>
      </c>
      <c r="HP81" s="4">
        <v>0</v>
      </c>
      <c r="HQ81" s="5">
        <v>0</v>
      </c>
      <c r="HR81" s="8">
        <v>0</v>
      </c>
      <c r="HS81" s="4">
        <v>0</v>
      </c>
      <c r="HT81" s="58">
        <v>3</v>
      </c>
      <c r="HU81" s="9">
        <v>25</v>
      </c>
      <c r="HV81" s="4">
        <f t="shared" si="357"/>
        <v>8333.3333333333339</v>
      </c>
      <c r="HW81" s="58">
        <v>132</v>
      </c>
      <c r="HX81" s="9">
        <v>569</v>
      </c>
      <c r="HY81" s="4">
        <f t="shared" si="358"/>
        <v>4310.606060606061</v>
      </c>
      <c r="HZ81" s="5">
        <f t="shared" si="338"/>
        <v>2190</v>
      </c>
      <c r="IA81" s="4">
        <f t="shared" si="339"/>
        <v>7243</v>
      </c>
    </row>
    <row r="82" spans="1:235" x14ac:dyDescent="0.3">
      <c r="A82" s="52">
        <v>2009</v>
      </c>
      <c r="B82" s="53" t="s">
        <v>13</v>
      </c>
      <c r="C82" s="5">
        <v>0</v>
      </c>
      <c r="D82" s="8">
        <v>0</v>
      </c>
      <c r="E82" s="4">
        <v>0</v>
      </c>
      <c r="F82" s="5">
        <v>0</v>
      </c>
      <c r="G82" s="8">
        <v>0</v>
      </c>
      <c r="H82" s="4">
        <v>0</v>
      </c>
      <c r="I82" s="5">
        <v>0</v>
      </c>
      <c r="J82" s="8">
        <v>0</v>
      </c>
      <c r="K82" s="4">
        <v>0</v>
      </c>
      <c r="L82" s="5">
        <v>0</v>
      </c>
      <c r="M82" s="8">
        <v>0</v>
      </c>
      <c r="N82" s="4">
        <v>0</v>
      </c>
      <c r="O82" s="58">
        <v>258</v>
      </c>
      <c r="P82" s="9">
        <v>1377</v>
      </c>
      <c r="Q82" s="4">
        <f t="shared" si="340"/>
        <v>5337.2093023255811</v>
      </c>
      <c r="R82" s="5">
        <v>0</v>
      </c>
      <c r="S82" s="8">
        <v>0</v>
      </c>
      <c r="T82" s="4">
        <f t="shared" si="341"/>
        <v>0</v>
      </c>
      <c r="U82" s="5">
        <v>0</v>
      </c>
      <c r="V82" s="8">
        <v>0</v>
      </c>
      <c r="W82" s="4">
        <v>0</v>
      </c>
      <c r="X82" s="5">
        <v>0</v>
      </c>
      <c r="Y82" s="8">
        <v>0</v>
      </c>
      <c r="Z82" s="4">
        <v>0</v>
      </c>
      <c r="AA82" s="5">
        <v>0</v>
      </c>
      <c r="AB82" s="8">
        <v>0</v>
      </c>
      <c r="AC82" s="4">
        <v>0</v>
      </c>
      <c r="AD82" s="5">
        <v>0</v>
      </c>
      <c r="AE82" s="8">
        <v>0</v>
      </c>
      <c r="AF82" s="4">
        <v>0</v>
      </c>
      <c r="AG82" s="5">
        <v>0</v>
      </c>
      <c r="AH82" s="8">
        <v>0</v>
      </c>
      <c r="AI82" s="4">
        <v>0</v>
      </c>
      <c r="AJ82" s="5">
        <v>0</v>
      </c>
      <c r="AK82" s="8">
        <v>0</v>
      </c>
      <c r="AL82" s="4">
        <v>0</v>
      </c>
      <c r="AM82" s="5">
        <v>0</v>
      </c>
      <c r="AN82" s="8">
        <v>0</v>
      </c>
      <c r="AO82" s="4">
        <v>0</v>
      </c>
      <c r="AP82" s="5">
        <v>0</v>
      </c>
      <c r="AQ82" s="8">
        <v>0</v>
      </c>
      <c r="AR82" s="4">
        <v>0</v>
      </c>
      <c r="AS82" s="5">
        <v>0</v>
      </c>
      <c r="AT82" s="8">
        <v>0</v>
      </c>
      <c r="AU82" s="4">
        <v>0</v>
      </c>
      <c r="AV82" s="5">
        <v>0</v>
      </c>
      <c r="AW82" s="8">
        <v>0</v>
      </c>
      <c r="AX82" s="4">
        <v>0</v>
      </c>
      <c r="AY82" s="5">
        <v>0</v>
      </c>
      <c r="AZ82" s="8">
        <v>0</v>
      </c>
      <c r="BA82" s="4">
        <v>0</v>
      </c>
      <c r="BB82" s="5">
        <v>0</v>
      </c>
      <c r="BC82" s="8">
        <v>0</v>
      </c>
      <c r="BD82" s="4">
        <v>0</v>
      </c>
      <c r="BE82" s="5">
        <v>0</v>
      </c>
      <c r="BF82" s="8">
        <v>0</v>
      </c>
      <c r="BG82" s="4">
        <v>0</v>
      </c>
      <c r="BH82" s="5">
        <v>0</v>
      </c>
      <c r="BI82" s="8">
        <v>0</v>
      </c>
      <c r="BJ82" s="4">
        <v>0</v>
      </c>
      <c r="BK82" s="5">
        <v>0</v>
      </c>
      <c r="BL82" s="8">
        <v>0</v>
      </c>
      <c r="BM82" s="4">
        <v>0</v>
      </c>
      <c r="BN82" s="5">
        <v>0</v>
      </c>
      <c r="BO82" s="8">
        <v>0</v>
      </c>
      <c r="BP82" s="4">
        <v>0</v>
      </c>
      <c r="BQ82" s="5">
        <v>0</v>
      </c>
      <c r="BR82" s="8">
        <v>0</v>
      </c>
      <c r="BS82" s="4">
        <v>0</v>
      </c>
      <c r="BT82" s="5">
        <v>0</v>
      </c>
      <c r="BU82" s="8">
        <v>0</v>
      </c>
      <c r="BV82" s="4">
        <v>0</v>
      </c>
      <c r="BW82" s="5">
        <v>0</v>
      </c>
      <c r="BX82" s="93">
        <v>0</v>
      </c>
      <c r="BY82" s="4">
        <f t="shared" si="342"/>
        <v>0</v>
      </c>
      <c r="BZ82" s="58">
        <v>81</v>
      </c>
      <c r="CA82" s="9">
        <v>208</v>
      </c>
      <c r="CB82" s="4">
        <f t="shared" si="381"/>
        <v>2567.9012345679012</v>
      </c>
      <c r="CC82" s="58">
        <v>181</v>
      </c>
      <c r="CD82" s="9">
        <v>445</v>
      </c>
      <c r="CE82" s="4">
        <f t="shared" si="382"/>
        <v>2458.5635359116022</v>
      </c>
      <c r="CF82" s="5">
        <v>0</v>
      </c>
      <c r="CG82" s="8">
        <v>0</v>
      </c>
      <c r="CH82" s="4">
        <v>0</v>
      </c>
      <c r="CI82" s="5">
        <v>0</v>
      </c>
      <c r="CJ82" s="8">
        <v>0</v>
      </c>
      <c r="CK82" s="4">
        <v>0</v>
      </c>
      <c r="CL82" s="5">
        <v>0</v>
      </c>
      <c r="CM82" s="8">
        <v>0</v>
      </c>
      <c r="CN82" s="4">
        <v>0</v>
      </c>
      <c r="CO82" s="5">
        <v>0</v>
      </c>
      <c r="CP82" s="8">
        <v>0</v>
      </c>
      <c r="CQ82" s="4">
        <v>0</v>
      </c>
      <c r="CR82" s="5">
        <v>0</v>
      </c>
      <c r="CS82" s="8">
        <v>0</v>
      </c>
      <c r="CT82" s="4">
        <v>0</v>
      </c>
      <c r="CU82" s="5">
        <v>0</v>
      </c>
      <c r="CV82" s="8">
        <v>0</v>
      </c>
      <c r="CW82" s="4">
        <v>0</v>
      </c>
      <c r="CX82" s="5">
        <v>0</v>
      </c>
      <c r="CY82" s="8">
        <v>0</v>
      </c>
      <c r="CZ82" s="4">
        <v>0</v>
      </c>
      <c r="DA82" s="5">
        <v>0</v>
      </c>
      <c r="DB82" s="8">
        <v>0</v>
      </c>
      <c r="DC82" s="4">
        <v>0</v>
      </c>
      <c r="DD82" s="58">
        <v>57</v>
      </c>
      <c r="DE82" s="9">
        <v>416</v>
      </c>
      <c r="DF82" s="4">
        <f t="shared" si="343"/>
        <v>7298.2456140350869</v>
      </c>
      <c r="DG82" s="5">
        <v>0</v>
      </c>
      <c r="DH82" s="8">
        <v>0</v>
      </c>
      <c r="DI82" s="4">
        <v>0</v>
      </c>
      <c r="DJ82" s="5">
        <v>0</v>
      </c>
      <c r="DK82" s="8">
        <v>0</v>
      </c>
      <c r="DL82" s="4">
        <f t="shared" si="344"/>
        <v>0</v>
      </c>
      <c r="DM82" s="5">
        <v>0</v>
      </c>
      <c r="DN82" s="8">
        <v>0</v>
      </c>
      <c r="DO82" s="4">
        <v>0</v>
      </c>
      <c r="DP82" s="5">
        <v>0</v>
      </c>
      <c r="DQ82" s="8">
        <v>0</v>
      </c>
      <c r="DR82" s="4">
        <v>0</v>
      </c>
      <c r="DS82" s="58">
        <v>25</v>
      </c>
      <c r="DT82" s="9">
        <v>125</v>
      </c>
      <c r="DU82" s="4">
        <f t="shared" ref="DU82" si="386">DT82/DS82*1000</f>
        <v>5000</v>
      </c>
      <c r="DV82" s="5">
        <v>0</v>
      </c>
      <c r="DW82" s="8">
        <v>0</v>
      </c>
      <c r="DX82" s="4">
        <v>0</v>
      </c>
      <c r="DY82" s="5">
        <v>0</v>
      </c>
      <c r="DZ82" s="8">
        <v>0</v>
      </c>
      <c r="EA82" s="4">
        <v>0</v>
      </c>
      <c r="EB82" s="5">
        <v>0</v>
      </c>
      <c r="EC82" s="8">
        <v>0</v>
      </c>
      <c r="ED82" s="4">
        <v>0</v>
      </c>
      <c r="EE82" s="5">
        <v>0</v>
      </c>
      <c r="EF82" s="8">
        <v>0</v>
      </c>
      <c r="EG82" s="4">
        <v>0</v>
      </c>
      <c r="EH82" s="5">
        <v>0</v>
      </c>
      <c r="EI82" s="8">
        <v>0</v>
      </c>
      <c r="EJ82" s="4">
        <f t="shared" si="346"/>
        <v>0</v>
      </c>
      <c r="EK82" s="5">
        <v>0</v>
      </c>
      <c r="EL82" s="8">
        <v>0</v>
      </c>
      <c r="EM82" s="4">
        <v>0</v>
      </c>
      <c r="EN82" s="5">
        <v>0</v>
      </c>
      <c r="EO82" s="8">
        <v>0</v>
      </c>
      <c r="EP82" s="4">
        <v>0</v>
      </c>
      <c r="EQ82" s="5">
        <v>0</v>
      </c>
      <c r="ER82" s="8">
        <v>0</v>
      </c>
      <c r="ES82" s="4">
        <f t="shared" si="348"/>
        <v>0</v>
      </c>
      <c r="ET82" s="58">
        <v>391</v>
      </c>
      <c r="EU82" s="9">
        <v>1207</v>
      </c>
      <c r="EV82" s="4">
        <f t="shared" si="363"/>
        <v>3086.9565217391305</v>
      </c>
      <c r="EW82" s="5">
        <v>0</v>
      </c>
      <c r="EX82" s="8">
        <v>0</v>
      </c>
      <c r="EY82" s="4">
        <v>0</v>
      </c>
      <c r="EZ82" s="5"/>
      <c r="FA82" s="8"/>
      <c r="FB82" s="4"/>
      <c r="FC82" s="5">
        <v>0</v>
      </c>
      <c r="FD82" s="8">
        <v>0</v>
      </c>
      <c r="FE82" s="4">
        <v>0</v>
      </c>
      <c r="FF82" s="5">
        <v>0</v>
      </c>
      <c r="FG82" s="8">
        <v>0</v>
      </c>
      <c r="FH82" s="4">
        <v>0</v>
      </c>
      <c r="FI82" s="5">
        <v>0</v>
      </c>
      <c r="FJ82" s="8">
        <v>0</v>
      </c>
      <c r="FK82" s="4">
        <f t="shared" si="350"/>
        <v>0</v>
      </c>
      <c r="FL82" s="5">
        <v>0</v>
      </c>
      <c r="FM82" s="8">
        <v>0</v>
      </c>
      <c r="FN82" s="4">
        <v>0</v>
      </c>
      <c r="FO82" s="5">
        <v>0</v>
      </c>
      <c r="FP82" s="8">
        <v>0</v>
      </c>
      <c r="FQ82" s="4">
        <v>0</v>
      </c>
      <c r="FR82" s="5">
        <v>0</v>
      </c>
      <c r="FS82" s="8">
        <v>0</v>
      </c>
      <c r="FT82" s="4">
        <v>0</v>
      </c>
      <c r="FU82" s="5">
        <v>0</v>
      </c>
      <c r="FV82" s="8">
        <v>0</v>
      </c>
      <c r="FW82" s="4">
        <v>0</v>
      </c>
      <c r="FX82" s="5">
        <v>0</v>
      </c>
      <c r="FY82" s="8">
        <v>0</v>
      </c>
      <c r="FZ82" s="4">
        <f t="shared" si="351"/>
        <v>0</v>
      </c>
      <c r="GA82" s="58">
        <v>40</v>
      </c>
      <c r="GB82" s="9">
        <v>139</v>
      </c>
      <c r="GC82" s="4">
        <f t="shared" ref="GC82" si="387">GB82/GA82*1000</f>
        <v>3475</v>
      </c>
      <c r="GD82" s="5">
        <v>0</v>
      </c>
      <c r="GE82" s="8">
        <v>0</v>
      </c>
      <c r="GF82" s="4">
        <v>0</v>
      </c>
      <c r="GG82" s="5">
        <v>0</v>
      </c>
      <c r="GH82" s="8">
        <v>0</v>
      </c>
      <c r="GI82" s="4">
        <v>0</v>
      </c>
      <c r="GJ82" s="58">
        <v>686</v>
      </c>
      <c r="GK82" s="9">
        <v>1799</v>
      </c>
      <c r="GL82" s="4">
        <f t="shared" si="354"/>
        <v>2622.4489795918371</v>
      </c>
      <c r="GM82" s="5">
        <v>0</v>
      </c>
      <c r="GN82" s="8">
        <v>0</v>
      </c>
      <c r="GO82" s="4">
        <v>0</v>
      </c>
      <c r="GP82" s="58">
        <v>202</v>
      </c>
      <c r="GQ82" s="9">
        <v>697</v>
      </c>
      <c r="GR82" s="4">
        <f t="shared" ref="GR82" si="388">GQ82/GP82*1000</f>
        <v>3450.4950495049507</v>
      </c>
      <c r="GS82" s="5">
        <v>0</v>
      </c>
      <c r="GT82" s="8">
        <v>0</v>
      </c>
      <c r="GU82" s="4">
        <v>0</v>
      </c>
      <c r="GV82" s="5">
        <v>0</v>
      </c>
      <c r="GW82" s="8">
        <v>0</v>
      </c>
      <c r="GX82" s="4">
        <v>0</v>
      </c>
      <c r="GY82" s="5">
        <v>0</v>
      </c>
      <c r="GZ82" s="8">
        <v>0</v>
      </c>
      <c r="HA82" s="4">
        <v>0</v>
      </c>
      <c r="HB82" s="5">
        <v>0</v>
      </c>
      <c r="HC82" s="8">
        <v>0</v>
      </c>
      <c r="HD82" s="4">
        <v>0</v>
      </c>
      <c r="HE82" s="58">
        <v>50</v>
      </c>
      <c r="HF82" s="9">
        <v>419</v>
      </c>
      <c r="HG82" s="4">
        <f t="shared" ref="HG82" si="389">HF82/HE82*1000</f>
        <v>8380</v>
      </c>
      <c r="HH82" s="5">
        <v>0</v>
      </c>
      <c r="HI82" s="8">
        <v>0</v>
      </c>
      <c r="HJ82" s="4">
        <v>0</v>
      </c>
      <c r="HK82" s="5">
        <v>0</v>
      </c>
      <c r="HL82" s="8">
        <v>0</v>
      </c>
      <c r="HM82" s="4">
        <v>0</v>
      </c>
      <c r="HN82" s="58">
        <v>0</v>
      </c>
      <c r="HO82" s="9">
        <v>1</v>
      </c>
      <c r="HP82" s="4">
        <v>0</v>
      </c>
      <c r="HQ82" s="5">
        <v>0</v>
      </c>
      <c r="HR82" s="8">
        <v>0</v>
      </c>
      <c r="HS82" s="4">
        <v>0</v>
      </c>
      <c r="HT82" s="58">
        <v>77</v>
      </c>
      <c r="HU82" s="9">
        <v>395</v>
      </c>
      <c r="HV82" s="4">
        <f t="shared" si="357"/>
        <v>5129.8701298701299</v>
      </c>
      <c r="HW82" s="58">
        <v>91</v>
      </c>
      <c r="HX82" s="9">
        <v>403</v>
      </c>
      <c r="HY82" s="4">
        <f t="shared" si="358"/>
        <v>4428.5714285714284</v>
      </c>
      <c r="HZ82" s="5">
        <f t="shared" si="338"/>
        <v>2139</v>
      </c>
      <c r="IA82" s="4">
        <f t="shared" si="339"/>
        <v>7631</v>
      </c>
    </row>
    <row r="83" spans="1:235" ht="15" thickBot="1" x14ac:dyDescent="0.35">
      <c r="A83" s="63"/>
      <c r="B83" s="64" t="s">
        <v>14</v>
      </c>
      <c r="C83" s="45">
        <f>SUM(C71:C82)</f>
        <v>0</v>
      </c>
      <c r="D83" s="44">
        <f>SUM(D71:D82)</f>
        <v>0</v>
      </c>
      <c r="E83" s="46"/>
      <c r="F83" s="45">
        <f>SUM(F71:F82)</f>
        <v>0</v>
      </c>
      <c r="G83" s="44">
        <f>SUM(G71:G82)</f>
        <v>3</v>
      </c>
      <c r="H83" s="46"/>
      <c r="I83" s="45">
        <f>SUM(I71:I82)</f>
        <v>0</v>
      </c>
      <c r="J83" s="44">
        <f>SUM(J71:J82)</f>
        <v>0</v>
      </c>
      <c r="K83" s="46"/>
      <c r="L83" s="45">
        <f>SUM(L71:L82)</f>
        <v>0</v>
      </c>
      <c r="M83" s="44">
        <f>SUM(M71:M82)</f>
        <v>0</v>
      </c>
      <c r="N83" s="46"/>
      <c r="O83" s="45">
        <f>SUM(O71:O82)</f>
        <v>1409</v>
      </c>
      <c r="P83" s="44">
        <f>SUM(P71:P82)</f>
        <v>7079</v>
      </c>
      <c r="Q83" s="46"/>
      <c r="R83" s="45">
        <f t="shared" ref="R83:S83" si="390">SUM(R71:R82)</f>
        <v>0</v>
      </c>
      <c r="S83" s="44">
        <f t="shared" si="390"/>
        <v>0</v>
      </c>
      <c r="T83" s="46"/>
      <c r="U83" s="45">
        <f>SUM(U71:U82)</f>
        <v>0</v>
      </c>
      <c r="V83" s="44">
        <f>SUM(V71:V82)</f>
        <v>0</v>
      </c>
      <c r="W83" s="46"/>
      <c r="X83" s="45">
        <f>SUM(X71:X82)</f>
        <v>0</v>
      </c>
      <c r="Y83" s="44">
        <f>SUM(Y71:Y82)</f>
        <v>0</v>
      </c>
      <c r="Z83" s="46"/>
      <c r="AA83" s="45">
        <f>SUM(AA71:AA82)</f>
        <v>0</v>
      </c>
      <c r="AB83" s="44">
        <f>SUM(AB71:AB82)</f>
        <v>0</v>
      </c>
      <c r="AC83" s="46"/>
      <c r="AD83" s="45">
        <f>SUM(AD71:AD82)</f>
        <v>0</v>
      </c>
      <c r="AE83" s="44">
        <f>SUM(AE71:AE82)</f>
        <v>0</v>
      </c>
      <c r="AF83" s="46"/>
      <c r="AG83" s="45">
        <f>SUM(AG71:AG82)</f>
        <v>0</v>
      </c>
      <c r="AH83" s="44">
        <f>SUM(AH71:AH82)</f>
        <v>0</v>
      </c>
      <c r="AI83" s="46"/>
      <c r="AJ83" s="45">
        <f>SUM(AJ71:AJ82)</f>
        <v>0</v>
      </c>
      <c r="AK83" s="44">
        <f>SUM(AK71:AK82)</f>
        <v>0</v>
      </c>
      <c r="AL83" s="46"/>
      <c r="AM83" s="45">
        <f>SUM(AM71:AM82)</f>
        <v>0</v>
      </c>
      <c r="AN83" s="44">
        <f>SUM(AN71:AN82)</f>
        <v>0</v>
      </c>
      <c r="AO83" s="46"/>
      <c r="AP83" s="45">
        <f>SUM(AP71:AP82)</f>
        <v>0</v>
      </c>
      <c r="AQ83" s="44">
        <f>SUM(AQ71:AQ82)</f>
        <v>0</v>
      </c>
      <c r="AR83" s="46"/>
      <c r="AS83" s="45">
        <f>SUM(AS71:AS82)</f>
        <v>0</v>
      </c>
      <c r="AT83" s="44">
        <f>SUM(AT71:AT82)</f>
        <v>0</v>
      </c>
      <c r="AU83" s="46"/>
      <c r="AV83" s="45">
        <f>SUM(AV71:AV82)</f>
        <v>0</v>
      </c>
      <c r="AW83" s="44">
        <f>SUM(AW71:AW82)</f>
        <v>0</v>
      </c>
      <c r="AX83" s="46"/>
      <c r="AY83" s="45">
        <f>SUM(AY71:AY82)</f>
        <v>0</v>
      </c>
      <c r="AZ83" s="44">
        <f>SUM(AZ71:AZ82)</f>
        <v>0</v>
      </c>
      <c r="BA83" s="46"/>
      <c r="BB83" s="45">
        <f>SUM(BB71:BB82)</f>
        <v>0</v>
      </c>
      <c r="BC83" s="44">
        <f>SUM(BC71:BC82)</f>
        <v>0</v>
      </c>
      <c r="BD83" s="46"/>
      <c r="BE83" s="45">
        <f>SUM(BE71:BE82)</f>
        <v>0</v>
      </c>
      <c r="BF83" s="44">
        <f>SUM(BF71:BF82)</f>
        <v>0</v>
      </c>
      <c r="BG83" s="46"/>
      <c r="BH83" s="45">
        <f>SUM(BH71:BH82)</f>
        <v>0</v>
      </c>
      <c r="BI83" s="44">
        <f>SUM(BI71:BI82)</f>
        <v>0</v>
      </c>
      <c r="BJ83" s="46"/>
      <c r="BK83" s="45">
        <f>SUM(BK71:BK82)</f>
        <v>0</v>
      </c>
      <c r="BL83" s="44">
        <f>SUM(BL71:BL82)</f>
        <v>0</v>
      </c>
      <c r="BM83" s="46"/>
      <c r="BN83" s="45">
        <f>SUM(BN71:BN82)</f>
        <v>0</v>
      </c>
      <c r="BO83" s="44">
        <f>SUM(BO71:BO82)</f>
        <v>0</v>
      </c>
      <c r="BP83" s="46"/>
      <c r="BQ83" s="45">
        <f>SUM(BQ71:BQ82)</f>
        <v>0</v>
      </c>
      <c r="BR83" s="44">
        <f>SUM(BR71:BR82)</f>
        <v>0</v>
      </c>
      <c r="BS83" s="46"/>
      <c r="BT83" s="45">
        <f>SUM(BT71:BT82)</f>
        <v>1</v>
      </c>
      <c r="BU83" s="44">
        <f>SUM(BU71:BU82)</f>
        <v>34</v>
      </c>
      <c r="BV83" s="46"/>
      <c r="BW83" s="80">
        <f t="shared" ref="BW83:BX83" si="391">SUM(BW71:BW82)</f>
        <v>0</v>
      </c>
      <c r="BX83" s="81">
        <f t="shared" si="391"/>
        <v>0</v>
      </c>
      <c r="BY83" s="40"/>
      <c r="BZ83" s="45">
        <f>SUM(BZ71:BZ82)</f>
        <v>1273</v>
      </c>
      <c r="CA83" s="44">
        <f>SUM(CA71:CA82)</f>
        <v>4171</v>
      </c>
      <c r="CB83" s="46"/>
      <c r="CC83" s="45">
        <f>SUM(CC71:CC82)</f>
        <v>343</v>
      </c>
      <c r="CD83" s="44">
        <f>SUM(CD71:CD82)</f>
        <v>888</v>
      </c>
      <c r="CE83" s="46"/>
      <c r="CF83" s="45">
        <f>SUM(CF71:CF82)</f>
        <v>0</v>
      </c>
      <c r="CG83" s="44">
        <f>SUM(CG71:CG82)</f>
        <v>0</v>
      </c>
      <c r="CH83" s="46"/>
      <c r="CI83" s="45">
        <f>SUM(CI71:CI82)</f>
        <v>0</v>
      </c>
      <c r="CJ83" s="44">
        <f>SUM(CJ71:CJ82)</f>
        <v>0</v>
      </c>
      <c r="CK83" s="46"/>
      <c r="CL83" s="45">
        <f>SUM(CL71:CL82)</f>
        <v>0</v>
      </c>
      <c r="CM83" s="44">
        <f>SUM(CM71:CM82)</f>
        <v>0</v>
      </c>
      <c r="CN83" s="46"/>
      <c r="CO83" s="45">
        <f>SUM(CO71:CO82)</f>
        <v>20</v>
      </c>
      <c r="CP83" s="44">
        <f>SUM(CP71:CP82)</f>
        <v>64</v>
      </c>
      <c r="CQ83" s="46"/>
      <c r="CR83" s="45">
        <f>SUM(CR71:CR82)</f>
        <v>0</v>
      </c>
      <c r="CS83" s="44">
        <f>SUM(CS71:CS82)</f>
        <v>0</v>
      </c>
      <c r="CT83" s="46"/>
      <c r="CU83" s="45">
        <f>SUM(CU71:CU82)</f>
        <v>0</v>
      </c>
      <c r="CV83" s="44">
        <f>SUM(CV71:CV82)</f>
        <v>0</v>
      </c>
      <c r="CW83" s="46"/>
      <c r="CX83" s="45">
        <f>SUM(CX71:CX82)</f>
        <v>0</v>
      </c>
      <c r="CY83" s="44">
        <f>SUM(CY71:CY82)</f>
        <v>0</v>
      </c>
      <c r="CZ83" s="46"/>
      <c r="DA83" s="45">
        <f>SUM(DA71:DA82)</f>
        <v>60</v>
      </c>
      <c r="DB83" s="44">
        <f>SUM(DB71:DB82)</f>
        <v>241</v>
      </c>
      <c r="DC83" s="46"/>
      <c r="DD83" s="45">
        <f>SUM(DD71:DD82)</f>
        <v>337</v>
      </c>
      <c r="DE83" s="44">
        <f>SUM(DE71:DE82)</f>
        <v>2541</v>
      </c>
      <c r="DF83" s="46"/>
      <c r="DG83" s="45">
        <f>SUM(DG71:DG82)</f>
        <v>263</v>
      </c>
      <c r="DH83" s="44">
        <f>SUM(DH71:DH82)</f>
        <v>809</v>
      </c>
      <c r="DI83" s="46"/>
      <c r="DJ83" s="45">
        <f t="shared" ref="DJ83:DK83" si="392">SUM(DJ71:DJ82)</f>
        <v>0</v>
      </c>
      <c r="DK83" s="44">
        <f t="shared" si="392"/>
        <v>0</v>
      </c>
      <c r="DL83" s="46"/>
      <c r="DM83" s="45">
        <f>SUM(DM71:DM82)</f>
        <v>274</v>
      </c>
      <c r="DN83" s="44">
        <f>SUM(DN71:DN82)</f>
        <v>1184</v>
      </c>
      <c r="DO83" s="46"/>
      <c r="DP83" s="45">
        <f>SUM(DP71:DP82)</f>
        <v>0</v>
      </c>
      <c r="DQ83" s="44">
        <f>SUM(DQ71:DQ82)</f>
        <v>0</v>
      </c>
      <c r="DR83" s="46"/>
      <c r="DS83" s="45">
        <f>SUM(DS71:DS82)</f>
        <v>177</v>
      </c>
      <c r="DT83" s="44">
        <f>SUM(DT71:DT82)</f>
        <v>878</v>
      </c>
      <c r="DU83" s="46"/>
      <c r="DV83" s="45">
        <f>SUM(DV71:DV82)</f>
        <v>0</v>
      </c>
      <c r="DW83" s="44">
        <f>SUM(DW71:DW82)</f>
        <v>0</v>
      </c>
      <c r="DX83" s="46"/>
      <c r="DY83" s="45">
        <f>SUM(DY71:DY82)</f>
        <v>0</v>
      </c>
      <c r="DZ83" s="44">
        <f>SUM(DZ71:DZ82)</f>
        <v>0</v>
      </c>
      <c r="EA83" s="46"/>
      <c r="EB83" s="45">
        <f>SUM(EB71:EB82)</f>
        <v>0</v>
      </c>
      <c r="EC83" s="44">
        <f>SUM(EC71:EC82)</f>
        <v>0</v>
      </c>
      <c r="ED83" s="46"/>
      <c r="EE83" s="45">
        <f>SUM(EE71:EE82)</f>
        <v>379</v>
      </c>
      <c r="EF83" s="44">
        <f>SUM(EF71:EF82)</f>
        <v>1781</v>
      </c>
      <c r="EG83" s="46"/>
      <c r="EH83" s="45">
        <f t="shared" ref="EH83:EI83" si="393">SUM(EH71:EH82)</f>
        <v>0</v>
      </c>
      <c r="EI83" s="44">
        <f t="shared" si="393"/>
        <v>0</v>
      </c>
      <c r="EJ83" s="46"/>
      <c r="EK83" s="45">
        <f>SUM(EK71:EK82)</f>
        <v>1867</v>
      </c>
      <c r="EL83" s="44">
        <f>SUM(EL71:EL82)</f>
        <v>7432</v>
      </c>
      <c r="EM83" s="46"/>
      <c r="EN83" s="45">
        <f>SUM(EN71:EN82)</f>
        <v>40</v>
      </c>
      <c r="EO83" s="44">
        <f>SUM(EO71:EO82)</f>
        <v>114</v>
      </c>
      <c r="EP83" s="46"/>
      <c r="EQ83" s="45">
        <f t="shared" ref="EQ83:ER83" si="394">SUM(EQ71:EQ82)</f>
        <v>0</v>
      </c>
      <c r="ER83" s="44">
        <f t="shared" si="394"/>
        <v>0</v>
      </c>
      <c r="ES83" s="46"/>
      <c r="ET83" s="45">
        <f>SUM(ET71:ET82)</f>
        <v>8562</v>
      </c>
      <c r="EU83" s="44">
        <f>SUM(EU71:EU82)</f>
        <v>23392</v>
      </c>
      <c r="EV83" s="46"/>
      <c r="EW83" s="45">
        <f>SUM(EW71:EW82)</f>
        <v>0</v>
      </c>
      <c r="EX83" s="44">
        <f>SUM(EX71:EX82)</f>
        <v>0</v>
      </c>
      <c r="EY83" s="46"/>
      <c r="EZ83" s="45"/>
      <c r="FA83" s="44"/>
      <c r="FB83" s="46"/>
      <c r="FC83" s="45">
        <f>SUM(FC71:FC82)</f>
        <v>0</v>
      </c>
      <c r="FD83" s="44">
        <f>SUM(FD71:FD82)</f>
        <v>0</v>
      </c>
      <c r="FE83" s="46"/>
      <c r="FF83" s="45">
        <f>SUM(FF71:FF82)</f>
        <v>0</v>
      </c>
      <c r="FG83" s="44">
        <f>SUM(FG71:FG82)</f>
        <v>0</v>
      </c>
      <c r="FH83" s="46"/>
      <c r="FI83" s="45">
        <f t="shared" ref="FI83:FJ83" si="395">SUM(FI71:FI82)</f>
        <v>0</v>
      </c>
      <c r="FJ83" s="44">
        <f t="shared" si="395"/>
        <v>0</v>
      </c>
      <c r="FK83" s="46"/>
      <c r="FL83" s="45">
        <f>SUM(FL71:FL82)</f>
        <v>0</v>
      </c>
      <c r="FM83" s="44">
        <f>SUM(FM71:FM82)</f>
        <v>3</v>
      </c>
      <c r="FN83" s="46"/>
      <c r="FO83" s="45">
        <f>SUM(FO71:FO82)</f>
        <v>61</v>
      </c>
      <c r="FP83" s="44">
        <f>SUM(FP71:FP82)</f>
        <v>189</v>
      </c>
      <c r="FQ83" s="46"/>
      <c r="FR83" s="45">
        <f>SUM(FR71:FR82)</f>
        <v>0</v>
      </c>
      <c r="FS83" s="44">
        <f>SUM(FS71:FS82)</f>
        <v>0</v>
      </c>
      <c r="FT83" s="46"/>
      <c r="FU83" s="45">
        <f>SUM(FU71:FU82)</f>
        <v>0</v>
      </c>
      <c r="FV83" s="44">
        <f>SUM(FV71:FV82)</f>
        <v>0</v>
      </c>
      <c r="FW83" s="46"/>
      <c r="FX83" s="45">
        <f t="shared" ref="FX83:FY83" si="396">SUM(FX71:FX82)</f>
        <v>0</v>
      </c>
      <c r="FY83" s="44">
        <f t="shared" si="396"/>
        <v>0</v>
      </c>
      <c r="FZ83" s="46"/>
      <c r="GA83" s="45">
        <f>SUM(GA71:GA82)</f>
        <v>343</v>
      </c>
      <c r="GB83" s="44">
        <f>SUM(GB71:GB82)</f>
        <v>1610</v>
      </c>
      <c r="GC83" s="46"/>
      <c r="GD83" s="45">
        <f>SUM(GD71:GD82)</f>
        <v>10</v>
      </c>
      <c r="GE83" s="44">
        <f>SUM(GE71:GE82)</f>
        <v>56</v>
      </c>
      <c r="GF83" s="46"/>
      <c r="GG83" s="45">
        <f>SUM(GG71:GG82)</f>
        <v>0</v>
      </c>
      <c r="GH83" s="44">
        <f>SUM(GH71:GH82)</f>
        <v>0</v>
      </c>
      <c r="GI83" s="46"/>
      <c r="GJ83" s="45">
        <f>SUM(GJ71:GJ82)</f>
        <v>3767</v>
      </c>
      <c r="GK83" s="44">
        <f>SUM(GK71:GK82)</f>
        <v>11346</v>
      </c>
      <c r="GL83" s="46"/>
      <c r="GM83" s="45">
        <f>SUM(GM71:GM82)</f>
        <v>0</v>
      </c>
      <c r="GN83" s="44">
        <f>SUM(GN71:GN82)</f>
        <v>0</v>
      </c>
      <c r="GO83" s="46"/>
      <c r="GP83" s="45">
        <f>SUM(GP71:GP82)</f>
        <v>444</v>
      </c>
      <c r="GQ83" s="44">
        <f>SUM(GQ71:GQ82)</f>
        <v>1642</v>
      </c>
      <c r="GR83" s="46"/>
      <c r="GS83" s="45">
        <f>SUM(GS71:GS82)</f>
        <v>0</v>
      </c>
      <c r="GT83" s="44">
        <f>SUM(GT71:GT82)</f>
        <v>0</v>
      </c>
      <c r="GU83" s="46"/>
      <c r="GV83" s="45">
        <f>SUM(GV71:GV82)</f>
        <v>0</v>
      </c>
      <c r="GW83" s="44">
        <f>SUM(GW71:GW82)</f>
        <v>0</v>
      </c>
      <c r="GX83" s="46"/>
      <c r="GY83" s="45">
        <f>SUM(GY71:GY82)</f>
        <v>0</v>
      </c>
      <c r="GZ83" s="44">
        <f>SUM(GZ71:GZ82)</f>
        <v>0</v>
      </c>
      <c r="HA83" s="46"/>
      <c r="HB83" s="45">
        <f>SUM(HB71:HB82)</f>
        <v>0</v>
      </c>
      <c r="HC83" s="44">
        <f>SUM(HC71:HC82)</f>
        <v>0</v>
      </c>
      <c r="HD83" s="46"/>
      <c r="HE83" s="45">
        <f>SUM(HE71:HE82)</f>
        <v>1302</v>
      </c>
      <c r="HF83" s="44">
        <f>SUM(HF71:HF82)</f>
        <v>4246</v>
      </c>
      <c r="HG83" s="46"/>
      <c r="HH83" s="45">
        <f>SUM(HH71:HH82)</f>
        <v>31</v>
      </c>
      <c r="HI83" s="44">
        <f>SUM(HI71:HI82)</f>
        <v>413</v>
      </c>
      <c r="HJ83" s="46"/>
      <c r="HK83" s="45">
        <f>SUM(HK71:HK82)</f>
        <v>0</v>
      </c>
      <c r="HL83" s="44">
        <f>SUM(HL71:HL82)</f>
        <v>0</v>
      </c>
      <c r="HM83" s="46"/>
      <c r="HN83" s="45">
        <f>SUM(HN71:HN82)</f>
        <v>1</v>
      </c>
      <c r="HO83" s="44">
        <f>SUM(HO71:HO82)</f>
        <v>14</v>
      </c>
      <c r="HP83" s="46"/>
      <c r="HQ83" s="45">
        <f>SUM(HQ71:HQ82)</f>
        <v>0</v>
      </c>
      <c r="HR83" s="44">
        <f>SUM(HR71:HR82)</f>
        <v>0</v>
      </c>
      <c r="HS83" s="46"/>
      <c r="HT83" s="45">
        <f>SUM(HT71:HT82)</f>
        <v>463</v>
      </c>
      <c r="HU83" s="44">
        <f>SUM(HU71:HU82)</f>
        <v>2925</v>
      </c>
      <c r="HV83" s="46"/>
      <c r="HW83" s="45">
        <f>SUM(HW71:HW82)</f>
        <v>1764</v>
      </c>
      <c r="HX83" s="44">
        <f>SUM(HX71:HX82)</f>
        <v>8534</v>
      </c>
      <c r="HY83" s="46"/>
      <c r="HZ83" s="45">
        <f t="shared" si="338"/>
        <v>23191</v>
      </c>
      <c r="IA83" s="46">
        <f t="shared" si="339"/>
        <v>81589</v>
      </c>
    </row>
    <row r="84" spans="1:235" x14ac:dyDescent="0.3">
      <c r="A84" s="50">
        <v>2010</v>
      </c>
      <c r="B84" s="51" t="s">
        <v>2</v>
      </c>
      <c r="C84" s="11">
        <v>0</v>
      </c>
      <c r="D84" s="33">
        <v>0</v>
      </c>
      <c r="E84" s="12">
        <v>0</v>
      </c>
      <c r="F84" s="11">
        <v>0</v>
      </c>
      <c r="G84" s="33">
        <v>0</v>
      </c>
      <c r="H84" s="12">
        <v>0</v>
      </c>
      <c r="I84" s="11">
        <v>0</v>
      </c>
      <c r="J84" s="33">
        <v>0</v>
      </c>
      <c r="K84" s="12">
        <v>0</v>
      </c>
      <c r="L84" s="11">
        <v>0</v>
      </c>
      <c r="M84" s="33">
        <v>0</v>
      </c>
      <c r="N84" s="12">
        <v>0</v>
      </c>
      <c r="O84" s="60">
        <v>132</v>
      </c>
      <c r="P84" s="34">
        <v>687</v>
      </c>
      <c r="Q84" s="12">
        <f t="shared" ref="Q84:Q95" si="397">P84/O84*1000</f>
        <v>5204.545454545454</v>
      </c>
      <c r="R84" s="11">
        <v>0</v>
      </c>
      <c r="S84" s="33">
        <v>0</v>
      </c>
      <c r="T84" s="12">
        <f t="shared" ref="T84:T95" si="398">IF(R84=0,0,S84/R84*1000)</f>
        <v>0</v>
      </c>
      <c r="U84" s="11">
        <v>0</v>
      </c>
      <c r="V84" s="33">
        <v>0</v>
      </c>
      <c r="W84" s="12">
        <v>0</v>
      </c>
      <c r="X84" s="11">
        <v>0</v>
      </c>
      <c r="Y84" s="33">
        <v>0</v>
      </c>
      <c r="Z84" s="12">
        <v>0</v>
      </c>
      <c r="AA84" s="11">
        <v>0</v>
      </c>
      <c r="AB84" s="33">
        <v>0</v>
      </c>
      <c r="AC84" s="12">
        <v>0</v>
      </c>
      <c r="AD84" s="11">
        <v>0</v>
      </c>
      <c r="AE84" s="33">
        <v>0</v>
      </c>
      <c r="AF84" s="12">
        <v>0</v>
      </c>
      <c r="AG84" s="11">
        <v>0</v>
      </c>
      <c r="AH84" s="33">
        <v>0</v>
      </c>
      <c r="AI84" s="12">
        <v>0</v>
      </c>
      <c r="AJ84" s="11">
        <v>0</v>
      </c>
      <c r="AK84" s="33">
        <v>0</v>
      </c>
      <c r="AL84" s="12">
        <v>0</v>
      </c>
      <c r="AM84" s="11">
        <v>0</v>
      </c>
      <c r="AN84" s="33">
        <v>0</v>
      </c>
      <c r="AO84" s="12">
        <v>0</v>
      </c>
      <c r="AP84" s="11">
        <v>0</v>
      </c>
      <c r="AQ84" s="33">
        <v>0</v>
      </c>
      <c r="AR84" s="12">
        <v>0</v>
      </c>
      <c r="AS84" s="11">
        <v>0</v>
      </c>
      <c r="AT84" s="33">
        <v>0</v>
      </c>
      <c r="AU84" s="12">
        <v>0</v>
      </c>
      <c r="AV84" s="11">
        <v>0</v>
      </c>
      <c r="AW84" s="33">
        <v>0</v>
      </c>
      <c r="AX84" s="12">
        <v>0</v>
      </c>
      <c r="AY84" s="11">
        <v>0</v>
      </c>
      <c r="AZ84" s="33">
        <v>0</v>
      </c>
      <c r="BA84" s="12">
        <v>0</v>
      </c>
      <c r="BB84" s="11">
        <v>0</v>
      </c>
      <c r="BC84" s="33">
        <v>0</v>
      </c>
      <c r="BD84" s="12">
        <v>0</v>
      </c>
      <c r="BE84" s="11">
        <v>0</v>
      </c>
      <c r="BF84" s="33">
        <v>0</v>
      </c>
      <c r="BG84" s="12">
        <v>0</v>
      </c>
      <c r="BH84" s="11">
        <v>0</v>
      </c>
      <c r="BI84" s="33">
        <v>0</v>
      </c>
      <c r="BJ84" s="12">
        <v>0</v>
      </c>
      <c r="BK84" s="11">
        <v>0</v>
      </c>
      <c r="BL84" s="33">
        <v>0</v>
      </c>
      <c r="BM84" s="12">
        <v>0</v>
      </c>
      <c r="BN84" s="11">
        <v>0</v>
      </c>
      <c r="BO84" s="33">
        <v>0</v>
      </c>
      <c r="BP84" s="12">
        <v>0</v>
      </c>
      <c r="BQ84" s="11">
        <v>0</v>
      </c>
      <c r="BR84" s="33">
        <v>0</v>
      </c>
      <c r="BS84" s="12">
        <v>0</v>
      </c>
      <c r="BT84" s="11">
        <v>0</v>
      </c>
      <c r="BU84" s="33">
        <v>0</v>
      </c>
      <c r="BV84" s="12">
        <v>0</v>
      </c>
      <c r="BW84" s="5">
        <v>0</v>
      </c>
      <c r="BX84" s="93">
        <v>0</v>
      </c>
      <c r="BY84" s="4">
        <f t="shared" ref="BY84:BY95" si="399">IF(BW84=0,0,BX84/BW84*1000)</f>
        <v>0</v>
      </c>
      <c r="BZ84" s="60">
        <v>61</v>
      </c>
      <c r="CA84" s="34">
        <v>151</v>
      </c>
      <c r="CB84" s="12">
        <f t="shared" ref="CB84:CB95" si="400">CA84/BZ84*1000</f>
        <v>2475.4098360655735</v>
      </c>
      <c r="CC84" s="11">
        <v>0</v>
      </c>
      <c r="CD84" s="33">
        <v>0</v>
      </c>
      <c r="CE84" s="12">
        <v>0</v>
      </c>
      <c r="CF84" s="11">
        <v>0</v>
      </c>
      <c r="CG84" s="33">
        <v>0</v>
      </c>
      <c r="CH84" s="12">
        <v>0</v>
      </c>
      <c r="CI84" s="11">
        <v>0</v>
      </c>
      <c r="CJ84" s="33">
        <v>0</v>
      </c>
      <c r="CK84" s="12">
        <v>0</v>
      </c>
      <c r="CL84" s="11">
        <v>0</v>
      </c>
      <c r="CM84" s="33">
        <v>0</v>
      </c>
      <c r="CN84" s="12">
        <v>0</v>
      </c>
      <c r="CO84" s="11">
        <v>0</v>
      </c>
      <c r="CP84" s="33">
        <v>0</v>
      </c>
      <c r="CQ84" s="12">
        <v>0</v>
      </c>
      <c r="CR84" s="11">
        <v>0</v>
      </c>
      <c r="CS84" s="33">
        <v>0</v>
      </c>
      <c r="CT84" s="12">
        <v>0</v>
      </c>
      <c r="CU84" s="11">
        <v>0</v>
      </c>
      <c r="CV84" s="33">
        <v>0</v>
      </c>
      <c r="CW84" s="12">
        <v>0</v>
      </c>
      <c r="CX84" s="11">
        <v>0</v>
      </c>
      <c r="CY84" s="33">
        <v>0</v>
      </c>
      <c r="CZ84" s="12">
        <v>0</v>
      </c>
      <c r="DA84" s="60">
        <v>60</v>
      </c>
      <c r="DB84" s="34">
        <v>241</v>
      </c>
      <c r="DC84" s="12">
        <f t="shared" ref="DC84" si="401">DB84/DA84*1000</f>
        <v>4016.6666666666665</v>
      </c>
      <c r="DD84" s="11">
        <v>0</v>
      </c>
      <c r="DE84" s="33">
        <v>0</v>
      </c>
      <c r="DF84" s="12">
        <v>0</v>
      </c>
      <c r="DG84" s="60">
        <v>61</v>
      </c>
      <c r="DH84" s="34">
        <v>200</v>
      </c>
      <c r="DI84" s="12">
        <f t="shared" ref="DI84" si="402">DH84/DG84*1000</f>
        <v>3278.688524590164</v>
      </c>
      <c r="DJ84" s="60">
        <v>0</v>
      </c>
      <c r="DK84" s="34">
        <v>0</v>
      </c>
      <c r="DL84" s="12">
        <f t="shared" ref="DL84:DL95" si="403">IF(DJ84=0,0,DK84/DJ84*1000)</f>
        <v>0</v>
      </c>
      <c r="DM84" s="60">
        <v>60</v>
      </c>
      <c r="DN84" s="34">
        <v>241</v>
      </c>
      <c r="DO84" s="12">
        <f t="shared" ref="DO84:DO87" si="404">DN84/DM84*1000</f>
        <v>4016.6666666666665</v>
      </c>
      <c r="DP84" s="11">
        <v>0</v>
      </c>
      <c r="DQ84" s="33">
        <v>0</v>
      </c>
      <c r="DR84" s="12">
        <v>0</v>
      </c>
      <c r="DS84" s="60">
        <v>5</v>
      </c>
      <c r="DT84" s="34">
        <v>31</v>
      </c>
      <c r="DU84" s="12">
        <f t="shared" ref="DU84" si="405">DT84/DS84*1000</f>
        <v>6200</v>
      </c>
      <c r="DV84" s="11">
        <v>0</v>
      </c>
      <c r="DW84" s="33">
        <v>0</v>
      </c>
      <c r="DX84" s="12">
        <v>0</v>
      </c>
      <c r="DY84" s="11">
        <v>0</v>
      </c>
      <c r="DZ84" s="33">
        <v>0</v>
      </c>
      <c r="EA84" s="12">
        <v>0</v>
      </c>
      <c r="EB84" s="11">
        <v>0</v>
      </c>
      <c r="EC84" s="33">
        <v>0</v>
      </c>
      <c r="ED84" s="12">
        <v>0</v>
      </c>
      <c r="EE84" s="11">
        <v>0</v>
      </c>
      <c r="EF84" s="33">
        <v>0</v>
      </c>
      <c r="EG84" s="12">
        <v>0</v>
      </c>
      <c r="EH84" s="60">
        <v>0</v>
      </c>
      <c r="EI84" s="34">
        <v>0</v>
      </c>
      <c r="EJ84" s="12">
        <f t="shared" ref="EJ84:EJ95" si="406">IF(EH84=0,0,EI84/EH84*1000)</f>
        <v>0</v>
      </c>
      <c r="EK84" s="60">
        <v>101</v>
      </c>
      <c r="EL84" s="34">
        <v>326</v>
      </c>
      <c r="EM84" s="12">
        <f t="shared" ref="EM84:EM95" si="407">EL84/EK84*1000</f>
        <v>3227.7227722772277</v>
      </c>
      <c r="EN84" s="11">
        <v>0</v>
      </c>
      <c r="EO84" s="33">
        <v>0</v>
      </c>
      <c r="EP84" s="12">
        <v>0</v>
      </c>
      <c r="EQ84" s="11">
        <v>0</v>
      </c>
      <c r="ER84" s="33">
        <v>0</v>
      </c>
      <c r="ES84" s="12">
        <f t="shared" ref="ES84:ES95" si="408">IF(EQ84=0,0,ER84/EQ84*1000)</f>
        <v>0</v>
      </c>
      <c r="ET84" s="60">
        <v>808</v>
      </c>
      <c r="EU84" s="34">
        <v>1960</v>
      </c>
      <c r="EV84" s="12">
        <f t="shared" ref="EV84:EV87" si="409">EU84/ET84*1000</f>
        <v>2425.7425742574255</v>
      </c>
      <c r="EW84" s="11">
        <v>0</v>
      </c>
      <c r="EX84" s="33">
        <v>0</v>
      </c>
      <c r="EY84" s="12">
        <v>0</v>
      </c>
      <c r="EZ84" s="11"/>
      <c r="FA84" s="33"/>
      <c r="FB84" s="12"/>
      <c r="FC84" s="11">
        <v>0</v>
      </c>
      <c r="FD84" s="33">
        <v>0</v>
      </c>
      <c r="FE84" s="12">
        <v>0</v>
      </c>
      <c r="FF84" s="11">
        <v>0</v>
      </c>
      <c r="FG84" s="33">
        <v>0</v>
      </c>
      <c r="FH84" s="12">
        <v>0</v>
      </c>
      <c r="FI84" s="11">
        <v>0</v>
      </c>
      <c r="FJ84" s="33">
        <v>0</v>
      </c>
      <c r="FK84" s="12">
        <f t="shared" ref="FK84:FK95" si="410">IF(FI84=0,0,FJ84/FI84*1000)</f>
        <v>0</v>
      </c>
      <c r="FL84" s="11">
        <v>0</v>
      </c>
      <c r="FM84" s="33">
        <v>0</v>
      </c>
      <c r="FN84" s="12">
        <v>0</v>
      </c>
      <c r="FO84" s="11">
        <v>0</v>
      </c>
      <c r="FP84" s="33">
        <v>0</v>
      </c>
      <c r="FQ84" s="12">
        <v>0</v>
      </c>
      <c r="FR84" s="11">
        <v>0</v>
      </c>
      <c r="FS84" s="33">
        <v>0</v>
      </c>
      <c r="FT84" s="12">
        <v>0</v>
      </c>
      <c r="FU84" s="11">
        <v>0</v>
      </c>
      <c r="FV84" s="33">
        <v>0</v>
      </c>
      <c r="FW84" s="12">
        <v>0</v>
      </c>
      <c r="FX84" s="11">
        <v>0</v>
      </c>
      <c r="FY84" s="33">
        <v>0</v>
      </c>
      <c r="FZ84" s="12">
        <f t="shared" ref="FZ84:FZ95" si="411">IF(FX84=0,0,FY84/FX84*1000)</f>
        <v>0</v>
      </c>
      <c r="GA84" s="60">
        <v>20</v>
      </c>
      <c r="GB84" s="34">
        <v>65</v>
      </c>
      <c r="GC84" s="12">
        <f t="shared" ref="GC84:GC85" si="412">GB84/GA84*1000</f>
        <v>3250</v>
      </c>
      <c r="GD84" s="11">
        <v>0</v>
      </c>
      <c r="GE84" s="33">
        <v>0</v>
      </c>
      <c r="GF84" s="12">
        <v>0</v>
      </c>
      <c r="GG84" s="11">
        <v>0</v>
      </c>
      <c r="GH84" s="33">
        <v>0</v>
      </c>
      <c r="GI84" s="12">
        <v>0</v>
      </c>
      <c r="GJ84" s="60">
        <v>848</v>
      </c>
      <c r="GK84" s="34">
        <v>2318</v>
      </c>
      <c r="GL84" s="12">
        <f t="shared" ref="GL84:GL95" si="413">GK84/GJ84*1000</f>
        <v>2733.4905660377358</v>
      </c>
      <c r="GM84" s="11">
        <v>0</v>
      </c>
      <c r="GN84" s="33">
        <v>0</v>
      </c>
      <c r="GO84" s="12">
        <v>0</v>
      </c>
      <c r="GP84" s="11">
        <v>0</v>
      </c>
      <c r="GQ84" s="33">
        <v>0</v>
      </c>
      <c r="GR84" s="12">
        <v>0</v>
      </c>
      <c r="GS84" s="11">
        <v>0</v>
      </c>
      <c r="GT84" s="33">
        <v>0</v>
      </c>
      <c r="GU84" s="12">
        <v>0</v>
      </c>
      <c r="GV84" s="11">
        <v>0</v>
      </c>
      <c r="GW84" s="33">
        <v>0</v>
      </c>
      <c r="GX84" s="12">
        <v>0</v>
      </c>
      <c r="GY84" s="11">
        <v>0</v>
      </c>
      <c r="GZ84" s="33">
        <v>0</v>
      </c>
      <c r="HA84" s="12">
        <v>0</v>
      </c>
      <c r="HB84" s="11">
        <v>0</v>
      </c>
      <c r="HC84" s="33">
        <v>0</v>
      </c>
      <c r="HD84" s="12">
        <v>0</v>
      </c>
      <c r="HE84" s="60">
        <v>40</v>
      </c>
      <c r="HF84" s="34">
        <v>116</v>
      </c>
      <c r="HG84" s="12">
        <f t="shared" ref="HG84:HG91" si="414">HF84/HE84*1000</f>
        <v>2900</v>
      </c>
      <c r="HH84" s="11">
        <v>0</v>
      </c>
      <c r="HI84" s="33">
        <v>0</v>
      </c>
      <c r="HJ84" s="12">
        <v>0</v>
      </c>
      <c r="HK84" s="11">
        <v>0</v>
      </c>
      <c r="HL84" s="33">
        <v>0</v>
      </c>
      <c r="HM84" s="12">
        <v>0</v>
      </c>
      <c r="HN84" s="11">
        <v>0</v>
      </c>
      <c r="HO84" s="33">
        <v>0</v>
      </c>
      <c r="HP84" s="12">
        <v>0</v>
      </c>
      <c r="HQ84" s="11">
        <v>0</v>
      </c>
      <c r="HR84" s="33">
        <v>0</v>
      </c>
      <c r="HS84" s="12">
        <v>0</v>
      </c>
      <c r="HT84" s="60">
        <v>2</v>
      </c>
      <c r="HU84" s="34">
        <v>12</v>
      </c>
      <c r="HV84" s="12">
        <f t="shared" ref="HV84:HV95" si="415">HU84/HT84*1000</f>
        <v>6000</v>
      </c>
      <c r="HW84" s="60">
        <v>253</v>
      </c>
      <c r="HX84" s="34">
        <v>989</v>
      </c>
      <c r="HY84" s="12">
        <f t="shared" ref="HY84:HY95" si="416">HX84/HW84*1000</f>
        <v>3909.090909090909</v>
      </c>
      <c r="HZ84" s="11">
        <f t="shared" si="338"/>
        <v>2451</v>
      </c>
      <c r="IA84" s="12">
        <f t="shared" si="339"/>
        <v>7337</v>
      </c>
    </row>
    <row r="85" spans="1:235" x14ac:dyDescent="0.3">
      <c r="A85" s="52">
        <v>2010</v>
      </c>
      <c r="B85" s="53" t="s">
        <v>3</v>
      </c>
      <c r="C85" s="5">
        <v>0</v>
      </c>
      <c r="D85" s="8">
        <v>0</v>
      </c>
      <c r="E85" s="4">
        <v>0</v>
      </c>
      <c r="F85" s="5">
        <v>0</v>
      </c>
      <c r="G85" s="8">
        <v>0</v>
      </c>
      <c r="H85" s="4">
        <v>0</v>
      </c>
      <c r="I85" s="5">
        <v>0</v>
      </c>
      <c r="J85" s="8">
        <v>0</v>
      </c>
      <c r="K85" s="4">
        <v>0</v>
      </c>
      <c r="L85" s="5">
        <v>0</v>
      </c>
      <c r="M85" s="8">
        <v>0</v>
      </c>
      <c r="N85" s="4">
        <v>0</v>
      </c>
      <c r="O85" s="58">
        <v>311</v>
      </c>
      <c r="P85" s="9">
        <v>1397</v>
      </c>
      <c r="Q85" s="4">
        <f t="shared" si="397"/>
        <v>4491.961414790997</v>
      </c>
      <c r="R85" s="5">
        <v>0</v>
      </c>
      <c r="S85" s="8">
        <v>0</v>
      </c>
      <c r="T85" s="4">
        <f t="shared" si="398"/>
        <v>0</v>
      </c>
      <c r="U85" s="5">
        <v>0</v>
      </c>
      <c r="V85" s="8">
        <v>0</v>
      </c>
      <c r="W85" s="4">
        <v>0</v>
      </c>
      <c r="X85" s="5">
        <v>0</v>
      </c>
      <c r="Y85" s="8">
        <v>0</v>
      </c>
      <c r="Z85" s="4">
        <v>0</v>
      </c>
      <c r="AA85" s="5">
        <v>0</v>
      </c>
      <c r="AB85" s="8">
        <v>0</v>
      </c>
      <c r="AC85" s="4">
        <v>0</v>
      </c>
      <c r="AD85" s="5">
        <v>0</v>
      </c>
      <c r="AE85" s="8">
        <v>0</v>
      </c>
      <c r="AF85" s="4">
        <v>0</v>
      </c>
      <c r="AG85" s="5">
        <v>0</v>
      </c>
      <c r="AH85" s="8">
        <v>0</v>
      </c>
      <c r="AI85" s="4">
        <v>0</v>
      </c>
      <c r="AJ85" s="5">
        <v>0</v>
      </c>
      <c r="AK85" s="8">
        <v>0</v>
      </c>
      <c r="AL85" s="4">
        <v>0</v>
      </c>
      <c r="AM85" s="5">
        <v>0</v>
      </c>
      <c r="AN85" s="8">
        <v>0</v>
      </c>
      <c r="AO85" s="4">
        <v>0</v>
      </c>
      <c r="AP85" s="5">
        <v>0</v>
      </c>
      <c r="AQ85" s="8">
        <v>0</v>
      </c>
      <c r="AR85" s="4">
        <v>0</v>
      </c>
      <c r="AS85" s="5">
        <v>0</v>
      </c>
      <c r="AT85" s="8">
        <v>0</v>
      </c>
      <c r="AU85" s="4">
        <v>0</v>
      </c>
      <c r="AV85" s="5">
        <v>0</v>
      </c>
      <c r="AW85" s="8">
        <v>0</v>
      </c>
      <c r="AX85" s="4">
        <v>0</v>
      </c>
      <c r="AY85" s="5">
        <v>0</v>
      </c>
      <c r="AZ85" s="8">
        <v>0</v>
      </c>
      <c r="BA85" s="4">
        <v>0</v>
      </c>
      <c r="BB85" s="5">
        <v>0</v>
      </c>
      <c r="BC85" s="8">
        <v>0</v>
      </c>
      <c r="BD85" s="4">
        <v>0</v>
      </c>
      <c r="BE85" s="5">
        <v>0</v>
      </c>
      <c r="BF85" s="8">
        <v>0</v>
      </c>
      <c r="BG85" s="4">
        <v>0</v>
      </c>
      <c r="BH85" s="5">
        <v>0</v>
      </c>
      <c r="BI85" s="8">
        <v>0</v>
      </c>
      <c r="BJ85" s="4">
        <v>0</v>
      </c>
      <c r="BK85" s="5">
        <v>0</v>
      </c>
      <c r="BL85" s="8">
        <v>0</v>
      </c>
      <c r="BM85" s="4">
        <v>0</v>
      </c>
      <c r="BN85" s="5">
        <v>0</v>
      </c>
      <c r="BO85" s="8">
        <v>0</v>
      </c>
      <c r="BP85" s="4">
        <v>0</v>
      </c>
      <c r="BQ85" s="5">
        <v>0</v>
      </c>
      <c r="BR85" s="8">
        <v>0</v>
      </c>
      <c r="BS85" s="4">
        <v>0</v>
      </c>
      <c r="BT85" s="5">
        <v>0</v>
      </c>
      <c r="BU85" s="8">
        <v>0</v>
      </c>
      <c r="BV85" s="4">
        <v>0</v>
      </c>
      <c r="BW85" s="5">
        <v>0</v>
      </c>
      <c r="BX85" s="93">
        <v>0</v>
      </c>
      <c r="BY85" s="4">
        <f t="shared" si="399"/>
        <v>0</v>
      </c>
      <c r="BZ85" s="58">
        <v>141</v>
      </c>
      <c r="CA85" s="9">
        <v>377</v>
      </c>
      <c r="CB85" s="4">
        <f t="shared" si="400"/>
        <v>2673.7588652482273</v>
      </c>
      <c r="CC85" s="5">
        <v>0</v>
      </c>
      <c r="CD85" s="8">
        <v>0</v>
      </c>
      <c r="CE85" s="4">
        <v>0</v>
      </c>
      <c r="CF85" s="5">
        <v>0</v>
      </c>
      <c r="CG85" s="8">
        <v>0</v>
      </c>
      <c r="CH85" s="4">
        <v>0</v>
      </c>
      <c r="CI85" s="5">
        <v>0</v>
      </c>
      <c r="CJ85" s="8">
        <v>0</v>
      </c>
      <c r="CK85" s="4">
        <v>0</v>
      </c>
      <c r="CL85" s="5">
        <v>0</v>
      </c>
      <c r="CM85" s="8">
        <v>0</v>
      </c>
      <c r="CN85" s="4">
        <v>0</v>
      </c>
      <c r="CO85" s="5">
        <v>0</v>
      </c>
      <c r="CP85" s="8">
        <v>0</v>
      </c>
      <c r="CQ85" s="4">
        <v>0</v>
      </c>
      <c r="CR85" s="5">
        <v>0</v>
      </c>
      <c r="CS85" s="8">
        <v>0</v>
      </c>
      <c r="CT85" s="4">
        <v>0</v>
      </c>
      <c r="CU85" s="5">
        <v>0</v>
      </c>
      <c r="CV85" s="8">
        <v>0</v>
      </c>
      <c r="CW85" s="4">
        <v>0</v>
      </c>
      <c r="CX85" s="5">
        <v>0</v>
      </c>
      <c r="CY85" s="8">
        <v>0</v>
      </c>
      <c r="CZ85" s="4">
        <v>0</v>
      </c>
      <c r="DA85" s="5">
        <v>0</v>
      </c>
      <c r="DB85" s="8">
        <v>0</v>
      </c>
      <c r="DC85" s="4">
        <v>0</v>
      </c>
      <c r="DD85" s="58">
        <v>6</v>
      </c>
      <c r="DE85" s="9">
        <v>35</v>
      </c>
      <c r="DF85" s="4">
        <f t="shared" ref="DF85:DF89" si="417">DE85/DD85*1000</f>
        <v>5833.333333333333</v>
      </c>
      <c r="DG85" s="5">
        <v>0</v>
      </c>
      <c r="DH85" s="8">
        <v>0</v>
      </c>
      <c r="DI85" s="4">
        <v>0</v>
      </c>
      <c r="DJ85" s="5">
        <v>0</v>
      </c>
      <c r="DK85" s="8">
        <v>0</v>
      </c>
      <c r="DL85" s="4">
        <f t="shared" si="403"/>
        <v>0</v>
      </c>
      <c r="DM85" s="58">
        <v>1</v>
      </c>
      <c r="DN85" s="9">
        <v>6</v>
      </c>
      <c r="DO85" s="4">
        <f t="shared" si="404"/>
        <v>6000</v>
      </c>
      <c r="DP85" s="5">
        <v>0</v>
      </c>
      <c r="DQ85" s="8">
        <v>0</v>
      </c>
      <c r="DR85" s="4">
        <v>0</v>
      </c>
      <c r="DS85" s="58">
        <v>0</v>
      </c>
      <c r="DT85" s="9">
        <v>3</v>
      </c>
      <c r="DU85" s="4">
        <v>0</v>
      </c>
      <c r="DV85" s="5">
        <v>0</v>
      </c>
      <c r="DW85" s="8">
        <v>0</v>
      </c>
      <c r="DX85" s="4">
        <v>0</v>
      </c>
      <c r="DY85" s="5">
        <v>0</v>
      </c>
      <c r="DZ85" s="8">
        <v>0</v>
      </c>
      <c r="EA85" s="4">
        <v>0</v>
      </c>
      <c r="EB85" s="5">
        <v>0</v>
      </c>
      <c r="EC85" s="8">
        <v>0</v>
      </c>
      <c r="ED85" s="4">
        <v>0</v>
      </c>
      <c r="EE85" s="5">
        <v>0</v>
      </c>
      <c r="EF85" s="8">
        <v>0</v>
      </c>
      <c r="EG85" s="4">
        <v>0</v>
      </c>
      <c r="EH85" s="58">
        <v>0</v>
      </c>
      <c r="EI85" s="9">
        <v>0</v>
      </c>
      <c r="EJ85" s="4">
        <f t="shared" si="406"/>
        <v>0</v>
      </c>
      <c r="EK85" s="58">
        <v>101</v>
      </c>
      <c r="EL85" s="9">
        <v>290</v>
      </c>
      <c r="EM85" s="4">
        <f t="shared" si="407"/>
        <v>2871.287128712871</v>
      </c>
      <c r="EN85" s="58">
        <v>20</v>
      </c>
      <c r="EO85" s="9">
        <v>50</v>
      </c>
      <c r="EP85" s="4">
        <f t="shared" ref="EP85" si="418">EO85/EN85*1000</f>
        <v>2500</v>
      </c>
      <c r="EQ85" s="58">
        <v>0</v>
      </c>
      <c r="ER85" s="9">
        <v>0</v>
      </c>
      <c r="ES85" s="4">
        <f t="shared" si="408"/>
        <v>0</v>
      </c>
      <c r="ET85" s="58">
        <v>101</v>
      </c>
      <c r="EU85" s="9">
        <v>208</v>
      </c>
      <c r="EV85" s="4">
        <f t="shared" si="409"/>
        <v>2059.4059405940593</v>
      </c>
      <c r="EW85" s="5">
        <v>0</v>
      </c>
      <c r="EX85" s="8">
        <v>0</v>
      </c>
      <c r="EY85" s="4">
        <v>0</v>
      </c>
      <c r="EZ85" s="5"/>
      <c r="FA85" s="8"/>
      <c r="FB85" s="4"/>
      <c r="FC85" s="5">
        <v>0</v>
      </c>
      <c r="FD85" s="8">
        <v>0</v>
      </c>
      <c r="FE85" s="4">
        <v>0</v>
      </c>
      <c r="FF85" s="5">
        <v>0</v>
      </c>
      <c r="FG85" s="8">
        <v>0</v>
      </c>
      <c r="FH85" s="4">
        <v>0</v>
      </c>
      <c r="FI85" s="5">
        <v>0</v>
      </c>
      <c r="FJ85" s="8">
        <v>0</v>
      </c>
      <c r="FK85" s="4">
        <f t="shared" si="410"/>
        <v>0</v>
      </c>
      <c r="FL85" s="5">
        <v>0</v>
      </c>
      <c r="FM85" s="8">
        <v>0</v>
      </c>
      <c r="FN85" s="4">
        <v>0</v>
      </c>
      <c r="FO85" s="58">
        <v>81</v>
      </c>
      <c r="FP85" s="9">
        <v>223</v>
      </c>
      <c r="FQ85" s="4">
        <f t="shared" ref="FQ85" si="419">FP85/FO85*1000</f>
        <v>2753.0864197530864</v>
      </c>
      <c r="FR85" s="5">
        <v>0</v>
      </c>
      <c r="FS85" s="8">
        <v>0</v>
      </c>
      <c r="FT85" s="4">
        <v>0</v>
      </c>
      <c r="FU85" s="5">
        <v>0</v>
      </c>
      <c r="FV85" s="8">
        <v>0</v>
      </c>
      <c r="FW85" s="4">
        <v>0</v>
      </c>
      <c r="FX85" s="5">
        <v>0</v>
      </c>
      <c r="FY85" s="8">
        <v>0</v>
      </c>
      <c r="FZ85" s="4">
        <f t="shared" si="411"/>
        <v>0</v>
      </c>
      <c r="GA85" s="58">
        <v>41</v>
      </c>
      <c r="GB85" s="9">
        <v>122</v>
      </c>
      <c r="GC85" s="4">
        <f t="shared" si="412"/>
        <v>2975.6097560975609</v>
      </c>
      <c r="GD85" s="5">
        <v>0</v>
      </c>
      <c r="GE85" s="8">
        <v>0</v>
      </c>
      <c r="GF85" s="4">
        <v>0</v>
      </c>
      <c r="GG85" s="5">
        <v>0</v>
      </c>
      <c r="GH85" s="8">
        <v>0</v>
      </c>
      <c r="GI85" s="4">
        <v>0</v>
      </c>
      <c r="GJ85" s="58">
        <v>505</v>
      </c>
      <c r="GK85" s="9">
        <v>1391</v>
      </c>
      <c r="GL85" s="4">
        <f t="shared" si="413"/>
        <v>2754.4554455445541</v>
      </c>
      <c r="GM85" s="5">
        <v>0</v>
      </c>
      <c r="GN85" s="8">
        <v>0</v>
      </c>
      <c r="GO85" s="4">
        <v>0</v>
      </c>
      <c r="GP85" s="58">
        <v>20</v>
      </c>
      <c r="GQ85" s="9">
        <v>91</v>
      </c>
      <c r="GR85" s="4">
        <f t="shared" ref="GR85" si="420">GQ85/GP85*1000</f>
        <v>4550</v>
      </c>
      <c r="GS85" s="5">
        <v>0</v>
      </c>
      <c r="GT85" s="8">
        <v>0</v>
      </c>
      <c r="GU85" s="4">
        <v>0</v>
      </c>
      <c r="GV85" s="5">
        <v>0</v>
      </c>
      <c r="GW85" s="8">
        <v>0</v>
      </c>
      <c r="GX85" s="4">
        <v>0</v>
      </c>
      <c r="GY85" s="5">
        <v>0</v>
      </c>
      <c r="GZ85" s="8">
        <v>0</v>
      </c>
      <c r="HA85" s="4">
        <v>0</v>
      </c>
      <c r="HB85" s="5">
        <v>0</v>
      </c>
      <c r="HC85" s="8">
        <v>0</v>
      </c>
      <c r="HD85" s="4">
        <v>0</v>
      </c>
      <c r="HE85" s="58">
        <v>235</v>
      </c>
      <c r="HF85" s="9">
        <v>758</v>
      </c>
      <c r="HG85" s="4">
        <f t="shared" si="414"/>
        <v>3225.5319148936169</v>
      </c>
      <c r="HH85" s="5">
        <v>0</v>
      </c>
      <c r="HI85" s="8">
        <v>0</v>
      </c>
      <c r="HJ85" s="4">
        <v>0</v>
      </c>
      <c r="HK85" s="5">
        <v>0</v>
      </c>
      <c r="HL85" s="8">
        <v>0</v>
      </c>
      <c r="HM85" s="4">
        <v>0</v>
      </c>
      <c r="HN85" s="58">
        <v>0</v>
      </c>
      <c r="HO85" s="9">
        <v>1</v>
      </c>
      <c r="HP85" s="4">
        <v>0</v>
      </c>
      <c r="HQ85" s="5">
        <v>0</v>
      </c>
      <c r="HR85" s="8">
        <v>0</v>
      </c>
      <c r="HS85" s="4">
        <v>0</v>
      </c>
      <c r="HT85" s="58">
        <v>48</v>
      </c>
      <c r="HU85" s="9">
        <v>241</v>
      </c>
      <c r="HV85" s="4">
        <f t="shared" si="415"/>
        <v>5020.833333333333</v>
      </c>
      <c r="HW85" s="58">
        <v>217</v>
      </c>
      <c r="HX85" s="9">
        <v>879</v>
      </c>
      <c r="HY85" s="4">
        <f t="shared" si="416"/>
        <v>4050.6912442396315</v>
      </c>
      <c r="HZ85" s="5">
        <f t="shared" si="338"/>
        <v>1828</v>
      </c>
      <c r="IA85" s="4">
        <f t="shared" si="339"/>
        <v>6072</v>
      </c>
    </row>
    <row r="86" spans="1:235" x14ac:dyDescent="0.3">
      <c r="A86" s="52">
        <v>2010</v>
      </c>
      <c r="B86" s="53" t="s">
        <v>4</v>
      </c>
      <c r="C86" s="5">
        <v>0</v>
      </c>
      <c r="D86" s="8">
        <v>0</v>
      </c>
      <c r="E86" s="4">
        <v>0</v>
      </c>
      <c r="F86" s="5">
        <v>0</v>
      </c>
      <c r="G86" s="8">
        <v>0</v>
      </c>
      <c r="H86" s="4">
        <v>0</v>
      </c>
      <c r="I86" s="5">
        <v>0</v>
      </c>
      <c r="J86" s="8">
        <v>0</v>
      </c>
      <c r="K86" s="4">
        <v>0</v>
      </c>
      <c r="L86" s="5">
        <v>0</v>
      </c>
      <c r="M86" s="8">
        <v>0</v>
      </c>
      <c r="N86" s="4">
        <v>0</v>
      </c>
      <c r="O86" s="58">
        <v>160</v>
      </c>
      <c r="P86" s="9">
        <v>683</v>
      </c>
      <c r="Q86" s="4">
        <f t="shared" si="397"/>
        <v>4268.75</v>
      </c>
      <c r="R86" s="5">
        <v>0</v>
      </c>
      <c r="S86" s="8">
        <v>0</v>
      </c>
      <c r="T86" s="4">
        <f t="shared" si="398"/>
        <v>0</v>
      </c>
      <c r="U86" s="5">
        <v>0</v>
      </c>
      <c r="V86" s="8">
        <v>0</v>
      </c>
      <c r="W86" s="4">
        <v>0</v>
      </c>
      <c r="X86" s="5">
        <v>0</v>
      </c>
      <c r="Y86" s="8">
        <v>0</v>
      </c>
      <c r="Z86" s="4">
        <v>0</v>
      </c>
      <c r="AA86" s="5">
        <v>0</v>
      </c>
      <c r="AB86" s="8">
        <v>0</v>
      </c>
      <c r="AC86" s="4">
        <v>0</v>
      </c>
      <c r="AD86" s="5">
        <v>0</v>
      </c>
      <c r="AE86" s="8">
        <v>0</v>
      </c>
      <c r="AF86" s="4">
        <v>0</v>
      </c>
      <c r="AG86" s="5">
        <v>0</v>
      </c>
      <c r="AH86" s="8">
        <v>0</v>
      </c>
      <c r="AI86" s="4">
        <v>0</v>
      </c>
      <c r="AJ86" s="5">
        <v>0</v>
      </c>
      <c r="AK86" s="8">
        <v>0</v>
      </c>
      <c r="AL86" s="4">
        <v>0</v>
      </c>
      <c r="AM86" s="5">
        <v>0</v>
      </c>
      <c r="AN86" s="8">
        <v>0</v>
      </c>
      <c r="AO86" s="4">
        <v>0</v>
      </c>
      <c r="AP86" s="5">
        <v>0</v>
      </c>
      <c r="AQ86" s="8">
        <v>0</v>
      </c>
      <c r="AR86" s="4">
        <v>0</v>
      </c>
      <c r="AS86" s="5">
        <v>0</v>
      </c>
      <c r="AT86" s="8">
        <v>0</v>
      </c>
      <c r="AU86" s="4">
        <v>0</v>
      </c>
      <c r="AV86" s="5">
        <v>0</v>
      </c>
      <c r="AW86" s="8">
        <v>0</v>
      </c>
      <c r="AX86" s="4">
        <v>0</v>
      </c>
      <c r="AY86" s="5">
        <v>0</v>
      </c>
      <c r="AZ86" s="8">
        <v>0</v>
      </c>
      <c r="BA86" s="4">
        <v>0</v>
      </c>
      <c r="BB86" s="5">
        <v>0</v>
      </c>
      <c r="BC86" s="8">
        <v>0</v>
      </c>
      <c r="BD86" s="4">
        <v>0</v>
      </c>
      <c r="BE86" s="5">
        <v>0</v>
      </c>
      <c r="BF86" s="8">
        <v>0</v>
      </c>
      <c r="BG86" s="4">
        <v>0</v>
      </c>
      <c r="BH86" s="5">
        <v>0</v>
      </c>
      <c r="BI86" s="8">
        <v>0</v>
      </c>
      <c r="BJ86" s="4">
        <v>0</v>
      </c>
      <c r="BK86" s="5">
        <v>0</v>
      </c>
      <c r="BL86" s="8">
        <v>0</v>
      </c>
      <c r="BM86" s="4">
        <v>0</v>
      </c>
      <c r="BN86" s="5">
        <v>0</v>
      </c>
      <c r="BO86" s="8">
        <v>0</v>
      </c>
      <c r="BP86" s="4">
        <v>0</v>
      </c>
      <c r="BQ86" s="5">
        <v>0</v>
      </c>
      <c r="BR86" s="8">
        <v>0</v>
      </c>
      <c r="BS86" s="4">
        <v>0</v>
      </c>
      <c r="BT86" s="58">
        <v>0</v>
      </c>
      <c r="BU86" s="9">
        <v>1</v>
      </c>
      <c r="BV86" s="4">
        <v>0</v>
      </c>
      <c r="BW86" s="5">
        <v>0</v>
      </c>
      <c r="BX86" s="93">
        <v>0</v>
      </c>
      <c r="BY86" s="4">
        <f t="shared" si="399"/>
        <v>0</v>
      </c>
      <c r="BZ86" s="58">
        <v>61</v>
      </c>
      <c r="CA86" s="9">
        <v>153</v>
      </c>
      <c r="CB86" s="4">
        <f t="shared" si="400"/>
        <v>2508.1967213114754</v>
      </c>
      <c r="CC86" s="5">
        <v>0</v>
      </c>
      <c r="CD86" s="8">
        <v>0</v>
      </c>
      <c r="CE86" s="4">
        <v>0</v>
      </c>
      <c r="CF86" s="5">
        <v>0</v>
      </c>
      <c r="CG86" s="8">
        <v>0</v>
      </c>
      <c r="CH86" s="4">
        <v>0</v>
      </c>
      <c r="CI86" s="5">
        <v>0</v>
      </c>
      <c r="CJ86" s="8">
        <v>0</v>
      </c>
      <c r="CK86" s="4">
        <v>0</v>
      </c>
      <c r="CL86" s="5">
        <v>0</v>
      </c>
      <c r="CM86" s="8">
        <v>0</v>
      </c>
      <c r="CN86" s="4">
        <v>0</v>
      </c>
      <c r="CO86" s="5">
        <v>0</v>
      </c>
      <c r="CP86" s="8">
        <v>0</v>
      </c>
      <c r="CQ86" s="4">
        <v>0</v>
      </c>
      <c r="CR86" s="5">
        <v>0</v>
      </c>
      <c r="CS86" s="8">
        <v>0</v>
      </c>
      <c r="CT86" s="4">
        <v>0</v>
      </c>
      <c r="CU86" s="5">
        <v>0</v>
      </c>
      <c r="CV86" s="8">
        <v>0</v>
      </c>
      <c r="CW86" s="4">
        <v>0</v>
      </c>
      <c r="CX86" s="5">
        <v>0</v>
      </c>
      <c r="CY86" s="8">
        <v>0</v>
      </c>
      <c r="CZ86" s="4">
        <v>0</v>
      </c>
      <c r="DA86" s="5">
        <v>0</v>
      </c>
      <c r="DB86" s="8">
        <v>0</v>
      </c>
      <c r="DC86" s="4">
        <v>0</v>
      </c>
      <c r="DD86" s="58">
        <v>4</v>
      </c>
      <c r="DE86" s="9">
        <v>67</v>
      </c>
      <c r="DF86" s="4">
        <f t="shared" si="417"/>
        <v>16750</v>
      </c>
      <c r="DG86" s="58">
        <v>60</v>
      </c>
      <c r="DH86" s="9">
        <v>205</v>
      </c>
      <c r="DI86" s="4">
        <f t="shared" ref="DI86" si="421">DH86/DG86*1000</f>
        <v>3416.6666666666665</v>
      </c>
      <c r="DJ86" s="58">
        <v>0</v>
      </c>
      <c r="DK86" s="9">
        <v>0</v>
      </c>
      <c r="DL86" s="4">
        <f t="shared" si="403"/>
        <v>0</v>
      </c>
      <c r="DM86" s="58">
        <v>72</v>
      </c>
      <c r="DN86" s="9">
        <v>299</v>
      </c>
      <c r="DO86" s="4">
        <f t="shared" si="404"/>
        <v>4152.7777777777774</v>
      </c>
      <c r="DP86" s="5">
        <v>0</v>
      </c>
      <c r="DQ86" s="8">
        <v>0</v>
      </c>
      <c r="DR86" s="4">
        <v>0</v>
      </c>
      <c r="DS86" s="58">
        <v>26</v>
      </c>
      <c r="DT86" s="9">
        <v>126</v>
      </c>
      <c r="DU86" s="4">
        <f t="shared" ref="DU86" si="422">DT86/DS86*1000</f>
        <v>4846.1538461538457</v>
      </c>
      <c r="DV86" s="5">
        <v>0</v>
      </c>
      <c r="DW86" s="8">
        <v>0</v>
      </c>
      <c r="DX86" s="4">
        <v>0</v>
      </c>
      <c r="DY86" s="5">
        <v>0</v>
      </c>
      <c r="DZ86" s="8">
        <v>0</v>
      </c>
      <c r="EA86" s="4">
        <v>0</v>
      </c>
      <c r="EB86" s="5">
        <v>0</v>
      </c>
      <c r="EC86" s="8">
        <v>0</v>
      </c>
      <c r="ED86" s="4">
        <v>0</v>
      </c>
      <c r="EE86" s="5">
        <v>0</v>
      </c>
      <c r="EF86" s="8">
        <v>0</v>
      </c>
      <c r="EG86" s="4">
        <v>0</v>
      </c>
      <c r="EH86" s="58">
        <v>0</v>
      </c>
      <c r="EI86" s="9">
        <v>0</v>
      </c>
      <c r="EJ86" s="4">
        <f t="shared" si="406"/>
        <v>0</v>
      </c>
      <c r="EK86" s="58">
        <v>242</v>
      </c>
      <c r="EL86" s="9">
        <v>683</v>
      </c>
      <c r="EM86" s="4">
        <f t="shared" si="407"/>
        <v>2822.3140495867769</v>
      </c>
      <c r="EN86" s="5">
        <v>0</v>
      </c>
      <c r="EO86" s="8">
        <v>0</v>
      </c>
      <c r="EP86" s="4">
        <v>0</v>
      </c>
      <c r="EQ86" s="5">
        <v>0</v>
      </c>
      <c r="ER86" s="8">
        <v>0</v>
      </c>
      <c r="ES86" s="4">
        <f t="shared" si="408"/>
        <v>0</v>
      </c>
      <c r="ET86" s="58">
        <v>325</v>
      </c>
      <c r="EU86" s="9">
        <v>921</v>
      </c>
      <c r="EV86" s="4">
        <f t="shared" si="409"/>
        <v>2833.8461538461538</v>
      </c>
      <c r="EW86" s="5">
        <v>0</v>
      </c>
      <c r="EX86" s="8">
        <v>0</v>
      </c>
      <c r="EY86" s="4">
        <v>0</v>
      </c>
      <c r="EZ86" s="5"/>
      <c r="FA86" s="8"/>
      <c r="FB86" s="4"/>
      <c r="FC86" s="5">
        <v>0</v>
      </c>
      <c r="FD86" s="8">
        <v>0</v>
      </c>
      <c r="FE86" s="4">
        <v>0</v>
      </c>
      <c r="FF86" s="5">
        <v>0</v>
      </c>
      <c r="FG86" s="8">
        <v>0</v>
      </c>
      <c r="FH86" s="4">
        <v>0</v>
      </c>
      <c r="FI86" s="5">
        <v>0</v>
      </c>
      <c r="FJ86" s="8">
        <v>0</v>
      </c>
      <c r="FK86" s="4">
        <f t="shared" si="410"/>
        <v>0</v>
      </c>
      <c r="FL86" s="5">
        <v>0</v>
      </c>
      <c r="FM86" s="8">
        <v>0</v>
      </c>
      <c r="FN86" s="4">
        <v>0</v>
      </c>
      <c r="FO86" s="5">
        <v>0</v>
      </c>
      <c r="FP86" s="8">
        <v>0</v>
      </c>
      <c r="FQ86" s="4">
        <v>0</v>
      </c>
      <c r="FR86" s="5">
        <v>0</v>
      </c>
      <c r="FS86" s="8">
        <v>0</v>
      </c>
      <c r="FT86" s="4">
        <v>0</v>
      </c>
      <c r="FU86" s="5">
        <v>0</v>
      </c>
      <c r="FV86" s="8">
        <v>0</v>
      </c>
      <c r="FW86" s="4">
        <v>0</v>
      </c>
      <c r="FX86" s="5">
        <v>0</v>
      </c>
      <c r="FY86" s="8">
        <v>0</v>
      </c>
      <c r="FZ86" s="4">
        <f t="shared" si="411"/>
        <v>0</v>
      </c>
      <c r="GA86" s="5">
        <v>0</v>
      </c>
      <c r="GB86" s="8">
        <v>0</v>
      </c>
      <c r="GC86" s="4">
        <v>0</v>
      </c>
      <c r="GD86" s="5">
        <v>0</v>
      </c>
      <c r="GE86" s="8">
        <v>0</v>
      </c>
      <c r="GF86" s="4">
        <v>0</v>
      </c>
      <c r="GG86" s="5">
        <v>0</v>
      </c>
      <c r="GH86" s="8">
        <v>0</v>
      </c>
      <c r="GI86" s="4">
        <v>0</v>
      </c>
      <c r="GJ86" s="58">
        <v>566</v>
      </c>
      <c r="GK86" s="9">
        <v>1574</v>
      </c>
      <c r="GL86" s="4">
        <f t="shared" si="413"/>
        <v>2780.9187279151947</v>
      </c>
      <c r="GM86" s="5">
        <v>0</v>
      </c>
      <c r="GN86" s="8">
        <v>0</v>
      </c>
      <c r="GO86" s="4">
        <v>0</v>
      </c>
      <c r="GP86" s="5">
        <v>0</v>
      </c>
      <c r="GQ86" s="8">
        <v>0</v>
      </c>
      <c r="GR86" s="4">
        <v>0</v>
      </c>
      <c r="GS86" s="5">
        <v>0</v>
      </c>
      <c r="GT86" s="8">
        <v>0</v>
      </c>
      <c r="GU86" s="4">
        <v>0</v>
      </c>
      <c r="GV86" s="5">
        <v>0</v>
      </c>
      <c r="GW86" s="8">
        <v>0</v>
      </c>
      <c r="GX86" s="4">
        <v>0</v>
      </c>
      <c r="GY86" s="5">
        <v>0</v>
      </c>
      <c r="GZ86" s="8">
        <v>0</v>
      </c>
      <c r="HA86" s="4">
        <v>0</v>
      </c>
      <c r="HB86" s="5">
        <v>0</v>
      </c>
      <c r="HC86" s="8">
        <v>0</v>
      </c>
      <c r="HD86" s="4">
        <v>0</v>
      </c>
      <c r="HE86" s="58">
        <v>354</v>
      </c>
      <c r="HF86" s="9">
        <v>1241</v>
      </c>
      <c r="HG86" s="4">
        <f t="shared" si="414"/>
        <v>3505.6497175141239</v>
      </c>
      <c r="HH86" s="5">
        <v>0</v>
      </c>
      <c r="HI86" s="8">
        <v>0</v>
      </c>
      <c r="HJ86" s="4">
        <v>0</v>
      </c>
      <c r="HK86" s="5">
        <v>0</v>
      </c>
      <c r="HL86" s="8">
        <v>0</v>
      </c>
      <c r="HM86" s="4">
        <v>0</v>
      </c>
      <c r="HN86" s="5">
        <v>0</v>
      </c>
      <c r="HO86" s="8">
        <v>0</v>
      </c>
      <c r="HP86" s="4">
        <v>0</v>
      </c>
      <c r="HQ86" s="5">
        <v>0</v>
      </c>
      <c r="HR86" s="8">
        <v>0</v>
      </c>
      <c r="HS86" s="4">
        <v>0</v>
      </c>
      <c r="HT86" s="58">
        <v>18</v>
      </c>
      <c r="HU86" s="9">
        <v>226</v>
      </c>
      <c r="HV86" s="4">
        <f t="shared" si="415"/>
        <v>12555.555555555555</v>
      </c>
      <c r="HW86" s="58">
        <v>63</v>
      </c>
      <c r="HX86" s="9">
        <v>73</v>
      </c>
      <c r="HY86" s="4">
        <f t="shared" si="416"/>
        <v>1158.7301587301588</v>
      </c>
      <c r="HZ86" s="5">
        <f t="shared" si="338"/>
        <v>1951</v>
      </c>
      <c r="IA86" s="4">
        <f t="shared" si="339"/>
        <v>6252</v>
      </c>
    </row>
    <row r="87" spans="1:235" x14ac:dyDescent="0.3">
      <c r="A87" s="52">
        <v>2010</v>
      </c>
      <c r="B87" s="53" t="s">
        <v>5</v>
      </c>
      <c r="C87" s="5">
        <v>0</v>
      </c>
      <c r="D87" s="8">
        <v>0</v>
      </c>
      <c r="E87" s="4">
        <v>0</v>
      </c>
      <c r="F87" s="58">
        <v>0</v>
      </c>
      <c r="G87" s="9">
        <v>1</v>
      </c>
      <c r="H87" s="4">
        <v>0</v>
      </c>
      <c r="I87" s="5">
        <v>0</v>
      </c>
      <c r="J87" s="8">
        <v>0</v>
      </c>
      <c r="K87" s="4">
        <v>0</v>
      </c>
      <c r="L87" s="5">
        <v>0</v>
      </c>
      <c r="M87" s="8">
        <v>0</v>
      </c>
      <c r="N87" s="4">
        <v>0</v>
      </c>
      <c r="O87" s="58">
        <v>162</v>
      </c>
      <c r="P87" s="9">
        <v>609</v>
      </c>
      <c r="Q87" s="4">
        <f t="shared" si="397"/>
        <v>3759.2592592592591</v>
      </c>
      <c r="R87" s="5">
        <v>0</v>
      </c>
      <c r="S87" s="8">
        <v>0</v>
      </c>
      <c r="T87" s="4">
        <f t="shared" si="398"/>
        <v>0</v>
      </c>
      <c r="U87" s="5">
        <v>0</v>
      </c>
      <c r="V87" s="8">
        <v>0</v>
      </c>
      <c r="W87" s="4">
        <v>0</v>
      </c>
      <c r="X87" s="5">
        <v>0</v>
      </c>
      <c r="Y87" s="8">
        <v>0</v>
      </c>
      <c r="Z87" s="4">
        <v>0</v>
      </c>
      <c r="AA87" s="5">
        <v>0</v>
      </c>
      <c r="AB87" s="8">
        <v>0</v>
      </c>
      <c r="AC87" s="4">
        <v>0</v>
      </c>
      <c r="AD87" s="5">
        <v>0</v>
      </c>
      <c r="AE87" s="8">
        <v>0</v>
      </c>
      <c r="AF87" s="4">
        <v>0</v>
      </c>
      <c r="AG87" s="5">
        <v>0</v>
      </c>
      <c r="AH87" s="8">
        <v>0</v>
      </c>
      <c r="AI87" s="4">
        <v>0</v>
      </c>
      <c r="AJ87" s="5">
        <v>0</v>
      </c>
      <c r="AK87" s="8">
        <v>0</v>
      </c>
      <c r="AL87" s="4">
        <v>0</v>
      </c>
      <c r="AM87" s="5">
        <v>0</v>
      </c>
      <c r="AN87" s="8">
        <v>0</v>
      </c>
      <c r="AO87" s="4">
        <v>0</v>
      </c>
      <c r="AP87" s="5">
        <v>0</v>
      </c>
      <c r="AQ87" s="8">
        <v>0</v>
      </c>
      <c r="AR87" s="4">
        <v>0</v>
      </c>
      <c r="AS87" s="5">
        <v>0</v>
      </c>
      <c r="AT87" s="8">
        <v>0</v>
      </c>
      <c r="AU87" s="4">
        <v>0</v>
      </c>
      <c r="AV87" s="5">
        <v>0</v>
      </c>
      <c r="AW87" s="8">
        <v>0</v>
      </c>
      <c r="AX87" s="4">
        <v>0</v>
      </c>
      <c r="AY87" s="5">
        <v>0</v>
      </c>
      <c r="AZ87" s="8">
        <v>0</v>
      </c>
      <c r="BA87" s="4">
        <v>0</v>
      </c>
      <c r="BB87" s="5">
        <v>0</v>
      </c>
      <c r="BC87" s="8">
        <v>0</v>
      </c>
      <c r="BD87" s="4">
        <v>0</v>
      </c>
      <c r="BE87" s="5">
        <v>0</v>
      </c>
      <c r="BF87" s="8">
        <v>0</v>
      </c>
      <c r="BG87" s="4">
        <v>0</v>
      </c>
      <c r="BH87" s="5">
        <v>0</v>
      </c>
      <c r="BI87" s="8">
        <v>0</v>
      </c>
      <c r="BJ87" s="4">
        <v>0</v>
      </c>
      <c r="BK87" s="5">
        <v>0</v>
      </c>
      <c r="BL87" s="8">
        <v>0</v>
      </c>
      <c r="BM87" s="4">
        <v>0</v>
      </c>
      <c r="BN87" s="5">
        <v>0</v>
      </c>
      <c r="BO87" s="8">
        <v>0</v>
      </c>
      <c r="BP87" s="4">
        <v>0</v>
      </c>
      <c r="BQ87" s="5">
        <v>0</v>
      </c>
      <c r="BR87" s="8">
        <v>0</v>
      </c>
      <c r="BS87" s="4">
        <v>0</v>
      </c>
      <c r="BT87" s="5">
        <v>0</v>
      </c>
      <c r="BU87" s="8">
        <v>0</v>
      </c>
      <c r="BV87" s="4">
        <v>0</v>
      </c>
      <c r="BW87" s="5">
        <v>0</v>
      </c>
      <c r="BX87" s="93">
        <v>0</v>
      </c>
      <c r="BY87" s="4">
        <f t="shared" si="399"/>
        <v>0</v>
      </c>
      <c r="BZ87" s="58">
        <v>161</v>
      </c>
      <c r="CA87" s="9">
        <v>484</v>
      </c>
      <c r="CB87" s="4">
        <f t="shared" si="400"/>
        <v>3006.2111801242236</v>
      </c>
      <c r="CC87" s="5">
        <v>0</v>
      </c>
      <c r="CD87" s="8">
        <v>0</v>
      </c>
      <c r="CE87" s="4">
        <v>0</v>
      </c>
      <c r="CF87" s="5">
        <v>0</v>
      </c>
      <c r="CG87" s="8">
        <v>0</v>
      </c>
      <c r="CH87" s="4">
        <v>0</v>
      </c>
      <c r="CI87" s="5">
        <v>0</v>
      </c>
      <c r="CJ87" s="8">
        <v>0</v>
      </c>
      <c r="CK87" s="4">
        <v>0</v>
      </c>
      <c r="CL87" s="5">
        <v>0</v>
      </c>
      <c r="CM87" s="8">
        <v>0</v>
      </c>
      <c r="CN87" s="4">
        <v>0</v>
      </c>
      <c r="CO87" s="5">
        <v>0</v>
      </c>
      <c r="CP87" s="8">
        <v>0</v>
      </c>
      <c r="CQ87" s="4">
        <v>0</v>
      </c>
      <c r="CR87" s="5">
        <v>0</v>
      </c>
      <c r="CS87" s="8">
        <v>0</v>
      </c>
      <c r="CT87" s="4">
        <v>0</v>
      </c>
      <c r="CU87" s="5">
        <v>0</v>
      </c>
      <c r="CV87" s="8">
        <v>0</v>
      </c>
      <c r="CW87" s="4">
        <v>0</v>
      </c>
      <c r="CX87" s="5">
        <v>0</v>
      </c>
      <c r="CY87" s="8">
        <v>0</v>
      </c>
      <c r="CZ87" s="4">
        <v>0</v>
      </c>
      <c r="DA87" s="5">
        <v>0</v>
      </c>
      <c r="DB87" s="8">
        <v>0</v>
      </c>
      <c r="DC87" s="4">
        <v>0</v>
      </c>
      <c r="DD87" s="58">
        <v>28</v>
      </c>
      <c r="DE87" s="9">
        <v>194</v>
      </c>
      <c r="DF87" s="4">
        <f t="shared" si="417"/>
        <v>6928.5714285714284</v>
      </c>
      <c r="DG87" s="5">
        <v>0</v>
      </c>
      <c r="DH87" s="8">
        <v>0</v>
      </c>
      <c r="DI87" s="4">
        <v>0</v>
      </c>
      <c r="DJ87" s="5">
        <v>0</v>
      </c>
      <c r="DK87" s="8">
        <v>0</v>
      </c>
      <c r="DL87" s="4">
        <f t="shared" si="403"/>
        <v>0</v>
      </c>
      <c r="DM87" s="58">
        <v>21</v>
      </c>
      <c r="DN87" s="9">
        <v>89</v>
      </c>
      <c r="DO87" s="4">
        <f t="shared" si="404"/>
        <v>4238.0952380952385</v>
      </c>
      <c r="DP87" s="5">
        <v>0</v>
      </c>
      <c r="DQ87" s="8">
        <v>0</v>
      </c>
      <c r="DR87" s="4">
        <v>0</v>
      </c>
      <c r="DS87" s="5">
        <v>0</v>
      </c>
      <c r="DT87" s="8">
        <v>0</v>
      </c>
      <c r="DU87" s="4">
        <v>0</v>
      </c>
      <c r="DV87" s="5">
        <v>0</v>
      </c>
      <c r="DW87" s="8">
        <v>0</v>
      </c>
      <c r="DX87" s="4">
        <v>0</v>
      </c>
      <c r="DY87" s="5">
        <v>0</v>
      </c>
      <c r="DZ87" s="8">
        <v>0</v>
      </c>
      <c r="EA87" s="4">
        <v>0</v>
      </c>
      <c r="EB87" s="5">
        <v>0</v>
      </c>
      <c r="EC87" s="8">
        <v>0</v>
      </c>
      <c r="ED87" s="4">
        <v>0</v>
      </c>
      <c r="EE87" s="5">
        <v>0</v>
      </c>
      <c r="EF87" s="8">
        <v>0</v>
      </c>
      <c r="EG87" s="4">
        <v>0</v>
      </c>
      <c r="EH87" s="58">
        <v>0</v>
      </c>
      <c r="EI87" s="9">
        <v>0</v>
      </c>
      <c r="EJ87" s="4">
        <f t="shared" si="406"/>
        <v>0</v>
      </c>
      <c r="EK87" s="58">
        <v>132</v>
      </c>
      <c r="EL87" s="9">
        <v>368</v>
      </c>
      <c r="EM87" s="4">
        <f t="shared" si="407"/>
        <v>2787.878787878788</v>
      </c>
      <c r="EN87" s="5">
        <v>0</v>
      </c>
      <c r="EO87" s="8">
        <v>0</v>
      </c>
      <c r="EP87" s="4">
        <v>0</v>
      </c>
      <c r="EQ87" s="5">
        <v>0</v>
      </c>
      <c r="ER87" s="8">
        <v>0</v>
      </c>
      <c r="ES87" s="4">
        <f t="shared" si="408"/>
        <v>0</v>
      </c>
      <c r="ET87" s="58">
        <v>505</v>
      </c>
      <c r="EU87" s="9">
        <v>1395</v>
      </c>
      <c r="EV87" s="4">
        <f t="shared" si="409"/>
        <v>2762.3762376237623</v>
      </c>
      <c r="EW87" s="5">
        <v>0</v>
      </c>
      <c r="EX87" s="8">
        <v>0</v>
      </c>
      <c r="EY87" s="4">
        <v>0</v>
      </c>
      <c r="EZ87" s="5"/>
      <c r="FA87" s="8"/>
      <c r="FB87" s="4"/>
      <c r="FC87" s="5">
        <v>0</v>
      </c>
      <c r="FD87" s="8">
        <v>0</v>
      </c>
      <c r="FE87" s="4">
        <v>0</v>
      </c>
      <c r="FF87" s="5">
        <v>0</v>
      </c>
      <c r="FG87" s="8">
        <v>0</v>
      </c>
      <c r="FH87" s="4">
        <v>0</v>
      </c>
      <c r="FI87" s="5">
        <v>0</v>
      </c>
      <c r="FJ87" s="8">
        <v>0</v>
      </c>
      <c r="FK87" s="4">
        <f t="shared" si="410"/>
        <v>0</v>
      </c>
      <c r="FL87" s="5">
        <v>0</v>
      </c>
      <c r="FM87" s="8">
        <v>0</v>
      </c>
      <c r="FN87" s="4">
        <v>0</v>
      </c>
      <c r="FO87" s="58">
        <v>141</v>
      </c>
      <c r="FP87" s="9">
        <v>568</v>
      </c>
      <c r="FQ87" s="4">
        <f t="shared" ref="FQ87" si="423">FP87/FO87*1000</f>
        <v>4028.3687943262407</v>
      </c>
      <c r="FR87" s="5">
        <v>0</v>
      </c>
      <c r="FS87" s="8">
        <v>0</v>
      </c>
      <c r="FT87" s="4">
        <v>0</v>
      </c>
      <c r="FU87" s="5">
        <v>0</v>
      </c>
      <c r="FV87" s="8">
        <v>0</v>
      </c>
      <c r="FW87" s="4">
        <v>0</v>
      </c>
      <c r="FX87" s="5">
        <v>0</v>
      </c>
      <c r="FY87" s="8">
        <v>0</v>
      </c>
      <c r="FZ87" s="4">
        <f t="shared" si="411"/>
        <v>0</v>
      </c>
      <c r="GA87" s="5">
        <v>0</v>
      </c>
      <c r="GB87" s="8">
        <v>0</v>
      </c>
      <c r="GC87" s="4">
        <v>0</v>
      </c>
      <c r="GD87" s="5">
        <v>0</v>
      </c>
      <c r="GE87" s="8">
        <v>0</v>
      </c>
      <c r="GF87" s="4">
        <v>0</v>
      </c>
      <c r="GG87" s="5">
        <v>0</v>
      </c>
      <c r="GH87" s="8">
        <v>0</v>
      </c>
      <c r="GI87" s="4">
        <v>0</v>
      </c>
      <c r="GJ87" s="58">
        <v>947</v>
      </c>
      <c r="GK87" s="9">
        <v>2748</v>
      </c>
      <c r="GL87" s="4">
        <f t="shared" si="413"/>
        <v>2901.7951425554379</v>
      </c>
      <c r="GM87" s="5">
        <v>0</v>
      </c>
      <c r="GN87" s="8">
        <v>0</v>
      </c>
      <c r="GO87" s="4">
        <v>0</v>
      </c>
      <c r="GP87" s="58">
        <v>161</v>
      </c>
      <c r="GQ87" s="9">
        <v>547</v>
      </c>
      <c r="GR87" s="4">
        <f t="shared" ref="GR87" si="424">GQ87/GP87*1000</f>
        <v>3397.5155279503106</v>
      </c>
      <c r="GS87" s="5">
        <v>0</v>
      </c>
      <c r="GT87" s="8">
        <v>0</v>
      </c>
      <c r="GU87" s="4">
        <v>0</v>
      </c>
      <c r="GV87" s="5">
        <v>0</v>
      </c>
      <c r="GW87" s="8">
        <v>0</v>
      </c>
      <c r="GX87" s="4">
        <v>0</v>
      </c>
      <c r="GY87" s="5">
        <v>0</v>
      </c>
      <c r="GZ87" s="8">
        <v>0</v>
      </c>
      <c r="HA87" s="4">
        <v>0</v>
      </c>
      <c r="HB87" s="5">
        <v>0</v>
      </c>
      <c r="HC87" s="8">
        <v>0</v>
      </c>
      <c r="HD87" s="4">
        <v>0</v>
      </c>
      <c r="HE87" s="58">
        <v>70</v>
      </c>
      <c r="HF87" s="9">
        <v>210</v>
      </c>
      <c r="HG87" s="4">
        <f t="shared" si="414"/>
        <v>3000</v>
      </c>
      <c r="HH87" s="5">
        <v>0</v>
      </c>
      <c r="HI87" s="8">
        <v>0</v>
      </c>
      <c r="HJ87" s="4">
        <v>0</v>
      </c>
      <c r="HK87" s="5">
        <v>0</v>
      </c>
      <c r="HL87" s="8">
        <v>0</v>
      </c>
      <c r="HM87" s="4">
        <v>0</v>
      </c>
      <c r="HN87" s="58">
        <v>0</v>
      </c>
      <c r="HO87" s="9">
        <v>2</v>
      </c>
      <c r="HP87" s="4">
        <v>0</v>
      </c>
      <c r="HQ87" s="5">
        <v>0</v>
      </c>
      <c r="HR87" s="8">
        <v>0</v>
      </c>
      <c r="HS87" s="4">
        <v>0</v>
      </c>
      <c r="HT87" s="58">
        <v>29</v>
      </c>
      <c r="HU87" s="9">
        <v>159</v>
      </c>
      <c r="HV87" s="4">
        <f t="shared" si="415"/>
        <v>5482.7586206896549</v>
      </c>
      <c r="HW87" s="58">
        <v>415</v>
      </c>
      <c r="HX87" s="9">
        <v>2249</v>
      </c>
      <c r="HY87" s="4">
        <f t="shared" si="416"/>
        <v>5419.2771084337346</v>
      </c>
      <c r="HZ87" s="5">
        <f t="shared" si="338"/>
        <v>2772</v>
      </c>
      <c r="IA87" s="4">
        <f t="shared" si="339"/>
        <v>9623</v>
      </c>
    </row>
    <row r="88" spans="1:235" x14ac:dyDescent="0.3">
      <c r="A88" s="52">
        <v>2010</v>
      </c>
      <c r="B88" s="53" t="s">
        <v>6</v>
      </c>
      <c r="C88" s="5">
        <v>0</v>
      </c>
      <c r="D88" s="8">
        <v>0</v>
      </c>
      <c r="E88" s="4">
        <v>0</v>
      </c>
      <c r="F88" s="58">
        <v>0</v>
      </c>
      <c r="G88" s="9">
        <v>1</v>
      </c>
      <c r="H88" s="4">
        <v>0</v>
      </c>
      <c r="I88" s="5">
        <v>0</v>
      </c>
      <c r="J88" s="8">
        <v>0</v>
      </c>
      <c r="K88" s="4">
        <v>0</v>
      </c>
      <c r="L88" s="5">
        <v>0</v>
      </c>
      <c r="M88" s="8">
        <v>0</v>
      </c>
      <c r="N88" s="4">
        <v>0</v>
      </c>
      <c r="O88" s="58">
        <v>177</v>
      </c>
      <c r="P88" s="9">
        <v>656</v>
      </c>
      <c r="Q88" s="4">
        <f t="shared" si="397"/>
        <v>3706.2146892655369</v>
      </c>
      <c r="R88" s="5">
        <v>0</v>
      </c>
      <c r="S88" s="8">
        <v>0</v>
      </c>
      <c r="T88" s="4">
        <f t="shared" si="398"/>
        <v>0</v>
      </c>
      <c r="U88" s="5">
        <v>0</v>
      </c>
      <c r="V88" s="8">
        <v>0</v>
      </c>
      <c r="W88" s="4">
        <v>0</v>
      </c>
      <c r="X88" s="5">
        <v>0</v>
      </c>
      <c r="Y88" s="8">
        <v>0</v>
      </c>
      <c r="Z88" s="4">
        <v>0</v>
      </c>
      <c r="AA88" s="5">
        <v>0</v>
      </c>
      <c r="AB88" s="8">
        <v>0</v>
      </c>
      <c r="AC88" s="4">
        <v>0</v>
      </c>
      <c r="AD88" s="5">
        <v>0</v>
      </c>
      <c r="AE88" s="8">
        <v>0</v>
      </c>
      <c r="AF88" s="4">
        <v>0</v>
      </c>
      <c r="AG88" s="5">
        <v>0</v>
      </c>
      <c r="AH88" s="8">
        <v>0</v>
      </c>
      <c r="AI88" s="4">
        <v>0</v>
      </c>
      <c r="AJ88" s="5">
        <v>0</v>
      </c>
      <c r="AK88" s="8">
        <v>0</v>
      </c>
      <c r="AL88" s="4">
        <v>0</v>
      </c>
      <c r="AM88" s="5">
        <v>0</v>
      </c>
      <c r="AN88" s="8">
        <v>0</v>
      </c>
      <c r="AO88" s="4">
        <v>0</v>
      </c>
      <c r="AP88" s="5">
        <v>0</v>
      </c>
      <c r="AQ88" s="8">
        <v>0</v>
      </c>
      <c r="AR88" s="4">
        <v>0</v>
      </c>
      <c r="AS88" s="5">
        <v>0</v>
      </c>
      <c r="AT88" s="8">
        <v>0</v>
      </c>
      <c r="AU88" s="4">
        <v>0</v>
      </c>
      <c r="AV88" s="5">
        <v>0</v>
      </c>
      <c r="AW88" s="8">
        <v>0</v>
      </c>
      <c r="AX88" s="4">
        <v>0</v>
      </c>
      <c r="AY88" s="5">
        <v>0</v>
      </c>
      <c r="AZ88" s="8">
        <v>0</v>
      </c>
      <c r="BA88" s="4">
        <v>0</v>
      </c>
      <c r="BB88" s="5">
        <v>0</v>
      </c>
      <c r="BC88" s="8">
        <v>0</v>
      </c>
      <c r="BD88" s="4">
        <v>0</v>
      </c>
      <c r="BE88" s="5">
        <v>0</v>
      </c>
      <c r="BF88" s="8">
        <v>0</v>
      </c>
      <c r="BG88" s="4">
        <v>0</v>
      </c>
      <c r="BH88" s="5">
        <v>0</v>
      </c>
      <c r="BI88" s="8">
        <v>0</v>
      </c>
      <c r="BJ88" s="4">
        <v>0</v>
      </c>
      <c r="BK88" s="5">
        <v>0</v>
      </c>
      <c r="BL88" s="8">
        <v>0</v>
      </c>
      <c r="BM88" s="4">
        <v>0</v>
      </c>
      <c r="BN88" s="5">
        <v>0</v>
      </c>
      <c r="BO88" s="8">
        <v>0</v>
      </c>
      <c r="BP88" s="4">
        <v>0</v>
      </c>
      <c r="BQ88" s="5">
        <v>0</v>
      </c>
      <c r="BR88" s="8">
        <v>0</v>
      </c>
      <c r="BS88" s="4">
        <v>0</v>
      </c>
      <c r="BT88" s="5">
        <v>0</v>
      </c>
      <c r="BU88" s="8">
        <v>0</v>
      </c>
      <c r="BV88" s="4">
        <v>0</v>
      </c>
      <c r="BW88" s="5">
        <v>0</v>
      </c>
      <c r="BX88" s="93">
        <v>0</v>
      </c>
      <c r="BY88" s="4">
        <f t="shared" si="399"/>
        <v>0</v>
      </c>
      <c r="BZ88" s="58">
        <v>81</v>
      </c>
      <c r="CA88" s="9">
        <v>243</v>
      </c>
      <c r="CB88" s="4">
        <f t="shared" si="400"/>
        <v>3000</v>
      </c>
      <c r="CC88" s="5">
        <v>0</v>
      </c>
      <c r="CD88" s="8">
        <v>0</v>
      </c>
      <c r="CE88" s="4">
        <v>0</v>
      </c>
      <c r="CF88" s="5">
        <v>0</v>
      </c>
      <c r="CG88" s="8">
        <v>0</v>
      </c>
      <c r="CH88" s="4">
        <v>0</v>
      </c>
      <c r="CI88" s="5">
        <v>0</v>
      </c>
      <c r="CJ88" s="8">
        <v>0</v>
      </c>
      <c r="CK88" s="4">
        <v>0</v>
      </c>
      <c r="CL88" s="5">
        <v>0</v>
      </c>
      <c r="CM88" s="8">
        <v>0</v>
      </c>
      <c r="CN88" s="4">
        <v>0</v>
      </c>
      <c r="CO88" s="5">
        <v>0</v>
      </c>
      <c r="CP88" s="8">
        <v>0</v>
      </c>
      <c r="CQ88" s="4">
        <v>0</v>
      </c>
      <c r="CR88" s="5">
        <v>0</v>
      </c>
      <c r="CS88" s="8">
        <v>0</v>
      </c>
      <c r="CT88" s="4">
        <v>0</v>
      </c>
      <c r="CU88" s="5">
        <v>0</v>
      </c>
      <c r="CV88" s="8">
        <v>0</v>
      </c>
      <c r="CW88" s="4">
        <v>0</v>
      </c>
      <c r="CX88" s="5">
        <v>0</v>
      </c>
      <c r="CY88" s="8">
        <v>0</v>
      </c>
      <c r="CZ88" s="4">
        <v>0</v>
      </c>
      <c r="DA88" s="58">
        <v>100</v>
      </c>
      <c r="DB88" s="9">
        <v>399</v>
      </c>
      <c r="DC88" s="4">
        <f t="shared" ref="DC88" si="425">DB88/DA88*1000</f>
        <v>3990</v>
      </c>
      <c r="DD88" s="58">
        <v>55</v>
      </c>
      <c r="DE88" s="9">
        <v>422</v>
      </c>
      <c r="DF88" s="4">
        <f t="shared" si="417"/>
        <v>7672.727272727273</v>
      </c>
      <c r="DG88" s="5">
        <v>0</v>
      </c>
      <c r="DH88" s="8">
        <v>0</v>
      </c>
      <c r="DI88" s="4">
        <v>0</v>
      </c>
      <c r="DJ88" s="5">
        <v>0</v>
      </c>
      <c r="DK88" s="8">
        <v>0</v>
      </c>
      <c r="DL88" s="4">
        <f t="shared" si="403"/>
        <v>0</v>
      </c>
      <c r="DM88" s="5">
        <v>0</v>
      </c>
      <c r="DN88" s="8">
        <v>0</v>
      </c>
      <c r="DO88" s="4">
        <v>0</v>
      </c>
      <c r="DP88" s="5">
        <v>0</v>
      </c>
      <c r="DQ88" s="8">
        <v>0</v>
      </c>
      <c r="DR88" s="4">
        <v>0</v>
      </c>
      <c r="DS88" s="58">
        <v>25</v>
      </c>
      <c r="DT88" s="9">
        <v>127</v>
      </c>
      <c r="DU88" s="4">
        <f t="shared" ref="DU88" si="426">DT88/DS88*1000</f>
        <v>5080</v>
      </c>
      <c r="DV88" s="5">
        <v>0</v>
      </c>
      <c r="DW88" s="8">
        <v>0</v>
      </c>
      <c r="DX88" s="4">
        <v>0</v>
      </c>
      <c r="DY88" s="5">
        <v>0</v>
      </c>
      <c r="DZ88" s="8">
        <v>0</v>
      </c>
      <c r="EA88" s="4">
        <v>0</v>
      </c>
      <c r="EB88" s="5">
        <v>0</v>
      </c>
      <c r="EC88" s="8">
        <v>0</v>
      </c>
      <c r="ED88" s="4">
        <v>0</v>
      </c>
      <c r="EE88" s="5">
        <v>0</v>
      </c>
      <c r="EF88" s="8">
        <v>0</v>
      </c>
      <c r="EG88" s="4">
        <v>0</v>
      </c>
      <c r="EH88" s="58">
        <v>0</v>
      </c>
      <c r="EI88" s="9">
        <v>0</v>
      </c>
      <c r="EJ88" s="4">
        <f t="shared" si="406"/>
        <v>0</v>
      </c>
      <c r="EK88" s="58">
        <v>526</v>
      </c>
      <c r="EL88" s="9">
        <v>1485</v>
      </c>
      <c r="EM88" s="4">
        <f t="shared" si="407"/>
        <v>2823.19391634981</v>
      </c>
      <c r="EN88" s="5">
        <v>0</v>
      </c>
      <c r="EO88" s="8">
        <v>0</v>
      </c>
      <c r="EP88" s="4">
        <v>0</v>
      </c>
      <c r="EQ88" s="5">
        <v>0</v>
      </c>
      <c r="ER88" s="8">
        <v>0</v>
      </c>
      <c r="ES88" s="4">
        <f t="shared" si="408"/>
        <v>0</v>
      </c>
      <c r="ET88" s="5">
        <v>0</v>
      </c>
      <c r="EU88" s="8">
        <v>0</v>
      </c>
      <c r="EV88" s="4">
        <v>0</v>
      </c>
      <c r="EW88" s="5">
        <v>0</v>
      </c>
      <c r="EX88" s="8">
        <v>0</v>
      </c>
      <c r="EY88" s="4">
        <v>0</v>
      </c>
      <c r="EZ88" s="5"/>
      <c r="FA88" s="8"/>
      <c r="FB88" s="4"/>
      <c r="FC88" s="5">
        <v>0</v>
      </c>
      <c r="FD88" s="8">
        <v>0</v>
      </c>
      <c r="FE88" s="4">
        <v>0</v>
      </c>
      <c r="FF88" s="5">
        <v>0</v>
      </c>
      <c r="FG88" s="8">
        <v>0</v>
      </c>
      <c r="FH88" s="4">
        <v>0</v>
      </c>
      <c r="FI88" s="5">
        <v>0</v>
      </c>
      <c r="FJ88" s="8">
        <v>0</v>
      </c>
      <c r="FK88" s="4">
        <f t="shared" si="410"/>
        <v>0</v>
      </c>
      <c r="FL88" s="5">
        <v>0</v>
      </c>
      <c r="FM88" s="8">
        <v>0</v>
      </c>
      <c r="FN88" s="4">
        <v>0</v>
      </c>
      <c r="FO88" s="5">
        <v>0</v>
      </c>
      <c r="FP88" s="8">
        <v>0</v>
      </c>
      <c r="FQ88" s="4">
        <v>0</v>
      </c>
      <c r="FR88" s="5">
        <v>0</v>
      </c>
      <c r="FS88" s="8">
        <v>0</v>
      </c>
      <c r="FT88" s="4">
        <v>0</v>
      </c>
      <c r="FU88" s="5">
        <v>0</v>
      </c>
      <c r="FV88" s="8">
        <v>0</v>
      </c>
      <c r="FW88" s="4">
        <v>0</v>
      </c>
      <c r="FX88" s="5">
        <v>0</v>
      </c>
      <c r="FY88" s="8">
        <v>0</v>
      </c>
      <c r="FZ88" s="4">
        <f t="shared" si="411"/>
        <v>0</v>
      </c>
      <c r="GA88" s="5">
        <v>0</v>
      </c>
      <c r="GB88" s="8">
        <v>0</v>
      </c>
      <c r="GC88" s="4">
        <v>0</v>
      </c>
      <c r="GD88" s="5">
        <v>0</v>
      </c>
      <c r="GE88" s="8">
        <v>0</v>
      </c>
      <c r="GF88" s="4">
        <v>0</v>
      </c>
      <c r="GG88" s="5">
        <v>0</v>
      </c>
      <c r="GH88" s="8">
        <v>0</v>
      </c>
      <c r="GI88" s="4">
        <v>0</v>
      </c>
      <c r="GJ88" s="58">
        <v>505</v>
      </c>
      <c r="GK88" s="9">
        <v>1502</v>
      </c>
      <c r="GL88" s="4">
        <f t="shared" si="413"/>
        <v>2974.257425742574</v>
      </c>
      <c r="GM88" s="5">
        <v>0</v>
      </c>
      <c r="GN88" s="8">
        <v>0</v>
      </c>
      <c r="GO88" s="4">
        <v>0</v>
      </c>
      <c r="GP88" s="5">
        <v>0</v>
      </c>
      <c r="GQ88" s="8">
        <v>0</v>
      </c>
      <c r="GR88" s="4">
        <v>0</v>
      </c>
      <c r="GS88" s="5">
        <v>0</v>
      </c>
      <c r="GT88" s="8">
        <v>0</v>
      </c>
      <c r="GU88" s="4">
        <v>0</v>
      </c>
      <c r="GV88" s="5">
        <v>0</v>
      </c>
      <c r="GW88" s="8">
        <v>0</v>
      </c>
      <c r="GX88" s="4">
        <v>0</v>
      </c>
      <c r="GY88" s="5">
        <v>0</v>
      </c>
      <c r="GZ88" s="8">
        <v>0</v>
      </c>
      <c r="HA88" s="4">
        <v>0</v>
      </c>
      <c r="HB88" s="5">
        <v>0</v>
      </c>
      <c r="HC88" s="8">
        <v>0</v>
      </c>
      <c r="HD88" s="4">
        <v>0</v>
      </c>
      <c r="HE88" s="58">
        <v>37</v>
      </c>
      <c r="HF88" s="9">
        <v>75</v>
      </c>
      <c r="HG88" s="4">
        <f t="shared" si="414"/>
        <v>2027.0270270270271</v>
      </c>
      <c r="HH88" s="5">
        <v>0</v>
      </c>
      <c r="HI88" s="8">
        <v>0</v>
      </c>
      <c r="HJ88" s="4">
        <v>0</v>
      </c>
      <c r="HK88" s="5">
        <v>0</v>
      </c>
      <c r="HL88" s="8">
        <v>0</v>
      </c>
      <c r="HM88" s="4">
        <v>0</v>
      </c>
      <c r="HN88" s="58">
        <v>0</v>
      </c>
      <c r="HO88" s="9">
        <v>2</v>
      </c>
      <c r="HP88" s="4">
        <v>0</v>
      </c>
      <c r="HQ88" s="5">
        <v>0</v>
      </c>
      <c r="HR88" s="8">
        <v>0</v>
      </c>
      <c r="HS88" s="4">
        <v>0</v>
      </c>
      <c r="HT88" s="58">
        <v>33</v>
      </c>
      <c r="HU88" s="9">
        <v>175</v>
      </c>
      <c r="HV88" s="4">
        <f t="shared" si="415"/>
        <v>5303.030303030303</v>
      </c>
      <c r="HW88" s="58">
        <v>556</v>
      </c>
      <c r="HX88" s="9">
        <v>2573</v>
      </c>
      <c r="HY88" s="4">
        <f t="shared" si="416"/>
        <v>4627.6978417266182</v>
      </c>
      <c r="HZ88" s="5">
        <f t="shared" si="338"/>
        <v>2095</v>
      </c>
      <c r="IA88" s="4">
        <f t="shared" si="339"/>
        <v>7660</v>
      </c>
    </row>
    <row r="89" spans="1:235" x14ac:dyDescent="0.3">
      <c r="A89" s="52">
        <v>2010</v>
      </c>
      <c r="B89" s="53" t="s">
        <v>7</v>
      </c>
      <c r="C89" s="5">
        <v>0</v>
      </c>
      <c r="D89" s="8">
        <v>0</v>
      </c>
      <c r="E89" s="4">
        <v>0</v>
      </c>
      <c r="F89" s="5">
        <v>0</v>
      </c>
      <c r="G89" s="8">
        <v>0</v>
      </c>
      <c r="H89" s="4">
        <v>0</v>
      </c>
      <c r="I89" s="5">
        <v>0</v>
      </c>
      <c r="J89" s="8">
        <v>0</v>
      </c>
      <c r="K89" s="4">
        <v>0</v>
      </c>
      <c r="L89" s="5">
        <v>0</v>
      </c>
      <c r="M89" s="8">
        <v>0</v>
      </c>
      <c r="N89" s="4">
        <v>0</v>
      </c>
      <c r="O89" s="58">
        <v>121</v>
      </c>
      <c r="P89" s="9">
        <v>359</v>
      </c>
      <c r="Q89" s="4">
        <f t="shared" si="397"/>
        <v>2966.9421487603308</v>
      </c>
      <c r="R89" s="5">
        <v>0</v>
      </c>
      <c r="S89" s="8">
        <v>0</v>
      </c>
      <c r="T89" s="4">
        <f t="shared" si="398"/>
        <v>0</v>
      </c>
      <c r="U89" s="5">
        <v>0</v>
      </c>
      <c r="V89" s="8">
        <v>0</v>
      </c>
      <c r="W89" s="4">
        <v>0</v>
      </c>
      <c r="X89" s="5">
        <v>0</v>
      </c>
      <c r="Y89" s="8">
        <v>0</v>
      </c>
      <c r="Z89" s="4">
        <v>0</v>
      </c>
      <c r="AA89" s="5">
        <v>0</v>
      </c>
      <c r="AB89" s="8">
        <v>0</v>
      </c>
      <c r="AC89" s="4">
        <v>0</v>
      </c>
      <c r="AD89" s="5">
        <v>0</v>
      </c>
      <c r="AE89" s="8">
        <v>0</v>
      </c>
      <c r="AF89" s="4">
        <v>0</v>
      </c>
      <c r="AG89" s="5">
        <v>0</v>
      </c>
      <c r="AH89" s="8">
        <v>0</v>
      </c>
      <c r="AI89" s="4">
        <v>0</v>
      </c>
      <c r="AJ89" s="5">
        <v>0</v>
      </c>
      <c r="AK89" s="8">
        <v>0</v>
      </c>
      <c r="AL89" s="4">
        <v>0</v>
      </c>
      <c r="AM89" s="5">
        <v>0</v>
      </c>
      <c r="AN89" s="8">
        <v>0</v>
      </c>
      <c r="AO89" s="4">
        <v>0</v>
      </c>
      <c r="AP89" s="5">
        <v>0</v>
      </c>
      <c r="AQ89" s="8">
        <v>0</v>
      </c>
      <c r="AR89" s="4">
        <v>0</v>
      </c>
      <c r="AS89" s="5">
        <v>0</v>
      </c>
      <c r="AT89" s="8">
        <v>0</v>
      </c>
      <c r="AU89" s="4">
        <v>0</v>
      </c>
      <c r="AV89" s="58">
        <v>0</v>
      </c>
      <c r="AW89" s="9">
        <v>1</v>
      </c>
      <c r="AX89" s="4">
        <v>0</v>
      </c>
      <c r="AY89" s="5">
        <v>0</v>
      </c>
      <c r="AZ89" s="8">
        <v>0</v>
      </c>
      <c r="BA89" s="4">
        <v>0</v>
      </c>
      <c r="BB89" s="5">
        <v>0</v>
      </c>
      <c r="BC89" s="8">
        <v>0</v>
      </c>
      <c r="BD89" s="4">
        <v>0</v>
      </c>
      <c r="BE89" s="5">
        <v>0</v>
      </c>
      <c r="BF89" s="8">
        <v>0</v>
      </c>
      <c r="BG89" s="4">
        <v>0</v>
      </c>
      <c r="BH89" s="5">
        <v>0</v>
      </c>
      <c r="BI89" s="8">
        <v>0</v>
      </c>
      <c r="BJ89" s="4">
        <v>0</v>
      </c>
      <c r="BK89" s="5">
        <v>0</v>
      </c>
      <c r="BL89" s="8">
        <v>0</v>
      </c>
      <c r="BM89" s="4">
        <v>0</v>
      </c>
      <c r="BN89" s="5">
        <v>0</v>
      </c>
      <c r="BO89" s="8">
        <v>0</v>
      </c>
      <c r="BP89" s="4">
        <v>0</v>
      </c>
      <c r="BQ89" s="5">
        <v>0</v>
      </c>
      <c r="BR89" s="8">
        <v>0</v>
      </c>
      <c r="BS89" s="4">
        <v>0</v>
      </c>
      <c r="BT89" s="5">
        <v>0</v>
      </c>
      <c r="BU89" s="8">
        <v>0</v>
      </c>
      <c r="BV89" s="4">
        <v>0</v>
      </c>
      <c r="BW89" s="5">
        <v>0</v>
      </c>
      <c r="BX89" s="93">
        <v>0</v>
      </c>
      <c r="BY89" s="4">
        <f t="shared" si="399"/>
        <v>0</v>
      </c>
      <c r="BZ89" s="58">
        <v>-21</v>
      </c>
      <c r="CA89" s="9">
        <v>-82</v>
      </c>
      <c r="CB89" s="4">
        <f>CA89/BZ89*-1000</f>
        <v>-3904.7619047619046</v>
      </c>
      <c r="CC89" s="5">
        <v>0</v>
      </c>
      <c r="CD89" s="8">
        <v>0</v>
      </c>
      <c r="CE89" s="4">
        <v>0</v>
      </c>
      <c r="CF89" s="5">
        <v>0</v>
      </c>
      <c r="CG89" s="8">
        <v>0</v>
      </c>
      <c r="CH89" s="4">
        <v>0</v>
      </c>
      <c r="CI89" s="5">
        <v>0</v>
      </c>
      <c r="CJ89" s="8">
        <v>0</v>
      </c>
      <c r="CK89" s="4">
        <v>0</v>
      </c>
      <c r="CL89" s="5">
        <v>0</v>
      </c>
      <c r="CM89" s="8">
        <v>0</v>
      </c>
      <c r="CN89" s="4">
        <v>0</v>
      </c>
      <c r="CO89" s="5">
        <v>0</v>
      </c>
      <c r="CP89" s="8">
        <v>0</v>
      </c>
      <c r="CQ89" s="4">
        <v>0</v>
      </c>
      <c r="CR89" s="5">
        <v>0</v>
      </c>
      <c r="CS89" s="8">
        <v>0</v>
      </c>
      <c r="CT89" s="4">
        <v>0</v>
      </c>
      <c r="CU89" s="5">
        <v>0</v>
      </c>
      <c r="CV89" s="8">
        <v>0</v>
      </c>
      <c r="CW89" s="4">
        <v>0</v>
      </c>
      <c r="CX89" s="5">
        <v>0</v>
      </c>
      <c r="CY89" s="8">
        <v>0</v>
      </c>
      <c r="CZ89" s="4">
        <v>0</v>
      </c>
      <c r="DA89" s="5">
        <v>0</v>
      </c>
      <c r="DB89" s="8">
        <v>0</v>
      </c>
      <c r="DC89" s="4">
        <v>0</v>
      </c>
      <c r="DD89" s="58">
        <v>62</v>
      </c>
      <c r="DE89" s="9">
        <v>470</v>
      </c>
      <c r="DF89" s="4">
        <f t="shared" si="417"/>
        <v>7580.6451612903229</v>
      </c>
      <c r="DG89" s="5">
        <v>0</v>
      </c>
      <c r="DH89" s="8">
        <v>0</v>
      </c>
      <c r="DI89" s="4">
        <v>0</v>
      </c>
      <c r="DJ89" s="5">
        <v>0</v>
      </c>
      <c r="DK89" s="8">
        <v>0</v>
      </c>
      <c r="DL89" s="4">
        <f t="shared" si="403"/>
        <v>0</v>
      </c>
      <c r="DM89" s="58">
        <v>21</v>
      </c>
      <c r="DN89" s="9">
        <v>100</v>
      </c>
      <c r="DO89" s="4">
        <f t="shared" ref="DO89:DO94" si="427">DN89/DM89*1000</f>
        <v>4761.9047619047615</v>
      </c>
      <c r="DP89" s="5">
        <v>0</v>
      </c>
      <c r="DQ89" s="8">
        <v>0</v>
      </c>
      <c r="DR89" s="4">
        <v>0</v>
      </c>
      <c r="DS89" s="5">
        <v>0</v>
      </c>
      <c r="DT89" s="8">
        <v>0</v>
      </c>
      <c r="DU89" s="4">
        <v>0</v>
      </c>
      <c r="DV89" s="5">
        <v>0</v>
      </c>
      <c r="DW89" s="8">
        <v>0</v>
      </c>
      <c r="DX89" s="4">
        <v>0</v>
      </c>
      <c r="DY89" s="5">
        <v>0</v>
      </c>
      <c r="DZ89" s="8">
        <v>0</v>
      </c>
      <c r="EA89" s="4">
        <v>0</v>
      </c>
      <c r="EB89" s="5">
        <v>0</v>
      </c>
      <c r="EC89" s="8">
        <v>0</v>
      </c>
      <c r="ED89" s="4">
        <v>0</v>
      </c>
      <c r="EE89" s="5">
        <v>0</v>
      </c>
      <c r="EF89" s="8">
        <v>0</v>
      </c>
      <c r="EG89" s="4">
        <v>0</v>
      </c>
      <c r="EH89" s="58">
        <v>0</v>
      </c>
      <c r="EI89" s="9">
        <v>0</v>
      </c>
      <c r="EJ89" s="4">
        <f t="shared" si="406"/>
        <v>0</v>
      </c>
      <c r="EK89" s="58">
        <v>202</v>
      </c>
      <c r="EL89" s="9">
        <v>593</v>
      </c>
      <c r="EM89" s="4">
        <f t="shared" si="407"/>
        <v>2935.6435643564355</v>
      </c>
      <c r="EN89" s="5">
        <v>0</v>
      </c>
      <c r="EO89" s="8">
        <v>0</v>
      </c>
      <c r="EP89" s="4">
        <v>0</v>
      </c>
      <c r="EQ89" s="5">
        <v>0</v>
      </c>
      <c r="ER89" s="8">
        <v>0</v>
      </c>
      <c r="ES89" s="4">
        <f t="shared" si="408"/>
        <v>0</v>
      </c>
      <c r="ET89" s="5">
        <v>0</v>
      </c>
      <c r="EU89" s="8">
        <v>0</v>
      </c>
      <c r="EV89" s="4">
        <v>0</v>
      </c>
      <c r="EW89" s="5">
        <v>0</v>
      </c>
      <c r="EX89" s="8">
        <v>0</v>
      </c>
      <c r="EY89" s="4">
        <v>0</v>
      </c>
      <c r="EZ89" s="5"/>
      <c r="FA89" s="8"/>
      <c r="FB89" s="4"/>
      <c r="FC89" s="5">
        <v>0</v>
      </c>
      <c r="FD89" s="8">
        <v>0</v>
      </c>
      <c r="FE89" s="4">
        <v>0</v>
      </c>
      <c r="FF89" s="5">
        <v>0</v>
      </c>
      <c r="FG89" s="8">
        <v>0</v>
      </c>
      <c r="FH89" s="4">
        <v>0</v>
      </c>
      <c r="FI89" s="5">
        <v>0</v>
      </c>
      <c r="FJ89" s="8">
        <v>0</v>
      </c>
      <c r="FK89" s="4">
        <f t="shared" si="410"/>
        <v>0</v>
      </c>
      <c r="FL89" s="5">
        <v>0</v>
      </c>
      <c r="FM89" s="8">
        <v>0</v>
      </c>
      <c r="FN89" s="4">
        <v>0</v>
      </c>
      <c r="FO89" s="58">
        <v>-41</v>
      </c>
      <c r="FP89" s="9">
        <v>-122</v>
      </c>
      <c r="FQ89" s="4">
        <f>FP89/FO89*-1000</f>
        <v>-2975.6097560975609</v>
      </c>
      <c r="FR89" s="5">
        <v>0</v>
      </c>
      <c r="FS89" s="8">
        <v>0</v>
      </c>
      <c r="FT89" s="4">
        <v>0</v>
      </c>
      <c r="FU89" s="5">
        <v>0</v>
      </c>
      <c r="FV89" s="8">
        <v>0</v>
      </c>
      <c r="FW89" s="4">
        <v>0</v>
      </c>
      <c r="FX89" s="5">
        <v>0</v>
      </c>
      <c r="FY89" s="8">
        <v>0</v>
      </c>
      <c r="FZ89" s="4">
        <f t="shared" si="411"/>
        <v>0</v>
      </c>
      <c r="GA89" s="58">
        <v>121</v>
      </c>
      <c r="GB89" s="9">
        <v>373</v>
      </c>
      <c r="GC89" s="4">
        <f t="shared" ref="GC89:GC94" si="428">GB89/GA89*1000</f>
        <v>3082.6446280991736</v>
      </c>
      <c r="GD89" s="5">
        <v>0</v>
      </c>
      <c r="GE89" s="8">
        <v>0</v>
      </c>
      <c r="GF89" s="4">
        <v>0</v>
      </c>
      <c r="GG89" s="5">
        <v>0</v>
      </c>
      <c r="GH89" s="8">
        <v>0</v>
      </c>
      <c r="GI89" s="4">
        <v>0</v>
      </c>
      <c r="GJ89" s="58">
        <v>41</v>
      </c>
      <c r="GK89" s="9">
        <v>112</v>
      </c>
      <c r="GL89" s="4">
        <f t="shared" si="413"/>
        <v>2731.707317073171</v>
      </c>
      <c r="GM89" s="5">
        <v>0</v>
      </c>
      <c r="GN89" s="8">
        <v>0</v>
      </c>
      <c r="GO89" s="4">
        <v>0</v>
      </c>
      <c r="GP89" s="58">
        <v>20</v>
      </c>
      <c r="GQ89" s="9">
        <v>86</v>
      </c>
      <c r="GR89" s="4">
        <f t="shared" ref="GR89" si="429">GQ89/GP89*1000</f>
        <v>4300</v>
      </c>
      <c r="GS89" s="5">
        <v>0</v>
      </c>
      <c r="GT89" s="8">
        <v>0</v>
      </c>
      <c r="GU89" s="4">
        <v>0</v>
      </c>
      <c r="GV89" s="5">
        <v>0</v>
      </c>
      <c r="GW89" s="8">
        <v>0</v>
      </c>
      <c r="GX89" s="4">
        <v>0</v>
      </c>
      <c r="GY89" s="5">
        <v>0</v>
      </c>
      <c r="GZ89" s="8">
        <v>0</v>
      </c>
      <c r="HA89" s="4">
        <v>0</v>
      </c>
      <c r="HB89" s="5">
        <v>0</v>
      </c>
      <c r="HC89" s="8">
        <v>0</v>
      </c>
      <c r="HD89" s="4">
        <v>0</v>
      </c>
      <c r="HE89" s="58">
        <v>81</v>
      </c>
      <c r="HF89" s="9">
        <v>222</v>
      </c>
      <c r="HG89" s="4">
        <f t="shared" si="414"/>
        <v>2740.7407407407409</v>
      </c>
      <c r="HH89" s="5">
        <v>0</v>
      </c>
      <c r="HI89" s="8">
        <v>0</v>
      </c>
      <c r="HJ89" s="4">
        <v>0</v>
      </c>
      <c r="HK89" s="5">
        <v>0</v>
      </c>
      <c r="HL89" s="8">
        <v>0</v>
      </c>
      <c r="HM89" s="4">
        <v>0</v>
      </c>
      <c r="HN89" s="5">
        <v>0</v>
      </c>
      <c r="HO89" s="8">
        <v>0</v>
      </c>
      <c r="HP89" s="4">
        <v>0</v>
      </c>
      <c r="HQ89" s="5">
        <v>0</v>
      </c>
      <c r="HR89" s="8">
        <v>0</v>
      </c>
      <c r="HS89" s="4">
        <v>0</v>
      </c>
      <c r="HT89" s="58">
        <v>13</v>
      </c>
      <c r="HU89" s="9">
        <v>184</v>
      </c>
      <c r="HV89" s="4">
        <f t="shared" si="415"/>
        <v>14153.846153846152</v>
      </c>
      <c r="HW89" s="58">
        <v>462</v>
      </c>
      <c r="HX89" s="9">
        <v>2138</v>
      </c>
      <c r="HY89" s="4">
        <f t="shared" si="416"/>
        <v>4627.7056277056281</v>
      </c>
      <c r="HZ89" s="5">
        <f t="shared" si="338"/>
        <v>1082</v>
      </c>
      <c r="IA89" s="4">
        <f t="shared" si="339"/>
        <v>4434</v>
      </c>
    </row>
    <row r="90" spans="1:235" x14ac:dyDescent="0.3">
      <c r="A90" s="52">
        <v>2010</v>
      </c>
      <c r="B90" s="53" t="s">
        <v>8</v>
      </c>
      <c r="C90" s="5">
        <v>0</v>
      </c>
      <c r="D90" s="8">
        <v>0</v>
      </c>
      <c r="E90" s="4">
        <v>0</v>
      </c>
      <c r="F90" s="5">
        <v>0</v>
      </c>
      <c r="G90" s="8">
        <v>0</v>
      </c>
      <c r="H90" s="4">
        <v>0</v>
      </c>
      <c r="I90" s="5">
        <v>0</v>
      </c>
      <c r="J90" s="8">
        <v>0</v>
      </c>
      <c r="K90" s="4">
        <v>0</v>
      </c>
      <c r="L90" s="5">
        <v>0</v>
      </c>
      <c r="M90" s="8">
        <v>0</v>
      </c>
      <c r="N90" s="4">
        <v>0</v>
      </c>
      <c r="O90" s="58">
        <v>234</v>
      </c>
      <c r="P90" s="9">
        <v>715</v>
      </c>
      <c r="Q90" s="4">
        <f t="shared" si="397"/>
        <v>3055.5555555555552</v>
      </c>
      <c r="R90" s="5">
        <v>0</v>
      </c>
      <c r="S90" s="8">
        <v>0</v>
      </c>
      <c r="T90" s="4">
        <f t="shared" si="398"/>
        <v>0</v>
      </c>
      <c r="U90" s="5">
        <v>0</v>
      </c>
      <c r="V90" s="8">
        <v>0</v>
      </c>
      <c r="W90" s="4">
        <v>0</v>
      </c>
      <c r="X90" s="5">
        <v>0</v>
      </c>
      <c r="Y90" s="8">
        <v>0</v>
      </c>
      <c r="Z90" s="4">
        <v>0</v>
      </c>
      <c r="AA90" s="5">
        <v>0</v>
      </c>
      <c r="AB90" s="8">
        <v>0</v>
      </c>
      <c r="AC90" s="4">
        <v>0</v>
      </c>
      <c r="AD90" s="5">
        <v>0</v>
      </c>
      <c r="AE90" s="8">
        <v>0</v>
      </c>
      <c r="AF90" s="4">
        <v>0</v>
      </c>
      <c r="AG90" s="5">
        <v>0</v>
      </c>
      <c r="AH90" s="8">
        <v>0</v>
      </c>
      <c r="AI90" s="4">
        <v>0</v>
      </c>
      <c r="AJ90" s="5">
        <v>0</v>
      </c>
      <c r="AK90" s="8">
        <v>0</v>
      </c>
      <c r="AL90" s="4">
        <v>0</v>
      </c>
      <c r="AM90" s="5">
        <v>0</v>
      </c>
      <c r="AN90" s="8">
        <v>0</v>
      </c>
      <c r="AO90" s="4">
        <v>0</v>
      </c>
      <c r="AP90" s="5">
        <v>0</v>
      </c>
      <c r="AQ90" s="8">
        <v>0</v>
      </c>
      <c r="AR90" s="4">
        <v>0</v>
      </c>
      <c r="AS90" s="5">
        <v>0</v>
      </c>
      <c r="AT90" s="8">
        <v>0</v>
      </c>
      <c r="AU90" s="4">
        <v>0</v>
      </c>
      <c r="AV90" s="5">
        <v>0</v>
      </c>
      <c r="AW90" s="8">
        <v>0</v>
      </c>
      <c r="AX90" s="4">
        <v>0</v>
      </c>
      <c r="AY90" s="5">
        <v>0</v>
      </c>
      <c r="AZ90" s="8">
        <v>0</v>
      </c>
      <c r="BA90" s="4">
        <v>0</v>
      </c>
      <c r="BB90" s="5">
        <v>0</v>
      </c>
      <c r="BC90" s="8">
        <v>0</v>
      </c>
      <c r="BD90" s="4">
        <v>0</v>
      </c>
      <c r="BE90" s="5">
        <v>0</v>
      </c>
      <c r="BF90" s="8">
        <v>0</v>
      </c>
      <c r="BG90" s="4">
        <v>0</v>
      </c>
      <c r="BH90" s="5">
        <v>0</v>
      </c>
      <c r="BI90" s="8">
        <v>0</v>
      </c>
      <c r="BJ90" s="4">
        <v>0</v>
      </c>
      <c r="BK90" s="5">
        <v>0</v>
      </c>
      <c r="BL90" s="8">
        <v>0</v>
      </c>
      <c r="BM90" s="4">
        <v>0</v>
      </c>
      <c r="BN90" s="5">
        <v>0</v>
      </c>
      <c r="BO90" s="8">
        <v>0</v>
      </c>
      <c r="BP90" s="4">
        <v>0</v>
      </c>
      <c r="BQ90" s="5">
        <v>0</v>
      </c>
      <c r="BR90" s="8">
        <v>0</v>
      </c>
      <c r="BS90" s="4">
        <v>0</v>
      </c>
      <c r="BT90" s="58">
        <v>0</v>
      </c>
      <c r="BU90" s="9">
        <v>2</v>
      </c>
      <c r="BV90" s="4">
        <v>0</v>
      </c>
      <c r="BW90" s="5">
        <v>0</v>
      </c>
      <c r="BX90" s="93">
        <v>0</v>
      </c>
      <c r="BY90" s="4">
        <f t="shared" si="399"/>
        <v>0</v>
      </c>
      <c r="BZ90" s="58">
        <v>182</v>
      </c>
      <c r="CA90" s="9">
        <v>487</v>
      </c>
      <c r="CB90" s="4">
        <f t="shared" si="400"/>
        <v>2675.8241758241757</v>
      </c>
      <c r="CC90" s="5">
        <v>0</v>
      </c>
      <c r="CD90" s="8">
        <v>0</v>
      </c>
      <c r="CE90" s="4">
        <v>0</v>
      </c>
      <c r="CF90" s="5">
        <v>0</v>
      </c>
      <c r="CG90" s="8">
        <v>0</v>
      </c>
      <c r="CH90" s="4">
        <v>0</v>
      </c>
      <c r="CI90" s="5">
        <v>0</v>
      </c>
      <c r="CJ90" s="8">
        <v>0</v>
      </c>
      <c r="CK90" s="4">
        <v>0</v>
      </c>
      <c r="CL90" s="5">
        <v>0</v>
      </c>
      <c r="CM90" s="8">
        <v>0</v>
      </c>
      <c r="CN90" s="4">
        <v>0</v>
      </c>
      <c r="CO90" s="5">
        <v>0</v>
      </c>
      <c r="CP90" s="8">
        <v>0</v>
      </c>
      <c r="CQ90" s="4">
        <v>0</v>
      </c>
      <c r="CR90" s="5">
        <v>0</v>
      </c>
      <c r="CS90" s="8">
        <v>0</v>
      </c>
      <c r="CT90" s="4">
        <v>0</v>
      </c>
      <c r="CU90" s="5">
        <v>0</v>
      </c>
      <c r="CV90" s="8">
        <v>0</v>
      </c>
      <c r="CW90" s="4">
        <v>0</v>
      </c>
      <c r="CX90" s="5">
        <v>0</v>
      </c>
      <c r="CY90" s="8">
        <v>0</v>
      </c>
      <c r="CZ90" s="4">
        <v>0</v>
      </c>
      <c r="DA90" s="5">
        <v>0</v>
      </c>
      <c r="DB90" s="8">
        <v>0</v>
      </c>
      <c r="DC90" s="4">
        <v>0</v>
      </c>
      <c r="DD90" s="5">
        <v>0</v>
      </c>
      <c r="DE90" s="8">
        <v>0</v>
      </c>
      <c r="DF90" s="4">
        <v>0</v>
      </c>
      <c r="DG90" s="5">
        <v>0</v>
      </c>
      <c r="DH90" s="8">
        <v>0</v>
      </c>
      <c r="DI90" s="4">
        <v>0</v>
      </c>
      <c r="DJ90" s="5">
        <v>0</v>
      </c>
      <c r="DK90" s="8">
        <v>0</v>
      </c>
      <c r="DL90" s="4">
        <f t="shared" si="403"/>
        <v>0</v>
      </c>
      <c r="DM90" s="58">
        <v>20</v>
      </c>
      <c r="DN90" s="9">
        <v>81</v>
      </c>
      <c r="DO90" s="4">
        <f t="shared" si="427"/>
        <v>4050</v>
      </c>
      <c r="DP90" s="5">
        <v>0</v>
      </c>
      <c r="DQ90" s="8">
        <v>0</v>
      </c>
      <c r="DR90" s="4">
        <v>0</v>
      </c>
      <c r="DS90" s="58">
        <v>25</v>
      </c>
      <c r="DT90" s="9">
        <v>127</v>
      </c>
      <c r="DU90" s="4">
        <f t="shared" ref="DU90:DU93" si="430">DT90/DS90*1000</f>
        <v>5080</v>
      </c>
      <c r="DV90" s="5">
        <v>0</v>
      </c>
      <c r="DW90" s="8">
        <v>0</v>
      </c>
      <c r="DX90" s="4">
        <v>0</v>
      </c>
      <c r="DY90" s="5">
        <v>0</v>
      </c>
      <c r="DZ90" s="8">
        <v>0</v>
      </c>
      <c r="EA90" s="4">
        <v>0</v>
      </c>
      <c r="EB90" s="5">
        <v>0</v>
      </c>
      <c r="EC90" s="8">
        <v>0</v>
      </c>
      <c r="ED90" s="4">
        <v>0</v>
      </c>
      <c r="EE90" s="5">
        <v>0</v>
      </c>
      <c r="EF90" s="8">
        <v>0</v>
      </c>
      <c r="EG90" s="4">
        <v>0</v>
      </c>
      <c r="EH90" s="58">
        <v>0</v>
      </c>
      <c r="EI90" s="9">
        <v>0</v>
      </c>
      <c r="EJ90" s="4">
        <f t="shared" si="406"/>
        <v>0</v>
      </c>
      <c r="EK90" s="58">
        <v>424</v>
      </c>
      <c r="EL90" s="9">
        <v>1411</v>
      </c>
      <c r="EM90" s="4">
        <f t="shared" si="407"/>
        <v>3327.8301886792451</v>
      </c>
      <c r="EN90" s="5">
        <v>0</v>
      </c>
      <c r="EO90" s="8">
        <v>0</v>
      </c>
      <c r="EP90" s="4">
        <v>0</v>
      </c>
      <c r="EQ90" s="5">
        <v>0</v>
      </c>
      <c r="ER90" s="8">
        <v>0</v>
      </c>
      <c r="ES90" s="4">
        <f t="shared" si="408"/>
        <v>0</v>
      </c>
      <c r="ET90" s="58">
        <v>1279</v>
      </c>
      <c r="EU90" s="9">
        <v>3642</v>
      </c>
      <c r="EV90" s="4">
        <f t="shared" ref="EV90:EV95" si="431">EU90/ET90*1000</f>
        <v>2847.5371383893666</v>
      </c>
      <c r="EW90" s="5">
        <v>0</v>
      </c>
      <c r="EX90" s="8">
        <v>0</v>
      </c>
      <c r="EY90" s="4">
        <v>0</v>
      </c>
      <c r="EZ90" s="5"/>
      <c r="FA90" s="8"/>
      <c r="FB90" s="4"/>
      <c r="FC90" s="5">
        <v>0</v>
      </c>
      <c r="FD90" s="8">
        <v>0</v>
      </c>
      <c r="FE90" s="4">
        <v>0</v>
      </c>
      <c r="FF90" s="5">
        <v>0</v>
      </c>
      <c r="FG90" s="8">
        <v>0</v>
      </c>
      <c r="FH90" s="4">
        <v>0</v>
      </c>
      <c r="FI90" s="5">
        <v>0</v>
      </c>
      <c r="FJ90" s="8">
        <v>0</v>
      </c>
      <c r="FK90" s="4">
        <f t="shared" si="410"/>
        <v>0</v>
      </c>
      <c r="FL90" s="5">
        <v>0</v>
      </c>
      <c r="FM90" s="8">
        <v>0</v>
      </c>
      <c r="FN90" s="4">
        <v>0</v>
      </c>
      <c r="FO90" s="5">
        <v>0</v>
      </c>
      <c r="FP90" s="8">
        <v>0</v>
      </c>
      <c r="FQ90" s="4">
        <v>0</v>
      </c>
      <c r="FR90" s="5">
        <v>0</v>
      </c>
      <c r="FS90" s="8">
        <v>0</v>
      </c>
      <c r="FT90" s="4">
        <v>0</v>
      </c>
      <c r="FU90" s="5">
        <v>0</v>
      </c>
      <c r="FV90" s="8">
        <v>0</v>
      </c>
      <c r="FW90" s="4">
        <v>0</v>
      </c>
      <c r="FX90" s="5">
        <v>0</v>
      </c>
      <c r="FY90" s="8">
        <v>0</v>
      </c>
      <c r="FZ90" s="4">
        <f t="shared" si="411"/>
        <v>0</v>
      </c>
      <c r="GA90" s="58">
        <v>20</v>
      </c>
      <c r="GB90" s="9">
        <v>65</v>
      </c>
      <c r="GC90" s="4">
        <f t="shared" si="428"/>
        <v>3250</v>
      </c>
      <c r="GD90" s="5">
        <v>0</v>
      </c>
      <c r="GE90" s="8">
        <v>0</v>
      </c>
      <c r="GF90" s="4">
        <v>0</v>
      </c>
      <c r="GG90" s="5">
        <v>0</v>
      </c>
      <c r="GH90" s="8">
        <v>0</v>
      </c>
      <c r="GI90" s="4">
        <v>0</v>
      </c>
      <c r="GJ90" s="58">
        <v>989</v>
      </c>
      <c r="GK90" s="9">
        <v>3024</v>
      </c>
      <c r="GL90" s="4">
        <f t="shared" si="413"/>
        <v>3057.6339737108192</v>
      </c>
      <c r="GM90" s="5">
        <v>0</v>
      </c>
      <c r="GN90" s="8">
        <v>0</v>
      </c>
      <c r="GO90" s="4">
        <v>0</v>
      </c>
      <c r="GP90" s="5">
        <v>0</v>
      </c>
      <c r="GQ90" s="8">
        <v>0</v>
      </c>
      <c r="GR90" s="4">
        <v>0</v>
      </c>
      <c r="GS90" s="5">
        <v>0</v>
      </c>
      <c r="GT90" s="8">
        <v>0</v>
      </c>
      <c r="GU90" s="4">
        <v>0</v>
      </c>
      <c r="GV90" s="5">
        <v>0</v>
      </c>
      <c r="GW90" s="8">
        <v>0</v>
      </c>
      <c r="GX90" s="4">
        <v>0</v>
      </c>
      <c r="GY90" s="5">
        <v>0</v>
      </c>
      <c r="GZ90" s="8">
        <v>0</v>
      </c>
      <c r="HA90" s="4">
        <v>0</v>
      </c>
      <c r="HB90" s="5">
        <v>0</v>
      </c>
      <c r="HC90" s="8">
        <v>0</v>
      </c>
      <c r="HD90" s="4">
        <v>0</v>
      </c>
      <c r="HE90" s="58">
        <v>202</v>
      </c>
      <c r="HF90" s="9">
        <v>546</v>
      </c>
      <c r="HG90" s="4">
        <f t="shared" si="414"/>
        <v>2702.970297029703</v>
      </c>
      <c r="HH90" s="5">
        <v>0</v>
      </c>
      <c r="HI90" s="8">
        <v>0</v>
      </c>
      <c r="HJ90" s="4">
        <v>0</v>
      </c>
      <c r="HK90" s="5">
        <v>0</v>
      </c>
      <c r="HL90" s="8">
        <v>0</v>
      </c>
      <c r="HM90" s="4">
        <v>0</v>
      </c>
      <c r="HN90" s="5">
        <v>0</v>
      </c>
      <c r="HO90" s="8">
        <v>0</v>
      </c>
      <c r="HP90" s="4">
        <v>0</v>
      </c>
      <c r="HQ90" s="5">
        <v>0</v>
      </c>
      <c r="HR90" s="8">
        <v>0</v>
      </c>
      <c r="HS90" s="4">
        <v>0</v>
      </c>
      <c r="HT90" s="58">
        <v>4</v>
      </c>
      <c r="HU90" s="9">
        <v>24</v>
      </c>
      <c r="HV90" s="4">
        <f t="shared" si="415"/>
        <v>6000</v>
      </c>
      <c r="HW90" s="58">
        <v>401</v>
      </c>
      <c r="HX90" s="9">
        <v>1815</v>
      </c>
      <c r="HY90" s="4">
        <f t="shared" si="416"/>
        <v>4526.1845386533669</v>
      </c>
      <c r="HZ90" s="5">
        <f t="shared" si="338"/>
        <v>3780</v>
      </c>
      <c r="IA90" s="4">
        <f t="shared" si="339"/>
        <v>11939</v>
      </c>
    </row>
    <row r="91" spans="1:235" x14ac:dyDescent="0.3">
      <c r="A91" s="52">
        <v>2010</v>
      </c>
      <c r="B91" s="53" t="s">
        <v>9</v>
      </c>
      <c r="C91" s="5">
        <v>0</v>
      </c>
      <c r="D91" s="8">
        <v>0</v>
      </c>
      <c r="E91" s="4">
        <v>0</v>
      </c>
      <c r="F91" s="5">
        <v>0</v>
      </c>
      <c r="G91" s="8">
        <v>0</v>
      </c>
      <c r="H91" s="4">
        <v>0</v>
      </c>
      <c r="I91" s="5">
        <v>0</v>
      </c>
      <c r="J91" s="8">
        <v>0</v>
      </c>
      <c r="K91" s="4">
        <v>0</v>
      </c>
      <c r="L91" s="5">
        <v>0</v>
      </c>
      <c r="M91" s="8">
        <v>0</v>
      </c>
      <c r="N91" s="4">
        <v>0</v>
      </c>
      <c r="O91" s="58">
        <v>153</v>
      </c>
      <c r="P91" s="9">
        <v>560</v>
      </c>
      <c r="Q91" s="4">
        <f t="shared" si="397"/>
        <v>3660.1307189542481</v>
      </c>
      <c r="R91" s="5">
        <v>0</v>
      </c>
      <c r="S91" s="8">
        <v>0</v>
      </c>
      <c r="T91" s="4">
        <f t="shared" si="398"/>
        <v>0</v>
      </c>
      <c r="U91" s="5">
        <v>0</v>
      </c>
      <c r="V91" s="8">
        <v>0</v>
      </c>
      <c r="W91" s="4">
        <v>0</v>
      </c>
      <c r="X91" s="5">
        <v>0</v>
      </c>
      <c r="Y91" s="8">
        <v>0</v>
      </c>
      <c r="Z91" s="4">
        <v>0</v>
      </c>
      <c r="AA91" s="5">
        <v>0</v>
      </c>
      <c r="AB91" s="8">
        <v>0</v>
      </c>
      <c r="AC91" s="4">
        <v>0</v>
      </c>
      <c r="AD91" s="5">
        <v>0</v>
      </c>
      <c r="AE91" s="8">
        <v>0</v>
      </c>
      <c r="AF91" s="4">
        <v>0</v>
      </c>
      <c r="AG91" s="5">
        <v>0</v>
      </c>
      <c r="AH91" s="8">
        <v>0</v>
      </c>
      <c r="AI91" s="4">
        <v>0</v>
      </c>
      <c r="AJ91" s="5">
        <v>0</v>
      </c>
      <c r="AK91" s="8">
        <v>0</v>
      </c>
      <c r="AL91" s="4">
        <v>0</v>
      </c>
      <c r="AM91" s="5">
        <v>0</v>
      </c>
      <c r="AN91" s="8">
        <v>0</v>
      </c>
      <c r="AO91" s="4">
        <v>0</v>
      </c>
      <c r="AP91" s="5">
        <v>0</v>
      </c>
      <c r="AQ91" s="8">
        <v>0</v>
      </c>
      <c r="AR91" s="4">
        <v>0</v>
      </c>
      <c r="AS91" s="5">
        <v>0</v>
      </c>
      <c r="AT91" s="8">
        <v>0</v>
      </c>
      <c r="AU91" s="4">
        <v>0</v>
      </c>
      <c r="AV91" s="5">
        <v>0</v>
      </c>
      <c r="AW91" s="8">
        <v>0</v>
      </c>
      <c r="AX91" s="4">
        <v>0</v>
      </c>
      <c r="AY91" s="5">
        <v>0</v>
      </c>
      <c r="AZ91" s="8">
        <v>0</v>
      </c>
      <c r="BA91" s="4">
        <v>0</v>
      </c>
      <c r="BB91" s="5">
        <v>0</v>
      </c>
      <c r="BC91" s="8">
        <v>0</v>
      </c>
      <c r="BD91" s="4">
        <v>0</v>
      </c>
      <c r="BE91" s="5">
        <v>0</v>
      </c>
      <c r="BF91" s="8">
        <v>0</v>
      </c>
      <c r="BG91" s="4">
        <v>0</v>
      </c>
      <c r="BH91" s="58">
        <v>7</v>
      </c>
      <c r="BI91" s="9">
        <v>6</v>
      </c>
      <c r="BJ91" s="4">
        <f t="shared" ref="BJ91" si="432">BI91/BH91*1000</f>
        <v>857.14285714285711</v>
      </c>
      <c r="BK91" s="5">
        <v>0</v>
      </c>
      <c r="BL91" s="8">
        <v>0</v>
      </c>
      <c r="BM91" s="4">
        <v>0</v>
      </c>
      <c r="BN91" s="5">
        <v>0</v>
      </c>
      <c r="BO91" s="8">
        <v>0</v>
      </c>
      <c r="BP91" s="4">
        <v>0</v>
      </c>
      <c r="BQ91" s="5">
        <v>0</v>
      </c>
      <c r="BR91" s="8">
        <v>0</v>
      </c>
      <c r="BS91" s="4">
        <v>0</v>
      </c>
      <c r="BT91" s="58">
        <v>0</v>
      </c>
      <c r="BU91" s="9">
        <v>5</v>
      </c>
      <c r="BV91" s="4">
        <v>0</v>
      </c>
      <c r="BW91" s="5">
        <v>0</v>
      </c>
      <c r="BX91" s="93">
        <v>0</v>
      </c>
      <c r="BY91" s="4">
        <f t="shared" si="399"/>
        <v>0</v>
      </c>
      <c r="BZ91" s="58">
        <v>100</v>
      </c>
      <c r="CA91" s="9">
        <v>279</v>
      </c>
      <c r="CB91" s="4">
        <f t="shared" si="400"/>
        <v>2790</v>
      </c>
      <c r="CC91" s="5">
        <v>0</v>
      </c>
      <c r="CD91" s="8">
        <v>0</v>
      </c>
      <c r="CE91" s="4">
        <v>0</v>
      </c>
      <c r="CF91" s="5">
        <v>0</v>
      </c>
      <c r="CG91" s="8">
        <v>0</v>
      </c>
      <c r="CH91" s="4">
        <v>0</v>
      </c>
      <c r="CI91" s="5">
        <v>0</v>
      </c>
      <c r="CJ91" s="8">
        <v>0</v>
      </c>
      <c r="CK91" s="4">
        <v>0</v>
      </c>
      <c r="CL91" s="5">
        <v>0</v>
      </c>
      <c r="CM91" s="8">
        <v>0</v>
      </c>
      <c r="CN91" s="4">
        <v>0</v>
      </c>
      <c r="CO91" s="5">
        <v>0</v>
      </c>
      <c r="CP91" s="8">
        <v>0</v>
      </c>
      <c r="CQ91" s="4">
        <v>0</v>
      </c>
      <c r="CR91" s="5">
        <v>0</v>
      </c>
      <c r="CS91" s="8">
        <v>0</v>
      </c>
      <c r="CT91" s="4">
        <v>0</v>
      </c>
      <c r="CU91" s="5">
        <v>0</v>
      </c>
      <c r="CV91" s="8">
        <v>0</v>
      </c>
      <c r="CW91" s="4">
        <v>0</v>
      </c>
      <c r="CX91" s="5">
        <v>0</v>
      </c>
      <c r="CY91" s="8">
        <v>0</v>
      </c>
      <c r="CZ91" s="4">
        <v>0</v>
      </c>
      <c r="DA91" s="58">
        <v>0</v>
      </c>
      <c r="DB91" s="9">
        <v>3</v>
      </c>
      <c r="DC91" s="4">
        <v>0</v>
      </c>
      <c r="DD91" s="58">
        <v>22</v>
      </c>
      <c r="DE91" s="9">
        <v>171</v>
      </c>
      <c r="DF91" s="4">
        <f t="shared" ref="DF91:DF92" si="433">DE91/DD91*1000</f>
        <v>7772.7272727272721</v>
      </c>
      <c r="DG91" s="5">
        <v>0</v>
      </c>
      <c r="DH91" s="8">
        <v>0</v>
      </c>
      <c r="DI91" s="4">
        <v>0</v>
      </c>
      <c r="DJ91" s="5">
        <v>0</v>
      </c>
      <c r="DK91" s="8">
        <v>0</v>
      </c>
      <c r="DL91" s="4">
        <f t="shared" si="403"/>
        <v>0</v>
      </c>
      <c r="DM91" s="58">
        <v>15</v>
      </c>
      <c r="DN91" s="9">
        <v>56</v>
      </c>
      <c r="DO91" s="4">
        <f t="shared" si="427"/>
        <v>3733.3333333333335</v>
      </c>
      <c r="DP91" s="5">
        <v>0</v>
      </c>
      <c r="DQ91" s="8">
        <v>0</v>
      </c>
      <c r="DR91" s="4">
        <v>0</v>
      </c>
      <c r="DS91" s="58">
        <v>18</v>
      </c>
      <c r="DT91" s="9">
        <v>70</v>
      </c>
      <c r="DU91" s="4">
        <f t="shared" si="430"/>
        <v>3888.8888888888887</v>
      </c>
      <c r="DV91" s="5">
        <v>0</v>
      </c>
      <c r="DW91" s="8">
        <v>0</v>
      </c>
      <c r="DX91" s="4">
        <v>0</v>
      </c>
      <c r="DY91" s="5">
        <v>0</v>
      </c>
      <c r="DZ91" s="8">
        <v>0</v>
      </c>
      <c r="EA91" s="4">
        <v>0</v>
      </c>
      <c r="EB91" s="5">
        <v>0</v>
      </c>
      <c r="EC91" s="8">
        <v>0</v>
      </c>
      <c r="ED91" s="4">
        <v>0</v>
      </c>
      <c r="EE91" s="5">
        <v>0</v>
      </c>
      <c r="EF91" s="8">
        <v>0</v>
      </c>
      <c r="EG91" s="4">
        <v>0</v>
      </c>
      <c r="EH91" s="58">
        <v>0</v>
      </c>
      <c r="EI91" s="9">
        <v>0</v>
      </c>
      <c r="EJ91" s="4">
        <f t="shared" si="406"/>
        <v>0</v>
      </c>
      <c r="EK91" s="58">
        <v>22</v>
      </c>
      <c r="EL91" s="9">
        <v>688</v>
      </c>
      <c r="EM91" s="4">
        <f t="shared" si="407"/>
        <v>31272.727272727272</v>
      </c>
      <c r="EN91" s="5">
        <v>0</v>
      </c>
      <c r="EO91" s="8">
        <v>0</v>
      </c>
      <c r="EP91" s="4">
        <v>0</v>
      </c>
      <c r="EQ91" s="5">
        <v>0</v>
      </c>
      <c r="ER91" s="8">
        <v>0</v>
      </c>
      <c r="ES91" s="4">
        <f t="shared" si="408"/>
        <v>0</v>
      </c>
      <c r="ET91" s="58">
        <v>387</v>
      </c>
      <c r="EU91" s="9">
        <v>1265</v>
      </c>
      <c r="EV91" s="4">
        <f t="shared" si="431"/>
        <v>3268.7338501291993</v>
      </c>
      <c r="EW91" s="5">
        <v>0</v>
      </c>
      <c r="EX91" s="8">
        <v>0</v>
      </c>
      <c r="EY91" s="4">
        <v>0</v>
      </c>
      <c r="EZ91" s="5"/>
      <c r="FA91" s="8"/>
      <c r="FB91" s="4"/>
      <c r="FC91" s="5">
        <v>0</v>
      </c>
      <c r="FD91" s="8">
        <v>0</v>
      </c>
      <c r="FE91" s="4">
        <v>0</v>
      </c>
      <c r="FF91" s="5">
        <v>0</v>
      </c>
      <c r="FG91" s="8">
        <v>0</v>
      </c>
      <c r="FH91" s="4">
        <v>0</v>
      </c>
      <c r="FI91" s="5">
        <v>0</v>
      </c>
      <c r="FJ91" s="8">
        <v>0</v>
      </c>
      <c r="FK91" s="4">
        <f t="shared" si="410"/>
        <v>0</v>
      </c>
      <c r="FL91" s="5">
        <v>0</v>
      </c>
      <c r="FM91" s="8">
        <v>0</v>
      </c>
      <c r="FN91" s="4">
        <v>0</v>
      </c>
      <c r="FO91" s="5">
        <v>0</v>
      </c>
      <c r="FP91" s="8">
        <v>0</v>
      </c>
      <c r="FQ91" s="4">
        <v>0</v>
      </c>
      <c r="FR91" s="5">
        <v>0</v>
      </c>
      <c r="FS91" s="8">
        <v>0</v>
      </c>
      <c r="FT91" s="4">
        <v>0</v>
      </c>
      <c r="FU91" s="5">
        <v>0</v>
      </c>
      <c r="FV91" s="8">
        <v>0</v>
      </c>
      <c r="FW91" s="4">
        <v>0</v>
      </c>
      <c r="FX91" s="5">
        <v>0</v>
      </c>
      <c r="FY91" s="8">
        <v>0</v>
      </c>
      <c r="FZ91" s="4">
        <f t="shared" si="411"/>
        <v>0</v>
      </c>
      <c r="GA91" s="58">
        <v>100</v>
      </c>
      <c r="GB91" s="9">
        <v>392</v>
      </c>
      <c r="GC91" s="4">
        <f t="shared" si="428"/>
        <v>3920</v>
      </c>
      <c r="GD91" s="5">
        <v>0</v>
      </c>
      <c r="GE91" s="8">
        <v>0</v>
      </c>
      <c r="GF91" s="4">
        <v>0</v>
      </c>
      <c r="GG91" s="58">
        <v>7</v>
      </c>
      <c r="GH91" s="9">
        <v>6</v>
      </c>
      <c r="GI91" s="4">
        <f t="shared" ref="GI91" si="434">GH91/GG91*1000</f>
        <v>857.14285714285711</v>
      </c>
      <c r="GJ91" s="58">
        <v>960</v>
      </c>
      <c r="GK91" s="9">
        <v>3318</v>
      </c>
      <c r="GL91" s="4">
        <f t="shared" si="413"/>
        <v>3456.25</v>
      </c>
      <c r="GM91" s="5">
        <v>0</v>
      </c>
      <c r="GN91" s="8">
        <v>0</v>
      </c>
      <c r="GO91" s="4">
        <v>0</v>
      </c>
      <c r="GP91" s="58">
        <v>80</v>
      </c>
      <c r="GQ91" s="9">
        <v>355</v>
      </c>
      <c r="GR91" s="4">
        <f t="shared" ref="GR91" si="435">GQ91/GP91*1000</f>
        <v>4437.5</v>
      </c>
      <c r="GS91" s="5">
        <v>0</v>
      </c>
      <c r="GT91" s="8">
        <v>0</v>
      </c>
      <c r="GU91" s="4">
        <v>0</v>
      </c>
      <c r="GV91" s="5">
        <v>0</v>
      </c>
      <c r="GW91" s="8">
        <v>0</v>
      </c>
      <c r="GX91" s="4">
        <v>0</v>
      </c>
      <c r="GY91" s="5">
        <v>0</v>
      </c>
      <c r="GZ91" s="8">
        <v>0</v>
      </c>
      <c r="HA91" s="4">
        <v>0</v>
      </c>
      <c r="HB91" s="5">
        <v>0</v>
      </c>
      <c r="HC91" s="8">
        <v>0</v>
      </c>
      <c r="HD91" s="4">
        <v>0</v>
      </c>
      <c r="HE91" s="58">
        <v>80</v>
      </c>
      <c r="HF91" s="9">
        <v>256</v>
      </c>
      <c r="HG91" s="4">
        <f t="shared" si="414"/>
        <v>3200</v>
      </c>
      <c r="HH91" s="58">
        <v>0</v>
      </c>
      <c r="HI91" s="9">
        <v>1</v>
      </c>
      <c r="HJ91" s="4">
        <v>0</v>
      </c>
      <c r="HK91" s="5">
        <v>0</v>
      </c>
      <c r="HL91" s="8">
        <v>0</v>
      </c>
      <c r="HM91" s="4">
        <v>0</v>
      </c>
      <c r="HN91" s="58">
        <v>0</v>
      </c>
      <c r="HO91" s="9">
        <v>1</v>
      </c>
      <c r="HP91" s="4">
        <v>0</v>
      </c>
      <c r="HQ91" s="5">
        <v>0</v>
      </c>
      <c r="HR91" s="8">
        <v>0</v>
      </c>
      <c r="HS91" s="4">
        <v>0</v>
      </c>
      <c r="HT91" s="58">
        <v>47</v>
      </c>
      <c r="HU91" s="9">
        <v>253</v>
      </c>
      <c r="HV91" s="4">
        <f t="shared" si="415"/>
        <v>5382.9787234042551</v>
      </c>
      <c r="HW91" s="58">
        <v>413</v>
      </c>
      <c r="HX91" s="9">
        <v>1840</v>
      </c>
      <c r="HY91" s="4">
        <f t="shared" si="416"/>
        <v>4455.2058111380147</v>
      </c>
      <c r="HZ91" s="5">
        <f t="shared" si="338"/>
        <v>2411</v>
      </c>
      <c r="IA91" s="4">
        <f t="shared" si="339"/>
        <v>9525</v>
      </c>
    </row>
    <row r="92" spans="1:235" x14ac:dyDescent="0.3">
      <c r="A92" s="52">
        <v>2010</v>
      </c>
      <c r="B92" s="53" t="s">
        <v>10</v>
      </c>
      <c r="C92" s="5">
        <v>0</v>
      </c>
      <c r="D92" s="8">
        <v>0</v>
      </c>
      <c r="E92" s="4">
        <v>0</v>
      </c>
      <c r="F92" s="5">
        <v>0</v>
      </c>
      <c r="G92" s="8">
        <v>0</v>
      </c>
      <c r="H92" s="4">
        <v>0</v>
      </c>
      <c r="I92" s="5">
        <v>0</v>
      </c>
      <c r="J92" s="8">
        <v>0</v>
      </c>
      <c r="K92" s="4">
        <v>0</v>
      </c>
      <c r="L92" s="5">
        <v>0</v>
      </c>
      <c r="M92" s="8">
        <v>0</v>
      </c>
      <c r="N92" s="4">
        <v>0</v>
      </c>
      <c r="O92" s="58">
        <v>120</v>
      </c>
      <c r="P92" s="9">
        <v>395</v>
      </c>
      <c r="Q92" s="4">
        <f t="shared" si="397"/>
        <v>3291.6666666666665</v>
      </c>
      <c r="R92" s="5">
        <v>0</v>
      </c>
      <c r="S92" s="8">
        <v>0</v>
      </c>
      <c r="T92" s="4">
        <f t="shared" si="398"/>
        <v>0</v>
      </c>
      <c r="U92" s="5">
        <v>0</v>
      </c>
      <c r="V92" s="8">
        <v>0</v>
      </c>
      <c r="W92" s="4">
        <v>0</v>
      </c>
      <c r="X92" s="5">
        <v>0</v>
      </c>
      <c r="Y92" s="8">
        <v>0</v>
      </c>
      <c r="Z92" s="4">
        <v>0</v>
      </c>
      <c r="AA92" s="5">
        <v>0</v>
      </c>
      <c r="AB92" s="8">
        <v>0</v>
      </c>
      <c r="AC92" s="4">
        <v>0</v>
      </c>
      <c r="AD92" s="5">
        <v>0</v>
      </c>
      <c r="AE92" s="8">
        <v>0</v>
      </c>
      <c r="AF92" s="4">
        <v>0</v>
      </c>
      <c r="AG92" s="5">
        <v>0</v>
      </c>
      <c r="AH92" s="8">
        <v>0</v>
      </c>
      <c r="AI92" s="4">
        <v>0</v>
      </c>
      <c r="AJ92" s="5">
        <v>0</v>
      </c>
      <c r="AK92" s="8">
        <v>0</v>
      </c>
      <c r="AL92" s="4">
        <v>0</v>
      </c>
      <c r="AM92" s="5">
        <v>0</v>
      </c>
      <c r="AN92" s="8">
        <v>0</v>
      </c>
      <c r="AO92" s="4">
        <v>0</v>
      </c>
      <c r="AP92" s="5">
        <v>0</v>
      </c>
      <c r="AQ92" s="8">
        <v>0</v>
      </c>
      <c r="AR92" s="4">
        <v>0</v>
      </c>
      <c r="AS92" s="5">
        <v>0</v>
      </c>
      <c r="AT92" s="8">
        <v>0</v>
      </c>
      <c r="AU92" s="4">
        <v>0</v>
      </c>
      <c r="AV92" s="58">
        <v>16</v>
      </c>
      <c r="AW92" s="9">
        <v>98</v>
      </c>
      <c r="AX92" s="4">
        <f t="shared" ref="AX92" si="436">AW92/AV92*1000</f>
        <v>6125</v>
      </c>
      <c r="AY92" s="5">
        <v>0</v>
      </c>
      <c r="AZ92" s="8">
        <v>0</v>
      </c>
      <c r="BA92" s="4">
        <v>0</v>
      </c>
      <c r="BB92" s="5">
        <v>0</v>
      </c>
      <c r="BC92" s="8">
        <v>0</v>
      </c>
      <c r="BD92" s="4">
        <v>0</v>
      </c>
      <c r="BE92" s="5">
        <v>0</v>
      </c>
      <c r="BF92" s="8">
        <v>0</v>
      </c>
      <c r="BG92" s="4">
        <v>0</v>
      </c>
      <c r="BH92" s="5">
        <v>0</v>
      </c>
      <c r="BI92" s="8">
        <v>0</v>
      </c>
      <c r="BJ92" s="4">
        <v>0</v>
      </c>
      <c r="BK92" s="5">
        <v>0</v>
      </c>
      <c r="BL92" s="8">
        <v>0</v>
      </c>
      <c r="BM92" s="4">
        <v>0</v>
      </c>
      <c r="BN92" s="5">
        <v>0</v>
      </c>
      <c r="BO92" s="8">
        <v>0</v>
      </c>
      <c r="BP92" s="4">
        <v>0</v>
      </c>
      <c r="BQ92" s="5">
        <v>0</v>
      </c>
      <c r="BR92" s="8">
        <v>0</v>
      </c>
      <c r="BS92" s="4">
        <v>0</v>
      </c>
      <c r="BT92" s="5">
        <v>0</v>
      </c>
      <c r="BU92" s="8">
        <v>0</v>
      </c>
      <c r="BV92" s="4">
        <v>0</v>
      </c>
      <c r="BW92" s="5">
        <v>0</v>
      </c>
      <c r="BX92" s="93">
        <v>0</v>
      </c>
      <c r="BY92" s="4">
        <f t="shared" si="399"/>
        <v>0</v>
      </c>
      <c r="BZ92" s="58">
        <v>80</v>
      </c>
      <c r="CA92" s="9">
        <v>217</v>
      </c>
      <c r="CB92" s="4">
        <f t="shared" si="400"/>
        <v>2712.5</v>
      </c>
      <c r="CC92" s="5">
        <v>0</v>
      </c>
      <c r="CD92" s="8">
        <v>0</v>
      </c>
      <c r="CE92" s="4">
        <v>0</v>
      </c>
      <c r="CF92" s="5">
        <v>0</v>
      </c>
      <c r="CG92" s="8">
        <v>0</v>
      </c>
      <c r="CH92" s="4">
        <v>0</v>
      </c>
      <c r="CI92" s="5">
        <v>0</v>
      </c>
      <c r="CJ92" s="8">
        <v>0</v>
      </c>
      <c r="CK92" s="4">
        <v>0</v>
      </c>
      <c r="CL92" s="5">
        <v>0</v>
      </c>
      <c r="CM92" s="8">
        <v>0</v>
      </c>
      <c r="CN92" s="4">
        <v>0</v>
      </c>
      <c r="CO92" s="5">
        <v>0</v>
      </c>
      <c r="CP92" s="8">
        <v>0</v>
      </c>
      <c r="CQ92" s="4">
        <v>0</v>
      </c>
      <c r="CR92" s="5">
        <v>0</v>
      </c>
      <c r="CS92" s="8">
        <v>0</v>
      </c>
      <c r="CT92" s="4">
        <v>0</v>
      </c>
      <c r="CU92" s="5">
        <v>0</v>
      </c>
      <c r="CV92" s="8">
        <v>0</v>
      </c>
      <c r="CW92" s="4">
        <v>0</v>
      </c>
      <c r="CX92" s="5">
        <v>0</v>
      </c>
      <c r="CY92" s="8">
        <v>0</v>
      </c>
      <c r="CZ92" s="4">
        <v>0</v>
      </c>
      <c r="DA92" s="5">
        <v>0</v>
      </c>
      <c r="DB92" s="8">
        <v>0</v>
      </c>
      <c r="DC92" s="4">
        <v>0</v>
      </c>
      <c r="DD92" s="58">
        <v>30</v>
      </c>
      <c r="DE92" s="9">
        <v>108</v>
      </c>
      <c r="DF92" s="4">
        <f t="shared" si="433"/>
        <v>3600</v>
      </c>
      <c r="DG92" s="58">
        <v>40</v>
      </c>
      <c r="DH92" s="9">
        <v>137</v>
      </c>
      <c r="DI92" s="4">
        <f t="shared" ref="DI92" si="437">DH92/DG92*1000</f>
        <v>3425</v>
      </c>
      <c r="DJ92" s="58">
        <v>0</v>
      </c>
      <c r="DK92" s="9">
        <v>0</v>
      </c>
      <c r="DL92" s="4">
        <f t="shared" si="403"/>
        <v>0</v>
      </c>
      <c r="DM92" s="58">
        <v>40</v>
      </c>
      <c r="DN92" s="9">
        <v>169</v>
      </c>
      <c r="DO92" s="4">
        <f t="shared" si="427"/>
        <v>4225</v>
      </c>
      <c r="DP92" s="5">
        <v>0</v>
      </c>
      <c r="DQ92" s="8">
        <v>0</v>
      </c>
      <c r="DR92" s="4">
        <v>0</v>
      </c>
      <c r="DS92" s="58">
        <v>27</v>
      </c>
      <c r="DT92" s="9">
        <v>137</v>
      </c>
      <c r="DU92" s="4">
        <f t="shared" si="430"/>
        <v>5074.0740740740748</v>
      </c>
      <c r="DV92" s="5">
        <v>0</v>
      </c>
      <c r="DW92" s="8">
        <v>0</v>
      </c>
      <c r="DX92" s="4">
        <v>0</v>
      </c>
      <c r="DY92" s="5">
        <v>0</v>
      </c>
      <c r="DZ92" s="8">
        <v>0</v>
      </c>
      <c r="EA92" s="4">
        <v>0</v>
      </c>
      <c r="EB92" s="5">
        <v>0</v>
      </c>
      <c r="EC92" s="8">
        <v>0</v>
      </c>
      <c r="ED92" s="4">
        <v>0</v>
      </c>
      <c r="EE92" s="5">
        <v>0</v>
      </c>
      <c r="EF92" s="8">
        <v>0</v>
      </c>
      <c r="EG92" s="4">
        <v>0</v>
      </c>
      <c r="EH92" s="58">
        <v>0</v>
      </c>
      <c r="EI92" s="9">
        <v>0</v>
      </c>
      <c r="EJ92" s="4">
        <f t="shared" si="406"/>
        <v>0</v>
      </c>
      <c r="EK92" s="58">
        <v>660</v>
      </c>
      <c r="EL92" s="9">
        <v>2154</v>
      </c>
      <c r="EM92" s="4">
        <f t="shared" si="407"/>
        <v>3263.6363636363635</v>
      </c>
      <c r="EN92" s="5">
        <v>0</v>
      </c>
      <c r="EO92" s="8">
        <v>0</v>
      </c>
      <c r="EP92" s="4">
        <v>0</v>
      </c>
      <c r="EQ92" s="5">
        <v>0</v>
      </c>
      <c r="ER92" s="8">
        <v>0</v>
      </c>
      <c r="ES92" s="4">
        <f t="shared" si="408"/>
        <v>0</v>
      </c>
      <c r="ET92" s="58">
        <v>983</v>
      </c>
      <c r="EU92" s="9">
        <v>2910</v>
      </c>
      <c r="EV92" s="4">
        <f t="shared" si="431"/>
        <v>2960.3255340793489</v>
      </c>
      <c r="EW92" s="5">
        <v>0</v>
      </c>
      <c r="EX92" s="8">
        <v>0</v>
      </c>
      <c r="EY92" s="4">
        <v>0</v>
      </c>
      <c r="EZ92" s="5"/>
      <c r="FA92" s="8"/>
      <c r="FB92" s="4"/>
      <c r="FC92" s="5">
        <v>0</v>
      </c>
      <c r="FD92" s="8">
        <v>0</v>
      </c>
      <c r="FE92" s="4">
        <v>0</v>
      </c>
      <c r="FF92" s="5">
        <v>0</v>
      </c>
      <c r="FG92" s="8">
        <v>0</v>
      </c>
      <c r="FH92" s="4">
        <v>0</v>
      </c>
      <c r="FI92" s="5">
        <v>0</v>
      </c>
      <c r="FJ92" s="8">
        <v>0</v>
      </c>
      <c r="FK92" s="4">
        <f t="shared" si="410"/>
        <v>0</v>
      </c>
      <c r="FL92" s="5">
        <v>0</v>
      </c>
      <c r="FM92" s="8">
        <v>0</v>
      </c>
      <c r="FN92" s="4">
        <v>0</v>
      </c>
      <c r="FO92" s="5">
        <v>0</v>
      </c>
      <c r="FP92" s="8">
        <v>0</v>
      </c>
      <c r="FQ92" s="4">
        <v>0</v>
      </c>
      <c r="FR92" s="5">
        <v>0</v>
      </c>
      <c r="FS92" s="8">
        <v>0</v>
      </c>
      <c r="FT92" s="4">
        <v>0</v>
      </c>
      <c r="FU92" s="5">
        <v>0</v>
      </c>
      <c r="FV92" s="8">
        <v>0</v>
      </c>
      <c r="FW92" s="4">
        <v>0</v>
      </c>
      <c r="FX92" s="5">
        <v>0</v>
      </c>
      <c r="FY92" s="8">
        <v>0</v>
      </c>
      <c r="FZ92" s="4">
        <f t="shared" si="411"/>
        <v>0</v>
      </c>
      <c r="GA92" s="58">
        <v>200</v>
      </c>
      <c r="GB92" s="9">
        <v>742</v>
      </c>
      <c r="GC92" s="4">
        <f t="shared" si="428"/>
        <v>3710</v>
      </c>
      <c r="GD92" s="5">
        <v>0</v>
      </c>
      <c r="GE92" s="8">
        <v>0</v>
      </c>
      <c r="GF92" s="4">
        <v>0</v>
      </c>
      <c r="GG92" s="5">
        <v>0</v>
      </c>
      <c r="GH92" s="8">
        <v>0</v>
      </c>
      <c r="GI92" s="4">
        <v>0</v>
      </c>
      <c r="GJ92" s="58">
        <v>380</v>
      </c>
      <c r="GK92" s="9">
        <v>1184</v>
      </c>
      <c r="GL92" s="4">
        <f t="shared" si="413"/>
        <v>3115.7894736842104</v>
      </c>
      <c r="GM92" s="5">
        <v>0</v>
      </c>
      <c r="GN92" s="8">
        <v>0</v>
      </c>
      <c r="GO92" s="4">
        <v>0</v>
      </c>
      <c r="GP92" s="5">
        <v>0</v>
      </c>
      <c r="GQ92" s="8">
        <v>0</v>
      </c>
      <c r="GR92" s="4">
        <v>0</v>
      </c>
      <c r="GS92" s="5">
        <v>0</v>
      </c>
      <c r="GT92" s="8">
        <v>0</v>
      </c>
      <c r="GU92" s="4">
        <v>0</v>
      </c>
      <c r="GV92" s="5">
        <v>0</v>
      </c>
      <c r="GW92" s="8">
        <v>0</v>
      </c>
      <c r="GX92" s="4">
        <v>0</v>
      </c>
      <c r="GY92" s="5">
        <v>0</v>
      </c>
      <c r="GZ92" s="8">
        <v>0</v>
      </c>
      <c r="HA92" s="4">
        <v>0</v>
      </c>
      <c r="HB92" s="5">
        <v>0</v>
      </c>
      <c r="HC92" s="8">
        <v>0</v>
      </c>
      <c r="HD92" s="4">
        <v>0</v>
      </c>
      <c r="HE92" s="5">
        <v>0</v>
      </c>
      <c r="HF92" s="8">
        <v>0</v>
      </c>
      <c r="HG92" s="4">
        <v>0</v>
      </c>
      <c r="HH92" s="5">
        <v>0</v>
      </c>
      <c r="HI92" s="8">
        <v>0</v>
      </c>
      <c r="HJ92" s="4">
        <v>0</v>
      </c>
      <c r="HK92" s="5">
        <v>0</v>
      </c>
      <c r="HL92" s="8">
        <v>0</v>
      </c>
      <c r="HM92" s="4">
        <v>0</v>
      </c>
      <c r="HN92" s="5">
        <v>0</v>
      </c>
      <c r="HO92" s="8">
        <v>0</v>
      </c>
      <c r="HP92" s="4">
        <v>0</v>
      </c>
      <c r="HQ92" s="5">
        <v>0</v>
      </c>
      <c r="HR92" s="8">
        <v>0</v>
      </c>
      <c r="HS92" s="4">
        <v>0</v>
      </c>
      <c r="HT92" s="58">
        <v>16</v>
      </c>
      <c r="HU92" s="9">
        <v>230</v>
      </c>
      <c r="HV92" s="4">
        <f t="shared" si="415"/>
        <v>14375</v>
      </c>
      <c r="HW92" s="58">
        <v>422</v>
      </c>
      <c r="HX92" s="9">
        <v>1849</v>
      </c>
      <c r="HY92" s="4">
        <f t="shared" si="416"/>
        <v>4381.5165876777255</v>
      </c>
      <c r="HZ92" s="5">
        <f t="shared" si="338"/>
        <v>3014</v>
      </c>
      <c r="IA92" s="4">
        <f t="shared" si="339"/>
        <v>10330</v>
      </c>
    </row>
    <row r="93" spans="1:235" x14ac:dyDescent="0.3">
      <c r="A93" s="52">
        <v>2010</v>
      </c>
      <c r="B93" s="53" t="s">
        <v>11</v>
      </c>
      <c r="C93" s="5">
        <v>0</v>
      </c>
      <c r="D93" s="8">
        <v>0</v>
      </c>
      <c r="E93" s="4">
        <v>0</v>
      </c>
      <c r="F93" s="5">
        <v>0</v>
      </c>
      <c r="G93" s="8">
        <v>0</v>
      </c>
      <c r="H93" s="4">
        <v>0</v>
      </c>
      <c r="I93" s="5">
        <v>0</v>
      </c>
      <c r="J93" s="8">
        <v>0</v>
      </c>
      <c r="K93" s="4">
        <v>0</v>
      </c>
      <c r="L93" s="5">
        <v>0</v>
      </c>
      <c r="M93" s="8">
        <v>0</v>
      </c>
      <c r="N93" s="4">
        <v>0</v>
      </c>
      <c r="O93" s="58">
        <v>137</v>
      </c>
      <c r="P93" s="9">
        <v>440</v>
      </c>
      <c r="Q93" s="4">
        <f t="shared" si="397"/>
        <v>3211.6788321167883</v>
      </c>
      <c r="R93" s="5">
        <v>0</v>
      </c>
      <c r="S93" s="8">
        <v>0</v>
      </c>
      <c r="T93" s="4">
        <f t="shared" si="398"/>
        <v>0</v>
      </c>
      <c r="U93" s="5">
        <v>0</v>
      </c>
      <c r="V93" s="8">
        <v>0</v>
      </c>
      <c r="W93" s="4">
        <v>0</v>
      </c>
      <c r="X93" s="5">
        <v>0</v>
      </c>
      <c r="Y93" s="8">
        <v>0</v>
      </c>
      <c r="Z93" s="4">
        <v>0</v>
      </c>
      <c r="AA93" s="5">
        <v>0</v>
      </c>
      <c r="AB93" s="8">
        <v>0</v>
      </c>
      <c r="AC93" s="4">
        <v>0</v>
      </c>
      <c r="AD93" s="5">
        <v>0</v>
      </c>
      <c r="AE93" s="8">
        <v>0</v>
      </c>
      <c r="AF93" s="4">
        <v>0</v>
      </c>
      <c r="AG93" s="5">
        <v>0</v>
      </c>
      <c r="AH93" s="8">
        <v>0</v>
      </c>
      <c r="AI93" s="4">
        <v>0</v>
      </c>
      <c r="AJ93" s="5">
        <v>0</v>
      </c>
      <c r="AK93" s="8">
        <v>0</v>
      </c>
      <c r="AL93" s="4">
        <v>0</v>
      </c>
      <c r="AM93" s="5">
        <v>0</v>
      </c>
      <c r="AN93" s="8">
        <v>0</v>
      </c>
      <c r="AO93" s="4">
        <v>0</v>
      </c>
      <c r="AP93" s="5">
        <v>0</v>
      </c>
      <c r="AQ93" s="8">
        <v>0</v>
      </c>
      <c r="AR93" s="4">
        <v>0</v>
      </c>
      <c r="AS93" s="5">
        <v>0</v>
      </c>
      <c r="AT93" s="8">
        <v>0</v>
      </c>
      <c r="AU93" s="4">
        <v>0</v>
      </c>
      <c r="AV93" s="5">
        <v>0</v>
      </c>
      <c r="AW93" s="8">
        <v>0</v>
      </c>
      <c r="AX93" s="4">
        <v>0</v>
      </c>
      <c r="AY93" s="58">
        <v>20</v>
      </c>
      <c r="AZ93" s="9">
        <v>77</v>
      </c>
      <c r="BA93" s="4">
        <f t="shared" ref="BA93" si="438">AZ93/AY93*1000</f>
        <v>3850</v>
      </c>
      <c r="BB93" s="5">
        <v>0</v>
      </c>
      <c r="BC93" s="8">
        <v>0</v>
      </c>
      <c r="BD93" s="4">
        <v>0</v>
      </c>
      <c r="BE93" s="5">
        <v>0</v>
      </c>
      <c r="BF93" s="8">
        <v>0</v>
      </c>
      <c r="BG93" s="4">
        <v>0</v>
      </c>
      <c r="BH93" s="5">
        <v>0</v>
      </c>
      <c r="BI93" s="8">
        <v>0</v>
      </c>
      <c r="BJ93" s="4">
        <v>0</v>
      </c>
      <c r="BK93" s="5">
        <v>0</v>
      </c>
      <c r="BL93" s="8">
        <v>0</v>
      </c>
      <c r="BM93" s="4">
        <v>0</v>
      </c>
      <c r="BN93" s="5">
        <v>0</v>
      </c>
      <c r="BO93" s="8">
        <v>0</v>
      </c>
      <c r="BP93" s="4">
        <v>0</v>
      </c>
      <c r="BQ93" s="5">
        <v>0</v>
      </c>
      <c r="BR93" s="8">
        <v>0</v>
      </c>
      <c r="BS93" s="4">
        <v>0</v>
      </c>
      <c r="BT93" s="5">
        <v>0</v>
      </c>
      <c r="BU93" s="8">
        <v>0</v>
      </c>
      <c r="BV93" s="4">
        <v>0</v>
      </c>
      <c r="BW93" s="5">
        <v>0</v>
      </c>
      <c r="BX93" s="93">
        <v>0</v>
      </c>
      <c r="BY93" s="4">
        <f t="shared" si="399"/>
        <v>0</v>
      </c>
      <c r="BZ93" s="58">
        <v>80</v>
      </c>
      <c r="CA93" s="9">
        <v>251</v>
      </c>
      <c r="CB93" s="4">
        <f t="shared" si="400"/>
        <v>3137.5</v>
      </c>
      <c r="CC93" s="5">
        <v>0</v>
      </c>
      <c r="CD93" s="8">
        <v>0</v>
      </c>
      <c r="CE93" s="4">
        <v>0</v>
      </c>
      <c r="CF93" s="5">
        <v>0</v>
      </c>
      <c r="CG93" s="8">
        <v>0</v>
      </c>
      <c r="CH93" s="4">
        <v>0</v>
      </c>
      <c r="CI93" s="5">
        <v>0</v>
      </c>
      <c r="CJ93" s="8">
        <v>0</v>
      </c>
      <c r="CK93" s="4">
        <v>0</v>
      </c>
      <c r="CL93" s="5">
        <v>0</v>
      </c>
      <c r="CM93" s="8">
        <v>0</v>
      </c>
      <c r="CN93" s="4">
        <v>0</v>
      </c>
      <c r="CO93" s="5">
        <v>0</v>
      </c>
      <c r="CP93" s="8">
        <v>0</v>
      </c>
      <c r="CQ93" s="4">
        <v>0</v>
      </c>
      <c r="CR93" s="5">
        <v>0</v>
      </c>
      <c r="CS93" s="8">
        <v>0</v>
      </c>
      <c r="CT93" s="4">
        <v>0</v>
      </c>
      <c r="CU93" s="5">
        <v>0</v>
      </c>
      <c r="CV93" s="8">
        <v>0</v>
      </c>
      <c r="CW93" s="4">
        <v>0</v>
      </c>
      <c r="CX93" s="5">
        <v>0</v>
      </c>
      <c r="CY93" s="8">
        <v>0</v>
      </c>
      <c r="CZ93" s="4">
        <v>0</v>
      </c>
      <c r="DA93" s="58">
        <v>19</v>
      </c>
      <c r="DB93" s="9">
        <v>95</v>
      </c>
      <c r="DC93" s="4">
        <f t="shared" ref="DC93:DC95" si="439">DB93/DA93*1000</f>
        <v>5000</v>
      </c>
      <c r="DD93" s="5">
        <v>0</v>
      </c>
      <c r="DE93" s="8">
        <v>0</v>
      </c>
      <c r="DF93" s="4">
        <v>0</v>
      </c>
      <c r="DG93" s="5">
        <v>0</v>
      </c>
      <c r="DH93" s="8">
        <v>0</v>
      </c>
      <c r="DI93" s="4">
        <v>0</v>
      </c>
      <c r="DJ93" s="5">
        <v>0</v>
      </c>
      <c r="DK93" s="8">
        <v>0</v>
      </c>
      <c r="DL93" s="4">
        <f t="shared" si="403"/>
        <v>0</v>
      </c>
      <c r="DM93" s="58">
        <v>40</v>
      </c>
      <c r="DN93" s="9">
        <v>176</v>
      </c>
      <c r="DO93" s="4">
        <f t="shared" si="427"/>
        <v>4400</v>
      </c>
      <c r="DP93" s="5">
        <v>0</v>
      </c>
      <c r="DQ93" s="8">
        <v>0</v>
      </c>
      <c r="DR93" s="4">
        <v>0</v>
      </c>
      <c r="DS93" s="58">
        <v>25</v>
      </c>
      <c r="DT93" s="9">
        <v>125</v>
      </c>
      <c r="DU93" s="4">
        <f t="shared" si="430"/>
        <v>5000</v>
      </c>
      <c r="DV93" s="5">
        <v>0</v>
      </c>
      <c r="DW93" s="8">
        <v>0</v>
      </c>
      <c r="DX93" s="4">
        <v>0</v>
      </c>
      <c r="DY93" s="5">
        <v>0</v>
      </c>
      <c r="DZ93" s="8">
        <v>0</v>
      </c>
      <c r="EA93" s="4">
        <v>0</v>
      </c>
      <c r="EB93" s="5">
        <v>0</v>
      </c>
      <c r="EC93" s="8">
        <v>0</v>
      </c>
      <c r="ED93" s="4">
        <v>0</v>
      </c>
      <c r="EE93" s="5">
        <v>0</v>
      </c>
      <c r="EF93" s="8">
        <v>0</v>
      </c>
      <c r="EG93" s="4">
        <v>0</v>
      </c>
      <c r="EH93" s="58">
        <v>0</v>
      </c>
      <c r="EI93" s="9">
        <v>0</v>
      </c>
      <c r="EJ93" s="4">
        <f t="shared" si="406"/>
        <v>0</v>
      </c>
      <c r="EK93" s="58">
        <v>300</v>
      </c>
      <c r="EL93" s="9">
        <v>1008</v>
      </c>
      <c r="EM93" s="4">
        <f t="shared" si="407"/>
        <v>3360</v>
      </c>
      <c r="EN93" s="5">
        <v>0</v>
      </c>
      <c r="EO93" s="8">
        <v>0</v>
      </c>
      <c r="EP93" s="4">
        <v>0</v>
      </c>
      <c r="EQ93" s="5">
        <v>0</v>
      </c>
      <c r="ER93" s="8">
        <v>0</v>
      </c>
      <c r="ES93" s="4">
        <f t="shared" si="408"/>
        <v>0</v>
      </c>
      <c r="ET93" s="58">
        <v>5</v>
      </c>
      <c r="EU93" s="9">
        <v>-90</v>
      </c>
      <c r="EV93" s="4">
        <f t="shared" si="431"/>
        <v>-18000</v>
      </c>
      <c r="EW93" s="5">
        <v>0</v>
      </c>
      <c r="EX93" s="8">
        <v>0</v>
      </c>
      <c r="EY93" s="4">
        <v>0</v>
      </c>
      <c r="EZ93" s="5"/>
      <c r="FA93" s="8"/>
      <c r="FB93" s="4"/>
      <c r="FC93" s="5">
        <v>0</v>
      </c>
      <c r="FD93" s="8">
        <v>0</v>
      </c>
      <c r="FE93" s="4">
        <v>0</v>
      </c>
      <c r="FF93" s="5">
        <v>0</v>
      </c>
      <c r="FG93" s="8">
        <v>0</v>
      </c>
      <c r="FH93" s="4">
        <v>0</v>
      </c>
      <c r="FI93" s="5">
        <v>0</v>
      </c>
      <c r="FJ93" s="8">
        <v>0</v>
      </c>
      <c r="FK93" s="4">
        <f t="shared" si="410"/>
        <v>0</v>
      </c>
      <c r="FL93" s="5">
        <v>0</v>
      </c>
      <c r="FM93" s="8">
        <v>0</v>
      </c>
      <c r="FN93" s="4">
        <v>0</v>
      </c>
      <c r="FO93" s="5">
        <v>0</v>
      </c>
      <c r="FP93" s="8">
        <v>0</v>
      </c>
      <c r="FQ93" s="4">
        <v>0</v>
      </c>
      <c r="FR93" s="5">
        <v>0</v>
      </c>
      <c r="FS93" s="8">
        <v>0</v>
      </c>
      <c r="FT93" s="4">
        <v>0</v>
      </c>
      <c r="FU93" s="5">
        <v>0</v>
      </c>
      <c r="FV93" s="8">
        <v>0</v>
      </c>
      <c r="FW93" s="4">
        <v>0</v>
      </c>
      <c r="FX93" s="5">
        <v>0</v>
      </c>
      <c r="FY93" s="8">
        <v>0</v>
      </c>
      <c r="FZ93" s="4">
        <f t="shared" si="411"/>
        <v>0</v>
      </c>
      <c r="GA93" s="58">
        <v>240</v>
      </c>
      <c r="GB93" s="9">
        <v>837</v>
      </c>
      <c r="GC93" s="4">
        <f t="shared" si="428"/>
        <v>3487.5</v>
      </c>
      <c r="GD93" s="5">
        <v>0</v>
      </c>
      <c r="GE93" s="8">
        <v>0</v>
      </c>
      <c r="GF93" s="4">
        <v>0</v>
      </c>
      <c r="GG93" s="5">
        <v>0</v>
      </c>
      <c r="GH93" s="8">
        <v>0</v>
      </c>
      <c r="GI93" s="4">
        <v>0</v>
      </c>
      <c r="GJ93" s="58">
        <v>360</v>
      </c>
      <c r="GK93" s="9">
        <v>1083</v>
      </c>
      <c r="GL93" s="4">
        <f t="shared" si="413"/>
        <v>3008.3333333333335</v>
      </c>
      <c r="GM93" s="5">
        <v>0</v>
      </c>
      <c r="GN93" s="8">
        <v>0</v>
      </c>
      <c r="GO93" s="4">
        <v>0</v>
      </c>
      <c r="GP93" s="5">
        <v>0</v>
      </c>
      <c r="GQ93" s="8">
        <v>0</v>
      </c>
      <c r="GR93" s="4">
        <v>0</v>
      </c>
      <c r="GS93" s="5">
        <v>0</v>
      </c>
      <c r="GT93" s="8">
        <v>0</v>
      </c>
      <c r="GU93" s="4">
        <v>0</v>
      </c>
      <c r="GV93" s="5">
        <v>0</v>
      </c>
      <c r="GW93" s="8">
        <v>0</v>
      </c>
      <c r="GX93" s="4">
        <v>0</v>
      </c>
      <c r="GY93" s="5">
        <v>0</v>
      </c>
      <c r="GZ93" s="8">
        <v>0</v>
      </c>
      <c r="HA93" s="4">
        <v>0</v>
      </c>
      <c r="HB93" s="5">
        <v>0</v>
      </c>
      <c r="HC93" s="8">
        <v>0</v>
      </c>
      <c r="HD93" s="4">
        <v>0</v>
      </c>
      <c r="HE93" s="58">
        <v>20</v>
      </c>
      <c r="HF93" s="9">
        <v>69</v>
      </c>
      <c r="HG93" s="4">
        <f t="shared" ref="HG93" si="440">HF93/HE93*1000</f>
        <v>3450</v>
      </c>
      <c r="HH93" s="5">
        <v>0</v>
      </c>
      <c r="HI93" s="8">
        <v>0</v>
      </c>
      <c r="HJ93" s="4">
        <v>0</v>
      </c>
      <c r="HK93" s="5">
        <v>0</v>
      </c>
      <c r="HL93" s="8">
        <v>0</v>
      </c>
      <c r="HM93" s="4">
        <v>0</v>
      </c>
      <c r="HN93" s="58">
        <v>1</v>
      </c>
      <c r="HO93" s="9">
        <v>1</v>
      </c>
      <c r="HP93" s="4">
        <f t="shared" ref="HP93" si="441">HO93/HN93*1000</f>
        <v>1000</v>
      </c>
      <c r="HQ93" s="5">
        <v>0</v>
      </c>
      <c r="HR93" s="8">
        <v>0</v>
      </c>
      <c r="HS93" s="4">
        <v>0</v>
      </c>
      <c r="HT93" s="58">
        <v>39</v>
      </c>
      <c r="HU93" s="9">
        <v>208</v>
      </c>
      <c r="HV93" s="4">
        <f t="shared" si="415"/>
        <v>5333.333333333333</v>
      </c>
      <c r="HW93" s="58">
        <v>573</v>
      </c>
      <c r="HX93" s="9">
        <v>2378</v>
      </c>
      <c r="HY93" s="4">
        <f t="shared" si="416"/>
        <v>4150.0872600349039</v>
      </c>
      <c r="HZ93" s="5">
        <f t="shared" si="338"/>
        <v>1859</v>
      </c>
      <c r="IA93" s="4">
        <f t="shared" si="339"/>
        <v>6658</v>
      </c>
    </row>
    <row r="94" spans="1:235" x14ac:dyDescent="0.3">
      <c r="A94" s="52">
        <v>2010</v>
      </c>
      <c r="B94" s="53" t="s">
        <v>12</v>
      </c>
      <c r="C94" s="5">
        <v>0</v>
      </c>
      <c r="D94" s="8">
        <v>0</v>
      </c>
      <c r="E94" s="4">
        <v>0</v>
      </c>
      <c r="F94" s="58">
        <v>0</v>
      </c>
      <c r="G94" s="9">
        <v>2</v>
      </c>
      <c r="H94" s="4">
        <v>0</v>
      </c>
      <c r="I94" s="5">
        <v>0</v>
      </c>
      <c r="J94" s="8">
        <v>0</v>
      </c>
      <c r="K94" s="4">
        <v>0</v>
      </c>
      <c r="L94" s="5">
        <v>0</v>
      </c>
      <c r="M94" s="8">
        <v>0</v>
      </c>
      <c r="N94" s="4">
        <v>0</v>
      </c>
      <c r="O94" s="58">
        <v>315</v>
      </c>
      <c r="P94" s="9">
        <v>1107</v>
      </c>
      <c r="Q94" s="4">
        <f t="shared" si="397"/>
        <v>3514.2857142857142</v>
      </c>
      <c r="R94" s="5">
        <v>0</v>
      </c>
      <c r="S94" s="8">
        <v>0</v>
      </c>
      <c r="T94" s="4">
        <f t="shared" si="398"/>
        <v>0</v>
      </c>
      <c r="U94" s="5">
        <v>0</v>
      </c>
      <c r="V94" s="8">
        <v>0</v>
      </c>
      <c r="W94" s="4">
        <v>0</v>
      </c>
      <c r="X94" s="5">
        <v>0</v>
      </c>
      <c r="Y94" s="8">
        <v>0</v>
      </c>
      <c r="Z94" s="4">
        <v>0</v>
      </c>
      <c r="AA94" s="5">
        <v>0</v>
      </c>
      <c r="AB94" s="8">
        <v>0</v>
      </c>
      <c r="AC94" s="4">
        <v>0</v>
      </c>
      <c r="AD94" s="5">
        <v>0</v>
      </c>
      <c r="AE94" s="8">
        <v>0</v>
      </c>
      <c r="AF94" s="4">
        <v>0</v>
      </c>
      <c r="AG94" s="5">
        <v>0</v>
      </c>
      <c r="AH94" s="8">
        <v>0</v>
      </c>
      <c r="AI94" s="4">
        <v>0</v>
      </c>
      <c r="AJ94" s="5">
        <v>0</v>
      </c>
      <c r="AK94" s="8">
        <v>0</v>
      </c>
      <c r="AL94" s="4">
        <v>0</v>
      </c>
      <c r="AM94" s="5">
        <v>0</v>
      </c>
      <c r="AN94" s="8">
        <v>0</v>
      </c>
      <c r="AO94" s="4">
        <v>0</v>
      </c>
      <c r="AP94" s="5">
        <v>0</v>
      </c>
      <c r="AQ94" s="8">
        <v>0</v>
      </c>
      <c r="AR94" s="4">
        <v>0</v>
      </c>
      <c r="AS94" s="5">
        <v>0</v>
      </c>
      <c r="AT94" s="8">
        <v>0</v>
      </c>
      <c r="AU94" s="4">
        <v>0</v>
      </c>
      <c r="AV94" s="5">
        <v>0</v>
      </c>
      <c r="AW94" s="8">
        <v>0</v>
      </c>
      <c r="AX94" s="4">
        <v>0</v>
      </c>
      <c r="AY94" s="5">
        <v>0</v>
      </c>
      <c r="AZ94" s="8">
        <v>0</v>
      </c>
      <c r="BA94" s="4">
        <v>0</v>
      </c>
      <c r="BB94" s="5">
        <v>0</v>
      </c>
      <c r="BC94" s="8">
        <v>0</v>
      </c>
      <c r="BD94" s="4">
        <v>0</v>
      </c>
      <c r="BE94" s="5">
        <v>0</v>
      </c>
      <c r="BF94" s="8">
        <v>0</v>
      </c>
      <c r="BG94" s="4">
        <v>0</v>
      </c>
      <c r="BH94" s="5">
        <v>0</v>
      </c>
      <c r="BI94" s="8">
        <v>0</v>
      </c>
      <c r="BJ94" s="4">
        <v>0</v>
      </c>
      <c r="BK94" s="5">
        <v>0</v>
      </c>
      <c r="BL94" s="8">
        <v>0</v>
      </c>
      <c r="BM94" s="4">
        <v>0</v>
      </c>
      <c r="BN94" s="5">
        <v>0</v>
      </c>
      <c r="BO94" s="8">
        <v>0</v>
      </c>
      <c r="BP94" s="4">
        <v>0</v>
      </c>
      <c r="BQ94" s="5">
        <v>0</v>
      </c>
      <c r="BR94" s="8">
        <v>0</v>
      </c>
      <c r="BS94" s="4">
        <v>0</v>
      </c>
      <c r="BT94" s="58">
        <v>2</v>
      </c>
      <c r="BU94" s="9">
        <v>38</v>
      </c>
      <c r="BV94" s="4">
        <f t="shared" ref="BV94" si="442">BU94/BT94*1000</f>
        <v>19000</v>
      </c>
      <c r="BW94" s="5">
        <v>0</v>
      </c>
      <c r="BX94" s="93">
        <v>0</v>
      </c>
      <c r="BY94" s="4">
        <f t="shared" si="399"/>
        <v>0</v>
      </c>
      <c r="BZ94" s="58">
        <v>40</v>
      </c>
      <c r="CA94" s="9">
        <v>126</v>
      </c>
      <c r="CB94" s="4">
        <f t="shared" si="400"/>
        <v>3150</v>
      </c>
      <c r="CC94" s="5">
        <v>0</v>
      </c>
      <c r="CD94" s="8">
        <v>0</v>
      </c>
      <c r="CE94" s="4">
        <v>0</v>
      </c>
      <c r="CF94" s="5">
        <v>0</v>
      </c>
      <c r="CG94" s="8">
        <v>0</v>
      </c>
      <c r="CH94" s="4">
        <v>0</v>
      </c>
      <c r="CI94" s="5">
        <v>0</v>
      </c>
      <c r="CJ94" s="8">
        <v>0</v>
      </c>
      <c r="CK94" s="4">
        <v>0</v>
      </c>
      <c r="CL94" s="5">
        <v>0</v>
      </c>
      <c r="CM94" s="8">
        <v>0</v>
      </c>
      <c r="CN94" s="4">
        <v>0</v>
      </c>
      <c r="CO94" s="5">
        <v>0</v>
      </c>
      <c r="CP94" s="8">
        <v>0</v>
      </c>
      <c r="CQ94" s="4">
        <v>0</v>
      </c>
      <c r="CR94" s="5">
        <v>0</v>
      </c>
      <c r="CS94" s="8">
        <v>0</v>
      </c>
      <c r="CT94" s="4">
        <v>0</v>
      </c>
      <c r="CU94" s="5">
        <v>0</v>
      </c>
      <c r="CV94" s="8">
        <v>0</v>
      </c>
      <c r="CW94" s="4">
        <v>0</v>
      </c>
      <c r="CX94" s="5">
        <v>0</v>
      </c>
      <c r="CY94" s="8">
        <v>0</v>
      </c>
      <c r="CZ94" s="4">
        <v>0</v>
      </c>
      <c r="DA94" s="58">
        <v>60</v>
      </c>
      <c r="DB94" s="9">
        <v>248</v>
      </c>
      <c r="DC94" s="4">
        <f t="shared" si="439"/>
        <v>4133.3333333333339</v>
      </c>
      <c r="DD94" s="58">
        <v>0</v>
      </c>
      <c r="DE94" s="9">
        <v>5</v>
      </c>
      <c r="DF94" s="4">
        <v>0</v>
      </c>
      <c r="DG94" s="5">
        <v>0</v>
      </c>
      <c r="DH94" s="8">
        <v>0</v>
      </c>
      <c r="DI94" s="4">
        <v>0</v>
      </c>
      <c r="DJ94" s="5">
        <v>0</v>
      </c>
      <c r="DK94" s="8">
        <v>0</v>
      </c>
      <c r="DL94" s="4">
        <f t="shared" si="403"/>
        <v>0</v>
      </c>
      <c r="DM94" s="58">
        <v>53</v>
      </c>
      <c r="DN94" s="9">
        <v>218</v>
      </c>
      <c r="DO94" s="4">
        <f t="shared" si="427"/>
        <v>4113.2075471698117</v>
      </c>
      <c r="DP94" s="5">
        <v>0</v>
      </c>
      <c r="DQ94" s="8">
        <v>0</v>
      </c>
      <c r="DR94" s="4">
        <v>0</v>
      </c>
      <c r="DS94" s="58">
        <v>0</v>
      </c>
      <c r="DT94" s="9">
        <v>1</v>
      </c>
      <c r="DU94" s="4">
        <v>0</v>
      </c>
      <c r="DV94" s="5">
        <v>0</v>
      </c>
      <c r="DW94" s="8">
        <v>0</v>
      </c>
      <c r="DX94" s="4">
        <v>0</v>
      </c>
      <c r="DY94" s="5">
        <v>0</v>
      </c>
      <c r="DZ94" s="8">
        <v>0</v>
      </c>
      <c r="EA94" s="4">
        <v>0</v>
      </c>
      <c r="EB94" s="5">
        <v>0</v>
      </c>
      <c r="EC94" s="8">
        <v>0</v>
      </c>
      <c r="ED94" s="4">
        <v>0</v>
      </c>
      <c r="EE94" s="5">
        <v>0</v>
      </c>
      <c r="EF94" s="8">
        <v>0</v>
      </c>
      <c r="EG94" s="4">
        <v>0</v>
      </c>
      <c r="EH94" s="58">
        <v>0</v>
      </c>
      <c r="EI94" s="9">
        <v>0</v>
      </c>
      <c r="EJ94" s="4">
        <f t="shared" si="406"/>
        <v>0</v>
      </c>
      <c r="EK94" s="58">
        <v>260</v>
      </c>
      <c r="EL94" s="9">
        <v>898</v>
      </c>
      <c r="EM94" s="4">
        <f t="shared" si="407"/>
        <v>3453.8461538461538</v>
      </c>
      <c r="EN94" s="5">
        <v>0</v>
      </c>
      <c r="EO94" s="8">
        <v>0</v>
      </c>
      <c r="EP94" s="4">
        <v>0</v>
      </c>
      <c r="EQ94" s="5">
        <v>0</v>
      </c>
      <c r="ER94" s="8">
        <v>0</v>
      </c>
      <c r="ES94" s="4">
        <f t="shared" si="408"/>
        <v>0</v>
      </c>
      <c r="ET94" s="58">
        <v>-20</v>
      </c>
      <c r="EU94" s="9">
        <v>-48</v>
      </c>
      <c r="EV94" s="4">
        <f t="shared" si="431"/>
        <v>2400</v>
      </c>
      <c r="EW94" s="5">
        <v>0</v>
      </c>
      <c r="EX94" s="8">
        <v>0</v>
      </c>
      <c r="EY94" s="4">
        <v>0</v>
      </c>
      <c r="EZ94" s="5"/>
      <c r="FA94" s="8"/>
      <c r="FB94" s="4"/>
      <c r="FC94" s="5">
        <v>0</v>
      </c>
      <c r="FD94" s="8">
        <v>0</v>
      </c>
      <c r="FE94" s="4">
        <v>0</v>
      </c>
      <c r="FF94" s="5">
        <v>0</v>
      </c>
      <c r="FG94" s="8">
        <v>0</v>
      </c>
      <c r="FH94" s="4">
        <v>0</v>
      </c>
      <c r="FI94" s="5">
        <v>0</v>
      </c>
      <c r="FJ94" s="8">
        <v>0</v>
      </c>
      <c r="FK94" s="4">
        <f t="shared" si="410"/>
        <v>0</v>
      </c>
      <c r="FL94" s="5">
        <v>0</v>
      </c>
      <c r="FM94" s="8">
        <v>0</v>
      </c>
      <c r="FN94" s="4">
        <v>0</v>
      </c>
      <c r="FO94" s="5">
        <v>0</v>
      </c>
      <c r="FP94" s="8">
        <v>0</v>
      </c>
      <c r="FQ94" s="4">
        <v>0</v>
      </c>
      <c r="FR94" s="5">
        <v>0</v>
      </c>
      <c r="FS94" s="8">
        <v>0</v>
      </c>
      <c r="FT94" s="4">
        <v>0</v>
      </c>
      <c r="FU94" s="5">
        <v>0</v>
      </c>
      <c r="FV94" s="8">
        <v>0</v>
      </c>
      <c r="FW94" s="4">
        <v>0</v>
      </c>
      <c r="FX94" s="5">
        <v>0</v>
      </c>
      <c r="FY94" s="8">
        <v>0</v>
      </c>
      <c r="FZ94" s="4">
        <f t="shared" si="411"/>
        <v>0</v>
      </c>
      <c r="GA94" s="58">
        <v>20</v>
      </c>
      <c r="GB94" s="9">
        <v>60</v>
      </c>
      <c r="GC94" s="4">
        <f t="shared" si="428"/>
        <v>3000</v>
      </c>
      <c r="GD94" s="5">
        <v>0</v>
      </c>
      <c r="GE94" s="8">
        <v>0</v>
      </c>
      <c r="GF94" s="4">
        <v>0</v>
      </c>
      <c r="GG94" s="5">
        <v>0</v>
      </c>
      <c r="GH94" s="8">
        <v>0</v>
      </c>
      <c r="GI94" s="4">
        <v>0</v>
      </c>
      <c r="GJ94" s="58">
        <v>200</v>
      </c>
      <c r="GK94" s="9">
        <v>688</v>
      </c>
      <c r="GL94" s="4">
        <f t="shared" si="413"/>
        <v>3440</v>
      </c>
      <c r="GM94" s="5">
        <v>0</v>
      </c>
      <c r="GN94" s="8">
        <v>0</v>
      </c>
      <c r="GO94" s="4">
        <v>0</v>
      </c>
      <c r="GP94" s="58">
        <v>40</v>
      </c>
      <c r="GQ94" s="9">
        <v>153</v>
      </c>
      <c r="GR94" s="4">
        <f t="shared" ref="GR94:GR95" si="443">GQ94/GP94*1000</f>
        <v>3825</v>
      </c>
      <c r="GS94" s="5">
        <v>0</v>
      </c>
      <c r="GT94" s="8">
        <v>0</v>
      </c>
      <c r="GU94" s="4">
        <v>0</v>
      </c>
      <c r="GV94" s="5">
        <v>0</v>
      </c>
      <c r="GW94" s="8">
        <v>0</v>
      </c>
      <c r="GX94" s="4">
        <v>0</v>
      </c>
      <c r="GY94" s="5">
        <v>0</v>
      </c>
      <c r="GZ94" s="8">
        <v>0</v>
      </c>
      <c r="HA94" s="4">
        <v>0</v>
      </c>
      <c r="HB94" s="5">
        <v>0</v>
      </c>
      <c r="HC94" s="8">
        <v>0</v>
      </c>
      <c r="HD94" s="4">
        <v>0</v>
      </c>
      <c r="HE94" s="5">
        <v>0</v>
      </c>
      <c r="HF94" s="8">
        <v>0</v>
      </c>
      <c r="HG94" s="4">
        <v>0</v>
      </c>
      <c r="HH94" s="5">
        <v>0</v>
      </c>
      <c r="HI94" s="8">
        <v>0</v>
      </c>
      <c r="HJ94" s="4">
        <v>0</v>
      </c>
      <c r="HK94" s="5">
        <v>0</v>
      </c>
      <c r="HL94" s="8">
        <v>0</v>
      </c>
      <c r="HM94" s="4">
        <v>0</v>
      </c>
      <c r="HN94" s="58">
        <v>0</v>
      </c>
      <c r="HO94" s="9">
        <v>2</v>
      </c>
      <c r="HP94" s="4">
        <v>0</v>
      </c>
      <c r="HQ94" s="5">
        <v>0</v>
      </c>
      <c r="HR94" s="8">
        <v>0</v>
      </c>
      <c r="HS94" s="4">
        <v>0</v>
      </c>
      <c r="HT94" s="58">
        <v>49</v>
      </c>
      <c r="HU94" s="9">
        <v>297</v>
      </c>
      <c r="HV94" s="4">
        <f t="shared" si="415"/>
        <v>6061.224489795919</v>
      </c>
      <c r="HW94" s="58">
        <v>248</v>
      </c>
      <c r="HX94" s="9">
        <v>1122</v>
      </c>
      <c r="HY94" s="4">
        <f t="shared" si="416"/>
        <v>4524.1935483870966</v>
      </c>
      <c r="HZ94" s="5">
        <f t="shared" si="338"/>
        <v>1267</v>
      </c>
      <c r="IA94" s="4">
        <f t="shared" si="339"/>
        <v>4917</v>
      </c>
    </row>
    <row r="95" spans="1:235" x14ac:dyDescent="0.3">
      <c r="A95" s="52">
        <v>2010</v>
      </c>
      <c r="B95" s="53" t="s">
        <v>13</v>
      </c>
      <c r="C95" s="5">
        <v>0</v>
      </c>
      <c r="D95" s="8">
        <v>0</v>
      </c>
      <c r="E95" s="4">
        <v>0</v>
      </c>
      <c r="F95" s="58">
        <v>0</v>
      </c>
      <c r="G95" s="9">
        <v>1</v>
      </c>
      <c r="H95" s="4">
        <v>0</v>
      </c>
      <c r="I95" s="5">
        <v>0</v>
      </c>
      <c r="J95" s="8">
        <v>0</v>
      </c>
      <c r="K95" s="4">
        <v>0</v>
      </c>
      <c r="L95" s="5">
        <v>0</v>
      </c>
      <c r="M95" s="8">
        <v>0</v>
      </c>
      <c r="N95" s="4">
        <v>0</v>
      </c>
      <c r="O95" s="58">
        <v>152</v>
      </c>
      <c r="P95" s="9">
        <v>486</v>
      </c>
      <c r="Q95" s="4">
        <f t="shared" si="397"/>
        <v>3197.3684210526312</v>
      </c>
      <c r="R95" s="5">
        <v>0</v>
      </c>
      <c r="S95" s="8">
        <v>0</v>
      </c>
      <c r="T95" s="4">
        <f t="shared" si="398"/>
        <v>0</v>
      </c>
      <c r="U95" s="5">
        <v>0</v>
      </c>
      <c r="V95" s="8">
        <v>0</v>
      </c>
      <c r="W95" s="4">
        <v>0</v>
      </c>
      <c r="X95" s="5">
        <v>0</v>
      </c>
      <c r="Y95" s="8">
        <v>0</v>
      </c>
      <c r="Z95" s="4">
        <v>0</v>
      </c>
      <c r="AA95" s="5">
        <v>0</v>
      </c>
      <c r="AB95" s="8">
        <v>0</v>
      </c>
      <c r="AC95" s="4">
        <v>0</v>
      </c>
      <c r="AD95" s="5">
        <v>0</v>
      </c>
      <c r="AE95" s="8">
        <v>0</v>
      </c>
      <c r="AF95" s="4">
        <v>0</v>
      </c>
      <c r="AG95" s="5">
        <v>0</v>
      </c>
      <c r="AH95" s="8">
        <v>0</v>
      </c>
      <c r="AI95" s="4">
        <v>0</v>
      </c>
      <c r="AJ95" s="5">
        <v>0</v>
      </c>
      <c r="AK95" s="8">
        <v>0</v>
      </c>
      <c r="AL95" s="4">
        <v>0</v>
      </c>
      <c r="AM95" s="5">
        <v>0</v>
      </c>
      <c r="AN95" s="8">
        <v>0</v>
      </c>
      <c r="AO95" s="4">
        <v>0</v>
      </c>
      <c r="AP95" s="5">
        <v>0</v>
      </c>
      <c r="AQ95" s="8">
        <v>0</v>
      </c>
      <c r="AR95" s="4">
        <v>0</v>
      </c>
      <c r="AS95" s="5">
        <v>0</v>
      </c>
      <c r="AT95" s="8">
        <v>0</v>
      </c>
      <c r="AU95" s="4">
        <v>0</v>
      </c>
      <c r="AV95" s="5">
        <v>0</v>
      </c>
      <c r="AW95" s="8">
        <v>0</v>
      </c>
      <c r="AX95" s="4">
        <v>0</v>
      </c>
      <c r="AY95" s="5">
        <v>0</v>
      </c>
      <c r="AZ95" s="8">
        <v>0</v>
      </c>
      <c r="BA95" s="4">
        <v>0</v>
      </c>
      <c r="BB95" s="5">
        <v>0</v>
      </c>
      <c r="BC95" s="8">
        <v>0</v>
      </c>
      <c r="BD95" s="4">
        <v>0</v>
      </c>
      <c r="BE95" s="5">
        <v>0</v>
      </c>
      <c r="BF95" s="8">
        <v>0</v>
      </c>
      <c r="BG95" s="4">
        <v>0</v>
      </c>
      <c r="BH95" s="5">
        <v>0</v>
      </c>
      <c r="BI95" s="8">
        <v>0</v>
      </c>
      <c r="BJ95" s="4">
        <v>0</v>
      </c>
      <c r="BK95" s="5">
        <v>0</v>
      </c>
      <c r="BL95" s="8">
        <v>0</v>
      </c>
      <c r="BM95" s="4">
        <v>0</v>
      </c>
      <c r="BN95" s="5">
        <v>0</v>
      </c>
      <c r="BO95" s="8">
        <v>0</v>
      </c>
      <c r="BP95" s="4">
        <v>0</v>
      </c>
      <c r="BQ95" s="5">
        <v>0</v>
      </c>
      <c r="BR95" s="8">
        <v>0</v>
      </c>
      <c r="BS95" s="4">
        <v>0</v>
      </c>
      <c r="BT95" s="5">
        <v>0</v>
      </c>
      <c r="BU95" s="8">
        <v>0</v>
      </c>
      <c r="BV95" s="4">
        <v>0</v>
      </c>
      <c r="BW95" s="5">
        <v>0</v>
      </c>
      <c r="BX95" s="93">
        <v>0</v>
      </c>
      <c r="BY95" s="4">
        <f t="shared" si="399"/>
        <v>0</v>
      </c>
      <c r="BZ95" s="58">
        <v>40</v>
      </c>
      <c r="CA95" s="9">
        <v>124</v>
      </c>
      <c r="CB95" s="4">
        <f t="shared" si="400"/>
        <v>3100</v>
      </c>
      <c r="CC95" s="5">
        <v>0</v>
      </c>
      <c r="CD95" s="8">
        <v>0</v>
      </c>
      <c r="CE95" s="4">
        <v>0</v>
      </c>
      <c r="CF95" s="5">
        <v>0</v>
      </c>
      <c r="CG95" s="8">
        <v>0</v>
      </c>
      <c r="CH95" s="4">
        <v>0</v>
      </c>
      <c r="CI95" s="5">
        <v>0</v>
      </c>
      <c r="CJ95" s="8">
        <v>0</v>
      </c>
      <c r="CK95" s="4">
        <v>0</v>
      </c>
      <c r="CL95" s="5">
        <v>0</v>
      </c>
      <c r="CM95" s="8">
        <v>0</v>
      </c>
      <c r="CN95" s="4">
        <v>0</v>
      </c>
      <c r="CO95" s="5">
        <v>0</v>
      </c>
      <c r="CP95" s="8">
        <v>0</v>
      </c>
      <c r="CQ95" s="4">
        <v>0</v>
      </c>
      <c r="CR95" s="5">
        <v>0</v>
      </c>
      <c r="CS95" s="8">
        <v>0</v>
      </c>
      <c r="CT95" s="4">
        <v>0</v>
      </c>
      <c r="CU95" s="5">
        <v>0</v>
      </c>
      <c r="CV95" s="8">
        <v>0</v>
      </c>
      <c r="CW95" s="4">
        <v>0</v>
      </c>
      <c r="CX95" s="5">
        <v>0</v>
      </c>
      <c r="CY95" s="8">
        <v>0</v>
      </c>
      <c r="CZ95" s="4">
        <v>0</v>
      </c>
      <c r="DA95" s="58">
        <v>3</v>
      </c>
      <c r="DB95" s="9">
        <v>37</v>
      </c>
      <c r="DC95" s="4">
        <f t="shared" si="439"/>
        <v>12333.333333333334</v>
      </c>
      <c r="DD95" s="58">
        <v>28</v>
      </c>
      <c r="DE95" s="9">
        <v>157</v>
      </c>
      <c r="DF95" s="4">
        <f t="shared" ref="DF95" si="444">DE95/DD95*1000</f>
        <v>5607.1428571428569</v>
      </c>
      <c r="DG95" s="58">
        <v>78</v>
      </c>
      <c r="DH95" s="9">
        <v>298</v>
      </c>
      <c r="DI95" s="4">
        <f t="shared" ref="DI95" si="445">DH95/DG95*1000</f>
        <v>3820.5128205128208</v>
      </c>
      <c r="DJ95" s="58">
        <v>0</v>
      </c>
      <c r="DK95" s="9">
        <v>0</v>
      </c>
      <c r="DL95" s="4">
        <f t="shared" si="403"/>
        <v>0</v>
      </c>
      <c r="DM95" s="5">
        <v>0</v>
      </c>
      <c r="DN95" s="8">
        <v>0</v>
      </c>
      <c r="DO95" s="4">
        <v>0</v>
      </c>
      <c r="DP95" s="5">
        <v>0</v>
      </c>
      <c r="DQ95" s="8">
        <v>0</v>
      </c>
      <c r="DR95" s="4">
        <v>0</v>
      </c>
      <c r="DS95" s="58">
        <v>25</v>
      </c>
      <c r="DT95" s="9">
        <v>128</v>
      </c>
      <c r="DU95" s="4">
        <f t="shared" ref="DU95" si="446">DT95/DS95*1000</f>
        <v>5120</v>
      </c>
      <c r="DV95" s="5">
        <v>0</v>
      </c>
      <c r="DW95" s="8">
        <v>0</v>
      </c>
      <c r="DX95" s="4">
        <v>0</v>
      </c>
      <c r="DY95" s="5">
        <v>0</v>
      </c>
      <c r="DZ95" s="8">
        <v>0</v>
      </c>
      <c r="EA95" s="4">
        <v>0</v>
      </c>
      <c r="EB95" s="5">
        <v>0</v>
      </c>
      <c r="EC95" s="8">
        <v>0</v>
      </c>
      <c r="ED95" s="4">
        <v>0</v>
      </c>
      <c r="EE95" s="5">
        <v>0</v>
      </c>
      <c r="EF95" s="8">
        <v>0</v>
      </c>
      <c r="EG95" s="4">
        <v>0</v>
      </c>
      <c r="EH95" s="58">
        <v>0</v>
      </c>
      <c r="EI95" s="9">
        <v>0</v>
      </c>
      <c r="EJ95" s="4">
        <f t="shared" si="406"/>
        <v>0</v>
      </c>
      <c r="EK95" s="58">
        <v>200</v>
      </c>
      <c r="EL95" s="9">
        <v>350</v>
      </c>
      <c r="EM95" s="4">
        <f t="shared" si="407"/>
        <v>1750</v>
      </c>
      <c r="EN95" s="58">
        <v>18</v>
      </c>
      <c r="EO95" s="9">
        <v>88</v>
      </c>
      <c r="EP95" s="4">
        <f t="shared" ref="EP95" si="447">EO95/EN95*1000</f>
        <v>4888.8888888888896</v>
      </c>
      <c r="EQ95" s="58">
        <v>0</v>
      </c>
      <c r="ER95" s="9">
        <v>0</v>
      </c>
      <c r="ES95" s="4">
        <f t="shared" si="408"/>
        <v>0</v>
      </c>
      <c r="ET95" s="58">
        <v>60</v>
      </c>
      <c r="EU95" s="9">
        <v>174</v>
      </c>
      <c r="EV95" s="4">
        <f t="shared" si="431"/>
        <v>2900</v>
      </c>
      <c r="EW95" s="5">
        <v>0</v>
      </c>
      <c r="EX95" s="8">
        <v>0</v>
      </c>
      <c r="EY95" s="4">
        <v>0</v>
      </c>
      <c r="EZ95" s="5"/>
      <c r="FA95" s="8"/>
      <c r="FB95" s="4"/>
      <c r="FC95" s="5">
        <v>0</v>
      </c>
      <c r="FD95" s="8">
        <v>0</v>
      </c>
      <c r="FE95" s="4">
        <v>0</v>
      </c>
      <c r="FF95" s="5">
        <v>0</v>
      </c>
      <c r="FG95" s="8">
        <v>0</v>
      </c>
      <c r="FH95" s="4">
        <v>0</v>
      </c>
      <c r="FI95" s="5">
        <v>0</v>
      </c>
      <c r="FJ95" s="8">
        <v>0</v>
      </c>
      <c r="FK95" s="4">
        <f t="shared" si="410"/>
        <v>0</v>
      </c>
      <c r="FL95" s="5">
        <v>0</v>
      </c>
      <c r="FM95" s="8">
        <v>0</v>
      </c>
      <c r="FN95" s="4">
        <v>0</v>
      </c>
      <c r="FO95" s="5">
        <v>0</v>
      </c>
      <c r="FP95" s="8">
        <v>0</v>
      </c>
      <c r="FQ95" s="4">
        <v>0</v>
      </c>
      <c r="FR95" s="5">
        <v>0</v>
      </c>
      <c r="FS95" s="8">
        <v>0</v>
      </c>
      <c r="FT95" s="4">
        <v>0</v>
      </c>
      <c r="FU95" s="5">
        <v>0</v>
      </c>
      <c r="FV95" s="8">
        <v>0</v>
      </c>
      <c r="FW95" s="4">
        <v>0</v>
      </c>
      <c r="FX95" s="5">
        <v>0</v>
      </c>
      <c r="FY95" s="8">
        <v>0</v>
      </c>
      <c r="FZ95" s="4">
        <f t="shared" si="411"/>
        <v>0</v>
      </c>
      <c r="GA95" s="5">
        <v>0</v>
      </c>
      <c r="GB95" s="8">
        <v>0</v>
      </c>
      <c r="GC95" s="4">
        <v>0</v>
      </c>
      <c r="GD95" s="5">
        <v>0</v>
      </c>
      <c r="GE95" s="8">
        <v>0</v>
      </c>
      <c r="GF95" s="4">
        <v>0</v>
      </c>
      <c r="GG95" s="5">
        <v>0</v>
      </c>
      <c r="GH95" s="8">
        <v>0</v>
      </c>
      <c r="GI95" s="4">
        <v>0</v>
      </c>
      <c r="GJ95" s="58">
        <v>441</v>
      </c>
      <c r="GK95" s="9">
        <v>1409</v>
      </c>
      <c r="GL95" s="4">
        <f t="shared" si="413"/>
        <v>3195.011337868481</v>
      </c>
      <c r="GM95" s="5">
        <v>0</v>
      </c>
      <c r="GN95" s="8">
        <v>0</v>
      </c>
      <c r="GO95" s="4">
        <v>0</v>
      </c>
      <c r="GP95" s="58">
        <v>40</v>
      </c>
      <c r="GQ95" s="9">
        <v>150</v>
      </c>
      <c r="GR95" s="4">
        <f t="shared" si="443"/>
        <v>3750</v>
      </c>
      <c r="GS95" s="5">
        <v>0</v>
      </c>
      <c r="GT95" s="8">
        <v>0</v>
      </c>
      <c r="GU95" s="4">
        <v>0</v>
      </c>
      <c r="GV95" s="5">
        <v>0</v>
      </c>
      <c r="GW95" s="8">
        <v>0</v>
      </c>
      <c r="GX95" s="4">
        <v>0</v>
      </c>
      <c r="GY95" s="5">
        <v>0</v>
      </c>
      <c r="GZ95" s="8">
        <v>0</v>
      </c>
      <c r="HA95" s="4">
        <v>0</v>
      </c>
      <c r="HB95" s="5">
        <v>0</v>
      </c>
      <c r="HC95" s="8">
        <v>0</v>
      </c>
      <c r="HD95" s="4">
        <v>0</v>
      </c>
      <c r="HE95" s="58">
        <v>18</v>
      </c>
      <c r="HF95" s="9">
        <v>95</v>
      </c>
      <c r="HG95" s="4">
        <f t="shared" ref="HG95" si="448">HF95/HE95*1000</f>
        <v>5277.7777777777774</v>
      </c>
      <c r="HH95" s="5">
        <v>0</v>
      </c>
      <c r="HI95" s="8">
        <v>0</v>
      </c>
      <c r="HJ95" s="4">
        <v>0</v>
      </c>
      <c r="HK95" s="5">
        <v>0</v>
      </c>
      <c r="HL95" s="8">
        <v>0</v>
      </c>
      <c r="HM95" s="4">
        <v>0</v>
      </c>
      <c r="HN95" s="5">
        <v>0</v>
      </c>
      <c r="HO95" s="8">
        <v>0</v>
      </c>
      <c r="HP95" s="4">
        <v>0</v>
      </c>
      <c r="HQ95" s="5">
        <v>0</v>
      </c>
      <c r="HR95" s="8">
        <v>0</v>
      </c>
      <c r="HS95" s="4">
        <v>0</v>
      </c>
      <c r="HT95" s="58">
        <v>16</v>
      </c>
      <c r="HU95" s="9">
        <v>160</v>
      </c>
      <c r="HV95" s="4">
        <f t="shared" si="415"/>
        <v>10000</v>
      </c>
      <c r="HW95" s="58">
        <v>122</v>
      </c>
      <c r="HX95" s="9">
        <v>545</v>
      </c>
      <c r="HY95" s="4">
        <f t="shared" si="416"/>
        <v>4467.2131147540986</v>
      </c>
      <c r="HZ95" s="5">
        <f t="shared" si="338"/>
        <v>1241</v>
      </c>
      <c r="IA95" s="4">
        <f t="shared" si="339"/>
        <v>4202</v>
      </c>
    </row>
    <row r="96" spans="1:235" ht="15" thickBot="1" x14ac:dyDescent="0.35">
      <c r="A96" s="63"/>
      <c r="B96" s="64" t="s">
        <v>14</v>
      </c>
      <c r="C96" s="45">
        <f>SUM(C84:C95)</f>
        <v>0</v>
      </c>
      <c r="D96" s="44">
        <f>SUM(D84:D95)</f>
        <v>0</v>
      </c>
      <c r="E96" s="46"/>
      <c r="F96" s="45">
        <f>SUM(F84:F95)</f>
        <v>0</v>
      </c>
      <c r="G96" s="44">
        <f>SUM(G84:G95)</f>
        <v>5</v>
      </c>
      <c r="H96" s="46"/>
      <c r="I96" s="45">
        <f>SUM(I84:I95)</f>
        <v>0</v>
      </c>
      <c r="J96" s="44">
        <f>SUM(J84:J95)</f>
        <v>0</v>
      </c>
      <c r="K96" s="46"/>
      <c r="L96" s="45">
        <f>SUM(L84:L95)</f>
        <v>0</v>
      </c>
      <c r="M96" s="44">
        <f>SUM(M84:M95)</f>
        <v>0</v>
      </c>
      <c r="N96" s="46"/>
      <c r="O96" s="45">
        <f>SUM(O84:O95)</f>
        <v>2174</v>
      </c>
      <c r="P96" s="44">
        <f>SUM(P84:P95)</f>
        <v>8094</v>
      </c>
      <c r="Q96" s="46"/>
      <c r="R96" s="45">
        <f t="shared" ref="R96:S96" si="449">SUM(R84:R95)</f>
        <v>0</v>
      </c>
      <c r="S96" s="44">
        <f t="shared" si="449"/>
        <v>0</v>
      </c>
      <c r="T96" s="46"/>
      <c r="U96" s="45">
        <f>SUM(U84:U95)</f>
        <v>0</v>
      </c>
      <c r="V96" s="44">
        <f>SUM(V84:V95)</f>
        <v>0</v>
      </c>
      <c r="W96" s="46"/>
      <c r="X96" s="45">
        <f>SUM(X84:X95)</f>
        <v>0</v>
      </c>
      <c r="Y96" s="44">
        <f>SUM(Y84:Y95)</f>
        <v>0</v>
      </c>
      <c r="Z96" s="46"/>
      <c r="AA96" s="45">
        <f>SUM(AA84:AA95)</f>
        <v>0</v>
      </c>
      <c r="AB96" s="44">
        <f>SUM(AB84:AB95)</f>
        <v>0</v>
      </c>
      <c r="AC96" s="46"/>
      <c r="AD96" s="45">
        <f>SUM(AD84:AD95)</f>
        <v>0</v>
      </c>
      <c r="AE96" s="44">
        <f>SUM(AE84:AE95)</f>
        <v>0</v>
      </c>
      <c r="AF96" s="46"/>
      <c r="AG96" s="45">
        <f>SUM(AG84:AG95)</f>
        <v>0</v>
      </c>
      <c r="AH96" s="44">
        <f>SUM(AH84:AH95)</f>
        <v>0</v>
      </c>
      <c r="AI96" s="46"/>
      <c r="AJ96" s="45">
        <f>SUM(AJ84:AJ95)</f>
        <v>0</v>
      </c>
      <c r="AK96" s="44">
        <f>SUM(AK84:AK95)</f>
        <v>0</v>
      </c>
      <c r="AL96" s="46"/>
      <c r="AM96" s="45">
        <f>SUM(AM84:AM95)</f>
        <v>0</v>
      </c>
      <c r="AN96" s="44">
        <f>SUM(AN84:AN95)</f>
        <v>0</v>
      </c>
      <c r="AO96" s="46"/>
      <c r="AP96" s="45">
        <f>SUM(AP84:AP95)</f>
        <v>0</v>
      </c>
      <c r="AQ96" s="44">
        <f>SUM(AQ84:AQ95)</f>
        <v>0</v>
      </c>
      <c r="AR96" s="46"/>
      <c r="AS96" s="45">
        <f>SUM(AS84:AS95)</f>
        <v>0</v>
      </c>
      <c r="AT96" s="44">
        <f>SUM(AT84:AT95)</f>
        <v>0</v>
      </c>
      <c r="AU96" s="46"/>
      <c r="AV96" s="45">
        <f>SUM(AV84:AV95)</f>
        <v>16</v>
      </c>
      <c r="AW96" s="44">
        <f>SUM(AW84:AW95)</f>
        <v>99</v>
      </c>
      <c r="AX96" s="46"/>
      <c r="AY96" s="45">
        <f>SUM(AY84:AY95)</f>
        <v>20</v>
      </c>
      <c r="AZ96" s="44">
        <f>SUM(AZ84:AZ95)</f>
        <v>77</v>
      </c>
      <c r="BA96" s="46"/>
      <c r="BB96" s="45">
        <f>SUM(BB84:BB95)</f>
        <v>0</v>
      </c>
      <c r="BC96" s="44">
        <f>SUM(BC84:BC95)</f>
        <v>0</v>
      </c>
      <c r="BD96" s="46"/>
      <c r="BE96" s="45">
        <f>SUM(BE84:BE95)</f>
        <v>0</v>
      </c>
      <c r="BF96" s="44">
        <f>SUM(BF84:BF95)</f>
        <v>0</v>
      </c>
      <c r="BG96" s="46"/>
      <c r="BH96" s="45">
        <f>SUM(BH84:BH95)</f>
        <v>7</v>
      </c>
      <c r="BI96" s="44">
        <f>SUM(BI84:BI95)</f>
        <v>6</v>
      </c>
      <c r="BJ96" s="46"/>
      <c r="BK96" s="45">
        <f>SUM(BK84:BK95)</f>
        <v>0</v>
      </c>
      <c r="BL96" s="44">
        <f>SUM(BL84:BL95)</f>
        <v>0</v>
      </c>
      <c r="BM96" s="46"/>
      <c r="BN96" s="45">
        <f>SUM(BN84:BN95)</f>
        <v>0</v>
      </c>
      <c r="BO96" s="44">
        <f>SUM(BO84:BO95)</f>
        <v>0</v>
      </c>
      <c r="BP96" s="46"/>
      <c r="BQ96" s="45">
        <f>SUM(BQ84:BQ95)</f>
        <v>0</v>
      </c>
      <c r="BR96" s="44">
        <f>SUM(BR84:BR95)</f>
        <v>0</v>
      </c>
      <c r="BS96" s="46"/>
      <c r="BT96" s="45">
        <f>SUM(BT84:BT95)</f>
        <v>2</v>
      </c>
      <c r="BU96" s="44">
        <f>SUM(BU84:BU95)</f>
        <v>46</v>
      </c>
      <c r="BV96" s="46"/>
      <c r="BW96" s="80">
        <f t="shared" ref="BW96:BX96" si="450">SUM(BW84:BW95)</f>
        <v>0</v>
      </c>
      <c r="BX96" s="81">
        <f t="shared" si="450"/>
        <v>0</v>
      </c>
      <c r="BY96" s="40"/>
      <c r="BZ96" s="45">
        <f>SUM(BZ84:BZ95)</f>
        <v>1006</v>
      </c>
      <c r="CA96" s="44">
        <f>SUM(CA84:CA95)</f>
        <v>2810</v>
      </c>
      <c r="CB96" s="46"/>
      <c r="CC96" s="45">
        <f>SUM(CC84:CC95)</f>
        <v>0</v>
      </c>
      <c r="CD96" s="44">
        <f>SUM(CD84:CD95)</f>
        <v>0</v>
      </c>
      <c r="CE96" s="46"/>
      <c r="CF96" s="45">
        <f>SUM(CF84:CF95)</f>
        <v>0</v>
      </c>
      <c r="CG96" s="44">
        <f>SUM(CG84:CG95)</f>
        <v>0</v>
      </c>
      <c r="CH96" s="46"/>
      <c r="CI96" s="45">
        <f>SUM(CI84:CI95)</f>
        <v>0</v>
      </c>
      <c r="CJ96" s="44">
        <f>SUM(CJ84:CJ95)</f>
        <v>0</v>
      </c>
      <c r="CK96" s="46"/>
      <c r="CL96" s="45">
        <f>SUM(CL84:CL95)</f>
        <v>0</v>
      </c>
      <c r="CM96" s="44">
        <f>SUM(CM84:CM95)</f>
        <v>0</v>
      </c>
      <c r="CN96" s="46"/>
      <c r="CO96" s="45">
        <f>SUM(CO84:CO95)</f>
        <v>0</v>
      </c>
      <c r="CP96" s="44">
        <f>SUM(CP84:CP95)</f>
        <v>0</v>
      </c>
      <c r="CQ96" s="46"/>
      <c r="CR96" s="45">
        <f>SUM(CR84:CR95)</f>
        <v>0</v>
      </c>
      <c r="CS96" s="44">
        <f>SUM(CS84:CS95)</f>
        <v>0</v>
      </c>
      <c r="CT96" s="46"/>
      <c r="CU96" s="45">
        <f>SUM(CU84:CU95)</f>
        <v>0</v>
      </c>
      <c r="CV96" s="44">
        <f>SUM(CV84:CV95)</f>
        <v>0</v>
      </c>
      <c r="CW96" s="46"/>
      <c r="CX96" s="45">
        <f>SUM(CX84:CX95)</f>
        <v>0</v>
      </c>
      <c r="CY96" s="44">
        <f>SUM(CY84:CY95)</f>
        <v>0</v>
      </c>
      <c r="CZ96" s="46"/>
      <c r="DA96" s="45">
        <f>SUM(DA84:DA95)</f>
        <v>242</v>
      </c>
      <c r="DB96" s="44">
        <f>SUM(DB84:DB95)</f>
        <v>1023</v>
      </c>
      <c r="DC96" s="46"/>
      <c r="DD96" s="45">
        <f>SUM(DD84:DD95)</f>
        <v>235</v>
      </c>
      <c r="DE96" s="44">
        <f>SUM(DE84:DE95)</f>
        <v>1629</v>
      </c>
      <c r="DF96" s="46"/>
      <c r="DG96" s="45">
        <f>SUM(DG84:DG95)</f>
        <v>239</v>
      </c>
      <c r="DH96" s="44">
        <f>SUM(DH84:DH95)</f>
        <v>840</v>
      </c>
      <c r="DI96" s="46"/>
      <c r="DJ96" s="45">
        <f t="shared" ref="DJ96:DK96" si="451">SUM(DJ84:DJ95)</f>
        <v>0</v>
      </c>
      <c r="DK96" s="44">
        <f t="shared" si="451"/>
        <v>0</v>
      </c>
      <c r="DL96" s="46"/>
      <c r="DM96" s="45">
        <f>SUM(DM84:DM95)</f>
        <v>343</v>
      </c>
      <c r="DN96" s="44">
        <f>SUM(DN84:DN95)</f>
        <v>1435</v>
      </c>
      <c r="DO96" s="46"/>
      <c r="DP96" s="45">
        <f>SUM(DP84:DP95)</f>
        <v>0</v>
      </c>
      <c r="DQ96" s="44">
        <f>SUM(DQ84:DQ95)</f>
        <v>0</v>
      </c>
      <c r="DR96" s="46"/>
      <c r="DS96" s="45">
        <f>SUM(DS84:DS95)</f>
        <v>176</v>
      </c>
      <c r="DT96" s="44">
        <f>SUM(DT84:DT95)</f>
        <v>875</v>
      </c>
      <c r="DU96" s="46"/>
      <c r="DV96" s="45">
        <f>SUM(DV84:DV95)</f>
        <v>0</v>
      </c>
      <c r="DW96" s="44">
        <f>SUM(DW84:DW95)</f>
        <v>0</v>
      </c>
      <c r="DX96" s="46"/>
      <c r="DY96" s="45">
        <f>SUM(DY84:DY95)</f>
        <v>0</v>
      </c>
      <c r="DZ96" s="44">
        <f>SUM(DZ84:DZ95)</f>
        <v>0</v>
      </c>
      <c r="EA96" s="46"/>
      <c r="EB96" s="45">
        <f>SUM(EB84:EB95)</f>
        <v>0</v>
      </c>
      <c r="EC96" s="44">
        <f>SUM(EC84:EC95)</f>
        <v>0</v>
      </c>
      <c r="ED96" s="46"/>
      <c r="EE96" s="45">
        <f>SUM(EE84:EE95)</f>
        <v>0</v>
      </c>
      <c r="EF96" s="44">
        <f>SUM(EF84:EF95)</f>
        <v>0</v>
      </c>
      <c r="EG96" s="46"/>
      <c r="EH96" s="45">
        <f t="shared" ref="EH96:EI96" si="452">SUM(EH84:EH95)</f>
        <v>0</v>
      </c>
      <c r="EI96" s="44">
        <f t="shared" si="452"/>
        <v>0</v>
      </c>
      <c r="EJ96" s="46"/>
      <c r="EK96" s="45">
        <f>SUM(EK84:EK95)</f>
        <v>3170</v>
      </c>
      <c r="EL96" s="44">
        <f>SUM(EL84:EL95)</f>
        <v>10254</v>
      </c>
      <c r="EM96" s="46"/>
      <c r="EN96" s="45">
        <f>SUM(EN84:EN95)</f>
        <v>38</v>
      </c>
      <c r="EO96" s="44">
        <f>SUM(EO84:EO95)</f>
        <v>138</v>
      </c>
      <c r="EP96" s="46"/>
      <c r="EQ96" s="45">
        <f t="shared" ref="EQ96:ER96" si="453">SUM(EQ84:EQ95)</f>
        <v>0</v>
      </c>
      <c r="ER96" s="44">
        <f t="shared" si="453"/>
        <v>0</v>
      </c>
      <c r="ES96" s="46"/>
      <c r="ET96" s="45">
        <f>SUM(ET84:ET95)</f>
        <v>4433</v>
      </c>
      <c r="EU96" s="44">
        <f>SUM(EU84:EU95)</f>
        <v>12337</v>
      </c>
      <c r="EV96" s="46"/>
      <c r="EW96" s="45">
        <f>SUM(EW84:EW95)</f>
        <v>0</v>
      </c>
      <c r="EX96" s="44">
        <f>SUM(EX84:EX95)</f>
        <v>0</v>
      </c>
      <c r="EY96" s="46"/>
      <c r="EZ96" s="45"/>
      <c r="FA96" s="44"/>
      <c r="FB96" s="46"/>
      <c r="FC96" s="45">
        <f>SUM(FC84:FC95)</f>
        <v>0</v>
      </c>
      <c r="FD96" s="44">
        <f>SUM(FD84:FD95)</f>
        <v>0</v>
      </c>
      <c r="FE96" s="46"/>
      <c r="FF96" s="45">
        <f>SUM(FF84:FF95)</f>
        <v>0</v>
      </c>
      <c r="FG96" s="44">
        <f>SUM(FG84:FG95)</f>
        <v>0</v>
      </c>
      <c r="FH96" s="46"/>
      <c r="FI96" s="45">
        <f t="shared" ref="FI96:FJ96" si="454">SUM(FI84:FI95)</f>
        <v>0</v>
      </c>
      <c r="FJ96" s="44">
        <f t="shared" si="454"/>
        <v>0</v>
      </c>
      <c r="FK96" s="46"/>
      <c r="FL96" s="45">
        <f>SUM(FL84:FL95)</f>
        <v>0</v>
      </c>
      <c r="FM96" s="44">
        <f>SUM(FM84:FM95)</f>
        <v>0</v>
      </c>
      <c r="FN96" s="46"/>
      <c r="FO96" s="45">
        <f>SUM(FO84:FO95)</f>
        <v>181</v>
      </c>
      <c r="FP96" s="44">
        <f>SUM(FP84:FP95)</f>
        <v>669</v>
      </c>
      <c r="FQ96" s="46"/>
      <c r="FR96" s="45">
        <f>SUM(FR84:FR95)</f>
        <v>0</v>
      </c>
      <c r="FS96" s="44">
        <f>SUM(FS84:FS95)</f>
        <v>0</v>
      </c>
      <c r="FT96" s="46"/>
      <c r="FU96" s="45">
        <f>SUM(FU84:FU95)</f>
        <v>0</v>
      </c>
      <c r="FV96" s="44">
        <f>SUM(FV84:FV95)</f>
        <v>0</v>
      </c>
      <c r="FW96" s="46"/>
      <c r="FX96" s="45">
        <f t="shared" ref="FX96:FY96" si="455">SUM(FX84:FX95)</f>
        <v>0</v>
      </c>
      <c r="FY96" s="44">
        <f t="shared" si="455"/>
        <v>0</v>
      </c>
      <c r="FZ96" s="46"/>
      <c r="GA96" s="45">
        <f>SUM(GA84:GA95)</f>
        <v>762</v>
      </c>
      <c r="GB96" s="44">
        <f>SUM(GB84:GB95)</f>
        <v>2656</v>
      </c>
      <c r="GC96" s="46"/>
      <c r="GD96" s="45">
        <f>SUM(GD84:GD95)</f>
        <v>0</v>
      </c>
      <c r="GE96" s="44">
        <f>SUM(GE84:GE95)</f>
        <v>0</v>
      </c>
      <c r="GF96" s="46"/>
      <c r="GG96" s="45">
        <f>SUM(GG84:GG95)</f>
        <v>7</v>
      </c>
      <c r="GH96" s="44">
        <f>SUM(GH84:GH95)</f>
        <v>6</v>
      </c>
      <c r="GI96" s="46"/>
      <c r="GJ96" s="45">
        <f>SUM(GJ84:GJ95)</f>
        <v>6742</v>
      </c>
      <c r="GK96" s="44">
        <f>SUM(GK84:GK95)</f>
        <v>20351</v>
      </c>
      <c r="GL96" s="46"/>
      <c r="GM96" s="45">
        <f>SUM(GM84:GM95)</f>
        <v>0</v>
      </c>
      <c r="GN96" s="44">
        <f>SUM(GN84:GN95)</f>
        <v>0</v>
      </c>
      <c r="GO96" s="46"/>
      <c r="GP96" s="45">
        <f>SUM(GP84:GP95)</f>
        <v>361</v>
      </c>
      <c r="GQ96" s="44">
        <f>SUM(GQ84:GQ95)</f>
        <v>1382</v>
      </c>
      <c r="GR96" s="46"/>
      <c r="GS96" s="45">
        <f>SUM(GS84:GS95)</f>
        <v>0</v>
      </c>
      <c r="GT96" s="44">
        <f>SUM(GT84:GT95)</f>
        <v>0</v>
      </c>
      <c r="GU96" s="46"/>
      <c r="GV96" s="45">
        <f>SUM(GV84:GV95)</f>
        <v>0</v>
      </c>
      <c r="GW96" s="44">
        <f>SUM(GW84:GW95)</f>
        <v>0</v>
      </c>
      <c r="GX96" s="46"/>
      <c r="GY96" s="45">
        <f>SUM(GY84:GY95)</f>
        <v>0</v>
      </c>
      <c r="GZ96" s="44">
        <f>SUM(GZ84:GZ95)</f>
        <v>0</v>
      </c>
      <c r="HA96" s="46"/>
      <c r="HB96" s="45">
        <f>SUM(HB84:HB95)</f>
        <v>0</v>
      </c>
      <c r="HC96" s="44">
        <f>SUM(HC84:HC95)</f>
        <v>0</v>
      </c>
      <c r="HD96" s="46"/>
      <c r="HE96" s="45">
        <f>SUM(HE84:HE95)</f>
        <v>1137</v>
      </c>
      <c r="HF96" s="44">
        <f>SUM(HF84:HF95)</f>
        <v>3588</v>
      </c>
      <c r="HG96" s="46"/>
      <c r="HH96" s="45">
        <f>SUM(HH84:HH95)</f>
        <v>0</v>
      </c>
      <c r="HI96" s="44">
        <f>SUM(HI84:HI95)</f>
        <v>1</v>
      </c>
      <c r="HJ96" s="46"/>
      <c r="HK96" s="45">
        <f>SUM(HK84:HK95)</f>
        <v>0</v>
      </c>
      <c r="HL96" s="44">
        <f>SUM(HL84:HL95)</f>
        <v>0</v>
      </c>
      <c r="HM96" s="46"/>
      <c r="HN96" s="45">
        <f>SUM(HN84:HN95)</f>
        <v>1</v>
      </c>
      <c r="HO96" s="44">
        <f>SUM(HO84:HO95)</f>
        <v>9</v>
      </c>
      <c r="HP96" s="46"/>
      <c r="HQ96" s="45">
        <f>SUM(HQ84:HQ95)</f>
        <v>0</v>
      </c>
      <c r="HR96" s="44">
        <f>SUM(HR84:HR95)</f>
        <v>0</v>
      </c>
      <c r="HS96" s="46"/>
      <c r="HT96" s="45">
        <f>SUM(HT84:HT95)</f>
        <v>314</v>
      </c>
      <c r="HU96" s="44">
        <f>SUM(HU84:HU95)</f>
        <v>2169</v>
      </c>
      <c r="HV96" s="46"/>
      <c r="HW96" s="45">
        <f>SUM(HW84:HW95)</f>
        <v>4145</v>
      </c>
      <c r="HX96" s="44">
        <f>SUM(HX84:HX95)</f>
        <v>18450</v>
      </c>
      <c r="HY96" s="46"/>
      <c r="HZ96" s="45">
        <f t="shared" si="338"/>
        <v>25751</v>
      </c>
      <c r="IA96" s="46">
        <f t="shared" si="339"/>
        <v>88949</v>
      </c>
    </row>
    <row r="97" spans="1:235" x14ac:dyDescent="0.3">
      <c r="A97" s="50">
        <v>2011</v>
      </c>
      <c r="B97" s="51" t="s">
        <v>2</v>
      </c>
      <c r="C97" s="11">
        <v>0</v>
      </c>
      <c r="D97" s="33">
        <v>0</v>
      </c>
      <c r="E97" s="12">
        <v>0</v>
      </c>
      <c r="F97" s="60">
        <v>0</v>
      </c>
      <c r="G97" s="34">
        <v>2</v>
      </c>
      <c r="H97" s="12">
        <v>0</v>
      </c>
      <c r="I97" s="11">
        <v>0</v>
      </c>
      <c r="J97" s="33">
        <v>0</v>
      </c>
      <c r="K97" s="12">
        <v>0</v>
      </c>
      <c r="L97" s="11">
        <v>0</v>
      </c>
      <c r="M97" s="33">
        <v>0</v>
      </c>
      <c r="N97" s="12">
        <v>0</v>
      </c>
      <c r="O97" s="60">
        <v>140</v>
      </c>
      <c r="P97" s="34">
        <v>430</v>
      </c>
      <c r="Q97" s="12">
        <f t="shared" ref="Q97:Q106" si="456">P97/O97*1000</f>
        <v>3071.4285714285716</v>
      </c>
      <c r="R97" s="11">
        <v>0</v>
      </c>
      <c r="S97" s="33">
        <v>0</v>
      </c>
      <c r="T97" s="12">
        <f t="shared" ref="T97:T108" si="457">IF(R97=0,0,S97/R97*1000)</f>
        <v>0</v>
      </c>
      <c r="U97" s="11">
        <v>0</v>
      </c>
      <c r="V97" s="33">
        <v>0</v>
      </c>
      <c r="W97" s="12">
        <v>0</v>
      </c>
      <c r="X97" s="11">
        <v>0</v>
      </c>
      <c r="Y97" s="33">
        <v>0</v>
      </c>
      <c r="Z97" s="12">
        <v>0</v>
      </c>
      <c r="AA97" s="11">
        <v>0</v>
      </c>
      <c r="AB97" s="33">
        <v>0</v>
      </c>
      <c r="AC97" s="12">
        <v>0</v>
      </c>
      <c r="AD97" s="11">
        <v>0</v>
      </c>
      <c r="AE97" s="33">
        <v>0</v>
      </c>
      <c r="AF97" s="12">
        <v>0</v>
      </c>
      <c r="AG97" s="11">
        <v>0</v>
      </c>
      <c r="AH97" s="33">
        <v>0</v>
      </c>
      <c r="AI97" s="12">
        <v>0</v>
      </c>
      <c r="AJ97" s="11">
        <v>0</v>
      </c>
      <c r="AK97" s="33">
        <v>0</v>
      </c>
      <c r="AL97" s="12">
        <v>0</v>
      </c>
      <c r="AM97" s="11">
        <v>0</v>
      </c>
      <c r="AN97" s="33">
        <v>0</v>
      </c>
      <c r="AO97" s="12">
        <v>0</v>
      </c>
      <c r="AP97" s="11">
        <v>0</v>
      </c>
      <c r="AQ97" s="33">
        <v>0</v>
      </c>
      <c r="AR97" s="12">
        <v>0</v>
      </c>
      <c r="AS97" s="11">
        <v>0</v>
      </c>
      <c r="AT97" s="33">
        <v>0</v>
      </c>
      <c r="AU97" s="12">
        <v>0</v>
      </c>
      <c r="AV97" s="11">
        <v>0</v>
      </c>
      <c r="AW97" s="33">
        <v>0</v>
      </c>
      <c r="AX97" s="12">
        <v>0</v>
      </c>
      <c r="AY97" s="11">
        <v>0</v>
      </c>
      <c r="AZ97" s="33">
        <v>0</v>
      </c>
      <c r="BA97" s="12">
        <v>0</v>
      </c>
      <c r="BB97" s="11">
        <v>0</v>
      </c>
      <c r="BC97" s="33">
        <v>0</v>
      </c>
      <c r="BD97" s="12">
        <v>0</v>
      </c>
      <c r="BE97" s="11">
        <v>0</v>
      </c>
      <c r="BF97" s="33">
        <v>0</v>
      </c>
      <c r="BG97" s="12">
        <v>0</v>
      </c>
      <c r="BH97" s="11">
        <v>0</v>
      </c>
      <c r="BI97" s="33">
        <v>0</v>
      </c>
      <c r="BJ97" s="12">
        <v>0</v>
      </c>
      <c r="BK97" s="11">
        <v>0</v>
      </c>
      <c r="BL97" s="33">
        <v>0</v>
      </c>
      <c r="BM97" s="12">
        <v>0</v>
      </c>
      <c r="BN97" s="11">
        <v>0</v>
      </c>
      <c r="BO97" s="33">
        <v>0</v>
      </c>
      <c r="BP97" s="12">
        <v>0</v>
      </c>
      <c r="BQ97" s="11">
        <v>0</v>
      </c>
      <c r="BR97" s="33">
        <v>0</v>
      </c>
      <c r="BS97" s="12">
        <v>0</v>
      </c>
      <c r="BT97" s="11">
        <v>0</v>
      </c>
      <c r="BU97" s="33">
        <v>0</v>
      </c>
      <c r="BV97" s="12">
        <v>0</v>
      </c>
      <c r="BW97" s="5">
        <v>0</v>
      </c>
      <c r="BX97" s="93">
        <v>0</v>
      </c>
      <c r="BY97" s="4">
        <f t="shared" ref="BY97:BY108" si="458">IF(BW97=0,0,BX97/BW97*1000)</f>
        <v>0</v>
      </c>
      <c r="BZ97" s="60">
        <v>80</v>
      </c>
      <c r="CA97" s="34">
        <v>241</v>
      </c>
      <c r="CB97" s="12">
        <f t="shared" ref="CB97:CB99" si="459">CA97/BZ97*1000</f>
        <v>3012.5</v>
      </c>
      <c r="CC97" s="11">
        <v>0</v>
      </c>
      <c r="CD97" s="33">
        <v>0</v>
      </c>
      <c r="CE97" s="12">
        <v>0</v>
      </c>
      <c r="CF97" s="11">
        <v>0</v>
      </c>
      <c r="CG97" s="33">
        <v>0</v>
      </c>
      <c r="CH97" s="12">
        <v>0</v>
      </c>
      <c r="CI97" s="11">
        <v>0</v>
      </c>
      <c r="CJ97" s="33">
        <v>0</v>
      </c>
      <c r="CK97" s="12">
        <v>0</v>
      </c>
      <c r="CL97" s="11">
        <v>0</v>
      </c>
      <c r="CM97" s="33">
        <v>0</v>
      </c>
      <c r="CN97" s="12">
        <v>0</v>
      </c>
      <c r="CO97" s="11">
        <v>0</v>
      </c>
      <c r="CP97" s="33">
        <v>0</v>
      </c>
      <c r="CQ97" s="12">
        <v>0</v>
      </c>
      <c r="CR97" s="11">
        <v>0</v>
      </c>
      <c r="CS97" s="33">
        <v>0</v>
      </c>
      <c r="CT97" s="12">
        <v>0</v>
      </c>
      <c r="CU97" s="11">
        <v>0</v>
      </c>
      <c r="CV97" s="33">
        <v>0</v>
      </c>
      <c r="CW97" s="12">
        <v>0</v>
      </c>
      <c r="CX97" s="11">
        <v>0</v>
      </c>
      <c r="CY97" s="33">
        <v>0</v>
      </c>
      <c r="CZ97" s="12">
        <v>0</v>
      </c>
      <c r="DA97" s="11">
        <v>0</v>
      </c>
      <c r="DB97" s="33">
        <v>0</v>
      </c>
      <c r="DC97" s="12">
        <v>0</v>
      </c>
      <c r="DD97" s="11">
        <v>0</v>
      </c>
      <c r="DE97" s="33">
        <v>0</v>
      </c>
      <c r="DF97" s="12">
        <v>0</v>
      </c>
      <c r="DG97" s="60">
        <v>60</v>
      </c>
      <c r="DH97" s="34">
        <v>239</v>
      </c>
      <c r="DI97" s="12">
        <f t="shared" ref="DI97:DI99" si="460">DH97/DG97*1000</f>
        <v>3983.3333333333335</v>
      </c>
      <c r="DJ97" s="60">
        <v>0</v>
      </c>
      <c r="DK97" s="34">
        <v>0</v>
      </c>
      <c r="DL97" s="12">
        <f t="shared" ref="DL97:DL108" si="461">IF(DJ97=0,0,DK97/DJ97*1000)</f>
        <v>0</v>
      </c>
      <c r="DM97" s="11">
        <v>0</v>
      </c>
      <c r="DN97" s="33">
        <v>0</v>
      </c>
      <c r="DO97" s="12">
        <v>0</v>
      </c>
      <c r="DP97" s="11">
        <v>0</v>
      </c>
      <c r="DQ97" s="33">
        <v>0</v>
      </c>
      <c r="DR97" s="12">
        <v>0</v>
      </c>
      <c r="DS97" s="60">
        <v>25</v>
      </c>
      <c r="DT97" s="34">
        <v>62</v>
      </c>
      <c r="DU97" s="12">
        <f t="shared" ref="DU97" si="462">DT97/DS97*1000</f>
        <v>2480</v>
      </c>
      <c r="DV97" s="11">
        <v>0</v>
      </c>
      <c r="DW97" s="33">
        <v>0</v>
      </c>
      <c r="DX97" s="12">
        <v>0</v>
      </c>
      <c r="DY97" s="11">
        <v>0</v>
      </c>
      <c r="DZ97" s="33">
        <v>0</v>
      </c>
      <c r="EA97" s="12">
        <v>0</v>
      </c>
      <c r="EB97" s="11">
        <v>0</v>
      </c>
      <c r="EC97" s="33">
        <v>0</v>
      </c>
      <c r="ED97" s="12">
        <v>0</v>
      </c>
      <c r="EE97" s="11">
        <v>0</v>
      </c>
      <c r="EF97" s="33">
        <v>0</v>
      </c>
      <c r="EG97" s="12">
        <v>0</v>
      </c>
      <c r="EH97" s="60">
        <v>0</v>
      </c>
      <c r="EI97" s="34">
        <v>0</v>
      </c>
      <c r="EJ97" s="12">
        <f t="shared" ref="EJ97:EJ108" si="463">IF(EH97=0,0,EI97/EH97*1000)</f>
        <v>0</v>
      </c>
      <c r="EK97" s="60">
        <v>220</v>
      </c>
      <c r="EL97" s="34">
        <v>712</v>
      </c>
      <c r="EM97" s="12">
        <f t="shared" ref="EM97:EM106" si="464">EL97/EK97*1000</f>
        <v>3236.3636363636365</v>
      </c>
      <c r="EN97" s="11">
        <v>0</v>
      </c>
      <c r="EO97" s="33">
        <v>0</v>
      </c>
      <c r="EP97" s="12">
        <v>0</v>
      </c>
      <c r="EQ97" s="11">
        <v>0</v>
      </c>
      <c r="ER97" s="33">
        <v>0</v>
      </c>
      <c r="ES97" s="12">
        <f t="shared" ref="ES97:ES108" si="465">IF(EQ97=0,0,ER97/EQ97*1000)</f>
        <v>0</v>
      </c>
      <c r="ET97" s="60">
        <v>300</v>
      </c>
      <c r="EU97" s="34">
        <v>975</v>
      </c>
      <c r="EV97" s="12">
        <f t="shared" ref="EV97:EV108" si="466">EU97/ET97*1000</f>
        <v>3250</v>
      </c>
      <c r="EW97" s="11">
        <v>0</v>
      </c>
      <c r="EX97" s="33">
        <v>0</v>
      </c>
      <c r="EY97" s="12">
        <v>0</v>
      </c>
      <c r="EZ97" s="11"/>
      <c r="FA97" s="33"/>
      <c r="FB97" s="12"/>
      <c r="FC97" s="11">
        <v>0</v>
      </c>
      <c r="FD97" s="33">
        <v>0</v>
      </c>
      <c r="FE97" s="12">
        <v>0</v>
      </c>
      <c r="FF97" s="11">
        <v>0</v>
      </c>
      <c r="FG97" s="33">
        <v>0</v>
      </c>
      <c r="FH97" s="12">
        <v>0</v>
      </c>
      <c r="FI97" s="11">
        <v>0</v>
      </c>
      <c r="FJ97" s="33">
        <v>0</v>
      </c>
      <c r="FK97" s="12">
        <f t="shared" ref="FK97:FK108" si="467">IF(FI97=0,0,FJ97/FI97*1000)</f>
        <v>0</v>
      </c>
      <c r="FL97" s="11">
        <v>0</v>
      </c>
      <c r="FM97" s="33">
        <v>0</v>
      </c>
      <c r="FN97" s="12">
        <v>0</v>
      </c>
      <c r="FO97" s="11">
        <v>0</v>
      </c>
      <c r="FP97" s="33">
        <v>0</v>
      </c>
      <c r="FQ97" s="12">
        <v>0</v>
      </c>
      <c r="FR97" s="11">
        <v>0</v>
      </c>
      <c r="FS97" s="33">
        <v>0</v>
      </c>
      <c r="FT97" s="12">
        <v>0</v>
      </c>
      <c r="FU97" s="11">
        <v>0</v>
      </c>
      <c r="FV97" s="33">
        <v>0</v>
      </c>
      <c r="FW97" s="12">
        <v>0</v>
      </c>
      <c r="FX97" s="11">
        <v>0</v>
      </c>
      <c r="FY97" s="33">
        <v>0</v>
      </c>
      <c r="FZ97" s="12">
        <f t="shared" ref="FZ97:FZ108" si="468">IF(FX97=0,0,FY97/FX97*1000)</f>
        <v>0</v>
      </c>
      <c r="GA97" s="60">
        <v>20</v>
      </c>
      <c r="GB97" s="34">
        <v>69</v>
      </c>
      <c r="GC97" s="12">
        <f t="shared" ref="GC97:GC107" si="469">GB97/GA97*1000</f>
        <v>3450</v>
      </c>
      <c r="GD97" s="11">
        <v>0</v>
      </c>
      <c r="GE97" s="33">
        <v>0</v>
      </c>
      <c r="GF97" s="12">
        <v>0</v>
      </c>
      <c r="GG97" s="11">
        <v>0</v>
      </c>
      <c r="GH97" s="33">
        <v>0</v>
      </c>
      <c r="GI97" s="12">
        <v>0</v>
      </c>
      <c r="GJ97" s="60">
        <v>300</v>
      </c>
      <c r="GK97" s="34">
        <v>1106</v>
      </c>
      <c r="GL97" s="12">
        <f t="shared" ref="GL97:GL108" si="470">GK97/GJ97*1000</f>
        <v>3686.6666666666665</v>
      </c>
      <c r="GM97" s="11">
        <v>0</v>
      </c>
      <c r="GN97" s="33">
        <v>0</v>
      </c>
      <c r="GO97" s="12">
        <v>0</v>
      </c>
      <c r="GP97" s="60">
        <v>200</v>
      </c>
      <c r="GQ97" s="34">
        <v>708</v>
      </c>
      <c r="GR97" s="12">
        <f t="shared" ref="GR97" si="471">GQ97/GP97*1000</f>
        <v>3540</v>
      </c>
      <c r="GS97" s="11">
        <v>0</v>
      </c>
      <c r="GT97" s="33">
        <v>0</v>
      </c>
      <c r="GU97" s="12">
        <v>0</v>
      </c>
      <c r="GV97" s="11">
        <v>0</v>
      </c>
      <c r="GW97" s="33">
        <v>0</v>
      </c>
      <c r="GX97" s="12">
        <v>0</v>
      </c>
      <c r="GY97" s="11">
        <v>0</v>
      </c>
      <c r="GZ97" s="33">
        <v>0</v>
      </c>
      <c r="HA97" s="12">
        <v>0</v>
      </c>
      <c r="HB97" s="11">
        <v>0</v>
      </c>
      <c r="HC97" s="33">
        <v>0</v>
      </c>
      <c r="HD97" s="12">
        <v>0</v>
      </c>
      <c r="HE97" s="60">
        <v>18</v>
      </c>
      <c r="HF97" s="34">
        <v>96</v>
      </c>
      <c r="HG97" s="12">
        <f t="shared" ref="HG97:HG104" si="472">HF97/HE97*1000</f>
        <v>5333.333333333333</v>
      </c>
      <c r="HH97" s="11">
        <v>0</v>
      </c>
      <c r="HI97" s="33">
        <v>0</v>
      </c>
      <c r="HJ97" s="12">
        <v>0</v>
      </c>
      <c r="HK97" s="11">
        <v>0</v>
      </c>
      <c r="HL97" s="33">
        <v>0</v>
      </c>
      <c r="HM97" s="12">
        <v>0</v>
      </c>
      <c r="HN97" s="11">
        <v>0</v>
      </c>
      <c r="HO97" s="33">
        <v>0</v>
      </c>
      <c r="HP97" s="12">
        <v>0</v>
      </c>
      <c r="HQ97" s="11">
        <v>0</v>
      </c>
      <c r="HR97" s="33">
        <v>0</v>
      </c>
      <c r="HS97" s="12">
        <v>0</v>
      </c>
      <c r="HT97" s="60">
        <v>4</v>
      </c>
      <c r="HU97" s="34">
        <v>25</v>
      </c>
      <c r="HV97" s="12">
        <f t="shared" ref="HV97:HV108" si="473">HU97/HT97*1000</f>
        <v>6250</v>
      </c>
      <c r="HW97" s="60">
        <v>104</v>
      </c>
      <c r="HX97" s="34">
        <v>519</v>
      </c>
      <c r="HY97" s="12">
        <f t="shared" ref="HY97:HY108" si="474">HX97/HW97*1000</f>
        <v>4990.3846153846152</v>
      </c>
      <c r="HZ97" s="11">
        <f t="shared" si="338"/>
        <v>1471</v>
      </c>
      <c r="IA97" s="12">
        <f t="shared" si="339"/>
        <v>5184</v>
      </c>
    </row>
    <row r="98" spans="1:235" x14ac:dyDescent="0.3">
      <c r="A98" s="52">
        <v>2011</v>
      </c>
      <c r="B98" s="53" t="s">
        <v>3</v>
      </c>
      <c r="C98" s="5">
        <v>0</v>
      </c>
      <c r="D98" s="8">
        <v>0</v>
      </c>
      <c r="E98" s="4">
        <v>0</v>
      </c>
      <c r="F98" s="58">
        <v>0</v>
      </c>
      <c r="G98" s="9">
        <v>2</v>
      </c>
      <c r="H98" s="4">
        <v>0</v>
      </c>
      <c r="I98" s="5">
        <v>0</v>
      </c>
      <c r="J98" s="8">
        <v>0</v>
      </c>
      <c r="K98" s="4">
        <v>0</v>
      </c>
      <c r="L98" s="5">
        <v>0</v>
      </c>
      <c r="M98" s="8">
        <v>0</v>
      </c>
      <c r="N98" s="4">
        <v>0</v>
      </c>
      <c r="O98" s="58">
        <v>269</v>
      </c>
      <c r="P98" s="9">
        <v>967</v>
      </c>
      <c r="Q98" s="4">
        <f t="shared" si="456"/>
        <v>3594.7955390334573</v>
      </c>
      <c r="R98" s="5">
        <v>0</v>
      </c>
      <c r="S98" s="8">
        <v>0</v>
      </c>
      <c r="T98" s="4">
        <f t="shared" si="457"/>
        <v>0</v>
      </c>
      <c r="U98" s="5">
        <v>0</v>
      </c>
      <c r="V98" s="8">
        <v>0</v>
      </c>
      <c r="W98" s="4">
        <v>0</v>
      </c>
      <c r="X98" s="5">
        <v>0</v>
      </c>
      <c r="Y98" s="8">
        <v>0</v>
      </c>
      <c r="Z98" s="4">
        <v>0</v>
      </c>
      <c r="AA98" s="5">
        <v>0</v>
      </c>
      <c r="AB98" s="8">
        <v>0</v>
      </c>
      <c r="AC98" s="4">
        <v>0</v>
      </c>
      <c r="AD98" s="5">
        <v>0</v>
      </c>
      <c r="AE98" s="8">
        <v>0</v>
      </c>
      <c r="AF98" s="4">
        <v>0</v>
      </c>
      <c r="AG98" s="5">
        <v>0</v>
      </c>
      <c r="AH98" s="8">
        <v>0</v>
      </c>
      <c r="AI98" s="4">
        <v>0</v>
      </c>
      <c r="AJ98" s="5">
        <v>0</v>
      </c>
      <c r="AK98" s="8">
        <v>0</v>
      </c>
      <c r="AL98" s="4">
        <v>0</v>
      </c>
      <c r="AM98" s="5">
        <v>0</v>
      </c>
      <c r="AN98" s="8">
        <v>0</v>
      </c>
      <c r="AO98" s="4">
        <v>0</v>
      </c>
      <c r="AP98" s="5">
        <v>0</v>
      </c>
      <c r="AQ98" s="8">
        <v>0</v>
      </c>
      <c r="AR98" s="4">
        <v>0</v>
      </c>
      <c r="AS98" s="5">
        <v>0</v>
      </c>
      <c r="AT98" s="8">
        <v>0</v>
      </c>
      <c r="AU98" s="4">
        <v>0</v>
      </c>
      <c r="AV98" s="5">
        <v>0</v>
      </c>
      <c r="AW98" s="8">
        <v>0</v>
      </c>
      <c r="AX98" s="4">
        <v>0</v>
      </c>
      <c r="AY98" s="5">
        <v>0</v>
      </c>
      <c r="AZ98" s="8">
        <v>0</v>
      </c>
      <c r="BA98" s="4">
        <v>0</v>
      </c>
      <c r="BB98" s="5">
        <v>0</v>
      </c>
      <c r="BC98" s="8">
        <v>0</v>
      </c>
      <c r="BD98" s="4">
        <v>0</v>
      </c>
      <c r="BE98" s="5">
        <v>0</v>
      </c>
      <c r="BF98" s="8">
        <v>0</v>
      </c>
      <c r="BG98" s="4">
        <v>0</v>
      </c>
      <c r="BH98" s="5">
        <v>0</v>
      </c>
      <c r="BI98" s="8">
        <v>0</v>
      </c>
      <c r="BJ98" s="4">
        <v>0</v>
      </c>
      <c r="BK98" s="5">
        <v>0</v>
      </c>
      <c r="BL98" s="8">
        <v>0</v>
      </c>
      <c r="BM98" s="4">
        <v>0</v>
      </c>
      <c r="BN98" s="5">
        <v>0</v>
      </c>
      <c r="BO98" s="8">
        <v>0</v>
      </c>
      <c r="BP98" s="4">
        <v>0</v>
      </c>
      <c r="BQ98" s="5">
        <v>0</v>
      </c>
      <c r="BR98" s="8">
        <v>0</v>
      </c>
      <c r="BS98" s="4">
        <v>0</v>
      </c>
      <c r="BT98" s="5">
        <v>0</v>
      </c>
      <c r="BU98" s="8">
        <v>0</v>
      </c>
      <c r="BV98" s="4">
        <v>0</v>
      </c>
      <c r="BW98" s="5">
        <v>0</v>
      </c>
      <c r="BX98" s="93">
        <v>0</v>
      </c>
      <c r="BY98" s="4">
        <f t="shared" si="458"/>
        <v>0</v>
      </c>
      <c r="BZ98" s="58">
        <v>40</v>
      </c>
      <c r="CA98" s="9">
        <v>132</v>
      </c>
      <c r="CB98" s="4">
        <f t="shared" si="459"/>
        <v>3300</v>
      </c>
      <c r="CC98" s="5">
        <v>0</v>
      </c>
      <c r="CD98" s="8">
        <v>0</v>
      </c>
      <c r="CE98" s="4">
        <v>0</v>
      </c>
      <c r="CF98" s="5">
        <v>0</v>
      </c>
      <c r="CG98" s="8">
        <v>0</v>
      </c>
      <c r="CH98" s="4">
        <v>0</v>
      </c>
      <c r="CI98" s="5">
        <v>0</v>
      </c>
      <c r="CJ98" s="8">
        <v>0</v>
      </c>
      <c r="CK98" s="4">
        <v>0</v>
      </c>
      <c r="CL98" s="5">
        <v>0</v>
      </c>
      <c r="CM98" s="8">
        <v>0</v>
      </c>
      <c r="CN98" s="4">
        <v>0</v>
      </c>
      <c r="CO98" s="5">
        <v>0</v>
      </c>
      <c r="CP98" s="8">
        <v>0</v>
      </c>
      <c r="CQ98" s="4">
        <v>0</v>
      </c>
      <c r="CR98" s="5">
        <v>0</v>
      </c>
      <c r="CS98" s="8">
        <v>0</v>
      </c>
      <c r="CT98" s="4">
        <v>0</v>
      </c>
      <c r="CU98" s="5">
        <v>0</v>
      </c>
      <c r="CV98" s="8">
        <v>0</v>
      </c>
      <c r="CW98" s="4">
        <v>0</v>
      </c>
      <c r="CX98" s="5">
        <v>0</v>
      </c>
      <c r="CY98" s="8">
        <v>0</v>
      </c>
      <c r="CZ98" s="4">
        <v>0</v>
      </c>
      <c r="DA98" s="58">
        <v>60</v>
      </c>
      <c r="DB98" s="9">
        <v>254</v>
      </c>
      <c r="DC98" s="4">
        <f t="shared" ref="DC98" si="475">DB98/DA98*1000</f>
        <v>4233.333333333333</v>
      </c>
      <c r="DD98" s="5">
        <v>0</v>
      </c>
      <c r="DE98" s="8">
        <v>0</v>
      </c>
      <c r="DF98" s="4">
        <v>0</v>
      </c>
      <c r="DG98" s="58">
        <v>18</v>
      </c>
      <c r="DH98" s="9">
        <v>99</v>
      </c>
      <c r="DI98" s="4">
        <f t="shared" si="460"/>
        <v>5500</v>
      </c>
      <c r="DJ98" s="58">
        <v>0</v>
      </c>
      <c r="DK98" s="9">
        <v>0</v>
      </c>
      <c r="DL98" s="4">
        <f t="shared" si="461"/>
        <v>0</v>
      </c>
      <c r="DM98" s="58">
        <v>50</v>
      </c>
      <c r="DN98" s="9">
        <v>223</v>
      </c>
      <c r="DO98" s="4">
        <f t="shared" ref="DO98:DO100" si="476">DN98/DM98*1000</f>
        <v>4460</v>
      </c>
      <c r="DP98" s="5">
        <v>0</v>
      </c>
      <c r="DQ98" s="8">
        <v>0</v>
      </c>
      <c r="DR98" s="4">
        <v>0</v>
      </c>
      <c r="DS98" s="58">
        <v>0</v>
      </c>
      <c r="DT98" s="9">
        <v>1</v>
      </c>
      <c r="DU98" s="4">
        <v>0</v>
      </c>
      <c r="DV98" s="5">
        <v>0</v>
      </c>
      <c r="DW98" s="8">
        <v>0</v>
      </c>
      <c r="DX98" s="4">
        <v>0</v>
      </c>
      <c r="DY98" s="5">
        <v>0</v>
      </c>
      <c r="DZ98" s="8">
        <v>0</v>
      </c>
      <c r="EA98" s="4">
        <v>0</v>
      </c>
      <c r="EB98" s="5">
        <v>0</v>
      </c>
      <c r="EC98" s="8">
        <v>0</v>
      </c>
      <c r="ED98" s="4">
        <v>0</v>
      </c>
      <c r="EE98" s="5">
        <v>0</v>
      </c>
      <c r="EF98" s="8">
        <v>0</v>
      </c>
      <c r="EG98" s="4">
        <v>0</v>
      </c>
      <c r="EH98" s="58">
        <v>0</v>
      </c>
      <c r="EI98" s="9">
        <v>0</v>
      </c>
      <c r="EJ98" s="4">
        <f t="shared" si="463"/>
        <v>0</v>
      </c>
      <c r="EK98" s="58">
        <v>340</v>
      </c>
      <c r="EL98" s="9">
        <v>1221</v>
      </c>
      <c r="EM98" s="4">
        <f t="shared" si="464"/>
        <v>3591.1764705882356</v>
      </c>
      <c r="EN98" s="5">
        <v>0</v>
      </c>
      <c r="EO98" s="8">
        <v>0</v>
      </c>
      <c r="EP98" s="4">
        <v>0</v>
      </c>
      <c r="EQ98" s="5">
        <v>0</v>
      </c>
      <c r="ER98" s="8">
        <v>0</v>
      </c>
      <c r="ES98" s="4">
        <f t="shared" si="465"/>
        <v>0</v>
      </c>
      <c r="ET98" s="58">
        <v>140</v>
      </c>
      <c r="EU98" s="9">
        <v>457</v>
      </c>
      <c r="EV98" s="4">
        <f t="shared" si="466"/>
        <v>3264.2857142857142</v>
      </c>
      <c r="EW98" s="5">
        <v>0</v>
      </c>
      <c r="EX98" s="8">
        <v>0</v>
      </c>
      <c r="EY98" s="4">
        <v>0</v>
      </c>
      <c r="EZ98" s="5"/>
      <c r="FA98" s="8"/>
      <c r="FB98" s="4"/>
      <c r="FC98" s="5">
        <v>0</v>
      </c>
      <c r="FD98" s="8">
        <v>0</v>
      </c>
      <c r="FE98" s="4">
        <v>0</v>
      </c>
      <c r="FF98" s="5">
        <v>0</v>
      </c>
      <c r="FG98" s="8">
        <v>0</v>
      </c>
      <c r="FH98" s="4">
        <v>0</v>
      </c>
      <c r="FI98" s="5">
        <v>0</v>
      </c>
      <c r="FJ98" s="8">
        <v>0</v>
      </c>
      <c r="FK98" s="4">
        <f t="shared" si="467"/>
        <v>0</v>
      </c>
      <c r="FL98" s="5">
        <v>0</v>
      </c>
      <c r="FM98" s="8">
        <v>0</v>
      </c>
      <c r="FN98" s="4">
        <v>0</v>
      </c>
      <c r="FO98" s="5">
        <v>0</v>
      </c>
      <c r="FP98" s="8">
        <v>0</v>
      </c>
      <c r="FQ98" s="4">
        <v>0</v>
      </c>
      <c r="FR98" s="5">
        <v>0</v>
      </c>
      <c r="FS98" s="8">
        <v>0</v>
      </c>
      <c r="FT98" s="4">
        <v>0</v>
      </c>
      <c r="FU98" s="5">
        <v>0</v>
      </c>
      <c r="FV98" s="8">
        <v>0</v>
      </c>
      <c r="FW98" s="4">
        <v>0</v>
      </c>
      <c r="FX98" s="5">
        <v>0</v>
      </c>
      <c r="FY98" s="8">
        <v>0</v>
      </c>
      <c r="FZ98" s="4">
        <f t="shared" si="468"/>
        <v>0</v>
      </c>
      <c r="GA98" s="58">
        <v>221</v>
      </c>
      <c r="GB98" s="9">
        <v>806</v>
      </c>
      <c r="GC98" s="4">
        <f t="shared" si="469"/>
        <v>3647.0588235294117</v>
      </c>
      <c r="GD98" s="5">
        <v>0</v>
      </c>
      <c r="GE98" s="8">
        <v>0</v>
      </c>
      <c r="GF98" s="4">
        <v>0</v>
      </c>
      <c r="GG98" s="5">
        <v>0</v>
      </c>
      <c r="GH98" s="8">
        <v>0</v>
      </c>
      <c r="GI98" s="4">
        <v>0</v>
      </c>
      <c r="GJ98" s="58">
        <v>60</v>
      </c>
      <c r="GK98" s="9">
        <v>201</v>
      </c>
      <c r="GL98" s="4">
        <f t="shared" si="470"/>
        <v>3350</v>
      </c>
      <c r="GM98" s="5">
        <v>0</v>
      </c>
      <c r="GN98" s="8">
        <v>0</v>
      </c>
      <c r="GO98" s="4">
        <v>0</v>
      </c>
      <c r="GP98" s="5">
        <v>0</v>
      </c>
      <c r="GQ98" s="8">
        <v>0</v>
      </c>
      <c r="GR98" s="4">
        <v>0</v>
      </c>
      <c r="GS98" s="5">
        <v>0</v>
      </c>
      <c r="GT98" s="8">
        <v>0</v>
      </c>
      <c r="GU98" s="4">
        <v>0</v>
      </c>
      <c r="GV98" s="5">
        <v>0</v>
      </c>
      <c r="GW98" s="8">
        <v>0</v>
      </c>
      <c r="GX98" s="4">
        <v>0</v>
      </c>
      <c r="GY98" s="5">
        <v>0</v>
      </c>
      <c r="GZ98" s="8">
        <v>0</v>
      </c>
      <c r="HA98" s="4">
        <v>0</v>
      </c>
      <c r="HB98" s="5">
        <v>0</v>
      </c>
      <c r="HC98" s="8">
        <v>0</v>
      </c>
      <c r="HD98" s="4">
        <v>0</v>
      </c>
      <c r="HE98" s="58">
        <v>420</v>
      </c>
      <c r="HF98" s="9">
        <v>1348</v>
      </c>
      <c r="HG98" s="4">
        <f t="shared" si="472"/>
        <v>3209.5238095238096</v>
      </c>
      <c r="HH98" s="5">
        <v>0</v>
      </c>
      <c r="HI98" s="8">
        <v>0</v>
      </c>
      <c r="HJ98" s="4">
        <v>0</v>
      </c>
      <c r="HK98" s="5">
        <v>0</v>
      </c>
      <c r="HL98" s="8">
        <v>0</v>
      </c>
      <c r="HM98" s="4">
        <v>0</v>
      </c>
      <c r="HN98" s="5">
        <v>0</v>
      </c>
      <c r="HO98" s="8">
        <v>0</v>
      </c>
      <c r="HP98" s="4">
        <v>0</v>
      </c>
      <c r="HQ98" s="5">
        <v>0</v>
      </c>
      <c r="HR98" s="8">
        <v>0</v>
      </c>
      <c r="HS98" s="4">
        <v>0</v>
      </c>
      <c r="HT98" s="58">
        <v>8</v>
      </c>
      <c r="HU98" s="9">
        <v>39</v>
      </c>
      <c r="HV98" s="4">
        <f t="shared" si="473"/>
        <v>4875</v>
      </c>
      <c r="HW98" s="58">
        <v>360</v>
      </c>
      <c r="HX98" s="9">
        <v>1520</v>
      </c>
      <c r="HY98" s="4">
        <f t="shared" si="474"/>
        <v>4222.2222222222226</v>
      </c>
      <c r="HZ98" s="5">
        <f t="shared" si="338"/>
        <v>1986</v>
      </c>
      <c r="IA98" s="4">
        <f t="shared" si="339"/>
        <v>7270</v>
      </c>
    </row>
    <row r="99" spans="1:235" x14ac:dyDescent="0.3">
      <c r="A99" s="52">
        <v>2011</v>
      </c>
      <c r="B99" s="53" t="s">
        <v>4</v>
      </c>
      <c r="C99" s="5">
        <v>0</v>
      </c>
      <c r="D99" s="8">
        <v>0</v>
      </c>
      <c r="E99" s="4">
        <v>0</v>
      </c>
      <c r="F99" s="5">
        <v>0</v>
      </c>
      <c r="G99" s="8">
        <v>0</v>
      </c>
      <c r="H99" s="4">
        <v>0</v>
      </c>
      <c r="I99" s="5">
        <v>0</v>
      </c>
      <c r="J99" s="8">
        <v>0</v>
      </c>
      <c r="K99" s="4">
        <v>0</v>
      </c>
      <c r="L99" s="5">
        <v>0</v>
      </c>
      <c r="M99" s="8">
        <v>0</v>
      </c>
      <c r="N99" s="4">
        <v>0</v>
      </c>
      <c r="O99" s="58">
        <v>634</v>
      </c>
      <c r="P99" s="9">
        <v>2081</v>
      </c>
      <c r="Q99" s="4">
        <f t="shared" si="456"/>
        <v>3282.3343848580444</v>
      </c>
      <c r="R99" s="5">
        <v>0</v>
      </c>
      <c r="S99" s="8">
        <v>0</v>
      </c>
      <c r="T99" s="4">
        <f t="shared" si="457"/>
        <v>0</v>
      </c>
      <c r="U99" s="5">
        <v>0</v>
      </c>
      <c r="V99" s="8">
        <v>0</v>
      </c>
      <c r="W99" s="4">
        <v>0</v>
      </c>
      <c r="X99" s="5">
        <v>0</v>
      </c>
      <c r="Y99" s="8">
        <v>0</v>
      </c>
      <c r="Z99" s="4">
        <v>0</v>
      </c>
      <c r="AA99" s="5">
        <v>0</v>
      </c>
      <c r="AB99" s="8">
        <v>0</v>
      </c>
      <c r="AC99" s="4">
        <v>0</v>
      </c>
      <c r="AD99" s="5">
        <v>0</v>
      </c>
      <c r="AE99" s="8">
        <v>0</v>
      </c>
      <c r="AF99" s="4">
        <v>0</v>
      </c>
      <c r="AG99" s="5">
        <v>0</v>
      </c>
      <c r="AH99" s="8">
        <v>0</v>
      </c>
      <c r="AI99" s="4">
        <v>0</v>
      </c>
      <c r="AJ99" s="5">
        <v>0</v>
      </c>
      <c r="AK99" s="8">
        <v>0</v>
      </c>
      <c r="AL99" s="4">
        <v>0</v>
      </c>
      <c r="AM99" s="5">
        <v>0</v>
      </c>
      <c r="AN99" s="8">
        <v>0</v>
      </c>
      <c r="AO99" s="4">
        <v>0</v>
      </c>
      <c r="AP99" s="5">
        <v>0</v>
      </c>
      <c r="AQ99" s="8">
        <v>0</v>
      </c>
      <c r="AR99" s="4">
        <v>0</v>
      </c>
      <c r="AS99" s="5">
        <v>0</v>
      </c>
      <c r="AT99" s="8">
        <v>0</v>
      </c>
      <c r="AU99" s="4">
        <v>0</v>
      </c>
      <c r="AV99" s="5">
        <v>0</v>
      </c>
      <c r="AW99" s="8">
        <v>0</v>
      </c>
      <c r="AX99" s="4">
        <v>0</v>
      </c>
      <c r="AY99" s="58">
        <v>20</v>
      </c>
      <c r="AZ99" s="9">
        <v>85</v>
      </c>
      <c r="BA99" s="4">
        <f t="shared" ref="BA99" si="477">AZ99/AY99*1000</f>
        <v>4250</v>
      </c>
      <c r="BB99" s="5">
        <v>0</v>
      </c>
      <c r="BC99" s="8">
        <v>0</v>
      </c>
      <c r="BD99" s="4">
        <v>0</v>
      </c>
      <c r="BE99" s="5">
        <v>0</v>
      </c>
      <c r="BF99" s="8">
        <v>0</v>
      </c>
      <c r="BG99" s="4">
        <v>0</v>
      </c>
      <c r="BH99" s="5">
        <v>0</v>
      </c>
      <c r="BI99" s="8">
        <v>0</v>
      </c>
      <c r="BJ99" s="4">
        <v>0</v>
      </c>
      <c r="BK99" s="5">
        <v>0</v>
      </c>
      <c r="BL99" s="8">
        <v>0</v>
      </c>
      <c r="BM99" s="4">
        <v>0</v>
      </c>
      <c r="BN99" s="5">
        <v>0</v>
      </c>
      <c r="BO99" s="8">
        <v>0</v>
      </c>
      <c r="BP99" s="4">
        <v>0</v>
      </c>
      <c r="BQ99" s="5">
        <v>0</v>
      </c>
      <c r="BR99" s="8">
        <v>0</v>
      </c>
      <c r="BS99" s="4">
        <v>0</v>
      </c>
      <c r="BT99" s="58">
        <v>1</v>
      </c>
      <c r="BU99" s="9">
        <v>11</v>
      </c>
      <c r="BV99" s="4">
        <f t="shared" ref="BV99" si="478">BU99/BT99*1000</f>
        <v>11000</v>
      </c>
      <c r="BW99" s="5">
        <v>0</v>
      </c>
      <c r="BX99" s="93">
        <v>0</v>
      </c>
      <c r="BY99" s="4">
        <f t="shared" si="458"/>
        <v>0</v>
      </c>
      <c r="BZ99" s="58">
        <v>120</v>
      </c>
      <c r="CA99" s="9">
        <v>374</v>
      </c>
      <c r="CB99" s="4">
        <f t="shared" si="459"/>
        <v>3116.6666666666665</v>
      </c>
      <c r="CC99" s="5">
        <v>0</v>
      </c>
      <c r="CD99" s="8">
        <v>0</v>
      </c>
      <c r="CE99" s="4">
        <v>0</v>
      </c>
      <c r="CF99" s="5">
        <v>0</v>
      </c>
      <c r="CG99" s="8">
        <v>0</v>
      </c>
      <c r="CH99" s="4">
        <v>0</v>
      </c>
      <c r="CI99" s="5">
        <v>0</v>
      </c>
      <c r="CJ99" s="8">
        <v>0</v>
      </c>
      <c r="CK99" s="4">
        <v>0</v>
      </c>
      <c r="CL99" s="5">
        <v>0</v>
      </c>
      <c r="CM99" s="8">
        <v>0</v>
      </c>
      <c r="CN99" s="4">
        <v>0</v>
      </c>
      <c r="CO99" s="5">
        <v>0</v>
      </c>
      <c r="CP99" s="8">
        <v>0</v>
      </c>
      <c r="CQ99" s="4">
        <v>0</v>
      </c>
      <c r="CR99" s="5">
        <v>0</v>
      </c>
      <c r="CS99" s="8">
        <v>0</v>
      </c>
      <c r="CT99" s="4">
        <v>0</v>
      </c>
      <c r="CU99" s="5">
        <v>0</v>
      </c>
      <c r="CV99" s="8">
        <v>0</v>
      </c>
      <c r="CW99" s="4">
        <v>0</v>
      </c>
      <c r="CX99" s="5">
        <v>0</v>
      </c>
      <c r="CY99" s="8">
        <v>0</v>
      </c>
      <c r="CZ99" s="4">
        <v>0</v>
      </c>
      <c r="DA99" s="5">
        <v>0</v>
      </c>
      <c r="DB99" s="8">
        <v>0</v>
      </c>
      <c r="DC99" s="4">
        <v>0</v>
      </c>
      <c r="DD99" s="58">
        <v>33</v>
      </c>
      <c r="DE99" s="9">
        <v>187</v>
      </c>
      <c r="DF99" s="4">
        <f t="shared" ref="DF99:DF100" si="479">DE99/DD99*1000</f>
        <v>5666.666666666667</v>
      </c>
      <c r="DG99" s="58">
        <v>220</v>
      </c>
      <c r="DH99" s="9">
        <v>795</v>
      </c>
      <c r="DI99" s="4">
        <f t="shared" si="460"/>
        <v>3613.636363636364</v>
      </c>
      <c r="DJ99" s="58">
        <v>0</v>
      </c>
      <c r="DK99" s="9">
        <v>0</v>
      </c>
      <c r="DL99" s="4">
        <f t="shared" si="461"/>
        <v>0</v>
      </c>
      <c r="DM99" s="58">
        <v>20</v>
      </c>
      <c r="DN99" s="9">
        <v>89</v>
      </c>
      <c r="DO99" s="4">
        <f t="shared" si="476"/>
        <v>4450</v>
      </c>
      <c r="DP99" s="5">
        <v>0</v>
      </c>
      <c r="DQ99" s="8">
        <v>0</v>
      </c>
      <c r="DR99" s="4">
        <v>0</v>
      </c>
      <c r="DS99" s="5">
        <v>0</v>
      </c>
      <c r="DT99" s="8">
        <v>0</v>
      </c>
      <c r="DU99" s="4">
        <v>0</v>
      </c>
      <c r="DV99" s="5">
        <v>0</v>
      </c>
      <c r="DW99" s="8">
        <v>0</v>
      </c>
      <c r="DX99" s="4">
        <v>0</v>
      </c>
      <c r="DY99" s="5">
        <v>0</v>
      </c>
      <c r="DZ99" s="8">
        <v>0</v>
      </c>
      <c r="EA99" s="4">
        <v>0</v>
      </c>
      <c r="EB99" s="5">
        <v>0</v>
      </c>
      <c r="EC99" s="8">
        <v>0</v>
      </c>
      <c r="ED99" s="4">
        <v>0</v>
      </c>
      <c r="EE99" s="5">
        <v>0</v>
      </c>
      <c r="EF99" s="8">
        <v>0</v>
      </c>
      <c r="EG99" s="4">
        <v>0</v>
      </c>
      <c r="EH99" s="58">
        <v>0</v>
      </c>
      <c r="EI99" s="9">
        <v>0</v>
      </c>
      <c r="EJ99" s="4">
        <f t="shared" si="463"/>
        <v>0</v>
      </c>
      <c r="EK99" s="58">
        <v>120</v>
      </c>
      <c r="EL99" s="9">
        <v>423</v>
      </c>
      <c r="EM99" s="4">
        <f t="shared" si="464"/>
        <v>3525</v>
      </c>
      <c r="EN99" s="5">
        <v>0</v>
      </c>
      <c r="EO99" s="8">
        <v>0</v>
      </c>
      <c r="EP99" s="4">
        <v>0</v>
      </c>
      <c r="EQ99" s="5">
        <v>0</v>
      </c>
      <c r="ER99" s="8">
        <v>0</v>
      </c>
      <c r="ES99" s="4">
        <f t="shared" si="465"/>
        <v>0</v>
      </c>
      <c r="ET99" s="58">
        <v>500</v>
      </c>
      <c r="EU99" s="9">
        <v>1568</v>
      </c>
      <c r="EV99" s="4">
        <f t="shared" si="466"/>
        <v>3136</v>
      </c>
      <c r="EW99" s="5">
        <v>0</v>
      </c>
      <c r="EX99" s="8">
        <v>0</v>
      </c>
      <c r="EY99" s="4">
        <v>0</v>
      </c>
      <c r="EZ99" s="5"/>
      <c r="FA99" s="8"/>
      <c r="FB99" s="4"/>
      <c r="FC99" s="5">
        <v>0</v>
      </c>
      <c r="FD99" s="8">
        <v>0</v>
      </c>
      <c r="FE99" s="4">
        <v>0</v>
      </c>
      <c r="FF99" s="5">
        <v>0</v>
      </c>
      <c r="FG99" s="8">
        <v>0</v>
      </c>
      <c r="FH99" s="4">
        <v>0</v>
      </c>
      <c r="FI99" s="5">
        <v>0</v>
      </c>
      <c r="FJ99" s="8">
        <v>0</v>
      </c>
      <c r="FK99" s="4">
        <f t="shared" si="467"/>
        <v>0</v>
      </c>
      <c r="FL99" s="5">
        <v>0</v>
      </c>
      <c r="FM99" s="8">
        <v>0</v>
      </c>
      <c r="FN99" s="4">
        <v>0</v>
      </c>
      <c r="FO99" s="5">
        <v>0</v>
      </c>
      <c r="FP99" s="8">
        <v>0</v>
      </c>
      <c r="FQ99" s="4">
        <v>0</v>
      </c>
      <c r="FR99" s="5">
        <v>0</v>
      </c>
      <c r="FS99" s="8">
        <v>0</v>
      </c>
      <c r="FT99" s="4">
        <v>0</v>
      </c>
      <c r="FU99" s="5">
        <v>0</v>
      </c>
      <c r="FV99" s="8">
        <v>0</v>
      </c>
      <c r="FW99" s="4">
        <v>0</v>
      </c>
      <c r="FX99" s="5">
        <v>0</v>
      </c>
      <c r="FY99" s="8">
        <v>0</v>
      </c>
      <c r="FZ99" s="4">
        <f t="shared" si="468"/>
        <v>0</v>
      </c>
      <c r="GA99" s="58">
        <v>89</v>
      </c>
      <c r="GB99" s="9">
        <v>315</v>
      </c>
      <c r="GC99" s="4">
        <f t="shared" si="469"/>
        <v>3539.325842696629</v>
      </c>
      <c r="GD99" s="5">
        <v>0</v>
      </c>
      <c r="GE99" s="8">
        <v>0</v>
      </c>
      <c r="GF99" s="4">
        <v>0</v>
      </c>
      <c r="GG99" s="5">
        <v>0</v>
      </c>
      <c r="GH99" s="8">
        <v>0</v>
      </c>
      <c r="GI99" s="4">
        <v>0</v>
      </c>
      <c r="GJ99" s="58">
        <v>320</v>
      </c>
      <c r="GK99" s="9">
        <v>1027</v>
      </c>
      <c r="GL99" s="4">
        <f t="shared" si="470"/>
        <v>3209.375</v>
      </c>
      <c r="GM99" s="5">
        <v>0</v>
      </c>
      <c r="GN99" s="8">
        <v>0</v>
      </c>
      <c r="GO99" s="4">
        <v>0</v>
      </c>
      <c r="GP99" s="58">
        <v>180</v>
      </c>
      <c r="GQ99" s="9">
        <v>526</v>
      </c>
      <c r="GR99" s="4">
        <f t="shared" ref="GR99" si="480">GQ99/GP99*1000</f>
        <v>2922.2222222222222</v>
      </c>
      <c r="GS99" s="5">
        <v>0</v>
      </c>
      <c r="GT99" s="8">
        <v>0</v>
      </c>
      <c r="GU99" s="4">
        <v>0</v>
      </c>
      <c r="GV99" s="5">
        <v>0</v>
      </c>
      <c r="GW99" s="8">
        <v>0</v>
      </c>
      <c r="GX99" s="4">
        <v>0</v>
      </c>
      <c r="GY99" s="5">
        <v>0</v>
      </c>
      <c r="GZ99" s="8">
        <v>0</v>
      </c>
      <c r="HA99" s="4">
        <v>0</v>
      </c>
      <c r="HB99" s="5">
        <v>0</v>
      </c>
      <c r="HC99" s="8">
        <v>0</v>
      </c>
      <c r="HD99" s="4">
        <v>0</v>
      </c>
      <c r="HE99" s="58">
        <v>640</v>
      </c>
      <c r="HF99" s="9">
        <v>1920</v>
      </c>
      <c r="HG99" s="4">
        <f t="shared" si="472"/>
        <v>3000</v>
      </c>
      <c r="HH99" s="5">
        <v>0</v>
      </c>
      <c r="HI99" s="8">
        <v>0</v>
      </c>
      <c r="HJ99" s="4">
        <v>0</v>
      </c>
      <c r="HK99" s="5">
        <v>0</v>
      </c>
      <c r="HL99" s="8">
        <v>0</v>
      </c>
      <c r="HM99" s="4">
        <v>0</v>
      </c>
      <c r="HN99" s="5">
        <v>0</v>
      </c>
      <c r="HO99" s="8">
        <v>0</v>
      </c>
      <c r="HP99" s="4">
        <v>0</v>
      </c>
      <c r="HQ99" s="5">
        <v>0</v>
      </c>
      <c r="HR99" s="8">
        <v>0</v>
      </c>
      <c r="HS99" s="4">
        <v>0</v>
      </c>
      <c r="HT99" s="58">
        <v>21</v>
      </c>
      <c r="HU99" s="9">
        <v>215</v>
      </c>
      <c r="HV99" s="4">
        <f t="shared" si="473"/>
        <v>10238.095238095237</v>
      </c>
      <c r="HW99" s="58">
        <v>552</v>
      </c>
      <c r="HX99" s="9">
        <v>2439</v>
      </c>
      <c r="HY99" s="4">
        <f t="shared" si="474"/>
        <v>4418.478260869565</v>
      </c>
      <c r="HZ99" s="5">
        <f t="shared" si="338"/>
        <v>3470</v>
      </c>
      <c r="IA99" s="4">
        <f t="shared" si="339"/>
        <v>12055</v>
      </c>
    </row>
    <row r="100" spans="1:235" x14ac:dyDescent="0.3">
      <c r="A100" s="52">
        <v>2011</v>
      </c>
      <c r="B100" s="53" t="s">
        <v>5</v>
      </c>
      <c r="C100" s="5">
        <v>0</v>
      </c>
      <c r="D100" s="8">
        <v>0</v>
      </c>
      <c r="E100" s="4">
        <v>0</v>
      </c>
      <c r="F100" s="5">
        <v>0</v>
      </c>
      <c r="G100" s="8">
        <v>0</v>
      </c>
      <c r="H100" s="4">
        <v>0</v>
      </c>
      <c r="I100" s="5">
        <v>0</v>
      </c>
      <c r="J100" s="8">
        <v>0</v>
      </c>
      <c r="K100" s="4">
        <v>0</v>
      </c>
      <c r="L100" s="5">
        <v>0</v>
      </c>
      <c r="M100" s="8">
        <v>0</v>
      </c>
      <c r="N100" s="4">
        <v>0</v>
      </c>
      <c r="O100" s="58">
        <v>580</v>
      </c>
      <c r="P100" s="9">
        <v>1892</v>
      </c>
      <c r="Q100" s="4">
        <f t="shared" si="456"/>
        <v>3262.0689655172414</v>
      </c>
      <c r="R100" s="5">
        <v>0</v>
      </c>
      <c r="S100" s="8">
        <v>0</v>
      </c>
      <c r="T100" s="4">
        <f t="shared" si="457"/>
        <v>0</v>
      </c>
      <c r="U100" s="5">
        <v>0</v>
      </c>
      <c r="V100" s="8">
        <v>0</v>
      </c>
      <c r="W100" s="4">
        <v>0</v>
      </c>
      <c r="X100" s="5">
        <v>0</v>
      </c>
      <c r="Y100" s="8">
        <v>0</v>
      </c>
      <c r="Z100" s="4">
        <v>0</v>
      </c>
      <c r="AA100" s="5">
        <v>0</v>
      </c>
      <c r="AB100" s="8">
        <v>0</v>
      </c>
      <c r="AC100" s="4">
        <v>0</v>
      </c>
      <c r="AD100" s="5">
        <v>0</v>
      </c>
      <c r="AE100" s="8">
        <v>0</v>
      </c>
      <c r="AF100" s="4">
        <v>0</v>
      </c>
      <c r="AG100" s="5">
        <v>0</v>
      </c>
      <c r="AH100" s="8">
        <v>0</v>
      </c>
      <c r="AI100" s="4">
        <v>0</v>
      </c>
      <c r="AJ100" s="5">
        <v>0</v>
      </c>
      <c r="AK100" s="8">
        <v>0</v>
      </c>
      <c r="AL100" s="4">
        <v>0</v>
      </c>
      <c r="AM100" s="5">
        <v>0</v>
      </c>
      <c r="AN100" s="8">
        <v>0</v>
      </c>
      <c r="AO100" s="4">
        <v>0</v>
      </c>
      <c r="AP100" s="5">
        <v>0</v>
      </c>
      <c r="AQ100" s="8">
        <v>0</v>
      </c>
      <c r="AR100" s="4">
        <v>0</v>
      </c>
      <c r="AS100" s="5">
        <v>0</v>
      </c>
      <c r="AT100" s="8">
        <v>0</v>
      </c>
      <c r="AU100" s="4">
        <v>0</v>
      </c>
      <c r="AV100" s="5">
        <v>0</v>
      </c>
      <c r="AW100" s="8">
        <v>0</v>
      </c>
      <c r="AX100" s="4">
        <v>0</v>
      </c>
      <c r="AY100" s="5">
        <v>0</v>
      </c>
      <c r="AZ100" s="8">
        <v>0</v>
      </c>
      <c r="BA100" s="4">
        <v>0</v>
      </c>
      <c r="BB100" s="5">
        <v>0</v>
      </c>
      <c r="BC100" s="8">
        <v>0</v>
      </c>
      <c r="BD100" s="4">
        <v>0</v>
      </c>
      <c r="BE100" s="5">
        <v>0</v>
      </c>
      <c r="BF100" s="8">
        <v>0</v>
      </c>
      <c r="BG100" s="4">
        <v>0</v>
      </c>
      <c r="BH100" s="5">
        <v>0</v>
      </c>
      <c r="BI100" s="8">
        <v>0</v>
      </c>
      <c r="BJ100" s="4">
        <v>0</v>
      </c>
      <c r="BK100" s="5">
        <v>0</v>
      </c>
      <c r="BL100" s="8">
        <v>0</v>
      </c>
      <c r="BM100" s="4">
        <v>0</v>
      </c>
      <c r="BN100" s="5">
        <v>0</v>
      </c>
      <c r="BO100" s="8">
        <v>0</v>
      </c>
      <c r="BP100" s="4">
        <v>0</v>
      </c>
      <c r="BQ100" s="5">
        <v>0</v>
      </c>
      <c r="BR100" s="8">
        <v>0</v>
      </c>
      <c r="BS100" s="4">
        <v>0</v>
      </c>
      <c r="BT100" s="5">
        <v>0</v>
      </c>
      <c r="BU100" s="8">
        <v>0</v>
      </c>
      <c r="BV100" s="4">
        <v>0</v>
      </c>
      <c r="BW100" s="5">
        <v>0</v>
      </c>
      <c r="BX100" s="93">
        <v>0</v>
      </c>
      <c r="BY100" s="4">
        <f t="shared" si="458"/>
        <v>0</v>
      </c>
      <c r="BZ100" s="5">
        <v>0</v>
      </c>
      <c r="CA100" s="8">
        <v>0</v>
      </c>
      <c r="CB100" s="4">
        <v>0</v>
      </c>
      <c r="CC100" s="5">
        <v>0</v>
      </c>
      <c r="CD100" s="8">
        <v>0</v>
      </c>
      <c r="CE100" s="4">
        <v>0</v>
      </c>
      <c r="CF100" s="5">
        <v>0</v>
      </c>
      <c r="CG100" s="8">
        <v>0</v>
      </c>
      <c r="CH100" s="4">
        <v>0</v>
      </c>
      <c r="CI100" s="5">
        <v>0</v>
      </c>
      <c r="CJ100" s="8">
        <v>0</v>
      </c>
      <c r="CK100" s="4">
        <v>0</v>
      </c>
      <c r="CL100" s="5">
        <v>0</v>
      </c>
      <c r="CM100" s="8">
        <v>0</v>
      </c>
      <c r="CN100" s="4">
        <v>0</v>
      </c>
      <c r="CO100" s="5">
        <v>0</v>
      </c>
      <c r="CP100" s="8">
        <v>0</v>
      </c>
      <c r="CQ100" s="4">
        <v>0</v>
      </c>
      <c r="CR100" s="5">
        <v>0</v>
      </c>
      <c r="CS100" s="8">
        <v>0</v>
      </c>
      <c r="CT100" s="4">
        <v>0</v>
      </c>
      <c r="CU100" s="5">
        <v>0</v>
      </c>
      <c r="CV100" s="8">
        <v>0</v>
      </c>
      <c r="CW100" s="4">
        <v>0</v>
      </c>
      <c r="CX100" s="5">
        <v>0</v>
      </c>
      <c r="CY100" s="8">
        <v>0</v>
      </c>
      <c r="CZ100" s="4">
        <v>0</v>
      </c>
      <c r="DA100" s="5">
        <v>0</v>
      </c>
      <c r="DB100" s="8">
        <v>0</v>
      </c>
      <c r="DC100" s="4">
        <v>0</v>
      </c>
      <c r="DD100" s="58">
        <v>31</v>
      </c>
      <c r="DE100" s="9">
        <v>205</v>
      </c>
      <c r="DF100" s="4">
        <f t="shared" si="479"/>
        <v>6612.9032258064517</v>
      </c>
      <c r="DG100" s="5">
        <v>0</v>
      </c>
      <c r="DH100" s="8">
        <v>0</v>
      </c>
      <c r="DI100" s="4">
        <v>0</v>
      </c>
      <c r="DJ100" s="5">
        <v>0</v>
      </c>
      <c r="DK100" s="8">
        <v>0</v>
      </c>
      <c r="DL100" s="4">
        <f t="shared" si="461"/>
        <v>0</v>
      </c>
      <c r="DM100" s="58">
        <v>20</v>
      </c>
      <c r="DN100" s="9">
        <v>84</v>
      </c>
      <c r="DO100" s="4">
        <f t="shared" si="476"/>
        <v>4200</v>
      </c>
      <c r="DP100" s="5">
        <v>0</v>
      </c>
      <c r="DQ100" s="8">
        <v>0</v>
      </c>
      <c r="DR100" s="4">
        <v>0</v>
      </c>
      <c r="DS100" s="58">
        <v>0</v>
      </c>
      <c r="DT100" s="9">
        <v>3</v>
      </c>
      <c r="DU100" s="4">
        <v>0</v>
      </c>
      <c r="DV100" s="5">
        <v>0</v>
      </c>
      <c r="DW100" s="8">
        <v>0</v>
      </c>
      <c r="DX100" s="4">
        <v>0</v>
      </c>
      <c r="DY100" s="5">
        <v>0</v>
      </c>
      <c r="DZ100" s="8">
        <v>0</v>
      </c>
      <c r="EA100" s="4">
        <v>0</v>
      </c>
      <c r="EB100" s="5">
        <v>0</v>
      </c>
      <c r="EC100" s="8">
        <v>0</v>
      </c>
      <c r="ED100" s="4">
        <v>0</v>
      </c>
      <c r="EE100" s="5">
        <v>0</v>
      </c>
      <c r="EF100" s="8">
        <v>0</v>
      </c>
      <c r="EG100" s="4">
        <v>0</v>
      </c>
      <c r="EH100" s="58">
        <v>0</v>
      </c>
      <c r="EI100" s="9">
        <v>0</v>
      </c>
      <c r="EJ100" s="4">
        <f t="shared" si="463"/>
        <v>0</v>
      </c>
      <c r="EK100" s="58">
        <v>1</v>
      </c>
      <c r="EL100" s="9">
        <v>6</v>
      </c>
      <c r="EM100" s="4">
        <f t="shared" si="464"/>
        <v>6000</v>
      </c>
      <c r="EN100" s="5">
        <v>0</v>
      </c>
      <c r="EO100" s="8">
        <v>0</v>
      </c>
      <c r="EP100" s="4">
        <v>0</v>
      </c>
      <c r="EQ100" s="5">
        <v>0</v>
      </c>
      <c r="ER100" s="8">
        <v>0</v>
      </c>
      <c r="ES100" s="4">
        <f t="shared" si="465"/>
        <v>0</v>
      </c>
      <c r="ET100" s="58">
        <v>620</v>
      </c>
      <c r="EU100" s="9">
        <v>2058</v>
      </c>
      <c r="EV100" s="4">
        <f t="shared" si="466"/>
        <v>3319.3548387096776</v>
      </c>
      <c r="EW100" s="5">
        <v>0</v>
      </c>
      <c r="EX100" s="8">
        <v>0</v>
      </c>
      <c r="EY100" s="4">
        <v>0</v>
      </c>
      <c r="EZ100" s="5"/>
      <c r="FA100" s="8"/>
      <c r="FB100" s="4"/>
      <c r="FC100" s="5">
        <v>0</v>
      </c>
      <c r="FD100" s="8">
        <v>0</v>
      </c>
      <c r="FE100" s="4">
        <v>0</v>
      </c>
      <c r="FF100" s="5">
        <v>0</v>
      </c>
      <c r="FG100" s="8">
        <v>0</v>
      </c>
      <c r="FH100" s="4">
        <v>0</v>
      </c>
      <c r="FI100" s="5">
        <v>0</v>
      </c>
      <c r="FJ100" s="8">
        <v>0</v>
      </c>
      <c r="FK100" s="4">
        <f t="shared" si="467"/>
        <v>0</v>
      </c>
      <c r="FL100" s="5">
        <v>0</v>
      </c>
      <c r="FM100" s="8">
        <v>0</v>
      </c>
      <c r="FN100" s="4">
        <v>0</v>
      </c>
      <c r="FO100" s="5">
        <v>0</v>
      </c>
      <c r="FP100" s="8">
        <v>0</v>
      </c>
      <c r="FQ100" s="4">
        <v>0</v>
      </c>
      <c r="FR100" s="5">
        <v>0</v>
      </c>
      <c r="FS100" s="8">
        <v>0</v>
      </c>
      <c r="FT100" s="4">
        <v>0</v>
      </c>
      <c r="FU100" s="5">
        <v>0</v>
      </c>
      <c r="FV100" s="8">
        <v>0</v>
      </c>
      <c r="FW100" s="4">
        <v>0</v>
      </c>
      <c r="FX100" s="5">
        <v>0</v>
      </c>
      <c r="FY100" s="8">
        <v>0</v>
      </c>
      <c r="FZ100" s="4">
        <f t="shared" si="468"/>
        <v>0</v>
      </c>
      <c r="GA100" s="58">
        <v>60</v>
      </c>
      <c r="GB100" s="9">
        <v>198</v>
      </c>
      <c r="GC100" s="4">
        <f t="shared" si="469"/>
        <v>3300</v>
      </c>
      <c r="GD100" s="5">
        <v>0</v>
      </c>
      <c r="GE100" s="8">
        <v>0</v>
      </c>
      <c r="GF100" s="4">
        <v>0</v>
      </c>
      <c r="GG100" s="5">
        <v>0</v>
      </c>
      <c r="GH100" s="8">
        <v>0</v>
      </c>
      <c r="GI100" s="4">
        <v>0</v>
      </c>
      <c r="GJ100" s="58">
        <v>240</v>
      </c>
      <c r="GK100" s="9">
        <v>1007</v>
      </c>
      <c r="GL100" s="4">
        <f t="shared" si="470"/>
        <v>4195.8333333333339</v>
      </c>
      <c r="GM100" s="5">
        <v>0</v>
      </c>
      <c r="GN100" s="8">
        <v>0</v>
      </c>
      <c r="GO100" s="4">
        <v>0</v>
      </c>
      <c r="GP100" s="5">
        <v>0</v>
      </c>
      <c r="GQ100" s="8">
        <v>0</v>
      </c>
      <c r="GR100" s="4">
        <v>0</v>
      </c>
      <c r="GS100" s="5">
        <v>0</v>
      </c>
      <c r="GT100" s="8">
        <v>0</v>
      </c>
      <c r="GU100" s="4">
        <v>0</v>
      </c>
      <c r="GV100" s="5">
        <v>0</v>
      </c>
      <c r="GW100" s="8">
        <v>0</v>
      </c>
      <c r="GX100" s="4">
        <v>0</v>
      </c>
      <c r="GY100" s="5">
        <v>0</v>
      </c>
      <c r="GZ100" s="8">
        <v>0</v>
      </c>
      <c r="HA100" s="4">
        <v>0</v>
      </c>
      <c r="HB100" s="5">
        <v>0</v>
      </c>
      <c r="HC100" s="8">
        <v>0</v>
      </c>
      <c r="HD100" s="4">
        <v>0</v>
      </c>
      <c r="HE100" s="58">
        <v>180</v>
      </c>
      <c r="HF100" s="9">
        <v>543</v>
      </c>
      <c r="HG100" s="4">
        <f t="shared" si="472"/>
        <v>3016.6666666666665</v>
      </c>
      <c r="HH100" s="5">
        <v>0</v>
      </c>
      <c r="HI100" s="8">
        <v>0</v>
      </c>
      <c r="HJ100" s="4">
        <v>0</v>
      </c>
      <c r="HK100" s="5">
        <v>0</v>
      </c>
      <c r="HL100" s="8">
        <v>0</v>
      </c>
      <c r="HM100" s="4">
        <v>0</v>
      </c>
      <c r="HN100" s="5">
        <v>0</v>
      </c>
      <c r="HO100" s="8">
        <v>0</v>
      </c>
      <c r="HP100" s="4">
        <v>0</v>
      </c>
      <c r="HQ100" s="5">
        <v>0</v>
      </c>
      <c r="HR100" s="8">
        <v>0</v>
      </c>
      <c r="HS100" s="4">
        <v>0</v>
      </c>
      <c r="HT100" s="58">
        <v>60</v>
      </c>
      <c r="HU100" s="9">
        <v>317</v>
      </c>
      <c r="HV100" s="4">
        <f t="shared" si="473"/>
        <v>5283.333333333333</v>
      </c>
      <c r="HW100" s="58">
        <v>372</v>
      </c>
      <c r="HX100" s="9">
        <v>1598</v>
      </c>
      <c r="HY100" s="4">
        <f t="shared" si="474"/>
        <v>4295.6989247311831</v>
      </c>
      <c r="HZ100" s="5">
        <f t="shared" si="338"/>
        <v>2164</v>
      </c>
      <c r="IA100" s="4">
        <f t="shared" si="339"/>
        <v>7911</v>
      </c>
    </row>
    <row r="101" spans="1:235" x14ac:dyDescent="0.3">
      <c r="A101" s="52">
        <v>2011</v>
      </c>
      <c r="B101" s="53" t="s">
        <v>6</v>
      </c>
      <c r="C101" s="5">
        <v>0</v>
      </c>
      <c r="D101" s="8">
        <v>0</v>
      </c>
      <c r="E101" s="4">
        <v>0</v>
      </c>
      <c r="F101" s="58">
        <v>0</v>
      </c>
      <c r="G101" s="9">
        <v>2</v>
      </c>
      <c r="H101" s="4">
        <v>0</v>
      </c>
      <c r="I101" s="5">
        <v>0</v>
      </c>
      <c r="J101" s="8">
        <v>0</v>
      </c>
      <c r="K101" s="4">
        <v>0</v>
      </c>
      <c r="L101" s="5">
        <v>0</v>
      </c>
      <c r="M101" s="8">
        <v>0</v>
      </c>
      <c r="N101" s="4">
        <v>0</v>
      </c>
      <c r="O101" s="58">
        <v>708</v>
      </c>
      <c r="P101" s="9">
        <v>2505</v>
      </c>
      <c r="Q101" s="4">
        <f t="shared" si="456"/>
        <v>3538.1355932203392</v>
      </c>
      <c r="R101" s="5">
        <v>0</v>
      </c>
      <c r="S101" s="8">
        <v>0</v>
      </c>
      <c r="T101" s="4">
        <f t="shared" si="457"/>
        <v>0</v>
      </c>
      <c r="U101" s="5">
        <v>0</v>
      </c>
      <c r="V101" s="8">
        <v>0</v>
      </c>
      <c r="W101" s="4">
        <v>0</v>
      </c>
      <c r="X101" s="5">
        <v>0</v>
      </c>
      <c r="Y101" s="8">
        <v>0</v>
      </c>
      <c r="Z101" s="4">
        <v>0</v>
      </c>
      <c r="AA101" s="5">
        <v>0</v>
      </c>
      <c r="AB101" s="8">
        <v>0</v>
      </c>
      <c r="AC101" s="4">
        <v>0</v>
      </c>
      <c r="AD101" s="5">
        <v>0</v>
      </c>
      <c r="AE101" s="8">
        <v>0</v>
      </c>
      <c r="AF101" s="4">
        <v>0</v>
      </c>
      <c r="AG101" s="5">
        <v>0</v>
      </c>
      <c r="AH101" s="8">
        <v>0</v>
      </c>
      <c r="AI101" s="4">
        <v>0</v>
      </c>
      <c r="AJ101" s="5">
        <v>0</v>
      </c>
      <c r="AK101" s="8">
        <v>0</v>
      </c>
      <c r="AL101" s="4">
        <v>0</v>
      </c>
      <c r="AM101" s="5">
        <v>0</v>
      </c>
      <c r="AN101" s="8">
        <v>0</v>
      </c>
      <c r="AO101" s="4">
        <v>0</v>
      </c>
      <c r="AP101" s="5">
        <v>0</v>
      </c>
      <c r="AQ101" s="8">
        <v>0</v>
      </c>
      <c r="AR101" s="4">
        <v>0</v>
      </c>
      <c r="AS101" s="5">
        <v>0</v>
      </c>
      <c r="AT101" s="8">
        <v>0</v>
      </c>
      <c r="AU101" s="4">
        <v>0</v>
      </c>
      <c r="AV101" s="5">
        <v>0</v>
      </c>
      <c r="AW101" s="8">
        <v>0</v>
      </c>
      <c r="AX101" s="4">
        <v>0</v>
      </c>
      <c r="AY101" s="5">
        <v>0</v>
      </c>
      <c r="AZ101" s="8">
        <v>0</v>
      </c>
      <c r="BA101" s="4">
        <v>0</v>
      </c>
      <c r="BB101" s="5">
        <v>0</v>
      </c>
      <c r="BC101" s="8">
        <v>0</v>
      </c>
      <c r="BD101" s="4">
        <v>0</v>
      </c>
      <c r="BE101" s="5">
        <v>0</v>
      </c>
      <c r="BF101" s="8">
        <v>0</v>
      </c>
      <c r="BG101" s="4">
        <v>0</v>
      </c>
      <c r="BH101" s="5">
        <v>0</v>
      </c>
      <c r="BI101" s="8">
        <v>0</v>
      </c>
      <c r="BJ101" s="4">
        <v>0</v>
      </c>
      <c r="BK101" s="5">
        <v>0</v>
      </c>
      <c r="BL101" s="8">
        <v>0</v>
      </c>
      <c r="BM101" s="4">
        <v>0</v>
      </c>
      <c r="BN101" s="5">
        <v>0</v>
      </c>
      <c r="BO101" s="8">
        <v>0</v>
      </c>
      <c r="BP101" s="4">
        <v>0</v>
      </c>
      <c r="BQ101" s="5">
        <v>0</v>
      </c>
      <c r="BR101" s="8">
        <v>0</v>
      </c>
      <c r="BS101" s="4">
        <v>0</v>
      </c>
      <c r="BT101" s="58">
        <v>0</v>
      </c>
      <c r="BU101" s="9">
        <v>1</v>
      </c>
      <c r="BV101" s="4">
        <v>0</v>
      </c>
      <c r="BW101" s="5">
        <v>0</v>
      </c>
      <c r="BX101" s="93">
        <v>0</v>
      </c>
      <c r="BY101" s="4">
        <f t="shared" si="458"/>
        <v>0</v>
      </c>
      <c r="BZ101" s="58">
        <v>160</v>
      </c>
      <c r="CA101" s="9">
        <v>442</v>
      </c>
      <c r="CB101" s="4">
        <f t="shared" ref="CB101:CB108" si="481">CA101/BZ101*1000</f>
        <v>2762.5</v>
      </c>
      <c r="CC101" s="5">
        <v>0</v>
      </c>
      <c r="CD101" s="8">
        <v>0</v>
      </c>
      <c r="CE101" s="4">
        <v>0</v>
      </c>
      <c r="CF101" s="5">
        <v>0</v>
      </c>
      <c r="CG101" s="8">
        <v>0</v>
      </c>
      <c r="CH101" s="4">
        <v>0</v>
      </c>
      <c r="CI101" s="5">
        <v>0</v>
      </c>
      <c r="CJ101" s="8">
        <v>0</v>
      </c>
      <c r="CK101" s="4">
        <v>0</v>
      </c>
      <c r="CL101" s="5">
        <v>0</v>
      </c>
      <c r="CM101" s="8">
        <v>0</v>
      </c>
      <c r="CN101" s="4">
        <v>0</v>
      </c>
      <c r="CO101" s="5">
        <v>0</v>
      </c>
      <c r="CP101" s="8">
        <v>0</v>
      </c>
      <c r="CQ101" s="4">
        <v>0</v>
      </c>
      <c r="CR101" s="5">
        <v>0</v>
      </c>
      <c r="CS101" s="8">
        <v>0</v>
      </c>
      <c r="CT101" s="4">
        <v>0</v>
      </c>
      <c r="CU101" s="5">
        <v>0</v>
      </c>
      <c r="CV101" s="8">
        <v>0</v>
      </c>
      <c r="CW101" s="4">
        <v>0</v>
      </c>
      <c r="CX101" s="5">
        <v>0</v>
      </c>
      <c r="CY101" s="8">
        <v>0</v>
      </c>
      <c r="CZ101" s="4">
        <v>0</v>
      </c>
      <c r="DA101" s="5">
        <v>0</v>
      </c>
      <c r="DB101" s="8">
        <v>0</v>
      </c>
      <c r="DC101" s="4">
        <v>0</v>
      </c>
      <c r="DD101" s="5">
        <v>0</v>
      </c>
      <c r="DE101" s="8">
        <v>0</v>
      </c>
      <c r="DF101" s="4">
        <v>0</v>
      </c>
      <c r="DG101" s="5">
        <v>0</v>
      </c>
      <c r="DH101" s="8">
        <v>0</v>
      </c>
      <c r="DI101" s="4">
        <v>0</v>
      </c>
      <c r="DJ101" s="5">
        <v>0</v>
      </c>
      <c r="DK101" s="8">
        <v>0</v>
      </c>
      <c r="DL101" s="4">
        <f t="shared" si="461"/>
        <v>0</v>
      </c>
      <c r="DM101" s="5">
        <v>0</v>
      </c>
      <c r="DN101" s="8">
        <v>0</v>
      </c>
      <c r="DO101" s="4">
        <v>0</v>
      </c>
      <c r="DP101" s="5">
        <v>0</v>
      </c>
      <c r="DQ101" s="8">
        <v>0</v>
      </c>
      <c r="DR101" s="4">
        <v>0</v>
      </c>
      <c r="DS101" s="58">
        <v>25</v>
      </c>
      <c r="DT101" s="9">
        <v>205</v>
      </c>
      <c r="DU101" s="4">
        <f t="shared" ref="DU101:DU108" si="482">DT101/DS101*1000</f>
        <v>8200</v>
      </c>
      <c r="DV101" s="5">
        <v>0</v>
      </c>
      <c r="DW101" s="8">
        <v>0</v>
      </c>
      <c r="DX101" s="4">
        <v>0</v>
      </c>
      <c r="DY101" s="5">
        <v>0</v>
      </c>
      <c r="DZ101" s="8">
        <v>0</v>
      </c>
      <c r="EA101" s="4">
        <v>0</v>
      </c>
      <c r="EB101" s="5">
        <v>0</v>
      </c>
      <c r="EC101" s="8">
        <v>0</v>
      </c>
      <c r="ED101" s="4">
        <v>0</v>
      </c>
      <c r="EE101" s="5">
        <v>0</v>
      </c>
      <c r="EF101" s="8">
        <v>0</v>
      </c>
      <c r="EG101" s="4">
        <v>0</v>
      </c>
      <c r="EH101" s="58">
        <v>0</v>
      </c>
      <c r="EI101" s="9">
        <v>0</v>
      </c>
      <c r="EJ101" s="4">
        <f t="shared" si="463"/>
        <v>0</v>
      </c>
      <c r="EK101" s="58">
        <v>100</v>
      </c>
      <c r="EL101" s="9">
        <v>291</v>
      </c>
      <c r="EM101" s="4">
        <f t="shared" si="464"/>
        <v>2910</v>
      </c>
      <c r="EN101" s="5">
        <v>0</v>
      </c>
      <c r="EO101" s="8">
        <v>0</v>
      </c>
      <c r="EP101" s="4">
        <v>0</v>
      </c>
      <c r="EQ101" s="5">
        <v>0</v>
      </c>
      <c r="ER101" s="8">
        <v>0</v>
      </c>
      <c r="ES101" s="4">
        <f t="shared" si="465"/>
        <v>0</v>
      </c>
      <c r="ET101" s="58">
        <v>900</v>
      </c>
      <c r="EU101" s="9">
        <v>3015</v>
      </c>
      <c r="EV101" s="4">
        <f t="shared" si="466"/>
        <v>3350</v>
      </c>
      <c r="EW101" s="5">
        <v>0</v>
      </c>
      <c r="EX101" s="8">
        <v>0</v>
      </c>
      <c r="EY101" s="4">
        <v>0</v>
      </c>
      <c r="EZ101" s="5"/>
      <c r="FA101" s="8"/>
      <c r="FB101" s="4"/>
      <c r="FC101" s="5">
        <v>0</v>
      </c>
      <c r="FD101" s="8">
        <v>0</v>
      </c>
      <c r="FE101" s="4">
        <v>0</v>
      </c>
      <c r="FF101" s="5">
        <v>0</v>
      </c>
      <c r="FG101" s="8">
        <v>0</v>
      </c>
      <c r="FH101" s="4">
        <v>0</v>
      </c>
      <c r="FI101" s="5">
        <v>0</v>
      </c>
      <c r="FJ101" s="8">
        <v>0</v>
      </c>
      <c r="FK101" s="4">
        <f t="shared" si="467"/>
        <v>0</v>
      </c>
      <c r="FL101" s="5">
        <v>0</v>
      </c>
      <c r="FM101" s="8">
        <v>0</v>
      </c>
      <c r="FN101" s="4">
        <v>0</v>
      </c>
      <c r="FO101" s="5">
        <v>0</v>
      </c>
      <c r="FP101" s="8">
        <v>0</v>
      </c>
      <c r="FQ101" s="4">
        <v>0</v>
      </c>
      <c r="FR101" s="5">
        <v>0</v>
      </c>
      <c r="FS101" s="8">
        <v>0</v>
      </c>
      <c r="FT101" s="4">
        <v>0</v>
      </c>
      <c r="FU101" s="5">
        <v>0</v>
      </c>
      <c r="FV101" s="8">
        <v>0</v>
      </c>
      <c r="FW101" s="4">
        <v>0</v>
      </c>
      <c r="FX101" s="5">
        <v>0</v>
      </c>
      <c r="FY101" s="8">
        <v>0</v>
      </c>
      <c r="FZ101" s="4">
        <f t="shared" si="468"/>
        <v>0</v>
      </c>
      <c r="GA101" s="58">
        <v>137</v>
      </c>
      <c r="GB101" s="9">
        <v>480</v>
      </c>
      <c r="GC101" s="4">
        <f t="shared" si="469"/>
        <v>3503.6496350364964</v>
      </c>
      <c r="GD101" s="5">
        <v>0</v>
      </c>
      <c r="GE101" s="8">
        <v>0</v>
      </c>
      <c r="GF101" s="4">
        <v>0</v>
      </c>
      <c r="GG101" s="5">
        <v>0</v>
      </c>
      <c r="GH101" s="8">
        <v>0</v>
      </c>
      <c r="GI101" s="4">
        <v>0</v>
      </c>
      <c r="GJ101" s="58">
        <v>260</v>
      </c>
      <c r="GK101" s="9">
        <v>1140</v>
      </c>
      <c r="GL101" s="4">
        <f t="shared" si="470"/>
        <v>4384.6153846153848</v>
      </c>
      <c r="GM101" s="5">
        <v>0</v>
      </c>
      <c r="GN101" s="8">
        <v>0</v>
      </c>
      <c r="GO101" s="4">
        <v>0</v>
      </c>
      <c r="GP101" s="5">
        <v>0</v>
      </c>
      <c r="GQ101" s="8">
        <v>0</v>
      </c>
      <c r="GR101" s="4">
        <v>0</v>
      </c>
      <c r="GS101" s="5">
        <v>0</v>
      </c>
      <c r="GT101" s="8">
        <v>0</v>
      </c>
      <c r="GU101" s="4">
        <v>0</v>
      </c>
      <c r="GV101" s="5">
        <v>0</v>
      </c>
      <c r="GW101" s="8">
        <v>0</v>
      </c>
      <c r="GX101" s="4">
        <v>0</v>
      </c>
      <c r="GY101" s="5">
        <v>0</v>
      </c>
      <c r="GZ101" s="8">
        <v>0</v>
      </c>
      <c r="HA101" s="4">
        <v>0</v>
      </c>
      <c r="HB101" s="5">
        <v>0</v>
      </c>
      <c r="HC101" s="8">
        <v>0</v>
      </c>
      <c r="HD101" s="4">
        <v>0</v>
      </c>
      <c r="HE101" s="58">
        <v>280</v>
      </c>
      <c r="HF101" s="9">
        <v>906</v>
      </c>
      <c r="HG101" s="4">
        <f t="shared" si="472"/>
        <v>3235.7142857142858</v>
      </c>
      <c r="HH101" s="5">
        <v>0</v>
      </c>
      <c r="HI101" s="8">
        <v>0</v>
      </c>
      <c r="HJ101" s="4">
        <v>0</v>
      </c>
      <c r="HK101" s="5">
        <v>0</v>
      </c>
      <c r="HL101" s="8">
        <v>0</v>
      </c>
      <c r="HM101" s="4">
        <v>0</v>
      </c>
      <c r="HN101" s="5">
        <v>0</v>
      </c>
      <c r="HO101" s="8">
        <v>0</v>
      </c>
      <c r="HP101" s="4">
        <v>0</v>
      </c>
      <c r="HQ101" s="5">
        <v>0</v>
      </c>
      <c r="HR101" s="8">
        <v>0</v>
      </c>
      <c r="HS101" s="4">
        <v>0</v>
      </c>
      <c r="HT101" s="58">
        <v>21</v>
      </c>
      <c r="HU101" s="9">
        <v>244</v>
      </c>
      <c r="HV101" s="4">
        <f t="shared" si="473"/>
        <v>11619.047619047618</v>
      </c>
      <c r="HW101" s="58">
        <v>264</v>
      </c>
      <c r="HX101" s="9">
        <v>1108</v>
      </c>
      <c r="HY101" s="4">
        <f t="shared" si="474"/>
        <v>4196.969696969697</v>
      </c>
      <c r="HZ101" s="5">
        <f t="shared" si="338"/>
        <v>2855</v>
      </c>
      <c r="IA101" s="4">
        <f t="shared" si="339"/>
        <v>10339</v>
      </c>
    </row>
    <row r="102" spans="1:235" x14ac:dyDescent="0.3">
      <c r="A102" s="52">
        <v>2011</v>
      </c>
      <c r="B102" s="53" t="s">
        <v>7</v>
      </c>
      <c r="C102" s="5">
        <v>0</v>
      </c>
      <c r="D102" s="8">
        <v>0</v>
      </c>
      <c r="E102" s="4">
        <v>0</v>
      </c>
      <c r="F102" s="58">
        <v>0</v>
      </c>
      <c r="G102" s="9">
        <v>2</v>
      </c>
      <c r="H102" s="4">
        <v>0</v>
      </c>
      <c r="I102" s="5">
        <v>0</v>
      </c>
      <c r="J102" s="8">
        <v>0</v>
      </c>
      <c r="K102" s="4">
        <v>0</v>
      </c>
      <c r="L102" s="5">
        <v>0</v>
      </c>
      <c r="M102" s="8">
        <v>0</v>
      </c>
      <c r="N102" s="4">
        <v>0</v>
      </c>
      <c r="O102" s="58">
        <v>480</v>
      </c>
      <c r="P102" s="9">
        <v>1613</v>
      </c>
      <c r="Q102" s="4">
        <f t="shared" si="456"/>
        <v>3360.4166666666665</v>
      </c>
      <c r="R102" s="5">
        <v>0</v>
      </c>
      <c r="S102" s="8">
        <v>0</v>
      </c>
      <c r="T102" s="4">
        <f t="shared" si="457"/>
        <v>0</v>
      </c>
      <c r="U102" s="5">
        <v>0</v>
      </c>
      <c r="V102" s="8">
        <v>0</v>
      </c>
      <c r="W102" s="4">
        <v>0</v>
      </c>
      <c r="X102" s="5">
        <v>0</v>
      </c>
      <c r="Y102" s="8">
        <v>0</v>
      </c>
      <c r="Z102" s="4">
        <v>0</v>
      </c>
      <c r="AA102" s="5">
        <v>0</v>
      </c>
      <c r="AB102" s="8">
        <v>0</v>
      </c>
      <c r="AC102" s="4">
        <v>0</v>
      </c>
      <c r="AD102" s="5">
        <v>0</v>
      </c>
      <c r="AE102" s="8">
        <v>0</v>
      </c>
      <c r="AF102" s="4">
        <v>0</v>
      </c>
      <c r="AG102" s="5">
        <v>0</v>
      </c>
      <c r="AH102" s="8">
        <v>0</v>
      </c>
      <c r="AI102" s="4">
        <v>0</v>
      </c>
      <c r="AJ102" s="5">
        <v>0</v>
      </c>
      <c r="AK102" s="8">
        <v>0</v>
      </c>
      <c r="AL102" s="4">
        <v>0</v>
      </c>
      <c r="AM102" s="5">
        <v>0</v>
      </c>
      <c r="AN102" s="8">
        <v>0</v>
      </c>
      <c r="AO102" s="4">
        <v>0</v>
      </c>
      <c r="AP102" s="5">
        <v>0</v>
      </c>
      <c r="AQ102" s="8">
        <v>0</v>
      </c>
      <c r="AR102" s="4">
        <v>0</v>
      </c>
      <c r="AS102" s="5">
        <v>0</v>
      </c>
      <c r="AT102" s="8">
        <v>0</v>
      </c>
      <c r="AU102" s="4">
        <v>0</v>
      </c>
      <c r="AV102" s="5">
        <v>0</v>
      </c>
      <c r="AW102" s="8">
        <v>0</v>
      </c>
      <c r="AX102" s="4">
        <v>0</v>
      </c>
      <c r="AY102" s="5">
        <v>0</v>
      </c>
      <c r="AZ102" s="8">
        <v>0</v>
      </c>
      <c r="BA102" s="4">
        <v>0</v>
      </c>
      <c r="BB102" s="5">
        <v>0</v>
      </c>
      <c r="BC102" s="8">
        <v>0</v>
      </c>
      <c r="BD102" s="4">
        <v>0</v>
      </c>
      <c r="BE102" s="5">
        <v>0</v>
      </c>
      <c r="BF102" s="8">
        <v>0</v>
      </c>
      <c r="BG102" s="4">
        <v>0</v>
      </c>
      <c r="BH102" s="5">
        <v>0</v>
      </c>
      <c r="BI102" s="8">
        <v>0</v>
      </c>
      <c r="BJ102" s="4">
        <v>0</v>
      </c>
      <c r="BK102" s="5">
        <v>0</v>
      </c>
      <c r="BL102" s="8">
        <v>0</v>
      </c>
      <c r="BM102" s="4">
        <v>0</v>
      </c>
      <c r="BN102" s="5">
        <v>0</v>
      </c>
      <c r="BO102" s="8">
        <v>0</v>
      </c>
      <c r="BP102" s="4">
        <v>0</v>
      </c>
      <c r="BQ102" s="5">
        <v>0</v>
      </c>
      <c r="BR102" s="8">
        <v>0</v>
      </c>
      <c r="BS102" s="4">
        <v>0</v>
      </c>
      <c r="BT102" s="5">
        <v>0</v>
      </c>
      <c r="BU102" s="8">
        <v>0</v>
      </c>
      <c r="BV102" s="4">
        <v>0</v>
      </c>
      <c r="BW102" s="5">
        <v>0</v>
      </c>
      <c r="BX102" s="93">
        <v>0</v>
      </c>
      <c r="BY102" s="4">
        <f t="shared" si="458"/>
        <v>0</v>
      </c>
      <c r="BZ102" s="58">
        <v>160</v>
      </c>
      <c r="CA102" s="9">
        <v>435</v>
      </c>
      <c r="CB102" s="4">
        <f t="shared" si="481"/>
        <v>2718.75</v>
      </c>
      <c r="CC102" s="5">
        <v>0</v>
      </c>
      <c r="CD102" s="8">
        <v>0</v>
      </c>
      <c r="CE102" s="4">
        <v>0</v>
      </c>
      <c r="CF102" s="5">
        <v>0</v>
      </c>
      <c r="CG102" s="8">
        <v>0</v>
      </c>
      <c r="CH102" s="4">
        <v>0</v>
      </c>
      <c r="CI102" s="5">
        <v>0</v>
      </c>
      <c r="CJ102" s="8">
        <v>0</v>
      </c>
      <c r="CK102" s="4">
        <v>0</v>
      </c>
      <c r="CL102" s="5">
        <v>0</v>
      </c>
      <c r="CM102" s="8">
        <v>0</v>
      </c>
      <c r="CN102" s="4">
        <v>0</v>
      </c>
      <c r="CO102" s="5">
        <v>0</v>
      </c>
      <c r="CP102" s="8">
        <v>0</v>
      </c>
      <c r="CQ102" s="4">
        <v>0</v>
      </c>
      <c r="CR102" s="5">
        <v>0</v>
      </c>
      <c r="CS102" s="8">
        <v>0</v>
      </c>
      <c r="CT102" s="4">
        <v>0</v>
      </c>
      <c r="CU102" s="5">
        <v>0</v>
      </c>
      <c r="CV102" s="8">
        <v>0</v>
      </c>
      <c r="CW102" s="4">
        <v>0</v>
      </c>
      <c r="CX102" s="5">
        <v>0</v>
      </c>
      <c r="CY102" s="8">
        <v>0</v>
      </c>
      <c r="CZ102" s="4">
        <v>0</v>
      </c>
      <c r="DA102" s="58">
        <v>120</v>
      </c>
      <c r="DB102" s="9">
        <v>506</v>
      </c>
      <c r="DC102" s="4">
        <f t="shared" ref="DC102" si="483">DB102/DA102*1000</f>
        <v>4216.666666666667</v>
      </c>
      <c r="DD102" s="5">
        <v>0</v>
      </c>
      <c r="DE102" s="8">
        <v>0</v>
      </c>
      <c r="DF102" s="4">
        <v>0</v>
      </c>
      <c r="DG102" s="5">
        <v>0</v>
      </c>
      <c r="DH102" s="8">
        <v>0</v>
      </c>
      <c r="DI102" s="4">
        <v>0</v>
      </c>
      <c r="DJ102" s="5">
        <v>0</v>
      </c>
      <c r="DK102" s="8">
        <v>0</v>
      </c>
      <c r="DL102" s="4">
        <f t="shared" si="461"/>
        <v>0</v>
      </c>
      <c r="DM102" s="58">
        <v>55</v>
      </c>
      <c r="DN102" s="9">
        <v>258</v>
      </c>
      <c r="DO102" s="4">
        <f t="shared" ref="DO102:DO108" si="484">DN102/DM102*1000</f>
        <v>4690.9090909090901</v>
      </c>
      <c r="DP102" s="5">
        <v>0</v>
      </c>
      <c r="DQ102" s="8">
        <v>0</v>
      </c>
      <c r="DR102" s="4">
        <v>0</v>
      </c>
      <c r="DS102" s="58">
        <v>1</v>
      </c>
      <c r="DT102" s="9">
        <v>3</v>
      </c>
      <c r="DU102" s="4">
        <f t="shared" si="482"/>
        <v>3000</v>
      </c>
      <c r="DV102" s="5">
        <v>0</v>
      </c>
      <c r="DW102" s="8">
        <v>0</v>
      </c>
      <c r="DX102" s="4">
        <v>0</v>
      </c>
      <c r="DY102" s="5">
        <v>0</v>
      </c>
      <c r="DZ102" s="8">
        <v>0</v>
      </c>
      <c r="EA102" s="4">
        <v>0</v>
      </c>
      <c r="EB102" s="5">
        <v>0</v>
      </c>
      <c r="EC102" s="8">
        <v>0</v>
      </c>
      <c r="ED102" s="4">
        <v>0</v>
      </c>
      <c r="EE102" s="5">
        <v>0</v>
      </c>
      <c r="EF102" s="8">
        <v>0</v>
      </c>
      <c r="EG102" s="4">
        <v>0</v>
      </c>
      <c r="EH102" s="58">
        <v>0</v>
      </c>
      <c r="EI102" s="9">
        <v>0</v>
      </c>
      <c r="EJ102" s="4">
        <f t="shared" si="463"/>
        <v>0</v>
      </c>
      <c r="EK102" s="58">
        <v>400</v>
      </c>
      <c r="EL102" s="9">
        <v>1331</v>
      </c>
      <c r="EM102" s="4">
        <f t="shared" si="464"/>
        <v>3327.5</v>
      </c>
      <c r="EN102" s="5">
        <v>0</v>
      </c>
      <c r="EO102" s="8">
        <v>0</v>
      </c>
      <c r="EP102" s="4">
        <v>0</v>
      </c>
      <c r="EQ102" s="5">
        <v>0</v>
      </c>
      <c r="ER102" s="8">
        <v>0</v>
      </c>
      <c r="ES102" s="4">
        <f t="shared" si="465"/>
        <v>0</v>
      </c>
      <c r="ET102" s="58">
        <v>1500</v>
      </c>
      <c r="EU102" s="9">
        <v>5249</v>
      </c>
      <c r="EV102" s="4">
        <f t="shared" si="466"/>
        <v>3499.3333333333335</v>
      </c>
      <c r="EW102" s="5">
        <v>0</v>
      </c>
      <c r="EX102" s="8">
        <v>0</v>
      </c>
      <c r="EY102" s="4">
        <v>0</v>
      </c>
      <c r="EZ102" s="5"/>
      <c r="FA102" s="8"/>
      <c r="FB102" s="4"/>
      <c r="FC102" s="5">
        <v>0</v>
      </c>
      <c r="FD102" s="8">
        <v>0</v>
      </c>
      <c r="FE102" s="4">
        <v>0</v>
      </c>
      <c r="FF102" s="5">
        <v>0</v>
      </c>
      <c r="FG102" s="8">
        <v>0</v>
      </c>
      <c r="FH102" s="4">
        <v>0</v>
      </c>
      <c r="FI102" s="5">
        <v>0</v>
      </c>
      <c r="FJ102" s="8">
        <v>0</v>
      </c>
      <c r="FK102" s="4">
        <f t="shared" si="467"/>
        <v>0</v>
      </c>
      <c r="FL102" s="5">
        <v>0</v>
      </c>
      <c r="FM102" s="8">
        <v>0</v>
      </c>
      <c r="FN102" s="4">
        <v>0</v>
      </c>
      <c r="FO102" s="58">
        <v>120</v>
      </c>
      <c r="FP102" s="9">
        <v>459</v>
      </c>
      <c r="FQ102" s="4">
        <f t="shared" ref="FQ102" si="485">FP102/FO102*1000</f>
        <v>3825</v>
      </c>
      <c r="FR102" s="5">
        <v>0</v>
      </c>
      <c r="FS102" s="8">
        <v>0</v>
      </c>
      <c r="FT102" s="4">
        <v>0</v>
      </c>
      <c r="FU102" s="5">
        <v>0</v>
      </c>
      <c r="FV102" s="8">
        <v>0</v>
      </c>
      <c r="FW102" s="4">
        <v>0</v>
      </c>
      <c r="FX102" s="5">
        <v>0</v>
      </c>
      <c r="FY102" s="8">
        <v>0</v>
      </c>
      <c r="FZ102" s="4">
        <f t="shared" si="468"/>
        <v>0</v>
      </c>
      <c r="GA102" s="58">
        <v>280</v>
      </c>
      <c r="GB102" s="9">
        <v>1016</v>
      </c>
      <c r="GC102" s="4">
        <f t="shared" si="469"/>
        <v>3628.5714285714284</v>
      </c>
      <c r="GD102" s="5">
        <v>0</v>
      </c>
      <c r="GE102" s="8">
        <v>0</v>
      </c>
      <c r="GF102" s="4">
        <v>0</v>
      </c>
      <c r="GG102" s="5">
        <v>0</v>
      </c>
      <c r="GH102" s="8">
        <v>0</v>
      </c>
      <c r="GI102" s="4">
        <v>0</v>
      </c>
      <c r="GJ102" s="58">
        <v>80</v>
      </c>
      <c r="GK102" s="9">
        <v>450</v>
      </c>
      <c r="GL102" s="4">
        <f t="shared" si="470"/>
        <v>5625</v>
      </c>
      <c r="GM102" s="5">
        <v>0</v>
      </c>
      <c r="GN102" s="8">
        <v>0</v>
      </c>
      <c r="GO102" s="4">
        <v>0</v>
      </c>
      <c r="GP102" s="58">
        <v>60</v>
      </c>
      <c r="GQ102" s="9">
        <v>251</v>
      </c>
      <c r="GR102" s="4">
        <f t="shared" ref="GR102" si="486">GQ102/GP102*1000</f>
        <v>4183.3333333333339</v>
      </c>
      <c r="GS102" s="5">
        <v>0</v>
      </c>
      <c r="GT102" s="8">
        <v>0</v>
      </c>
      <c r="GU102" s="4">
        <v>0</v>
      </c>
      <c r="GV102" s="5">
        <v>0</v>
      </c>
      <c r="GW102" s="8">
        <v>0</v>
      </c>
      <c r="GX102" s="4">
        <v>0</v>
      </c>
      <c r="GY102" s="5">
        <v>0</v>
      </c>
      <c r="GZ102" s="8">
        <v>0</v>
      </c>
      <c r="HA102" s="4">
        <v>0</v>
      </c>
      <c r="HB102" s="5">
        <v>0</v>
      </c>
      <c r="HC102" s="8">
        <v>0</v>
      </c>
      <c r="HD102" s="4">
        <v>0</v>
      </c>
      <c r="HE102" s="58">
        <v>120</v>
      </c>
      <c r="HF102" s="9">
        <v>345</v>
      </c>
      <c r="HG102" s="4">
        <f t="shared" si="472"/>
        <v>2875</v>
      </c>
      <c r="HH102" s="5">
        <v>0</v>
      </c>
      <c r="HI102" s="8">
        <v>0</v>
      </c>
      <c r="HJ102" s="4">
        <v>0</v>
      </c>
      <c r="HK102" s="5">
        <v>0</v>
      </c>
      <c r="HL102" s="8">
        <v>0</v>
      </c>
      <c r="HM102" s="4">
        <v>0</v>
      </c>
      <c r="HN102" s="5">
        <v>0</v>
      </c>
      <c r="HO102" s="8">
        <v>0</v>
      </c>
      <c r="HP102" s="4">
        <v>0</v>
      </c>
      <c r="HQ102" s="5">
        <v>0</v>
      </c>
      <c r="HR102" s="8">
        <v>0</v>
      </c>
      <c r="HS102" s="4">
        <v>0</v>
      </c>
      <c r="HT102" s="58">
        <v>37</v>
      </c>
      <c r="HU102" s="9">
        <v>240</v>
      </c>
      <c r="HV102" s="4">
        <f t="shared" si="473"/>
        <v>6486.4864864864867</v>
      </c>
      <c r="HW102" s="58">
        <v>281</v>
      </c>
      <c r="HX102" s="9">
        <v>1228</v>
      </c>
      <c r="HY102" s="4">
        <f t="shared" si="474"/>
        <v>4370.1067615658358</v>
      </c>
      <c r="HZ102" s="5">
        <f t="shared" ref="HZ102:HZ133" si="487">C102+F102+O102+U102+AD102+AG102+AJ102+AP102+AS102+AV102+AY102+BB102+BE102+BQ102+BT102+BZ102+CC102+CI102+CL102+CO102+CX102+DA102+DD102+DG102+DM102+DP102+DS102+EB102+EE102+EK102+EN102+ET102+EW102+FF102+FL102+FO102+FU102+GA102+GD102+GG102+GJ102+GM102+GP102+GS102+GY102+HB102+HE102+HH102+HK102+HN102+HQ102+HT102+HW102+BH102+DY102+CR102+X102+BK102+FC102+GV102+I102+L102+AA102+DV102+CF102+AM102</f>
        <v>3694</v>
      </c>
      <c r="IA102" s="4">
        <f t="shared" ref="IA102:IA133" si="488">D102+G102+P102+V102+AE102+AH102+AK102+AQ102+AT102+AW102+AZ102+BC102+BF102+BR102+BU102+CA102+CD102+CJ102+CM102+CP102+CY102+DB102+DE102+DH102+DN102+DQ102+DT102+EC102+EF102+EL102+EO102+EU102+EX102+FG102+FM102+FP102+FV102+GB102+GE102+GH102+GK102+GN102+GQ102+GT102+GZ102+HC102+HF102+HI102+HL102+HO102+HR102+HU102+HX102+BI102+DZ102+CS102+Y102+BL102+FD102+GW102+J102+M102+AB102+DW102+CG102+AN102</f>
        <v>13386</v>
      </c>
    </row>
    <row r="103" spans="1:235" x14ac:dyDescent="0.3">
      <c r="A103" s="52">
        <v>2011</v>
      </c>
      <c r="B103" s="53" t="s">
        <v>8</v>
      </c>
      <c r="C103" s="5">
        <v>0</v>
      </c>
      <c r="D103" s="8">
        <v>0</v>
      </c>
      <c r="E103" s="4">
        <v>0</v>
      </c>
      <c r="F103" s="58">
        <v>0</v>
      </c>
      <c r="G103" s="9">
        <v>1</v>
      </c>
      <c r="H103" s="4">
        <v>0</v>
      </c>
      <c r="I103" s="5">
        <v>0</v>
      </c>
      <c r="J103" s="8">
        <v>0</v>
      </c>
      <c r="K103" s="4">
        <v>0</v>
      </c>
      <c r="L103" s="5">
        <v>0</v>
      </c>
      <c r="M103" s="8">
        <v>0</v>
      </c>
      <c r="N103" s="4">
        <v>0</v>
      </c>
      <c r="O103" s="58">
        <v>470</v>
      </c>
      <c r="P103" s="9">
        <v>1652</v>
      </c>
      <c r="Q103" s="4">
        <f t="shared" si="456"/>
        <v>3514.8936170212764</v>
      </c>
      <c r="R103" s="58">
        <v>0</v>
      </c>
      <c r="S103" s="9">
        <v>0</v>
      </c>
      <c r="T103" s="4">
        <f t="shared" si="457"/>
        <v>0</v>
      </c>
      <c r="U103" s="58">
        <v>3</v>
      </c>
      <c r="V103" s="9">
        <v>62</v>
      </c>
      <c r="W103" s="4">
        <f t="shared" ref="W103" si="489">V103/U103*1000</f>
        <v>20666.666666666668</v>
      </c>
      <c r="X103" s="5">
        <v>0</v>
      </c>
      <c r="Y103" s="8">
        <v>0</v>
      </c>
      <c r="Z103" s="4">
        <v>0</v>
      </c>
      <c r="AA103" s="5">
        <v>0</v>
      </c>
      <c r="AB103" s="8">
        <v>0</v>
      </c>
      <c r="AC103" s="4">
        <v>0</v>
      </c>
      <c r="AD103" s="5">
        <v>0</v>
      </c>
      <c r="AE103" s="8">
        <v>0</v>
      </c>
      <c r="AF103" s="4">
        <v>0</v>
      </c>
      <c r="AG103" s="5">
        <v>0</v>
      </c>
      <c r="AH103" s="8">
        <v>0</v>
      </c>
      <c r="AI103" s="4">
        <v>0</v>
      </c>
      <c r="AJ103" s="5">
        <v>0</v>
      </c>
      <c r="AK103" s="8">
        <v>0</v>
      </c>
      <c r="AL103" s="4">
        <v>0</v>
      </c>
      <c r="AM103" s="5">
        <v>0</v>
      </c>
      <c r="AN103" s="8">
        <v>0</v>
      </c>
      <c r="AO103" s="4">
        <v>0</v>
      </c>
      <c r="AP103" s="5">
        <v>0</v>
      </c>
      <c r="AQ103" s="8">
        <v>0</v>
      </c>
      <c r="AR103" s="4">
        <v>0</v>
      </c>
      <c r="AS103" s="5">
        <v>0</v>
      </c>
      <c r="AT103" s="8">
        <v>0</v>
      </c>
      <c r="AU103" s="4">
        <v>0</v>
      </c>
      <c r="AV103" s="58">
        <v>20</v>
      </c>
      <c r="AW103" s="9">
        <v>85</v>
      </c>
      <c r="AX103" s="4">
        <f t="shared" ref="AX103:AX104" si="490">AW103/AV103*1000</f>
        <v>4250</v>
      </c>
      <c r="AY103" s="5">
        <v>0</v>
      </c>
      <c r="AZ103" s="8">
        <v>0</v>
      </c>
      <c r="BA103" s="4">
        <v>0</v>
      </c>
      <c r="BB103" s="5">
        <v>0</v>
      </c>
      <c r="BC103" s="8">
        <v>0</v>
      </c>
      <c r="BD103" s="4">
        <v>0</v>
      </c>
      <c r="BE103" s="5">
        <v>0</v>
      </c>
      <c r="BF103" s="8">
        <v>0</v>
      </c>
      <c r="BG103" s="4">
        <v>0</v>
      </c>
      <c r="BH103" s="5">
        <v>0</v>
      </c>
      <c r="BI103" s="8">
        <v>0</v>
      </c>
      <c r="BJ103" s="4">
        <v>0</v>
      </c>
      <c r="BK103" s="5">
        <v>0</v>
      </c>
      <c r="BL103" s="8">
        <v>0</v>
      </c>
      <c r="BM103" s="4">
        <v>0</v>
      </c>
      <c r="BN103" s="5">
        <v>0</v>
      </c>
      <c r="BO103" s="8">
        <v>0</v>
      </c>
      <c r="BP103" s="4">
        <v>0</v>
      </c>
      <c r="BQ103" s="5">
        <v>0</v>
      </c>
      <c r="BR103" s="8">
        <v>0</v>
      </c>
      <c r="BS103" s="4">
        <v>0</v>
      </c>
      <c r="BT103" s="58">
        <v>5</v>
      </c>
      <c r="BU103" s="9">
        <v>153</v>
      </c>
      <c r="BV103" s="4">
        <v>0</v>
      </c>
      <c r="BW103" s="5">
        <v>0</v>
      </c>
      <c r="BX103" s="93">
        <v>0</v>
      </c>
      <c r="BY103" s="4">
        <f t="shared" si="458"/>
        <v>0</v>
      </c>
      <c r="BZ103" s="58">
        <v>120</v>
      </c>
      <c r="CA103" s="9">
        <v>360</v>
      </c>
      <c r="CB103" s="4">
        <f t="shared" si="481"/>
        <v>3000</v>
      </c>
      <c r="CC103" s="5">
        <v>0</v>
      </c>
      <c r="CD103" s="8">
        <v>0</v>
      </c>
      <c r="CE103" s="4">
        <v>0</v>
      </c>
      <c r="CF103" s="5">
        <v>0</v>
      </c>
      <c r="CG103" s="8">
        <v>0</v>
      </c>
      <c r="CH103" s="4">
        <v>0</v>
      </c>
      <c r="CI103" s="5">
        <v>0</v>
      </c>
      <c r="CJ103" s="8">
        <v>0</v>
      </c>
      <c r="CK103" s="4">
        <v>0</v>
      </c>
      <c r="CL103" s="5">
        <v>0</v>
      </c>
      <c r="CM103" s="8">
        <v>0</v>
      </c>
      <c r="CN103" s="4">
        <v>0</v>
      </c>
      <c r="CO103" s="5">
        <v>0</v>
      </c>
      <c r="CP103" s="8">
        <v>0</v>
      </c>
      <c r="CQ103" s="4">
        <v>0</v>
      </c>
      <c r="CR103" s="5">
        <v>0</v>
      </c>
      <c r="CS103" s="8">
        <v>0</v>
      </c>
      <c r="CT103" s="4">
        <v>0</v>
      </c>
      <c r="CU103" s="5">
        <v>0</v>
      </c>
      <c r="CV103" s="8">
        <v>0</v>
      </c>
      <c r="CW103" s="4">
        <v>0</v>
      </c>
      <c r="CX103" s="5">
        <v>0</v>
      </c>
      <c r="CY103" s="8">
        <v>0</v>
      </c>
      <c r="CZ103" s="4">
        <v>0</v>
      </c>
      <c r="DA103" s="5">
        <v>0</v>
      </c>
      <c r="DB103" s="8">
        <v>0</v>
      </c>
      <c r="DC103" s="4">
        <v>0</v>
      </c>
      <c r="DD103" s="58">
        <v>39</v>
      </c>
      <c r="DE103" s="9">
        <v>372</v>
      </c>
      <c r="DF103" s="4">
        <f t="shared" ref="DF103:DF106" si="491">DE103/DD103*1000</f>
        <v>9538.461538461539</v>
      </c>
      <c r="DG103" s="58">
        <v>240</v>
      </c>
      <c r="DH103" s="9">
        <v>860</v>
      </c>
      <c r="DI103" s="4">
        <f t="shared" ref="DI103" si="492">DH103/DG103*1000</f>
        <v>3583.3333333333335</v>
      </c>
      <c r="DJ103" s="58">
        <v>0</v>
      </c>
      <c r="DK103" s="9">
        <v>0</v>
      </c>
      <c r="DL103" s="4">
        <f t="shared" si="461"/>
        <v>0</v>
      </c>
      <c r="DM103" s="58">
        <v>20</v>
      </c>
      <c r="DN103" s="9">
        <v>86</v>
      </c>
      <c r="DO103" s="4">
        <f t="shared" si="484"/>
        <v>4300</v>
      </c>
      <c r="DP103" s="5">
        <v>0</v>
      </c>
      <c r="DQ103" s="8">
        <v>0</v>
      </c>
      <c r="DR103" s="4">
        <v>0</v>
      </c>
      <c r="DS103" s="58">
        <v>25</v>
      </c>
      <c r="DT103" s="9">
        <v>128</v>
      </c>
      <c r="DU103" s="4">
        <f t="shared" si="482"/>
        <v>5120</v>
      </c>
      <c r="DV103" s="5">
        <v>0</v>
      </c>
      <c r="DW103" s="8">
        <v>0</v>
      </c>
      <c r="DX103" s="4">
        <v>0</v>
      </c>
      <c r="DY103" s="5">
        <v>0</v>
      </c>
      <c r="DZ103" s="8">
        <v>0</v>
      </c>
      <c r="EA103" s="4">
        <v>0</v>
      </c>
      <c r="EB103" s="5">
        <v>0</v>
      </c>
      <c r="EC103" s="8">
        <v>0</v>
      </c>
      <c r="ED103" s="4">
        <v>0</v>
      </c>
      <c r="EE103" s="58">
        <v>20</v>
      </c>
      <c r="EF103" s="9">
        <v>63</v>
      </c>
      <c r="EG103" s="4">
        <f t="shared" ref="EG103" si="493">EF103/EE103*1000</f>
        <v>3150</v>
      </c>
      <c r="EH103" s="58">
        <v>0</v>
      </c>
      <c r="EI103" s="9">
        <v>0</v>
      </c>
      <c r="EJ103" s="4">
        <f t="shared" si="463"/>
        <v>0</v>
      </c>
      <c r="EK103" s="58">
        <v>220</v>
      </c>
      <c r="EL103" s="9">
        <v>742</v>
      </c>
      <c r="EM103" s="4">
        <f t="shared" si="464"/>
        <v>3372.7272727272725</v>
      </c>
      <c r="EN103" s="5">
        <v>0</v>
      </c>
      <c r="EO103" s="8">
        <v>0</v>
      </c>
      <c r="EP103" s="4">
        <v>0</v>
      </c>
      <c r="EQ103" s="5">
        <v>0</v>
      </c>
      <c r="ER103" s="8">
        <v>0</v>
      </c>
      <c r="ES103" s="4">
        <f t="shared" si="465"/>
        <v>0</v>
      </c>
      <c r="ET103" s="58">
        <v>760</v>
      </c>
      <c r="EU103" s="9">
        <v>2501</v>
      </c>
      <c r="EV103" s="4">
        <f t="shared" si="466"/>
        <v>3290.7894736842109</v>
      </c>
      <c r="EW103" s="5">
        <v>0</v>
      </c>
      <c r="EX103" s="8">
        <v>0</v>
      </c>
      <c r="EY103" s="4">
        <v>0</v>
      </c>
      <c r="EZ103" s="5"/>
      <c r="FA103" s="8"/>
      <c r="FB103" s="4"/>
      <c r="FC103" s="5">
        <v>0</v>
      </c>
      <c r="FD103" s="8">
        <v>0</v>
      </c>
      <c r="FE103" s="4">
        <v>0</v>
      </c>
      <c r="FF103" s="5">
        <v>0</v>
      </c>
      <c r="FG103" s="8">
        <v>0</v>
      </c>
      <c r="FH103" s="4">
        <v>0</v>
      </c>
      <c r="FI103" s="5">
        <v>0</v>
      </c>
      <c r="FJ103" s="8">
        <v>0</v>
      </c>
      <c r="FK103" s="4">
        <f t="shared" si="467"/>
        <v>0</v>
      </c>
      <c r="FL103" s="5">
        <v>0</v>
      </c>
      <c r="FM103" s="8">
        <v>0</v>
      </c>
      <c r="FN103" s="4">
        <v>0</v>
      </c>
      <c r="FO103" s="5">
        <v>0</v>
      </c>
      <c r="FP103" s="8">
        <v>0</v>
      </c>
      <c r="FQ103" s="4">
        <v>0</v>
      </c>
      <c r="FR103" s="5">
        <v>0</v>
      </c>
      <c r="FS103" s="8">
        <v>0</v>
      </c>
      <c r="FT103" s="4">
        <v>0</v>
      </c>
      <c r="FU103" s="5">
        <v>0</v>
      </c>
      <c r="FV103" s="8">
        <v>0</v>
      </c>
      <c r="FW103" s="4">
        <v>0</v>
      </c>
      <c r="FX103" s="5">
        <v>0</v>
      </c>
      <c r="FY103" s="8">
        <v>0</v>
      </c>
      <c r="FZ103" s="4">
        <f t="shared" si="468"/>
        <v>0</v>
      </c>
      <c r="GA103" s="58">
        <v>40</v>
      </c>
      <c r="GB103" s="9">
        <v>158</v>
      </c>
      <c r="GC103" s="4">
        <f t="shared" si="469"/>
        <v>3950</v>
      </c>
      <c r="GD103" s="5">
        <v>0</v>
      </c>
      <c r="GE103" s="8">
        <v>0</v>
      </c>
      <c r="GF103" s="4">
        <v>0</v>
      </c>
      <c r="GG103" s="5">
        <v>0</v>
      </c>
      <c r="GH103" s="8">
        <v>0</v>
      </c>
      <c r="GI103" s="4">
        <v>0</v>
      </c>
      <c r="GJ103" s="58">
        <v>540</v>
      </c>
      <c r="GK103" s="9">
        <v>1785</v>
      </c>
      <c r="GL103" s="4">
        <f t="shared" si="470"/>
        <v>3305.5555555555552</v>
      </c>
      <c r="GM103" s="5">
        <v>0</v>
      </c>
      <c r="GN103" s="8">
        <v>0</v>
      </c>
      <c r="GO103" s="4">
        <v>0</v>
      </c>
      <c r="GP103" s="5">
        <v>0</v>
      </c>
      <c r="GQ103" s="8">
        <v>0</v>
      </c>
      <c r="GR103" s="4">
        <v>0</v>
      </c>
      <c r="GS103" s="5">
        <v>0</v>
      </c>
      <c r="GT103" s="8">
        <v>0</v>
      </c>
      <c r="GU103" s="4">
        <v>0</v>
      </c>
      <c r="GV103" s="5">
        <v>0</v>
      </c>
      <c r="GW103" s="8">
        <v>0</v>
      </c>
      <c r="GX103" s="4">
        <v>0</v>
      </c>
      <c r="GY103" s="5">
        <v>0</v>
      </c>
      <c r="GZ103" s="8">
        <v>0</v>
      </c>
      <c r="HA103" s="4">
        <v>0</v>
      </c>
      <c r="HB103" s="5">
        <v>0</v>
      </c>
      <c r="HC103" s="8">
        <v>0</v>
      </c>
      <c r="HD103" s="4">
        <v>0</v>
      </c>
      <c r="HE103" s="58">
        <v>160</v>
      </c>
      <c r="HF103" s="9">
        <v>593</v>
      </c>
      <c r="HG103" s="4">
        <f t="shared" si="472"/>
        <v>3706.25</v>
      </c>
      <c r="HH103" s="5">
        <v>0</v>
      </c>
      <c r="HI103" s="8">
        <v>0</v>
      </c>
      <c r="HJ103" s="4">
        <v>0</v>
      </c>
      <c r="HK103" s="5">
        <v>0</v>
      </c>
      <c r="HL103" s="8">
        <v>0</v>
      </c>
      <c r="HM103" s="4">
        <v>0</v>
      </c>
      <c r="HN103" s="5">
        <v>0</v>
      </c>
      <c r="HO103" s="8">
        <v>0</v>
      </c>
      <c r="HP103" s="4">
        <v>0</v>
      </c>
      <c r="HQ103" s="5">
        <v>0</v>
      </c>
      <c r="HR103" s="8">
        <v>0</v>
      </c>
      <c r="HS103" s="4">
        <v>0</v>
      </c>
      <c r="HT103" s="58">
        <v>20</v>
      </c>
      <c r="HU103" s="9">
        <v>101</v>
      </c>
      <c r="HV103" s="4">
        <f t="shared" si="473"/>
        <v>5050</v>
      </c>
      <c r="HW103" s="58">
        <v>315</v>
      </c>
      <c r="HX103" s="9">
        <v>1363</v>
      </c>
      <c r="HY103" s="4">
        <f t="shared" si="474"/>
        <v>4326.9841269841263</v>
      </c>
      <c r="HZ103" s="5">
        <f t="shared" si="487"/>
        <v>3017</v>
      </c>
      <c r="IA103" s="4">
        <f t="shared" si="488"/>
        <v>11065</v>
      </c>
    </row>
    <row r="104" spans="1:235" x14ac:dyDescent="0.3">
      <c r="A104" s="52">
        <v>2011</v>
      </c>
      <c r="B104" s="53" t="s">
        <v>9</v>
      </c>
      <c r="C104" s="5">
        <v>0</v>
      </c>
      <c r="D104" s="8">
        <v>0</v>
      </c>
      <c r="E104" s="4">
        <v>0</v>
      </c>
      <c r="F104" s="58">
        <v>0</v>
      </c>
      <c r="G104" s="9">
        <v>2</v>
      </c>
      <c r="H104" s="4">
        <v>0</v>
      </c>
      <c r="I104" s="5">
        <v>0</v>
      </c>
      <c r="J104" s="8">
        <v>0</v>
      </c>
      <c r="K104" s="4">
        <v>0</v>
      </c>
      <c r="L104" s="5">
        <v>0</v>
      </c>
      <c r="M104" s="8">
        <v>0</v>
      </c>
      <c r="N104" s="4">
        <v>0</v>
      </c>
      <c r="O104" s="58">
        <v>254</v>
      </c>
      <c r="P104" s="9">
        <v>865</v>
      </c>
      <c r="Q104" s="4">
        <f t="shared" si="456"/>
        <v>3405.5118110236222</v>
      </c>
      <c r="R104" s="5">
        <v>0</v>
      </c>
      <c r="S104" s="8">
        <v>0</v>
      </c>
      <c r="T104" s="4">
        <f t="shared" si="457"/>
        <v>0</v>
      </c>
      <c r="U104" s="5">
        <v>0</v>
      </c>
      <c r="V104" s="8">
        <v>0</v>
      </c>
      <c r="W104" s="4">
        <v>0</v>
      </c>
      <c r="X104" s="5">
        <v>0</v>
      </c>
      <c r="Y104" s="8">
        <v>0</v>
      </c>
      <c r="Z104" s="4">
        <v>0</v>
      </c>
      <c r="AA104" s="5">
        <v>0</v>
      </c>
      <c r="AB104" s="8">
        <v>0</v>
      </c>
      <c r="AC104" s="4">
        <v>0</v>
      </c>
      <c r="AD104" s="5">
        <v>0</v>
      </c>
      <c r="AE104" s="8">
        <v>0</v>
      </c>
      <c r="AF104" s="4">
        <v>0</v>
      </c>
      <c r="AG104" s="5">
        <v>0</v>
      </c>
      <c r="AH104" s="8">
        <v>0</v>
      </c>
      <c r="AI104" s="4">
        <v>0</v>
      </c>
      <c r="AJ104" s="5">
        <v>0</v>
      </c>
      <c r="AK104" s="8">
        <v>0</v>
      </c>
      <c r="AL104" s="4">
        <v>0</v>
      </c>
      <c r="AM104" s="5">
        <v>0</v>
      </c>
      <c r="AN104" s="8">
        <v>0</v>
      </c>
      <c r="AO104" s="4">
        <v>0</v>
      </c>
      <c r="AP104" s="5">
        <v>0</v>
      </c>
      <c r="AQ104" s="8">
        <v>0</v>
      </c>
      <c r="AR104" s="4">
        <v>0</v>
      </c>
      <c r="AS104" s="5">
        <v>0</v>
      </c>
      <c r="AT104" s="8">
        <v>0</v>
      </c>
      <c r="AU104" s="4">
        <v>0</v>
      </c>
      <c r="AV104" s="58">
        <v>2</v>
      </c>
      <c r="AW104" s="9">
        <v>99</v>
      </c>
      <c r="AX104" s="4">
        <f t="shared" si="490"/>
        <v>49500</v>
      </c>
      <c r="AY104" s="5">
        <v>0</v>
      </c>
      <c r="AZ104" s="8">
        <v>0</v>
      </c>
      <c r="BA104" s="4">
        <v>0</v>
      </c>
      <c r="BB104" s="5">
        <v>0</v>
      </c>
      <c r="BC104" s="8">
        <v>0</v>
      </c>
      <c r="BD104" s="4">
        <v>0</v>
      </c>
      <c r="BE104" s="5">
        <v>0</v>
      </c>
      <c r="BF104" s="8">
        <v>0</v>
      </c>
      <c r="BG104" s="4">
        <v>0</v>
      </c>
      <c r="BH104" s="5">
        <v>0</v>
      </c>
      <c r="BI104" s="8">
        <v>0</v>
      </c>
      <c r="BJ104" s="4">
        <v>0</v>
      </c>
      <c r="BK104" s="5">
        <v>0</v>
      </c>
      <c r="BL104" s="8">
        <v>0</v>
      </c>
      <c r="BM104" s="4">
        <v>0</v>
      </c>
      <c r="BN104" s="5">
        <v>0</v>
      </c>
      <c r="BO104" s="8">
        <v>0</v>
      </c>
      <c r="BP104" s="4">
        <v>0</v>
      </c>
      <c r="BQ104" s="5">
        <v>0</v>
      </c>
      <c r="BR104" s="8">
        <v>0</v>
      </c>
      <c r="BS104" s="4">
        <v>0</v>
      </c>
      <c r="BT104" s="5">
        <v>0</v>
      </c>
      <c r="BU104" s="8">
        <v>0</v>
      </c>
      <c r="BV104" s="4">
        <v>0</v>
      </c>
      <c r="BW104" s="5">
        <v>0</v>
      </c>
      <c r="BX104" s="93">
        <v>0</v>
      </c>
      <c r="BY104" s="4">
        <f t="shared" si="458"/>
        <v>0</v>
      </c>
      <c r="BZ104" s="58">
        <v>93</v>
      </c>
      <c r="CA104" s="9">
        <v>297</v>
      </c>
      <c r="CB104" s="4">
        <f t="shared" si="481"/>
        <v>3193.5483870967741</v>
      </c>
      <c r="CC104" s="5">
        <v>0</v>
      </c>
      <c r="CD104" s="8">
        <v>0</v>
      </c>
      <c r="CE104" s="4">
        <v>0</v>
      </c>
      <c r="CF104" s="5">
        <v>0</v>
      </c>
      <c r="CG104" s="8">
        <v>0</v>
      </c>
      <c r="CH104" s="4">
        <v>0</v>
      </c>
      <c r="CI104" s="5">
        <v>0</v>
      </c>
      <c r="CJ104" s="8">
        <v>0</v>
      </c>
      <c r="CK104" s="4">
        <v>0</v>
      </c>
      <c r="CL104" s="5">
        <v>0</v>
      </c>
      <c r="CM104" s="8">
        <v>0</v>
      </c>
      <c r="CN104" s="4">
        <v>0</v>
      </c>
      <c r="CO104" s="5">
        <v>0</v>
      </c>
      <c r="CP104" s="8">
        <v>0</v>
      </c>
      <c r="CQ104" s="4">
        <v>0</v>
      </c>
      <c r="CR104" s="5">
        <v>0</v>
      </c>
      <c r="CS104" s="8">
        <v>0</v>
      </c>
      <c r="CT104" s="4">
        <v>0</v>
      </c>
      <c r="CU104" s="5">
        <v>0</v>
      </c>
      <c r="CV104" s="8">
        <v>0</v>
      </c>
      <c r="CW104" s="4">
        <v>0</v>
      </c>
      <c r="CX104" s="5">
        <v>0</v>
      </c>
      <c r="CY104" s="8">
        <v>0</v>
      </c>
      <c r="CZ104" s="4">
        <v>0</v>
      </c>
      <c r="DA104" s="5">
        <v>0</v>
      </c>
      <c r="DB104" s="8">
        <v>0</v>
      </c>
      <c r="DC104" s="4">
        <v>0</v>
      </c>
      <c r="DD104" s="58">
        <v>28</v>
      </c>
      <c r="DE104" s="9">
        <v>151</v>
      </c>
      <c r="DF104" s="4">
        <f t="shared" si="491"/>
        <v>5392.8571428571431</v>
      </c>
      <c r="DG104" s="5">
        <v>0</v>
      </c>
      <c r="DH104" s="8">
        <v>0</v>
      </c>
      <c r="DI104" s="4">
        <v>0</v>
      </c>
      <c r="DJ104" s="5">
        <v>0</v>
      </c>
      <c r="DK104" s="8">
        <v>0</v>
      </c>
      <c r="DL104" s="4">
        <f t="shared" si="461"/>
        <v>0</v>
      </c>
      <c r="DM104" s="58">
        <v>10</v>
      </c>
      <c r="DN104" s="9">
        <v>44</v>
      </c>
      <c r="DO104" s="4">
        <f t="shared" si="484"/>
        <v>4400</v>
      </c>
      <c r="DP104" s="5">
        <v>0</v>
      </c>
      <c r="DQ104" s="8">
        <v>0</v>
      </c>
      <c r="DR104" s="4">
        <v>0</v>
      </c>
      <c r="DS104" s="58">
        <v>34</v>
      </c>
      <c r="DT104" s="9">
        <v>189</v>
      </c>
      <c r="DU104" s="4">
        <f t="shared" si="482"/>
        <v>5558.8235294117649</v>
      </c>
      <c r="DV104" s="5">
        <v>0</v>
      </c>
      <c r="DW104" s="8">
        <v>0</v>
      </c>
      <c r="DX104" s="4">
        <v>0</v>
      </c>
      <c r="DY104" s="5">
        <v>0</v>
      </c>
      <c r="DZ104" s="8">
        <v>0</v>
      </c>
      <c r="EA104" s="4">
        <v>0</v>
      </c>
      <c r="EB104" s="58">
        <v>0</v>
      </c>
      <c r="EC104" s="9">
        <v>1</v>
      </c>
      <c r="ED104" s="4">
        <v>0</v>
      </c>
      <c r="EE104" s="5">
        <v>0</v>
      </c>
      <c r="EF104" s="8">
        <v>0</v>
      </c>
      <c r="EG104" s="4">
        <v>0</v>
      </c>
      <c r="EH104" s="58">
        <v>0</v>
      </c>
      <c r="EI104" s="9">
        <v>0</v>
      </c>
      <c r="EJ104" s="4">
        <f t="shared" si="463"/>
        <v>0</v>
      </c>
      <c r="EK104" s="58">
        <v>387</v>
      </c>
      <c r="EL104" s="9">
        <v>1416</v>
      </c>
      <c r="EM104" s="4">
        <f t="shared" si="464"/>
        <v>3658.9147286821703</v>
      </c>
      <c r="EN104" s="5">
        <v>0</v>
      </c>
      <c r="EO104" s="8">
        <v>0</v>
      </c>
      <c r="EP104" s="4">
        <v>0</v>
      </c>
      <c r="EQ104" s="5">
        <v>0</v>
      </c>
      <c r="ER104" s="8">
        <v>0</v>
      </c>
      <c r="ES104" s="4">
        <f t="shared" si="465"/>
        <v>0</v>
      </c>
      <c r="ET104" s="58">
        <v>1012</v>
      </c>
      <c r="EU104" s="9">
        <v>3251</v>
      </c>
      <c r="EV104" s="4">
        <f t="shared" si="466"/>
        <v>3212.4505928853755</v>
      </c>
      <c r="EW104" s="5">
        <v>0</v>
      </c>
      <c r="EX104" s="8">
        <v>0</v>
      </c>
      <c r="EY104" s="4">
        <v>0</v>
      </c>
      <c r="EZ104" s="5"/>
      <c r="FA104" s="8"/>
      <c r="FB104" s="4"/>
      <c r="FC104" s="5">
        <v>0</v>
      </c>
      <c r="FD104" s="8">
        <v>0</v>
      </c>
      <c r="FE104" s="4">
        <v>0</v>
      </c>
      <c r="FF104" s="5">
        <v>0</v>
      </c>
      <c r="FG104" s="8">
        <v>0</v>
      </c>
      <c r="FH104" s="4">
        <v>0</v>
      </c>
      <c r="FI104" s="5">
        <v>0</v>
      </c>
      <c r="FJ104" s="8">
        <v>0</v>
      </c>
      <c r="FK104" s="4">
        <f t="shared" si="467"/>
        <v>0</v>
      </c>
      <c r="FL104" s="5">
        <v>0</v>
      </c>
      <c r="FM104" s="8">
        <v>0</v>
      </c>
      <c r="FN104" s="4">
        <v>0</v>
      </c>
      <c r="FO104" s="5">
        <v>0</v>
      </c>
      <c r="FP104" s="8">
        <v>0</v>
      </c>
      <c r="FQ104" s="4">
        <v>0</v>
      </c>
      <c r="FR104" s="5">
        <v>0</v>
      </c>
      <c r="FS104" s="8">
        <v>0</v>
      </c>
      <c r="FT104" s="4">
        <v>0</v>
      </c>
      <c r="FU104" s="5">
        <v>0</v>
      </c>
      <c r="FV104" s="8">
        <v>0</v>
      </c>
      <c r="FW104" s="4">
        <v>0</v>
      </c>
      <c r="FX104" s="5">
        <v>0</v>
      </c>
      <c r="FY104" s="8">
        <v>0</v>
      </c>
      <c r="FZ104" s="4">
        <f t="shared" si="468"/>
        <v>0</v>
      </c>
      <c r="GA104" s="58">
        <v>188</v>
      </c>
      <c r="GB104" s="9">
        <v>726</v>
      </c>
      <c r="GC104" s="4">
        <f t="shared" si="469"/>
        <v>3861.7021276595747</v>
      </c>
      <c r="GD104" s="5">
        <v>0</v>
      </c>
      <c r="GE104" s="8">
        <v>0</v>
      </c>
      <c r="GF104" s="4">
        <v>0</v>
      </c>
      <c r="GG104" s="5">
        <v>0</v>
      </c>
      <c r="GH104" s="8">
        <v>0</v>
      </c>
      <c r="GI104" s="4">
        <v>0</v>
      </c>
      <c r="GJ104" s="58">
        <v>344</v>
      </c>
      <c r="GK104" s="9">
        <v>1313</v>
      </c>
      <c r="GL104" s="4">
        <f t="shared" si="470"/>
        <v>3816.8604651162791</v>
      </c>
      <c r="GM104" s="5">
        <v>0</v>
      </c>
      <c r="GN104" s="8">
        <v>0</v>
      </c>
      <c r="GO104" s="4">
        <v>0</v>
      </c>
      <c r="GP104" s="58">
        <v>164</v>
      </c>
      <c r="GQ104" s="9">
        <v>503</v>
      </c>
      <c r="GR104" s="4">
        <f t="shared" ref="GR104:GR106" si="494">GQ104/GP104*1000</f>
        <v>3067.0731707317073</v>
      </c>
      <c r="GS104" s="5">
        <v>0</v>
      </c>
      <c r="GT104" s="8">
        <v>0</v>
      </c>
      <c r="GU104" s="4">
        <v>0</v>
      </c>
      <c r="GV104" s="5">
        <v>0</v>
      </c>
      <c r="GW104" s="8">
        <v>0</v>
      </c>
      <c r="GX104" s="4">
        <v>0</v>
      </c>
      <c r="GY104" s="5">
        <v>0</v>
      </c>
      <c r="GZ104" s="8">
        <v>0</v>
      </c>
      <c r="HA104" s="4">
        <v>0</v>
      </c>
      <c r="HB104" s="5">
        <v>0</v>
      </c>
      <c r="HC104" s="8">
        <v>0</v>
      </c>
      <c r="HD104" s="4">
        <v>0</v>
      </c>
      <c r="HE104" s="58">
        <v>41</v>
      </c>
      <c r="HF104" s="9">
        <v>151</v>
      </c>
      <c r="HG104" s="4">
        <f t="shared" si="472"/>
        <v>3682.9268292682927</v>
      </c>
      <c r="HH104" s="5">
        <v>0</v>
      </c>
      <c r="HI104" s="8">
        <v>0</v>
      </c>
      <c r="HJ104" s="4">
        <v>0</v>
      </c>
      <c r="HK104" s="5">
        <v>0</v>
      </c>
      <c r="HL104" s="8">
        <v>0</v>
      </c>
      <c r="HM104" s="4">
        <v>0</v>
      </c>
      <c r="HN104" s="5">
        <v>0</v>
      </c>
      <c r="HO104" s="8">
        <v>0</v>
      </c>
      <c r="HP104" s="4">
        <v>0</v>
      </c>
      <c r="HQ104" s="5">
        <v>0</v>
      </c>
      <c r="HR104" s="8">
        <v>0</v>
      </c>
      <c r="HS104" s="4">
        <v>0</v>
      </c>
      <c r="HT104" s="58">
        <v>15</v>
      </c>
      <c r="HU104" s="9">
        <v>219</v>
      </c>
      <c r="HV104" s="4">
        <f t="shared" si="473"/>
        <v>14600</v>
      </c>
      <c r="HW104" s="58">
        <v>399</v>
      </c>
      <c r="HX104" s="9">
        <v>1769</v>
      </c>
      <c r="HY104" s="4">
        <f t="shared" si="474"/>
        <v>4433.58395989975</v>
      </c>
      <c r="HZ104" s="5">
        <f t="shared" si="487"/>
        <v>2971</v>
      </c>
      <c r="IA104" s="4">
        <f t="shared" si="488"/>
        <v>10996</v>
      </c>
    </row>
    <row r="105" spans="1:235" x14ac:dyDescent="0.3">
      <c r="A105" s="52">
        <v>2011</v>
      </c>
      <c r="B105" s="53" t="s">
        <v>10</v>
      </c>
      <c r="C105" s="5">
        <v>0</v>
      </c>
      <c r="D105" s="8">
        <v>0</v>
      </c>
      <c r="E105" s="4">
        <v>0</v>
      </c>
      <c r="F105" s="58">
        <v>1</v>
      </c>
      <c r="G105" s="9">
        <v>2</v>
      </c>
      <c r="H105" s="4">
        <f t="shared" ref="H105" si="495">G105/F105*1000</f>
        <v>2000</v>
      </c>
      <c r="I105" s="5">
        <v>0</v>
      </c>
      <c r="J105" s="8">
        <v>0</v>
      </c>
      <c r="K105" s="4">
        <v>0</v>
      </c>
      <c r="L105" s="5">
        <v>0</v>
      </c>
      <c r="M105" s="8">
        <v>0</v>
      </c>
      <c r="N105" s="4">
        <v>0</v>
      </c>
      <c r="O105" s="58">
        <v>80</v>
      </c>
      <c r="P105" s="9">
        <v>271</v>
      </c>
      <c r="Q105" s="4">
        <f t="shared" si="456"/>
        <v>3387.5</v>
      </c>
      <c r="R105" s="5">
        <v>0</v>
      </c>
      <c r="S105" s="8">
        <v>0</v>
      </c>
      <c r="T105" s="4">
        <f t="shared" si="457"/>
        <v>0</v>
      </c>
      <c r="U105" s="5">
        <v>0</v>
      </c>
      <c r="V105" s="8">
        <v>0</v>
      </c>
      <c r="W105" s="4">
        <v>0</v>
      </c>
      <c r="X105" s="5">
        <v>0</v>
      </c>
      <c r="Y105" s="8">
        <v>0</v>
      </c>
      <c r="Z105" s="4">
        <v>0</v>
      </c>
      <c r="AA105" s="5">
        <v>0</v>
      </c>
      <c r="AB105" s="8">
        <v>0</v>
      </c>
      <c r="AC105" s="4">
        <v>0</v>
      </c>
      <c r="AD105" s="5">
        <v>0</v>
      </c>
      <c r="AE105" s="8">
        <v>0</v>
      </c>
      <c r="AF105" s="4">
        <v>0</v>
      </c>
      <c r="AG105" s="5">
        <v>0</v>
      </c>
      <c r="AH105" s="8">
        <v>0</v>
      </c>
      <c r="AI105" s="4">
        <v>0</v>
      </c>
      <c r="AJ105" s="5">
        <v>0</v>
      </c>
      <c r="AK105" s="8">
        <v>0</v>
      </c>
      <c r="AL105" s="4">
        <v>0</v>
      </c>
      <c r="AM105" s="5">
        <v>0</v>
      </c>
      <c r="AN105" s="8">
        <v>0</v>
      </c>
      <c r="AO105" s="4">
        <v>0</v>
      </c>
      <c r="AP105" s="5">
        <v>0</v>
      </c>
      <c r="AQ105" s="8">
        <v>0</v>
      </c>
      <c r="AR105" s="4">
        <v>0</v>
      </c>
      <c r="AS105" s="5">
        <v>0</v>
      </c>
      <c r="AT105" s="8">
        <v>0</v>
      </c>
      <c r="AU105" s="4">
        <v>0</v>
      </c>
      <c r="AV105" s="5">
        <v>0</v>
      </c>
      <c r="AW105" s="8">
        <v>0</v>
      </c>
      <c r="AX105" s="4">
        <v>0</v>
      </c>
      <c r="AY105" s="5">
        <v>0</v>
      </c>
      <c r="AZ105" s="8">
        <v>0</v>
      </c>
      <c r="BA105" s="4">
        <v>0</v>
      </c>
      <c r="BB105" s="5">
        <v>0</v>
      </c>
      <c r="BC105" s="8">
        <v>0</v>
      </c>
      <c r="BD105" s="4">
        <v>0</v>
      </c>
      <c r="BE105" s="5">
        <v>0</v>
      </c>
      <c r="BF105" s="8">
        <v>0</v>
      </c>
      <c r="BG105" s="4">
        <v>0</v>
      </c>
      <c r="BH105" s="5">
        <v>0</v>
      </c>
      <c r="BI105" s="8">
        <v>0</v>
      </c>
      <c r="BJ105" s="4">
        <v>0</v>
      </c>
      <c r="BK105" s="5">
        <v>0</v>
      </c>
      <c r="BL105" s="8">
        <v>0</v>
      </c>
      <c r="BM105" s="4">
        <v>0</v>
      </c>
      <c r="BN105" s="5">
        <v>0</v>
      </c>
      <c r="BO105" s="8">
        <v>0</v>
      </c>
      <c r="BP105" s="4">
        <v>0</v>
      </c>
      <c r="BQ105" s="5">
        <v>0</v>
      </c>
      <c r="BR105" s="8">
        <v>0</v>
      </c>
      <c r="BS105" s="4">
        <v>0</v>
      </c>
      <c r="BT105" s="5">
        <v>0</v>
      </c>
      <c r="BU105" s="8">
        <v>0</v>
      </c>
      <c r="BV105" s="4">
        <v>0</v>
      </c>
      <c r="BW105" s="5">
        <v>0</v>
      </c>
      <c r="BX105" s="93">
        <v>0</v>
      </c>
      <c r="BY105" s="4">
        <f t="shared" si="458"/>
        <v>0</v>
      </c>
      <c r="BZ105" s="58">
        <v>162</v>
      </c>
      <c r="CA105" s="9">
        <v>493</v>
      </c>
      <c r="CB105" s="4">
        <f t="shared" si="481"/>
        <v>3043.2098765432102</v>
      </c>
      <c r="CC105" s="5">
        <v>0</v>
      </c>
      <c r="CD105" s="8">
        <v>0</v>
      </c>
      <c r="CE105" s="4">
        <v>0</v>
      </c>
      <c r="CF105" s="5">
        <v>0</v>
      </c>
      <c r="CG105" s="8">
        <v>0</v>
      </c>
      <c r="CH105" s="4">
        <v>0</v>
      </c>
      <c r="CI105" s="5">
        <v>0</v>
      </c>
      <c r="CJ105" s="8">
        <v>0</v>
      </c>
      <c r="CK105" s="4">
        <v>0</v>
      </c>
      <c r="CL105" s="5">
        <v>0</v>
      </c>
      <c r="CM105" s="8">
        <v>0</v>
      </c>
      <c r="CN105" s="4">
        <v>0</v>
      </c>
      <c r="CO105" s="5">
        <v>0</v>
      </c>
      <c r="CP105" s="8">
        <v>0</v>
      </c>
      <c r="CQ105" s="4">
        <v>0</v>
      </c>
      <c r="CR105" s="5">
        <v>0</v>
      </c>
      <c r="CS105" s="8">
        <v>0</v>
      </c>
      <c r="CT105" s="4">
        <v>0</v>
      </c>
      <c r="CU105" s="5">
        <v>0</v>
      </c>
      <c r="CV105" s="8">
        <v>0</v>
      </c>
      <c r="CW105" s="4">
        <v>0</v>
      </c>
      <c r="CX105" s="5">
        <v>0</v>
      </c>
      <c r="CY105" s="8">
        <v>0</v>
      </c>
      <c r="CZ105" s="4">
        <v>0</v>
      </c>
      <c r="DA105" s="58">
        <v>60</v>
      </c>
      <c r="DB105" s="9">
        <v>254</v>
      </c>
      <c r="DC105" s="4">
        <f t="shared" ref="DC105" si="496">DB105/DA105*1000</f>
        <v>4233.333333333333</v>
      </c>
      <c r="DD105" s="58">
        <v>28</v>
      </c>
      <c r="DE105" s="9">
        <v>151</v>
      </c>
      <c r="DF105" s="4">
        <f t="shared" si="491"/>
        <v>5392.8571428571431</v>
      </c>
      <c r="DG105" s="5">
        <v>0</v>
      </c>
      <c r="DH105" s="8">
        <v>0</v>
      </c>
      <c r="DI105" s="4">
        <v>0</v>
      </c>
      <c r="DJ105" s="5">
        <v>0</v>
      </c>
      <c r="DK105" s="8">
        <v>0</v>
      </c>
      <c r="DL105" s="4">
        <f t="shared" si="461"/>
        <v>0</v>
      </c>
      <c r="DM105" s="58">
        <v>60</v>
      </c>
      <c r="DN105" s="9">
        <v>285</v>
      </c>
      <c r="DO105" s="4">
        <f t="shared" si="484"/>
        <v>4750</v>
      </c>
      <c r="DP105" s="5">
        <v>0</v>
      </c>
      <c r="DQ105" s="8">
        <v>0</v>
      </c>
      <c r="DR105" s="4">
        <v>0</v>
      </c>
      <c r="DS105" s="58">
        <v>1</v>
      </c>
      <c r="DT105" s="9">
        <v>4</v>
      </c>
      <c r="DU105" s="4">
        <f t="shared" si="482"/>
        <v>4000</v>
      </c>
      <c r="DV105" s="5">
        <v>0</v>
      </c>
      <c r="DW105" s="8">
        <v>0</v>
      </c>
      <c r="DX105" s="4">
        <v>0</v>
      </c>
      <c r="DY105" s="5">
        <v>0</v>
      </c>
      <c r="DZ105" s="8">
        <v>0</v>
      </c>
      <c r="EA105" s="4">
        <v>0</v>
      </c>
      <c r="EB105" s="5">
        <v>0</v>
      </c>
      <c r="EC105" s="8">
        <v>0</v>
      </c>
      <c r="ED105" s="4">
        <v>0</v>
      </c>
      <c r="EE105" s="5">
        <v>0</v>
      </c>
      <c r="EF105" s="8">
        <v>0</v>
      </c>
      <c r="EG105" s="4">
        <v>0</v>
      </c>
      <c r="EH105" s="58">
        <v>0</v>
      </c>
      <c r="EI105" s="9">
        <v>0</v>
      </c>
      <c r="EJ105" s="4">
        <f t="shared" si="463"/>
        <v>0</v>
      </c>
      <c r="EK105" s="58">
        <v>501</v>
      </c>
      <c r="EL105" s="9">
        <v>2289</v>
      </c>
      <c r="EM105" s="4">
        <f t="shared" si="464"/>
        <v>4568.8622754491016</v>
      </c>
      <c r="EN105" s="5">
        <v>0</v>
      </c>
      <c r="EO105" s="8">
        <v>0</v>
      </c>
      <c r="EP105" s="4">
        <v>0</v>
      </c>
      <c r="EQ105" s="5">
        <v>0</v>
      </c>
      <c r="ER105" s="8">
        <v>0</v>
      </c>
      <c r="ES105" s="4">
        <f t="shared" si="465"/>
        <v>0</v>
      </c>
      <c r="ET105" s="58">
        <v>140</v>
      </c>
      <c r="EU105" s="9">
        <v>493</v>
      </c>
      <c r="EV105" s="4">
        <f t="shared" si="466"/>
        <v>3521.4285714285716</v>
      </c>
      <c r="EW105" s="5">
        <v>0</v>
      </c>
      <c r="EX105" s="8">
        <v>0</v>
      </c>
      <c r="EY105" s="4">
        <v>0</v>
      </c>
      <c r="EZ105" s="5"/>
      <c r="FA105" s="8"/>
      <c r="FB105" s="4"/>
      <c r="FC105" s="5">
        <v>0</v>
      </c>
      <c r="FD105" s="8">
        <v>0</v>
      </c>
      <c r="FE105" s="4">
        <v>0</v>
      </c>
      <c r="FF105" s="5">
        <v>0</v>
      </c>
      <c r="FG105" s="8">
        <v>0</v>
      </c>
      <c r="FH105" s="4">
        <v>0</v>
      </c>
      <c r="FI105" s="5">
        <v>0</v>
      </c>
      <c r="FJ105" s="8">
        <v>0</v>
      </c>
      <c r="FK105" s="4">
        <f t="shared" si="467"/>
        <v>0</v>
      </c>
      <c r="FL105" s="5">
        <v>0</v>
      </c>
      <c r="FM105" s="8">
        <v>0</v>
      </c>
      <c r="FN105" s="4">
        <v>0</v>
      </c>
      <c r="FO105" s="5">
        <v>0</v>
      </c>
      <c r="FP105" s="8">
        <v>0</v>
      </c>
      <c r="FQ105" s="4">
        <v>0</v>
      </c>
      <c r="FR105" s="5">
        <v>0</v>
      </c>
      <c r="FS105" s="8">
        <v>0</v>
      </c>
      <c r="FT105" s="4">
        <v>0</v>
      </c>
      <c r="FU105" s="5">
        <v>0</v>
      </c>
      <c r="FV105" s="8">
        <v>0</v>
      </c>
      <c r="FW105" s="4">
        <v>0</v>
      </c>
      <c r="FX105" s="5">
        <v>0</v>
      </c>
      <c r="FY105" s="8">
        <v>0</v>
      </c>
      <c r="FZ105" s="4">
        <f t="shared" si="468"/>
        <v>0</v>
      </c>
      <c r="GA105" s="58">
        <v>41</v>
      </c>
      <c r="GB105" s="9">
        <v>172</v>
      </c>
      <c r="GC105" s="4">
        <f t="shared" si="469"/>
        <v>4195.1219512195121</v>
      </c>
      <c r="GD105" s="5">
        <v>0</v>
      </c>
      <c r="GE105" s="8">
        <v>0</v>
      </c>
      <c r="GF105" s="4">
        <v>0</v>
      </c>
      <c r="GG105" s="5">
        <v>0</v>
      </c>
      <c r="GH105" s="8">
        <v>0</v>
      </c>
      <c r="GI105" s="4">
        <v>0</v>
      </c>
      <c r="GJ105" s="58">
        <v>100</v>
      </c>
      <c r="GK105" s="9">
        <v>354</v>
      </c>
      <c r="GL105" s="4">
        <f t="shared" si="470"/>
        <v>3540</v>
      </c>
      <c r="GM105" s="5">
        <v>0</v>
      </c>
      <c r="GN105" s="8">
        <v>0</v>
      </c>
      <c r="GO105" s="4">
        <v>0</v>
      </c>
      <c r="GP105" s="58">
        <v>38</v>
      </c>
      <c r="GQ105" s="9">
        <v>175</v>
      </c>
      <c r="GR105" s="4">
        <f t="shared" si="494"/>
        <v>4605.2631578947376</v>
      </c>
      <c r="GS105" s="5">
        <v>0</v>
      </c>
      <c r="GT105" s="8">
        <v>0</v>
      </c>
      <c r="GU105" s="4">
        <v>0</v>
      </c>
      <c r="GV105" s="5">
        <v>0</v>
      </c>
      <c r="GW105" s="8">
        <v>0</v>
      </c>
      <c r="GX105" s="4">
        <v>0</v>
      </c>
      <c r="GY105" s="5">
        <v>0</v>
      </c>
      <c r="GZ105" s="8">
        <v>0</v>
      </c>
      <c r="HA105" s="4">
        <v>0</v>
      </c>
      <c r="HB105" s="5">
        <v>0</v>
      </c>
      <c r="HC105" s="8">
        <v>0</v>
      </c>
      <c r="HD105" s="4">
        <v>0</v>
      </c>
      <c r="HE105" s="5">
        <v>0</v>
      </c>
      <c r="HF105" s="8">
        <v>0</v>
      </c>
      <c r="HG105" s="4">
        <v>0</v>
      </c>
      <c r="HH105" s="5">
        <v>0</v>
      </c>
      <c r="HI105" s="8">
        <v>0</v>
      </c>
      <c r="HJ105" s="4">
        <v>0</v>
      </c>
      <c r="HK105" s="5">
        <v>0</v>
      </c>
      <c r="HL105" s="8">
        <v>0</v>
      </c>
      <c r="HM105" s="4">
        <v>0</v>
      </c>
      <c r="HN105" s="5">
        <v>0</v>
      </c>
      <c r="HO105" s="8">
        <v>0</v>
      </c>
      <c r="HP105" s="4">
        <v>0</v>
      </c>
      <c r="HQ105" s="5">
        <v>0</v>
      </c>
      <c r="HR105" s="8">
        <v>0</v>
      </c>
      <c r="HS105" s="4">
        <v>0</v>
      </c>
      <c r="HT105" s="58">
        <v>7</v>
      </c>
      <c r="HU105" s="9">
        <v>48</v>
      </c>
      <c r="HV105" s="4">
        <f t="shared" si="473"/>
        <v>6857.1428571428569</v>
      </c>
      <c r="HW105" s="58">
        <v>461</v>
      </c>
      <c r="HX105" s="9">
        <v>2087</v>
      </c>
      <c r="HY105" s="4">
        <f t="shared" si="474"/>
        <v>4527.1149674620392</v>
      </c>
      <c r="HZ105" s="5">
        <f t="shared" si="487"/>
        <v>1680</v>
      </c>
      <c r="IA105" s="4">
        <f t="shared" si="488"/>
        <v>7078</v>
      </c>
    </row>
    <row r="106" spans="1:235" x14ac:dyDescent="0.3">
      <c r="A106" s="52">
        <v>2011</v>
      </c>
      <c r="B106" s="53" t="s">
        <v>11</v>
      </c>
      <c r="C106" s="5">
        <v>0</v>
      </c>
      <c r="D106" s="8">
        <v>0</v>
      </c>
      <c r="E106" s="4">
        <v>0</v>
      </c>
      <c r="F106" s="58">
        <v>0</v>
      </c>
      <c r="G106" s="9">
        <v>2</v>
      </c>
      <c r="H106" s="4">
        <v>0</v>
      </c>
      <c r="I106" s="5">
        <v>0</v>
      </c>
      <c r="J106" s="8">
        <v>0</v>
      </c>
      <c r="K106" s="4">
        <v>0</v>
      </c>
      <c r="L106" s="5">
        <v>0</v>
      </c>
      <c r="M106" s="8">
        <v>0</v>
      </c>
      <c r="N106" s="4">
        <v>0</v>
      </c>
      <c r="O106" s="58">
        <v>-847</v>
      </c>
      <c r="P106" s="9">
        <v>-3359</v>
      </c>
      <c r="Q106" s="4">
        <f t="shared" si="456"/>
        <v>3965.7615112160565</v>
      </c>
      <c r="R106" s="5">
        <v>0</v>
      </c>
      <c r="S106" s="8">
        <v>0</v>
      </c>
      <c r="T106" s="4">
        <f t="shared" si="457"/>
        <v>0</v>
      </c>
      <c r="U106" s="5">
        <v>0</v>
      </c>
      <c r="V106" s="8">
        <v>0</v>
      </c>
      <c r="W106" s="4">
        <v>0</v>
      </c>
      <c r="X106" s="5">
        <v>0</v>
      </c>
      <c r="Y106" s="8">
        <v>0</v>
      </c>
      <c r="Z106" s="4">
        <v>0</v>
      </c>
      <c r="AA106" s="5">
        <v>0</v>
      </c>
      <c r="AB106" s="8">
        <v>0</v>
      </c>
      <c r="AC106" s="4">
        <v>0</v>
      </c>
      <c r="AD106" s="5">
        <v>0</v>
      </c>
      <c r="AE106" s="8">
        <v>0</v>
      </c>
      <c r="AF106" s="4">
        <v>0</v>
      </c>
      <c r="AG106" s="5">
        <v>0</v>
      </c>
      <c r="AH106" s="8">
        <v>0</v>
      </c>
      <c r="AI106" s="4">
        <v>0</v>
      </c>
      <c r="AJ106" s="5">
        <v>0</v>
      </c>
      <c r="AK106" s="8">
        <v>0</v>
      </c>
      <c r="AL106" s="4">
        <v>0</v>
      </c>
      <c r="AM106" s="5">
        <v>0</v>
      </c>
      <c r="AN106" s="8">
        <v>0</v>
      </c>
      <c r="AO106" s="4">
        <v>0</v>
      </c>
      <c r="AP106" s="5">
        <v>0</v>
      </c>
      <c r="AQ106" s="8">
        <v>0</v>
      </c>
      <c r="AR106" s="4">
        <v>0</v>
      </c>
      <c r="AS106" s="5">
        <v>0</v>
      </c>
      <c r="AT106" s="8">
        <v>0</v>
      </c>
      <c r="AU106" s="4">
        <v>0</v>
      </c>
      <c r="AV106" s="5">
        <v>0</v>
      </c>
      <c r="AW106" s="8">
        <v>0</v>
      </c>
      <c r="AX106" s="4">
        <v>0</v>
      </c>
      <c r="AY106" s="5">
        <v>0</v>
      </c>
      <c r="AZ106" s="8">
        <v>0</v>
      </c>
      <c r="BA106" s="4">
        <v>0</v>
      </c>
      <c r="BB106" s="5">
        <v>0</v>
      </c>
      <c r="BC106" s="8">
        <v>0</v>
      </c>
      <c r="BD106" s="4">
        <v>0</v>
      </c>
      <c r="BE106" s="5">
        <v>0</v>
      </c>
      <c r="BF106" s="8">
        <v>0</v>
      </c>
      <c r="BG106" s="4">
        <v>0</v>
      </c>
      <c r="BH106" s="5">
        <v>0</v>
      </c>
      <c r="BI106" s="8">
        <v>0</v>
      </c>
      <c r="BJ106" s="4">
        <v>0</v>
      </c>
      <c r="BK106" s="5">
        <v>0</v>
      </c>
      <c r="BL106" s="8">
        <v>0</v>
      </c>
      <c r="BM106" s="4">
        <v>0</v>
      </c>
      <c r="BN106" s="5">
        <v>0</v>
      </c>
      <c r="BO106" s="8">
        <v>0</v>
      </c>
      <c r="BP106" s="4">
        <v>0</v>
      </c>
      <c r="BQ106" s="5">
        <v>0</v>
      </c>
      <c r="BR106" s="8">
        <v>0</v>
      </c>
      <c r="BS106" s="4">
        <v>0</v>
      </c>
      <c r="BT106" s="5">
        <v>0</v>
      </c>
      <c r="BU106" s="8">
        <v>0</v>
      </c>
      <c r="BV106" s="4">
        <v>0</v>
      </c>
      <c r="BW106" s="5">
        <v>0</v>
      </c>
      <c r="BX106" s="93">
        <v>0</v>
      </c>
      <c r="BY106" s="4">
        <f t="shared" si="458"/>
        <v>0</v>
      </c>
      <c r="BZ106" s="58">
        <v>20</v>
      </c>
      <c r="CA106" s="9">
        <v>76</v>
      </c>
      <c r="CB106" s="4">
        <f t="shared" si="481"/>
        <v>3800</v>
      </c>
      <c r="CC106" s="5">
        <v>0</v>
      </c>
      <c r="CD106" s="8">
        <v>0</v>
      </c>
      <c r="CE106" s="4">
        <v>0</v>
      </c>
      <c r="CF106" s="5">
        <v>0</v>
      </c>
      <c r="CG106" s="8">
        <v>0</v>
      </c>
      <c r="CH106" s="4">
        <v>0</v>
      </c>
      <c r="CI106" s="5">
        <v>0</v>
      </c>
      <c r="CJ106" s="8">
        <v>0</v>
      </c>
      <c r="CK106" s="4">
        <v>0</v>
      </c>
      <c r="CL106" s="5">
        <v>0</v>
      </c>
      <c r="CM106" s="8">
        <v>0</v>
      </c>
      <c r="CN106" s="4">
        <v>0</v>
      </c>
      <c r="CO106" s="5">
        <v>0</v>
      </c>
      <c r="CP106" s="8">
        <v>0</v>
      </c>
      <c r="CQ106" s="4">
        <v>0</v>
      </c>
      <c r="CR106" s="5">
        <v>0</v>
      </c>
      <c r="CS106" s="8">
        <v>0</v>
      </c>
      <c r="CT106" s="4">
        <v>0</v>
      </c>
      <c r="CU106" s="5">
        <v>0</v>
      </c>
      <c r="CV106" s="8">
        <v>0</v>
      </c>
      <c r="CW106" s="4">
        <v>0</v>
      </c>
      <c r="CX106" s="5">
        <v>0</v>
      </c>
      <c r="CY106" s="8">
        <v>0</v>
      </c>
      <c r="CZ106" s="4">
        <v>0</v>
      </c>
      <c r="DA106" s="5">
        <v>0</v>
      </c>
      <c r="DB106" s="8">
        <v>0</v>
      </c>
      <c r="DC106" s="4">
        <v>0</v>
      </c>
      <c r="DD106" s="58">
        <v>6</v>
      </c>
      <c r="DE106" s="9">
        <v>70</v>
      </c>
      <c r="DF106" s="4">
        <f t="shared" si="491"/>
        <v>11666.666666666666</v>
      </c>
      <c r="DG106" s="58">
        <v>323</v>
      </c>
      <c r="DH106" s="9">
        <v>1383</v>
      </c>
      <c r="DI106" s="4">
        <f t="shared" ref="DI106:DI108" si="497">DH106/DG106*1000</f>
        <v>4281.7337461300303</v>
      </c>
      <c r="DJ106" s="58">
        <v>0</v>
      </c>
      <c r="DK106" s="9">
        <v>0</v>
      </c>
      <c r="DL106" s="4">
        <f t="shared" si="461"/>
        <v>0</v>
      </c>
      <c r="DM106" s="58">
        <v>15</v>
      </c>
      <c r="DN106" s="9">
        <v>66</v>
      </c>
      <c r="DO106" s="4">
        <f t="shared" si="484"/>
        <v>4400</v>
      </c>
      <c r="DP106" s="5">
        <v>0</v>
      </c>
      <c r="DQ106" s="8">
        <v>0</v>
      </c>
      <c r="DR106" s="4">
        <v>0</v>
      </c>
      <c r="DS106" s="58">
        <v>29</v>
      </c>
      <c r="DT106" s="9">
        <v>155</v>
      </c>
      <c r="DU106" s="4">
        <f t="shared" si="482"/>
        <v>5344.8275862068967</v>
      </c>
      <c r="DV106" s="5">
        <v>0</v>
      </c>
      <c r="DW106" s="8">
        <v>0</v>
      </c>
      <c r="DX106" s="4">
        <v>0</v>
      </c>
      <c r="DY106" s="5">
        <v>0</v>
      </c>
      <c r="DZ106" s="8">
        <v>0</v>
      </c>
      <c r="EA106" s="4">
        <v>0</v>
      </c>
      <c r="EB106" s="5">
        <v>0</v>
      </c>
      <c r="EC106" s="8">
        <v>0</v>
      </c>
      <c r="ED106" s="4">
        <v>0</v>
      </c>
      <c r="EE106" s="5">
        <v>0</v>
      </c>
      <c r="EF106" s="8">
        <v>0</v>
      </c>
      <c r="EG106" s="4">
        <v>0</v>
      </c>
      <c r="EH106" s="58">
        <v>0</v>
      </c>
      <c r="EI106" s="9">
        <v>0</v>
      </c>
      <c r="EJ106" s="4">
        <f t="shared" si="463"/>
        <v>0</v>
      </c>
      <c r="EK106" s="58">
        <v>344</v>
      </c>
      <c r="EL106" s="9">
        <v>1461</v>
      </c>
      <c r="EM106" s="4">
        <f t="shared" si="464"/>
        <v>4247.0930232558139</v>
      </c>
      <c r="EN106" s="5">
        <v>0</v>
      </c>
      <c r="EO106" s="8">
        <v>0</v>
      </c>
      <c r="EP106" s="4">
        <v>0</v>
      </c>
      <c r="EQ106" s="5">
        <v>0</v>
      </c>
      <c r="ER106" s="8">
        <v>0</v>
      </c>
      <c r="ES106" s="4">
        <f t="shared" si="465"/>
        <v>0</v>
      </c>
      <c r="ET106" s="58">
        <v>126</v>
      </c>
      <c r="EU106" s="9">
        <v>674</v>
      </c>
      <c r="EV106" s="4">
        <f t="shared" si="466"/>
        <v>5349.2063492063489</v>
      </c>
      <c r="EW106" s="5">
        <v>0</v>
      </c>
      <c r="EX106" s="8">
        <v>0</v>
      </c>
      <c r="EY106" s="4">
        <v>0</v>
      </c>
      <c r="EZ106" s="5"/>
      <c r="FA106" s="8"/>
      <c r="FB106" s="4"/>
      <c r="FC106" s="5">
        <v>0</v>
      </c>
      <c r="FD106" s="8">
        <v>0</v>
      </c>
      <c r="FE106" s="4">
        <v>0</v>
      </c>
      <c r="FF106" s="5">
        <v>0</v>
      </c>
      <c r="FG106" s="8">
        <v>0</v>
      </c>
      <c r="FH106" s="4">
        <v>0</v>
      </c>
      <c r="FI106" s="5">
        <v>0</v>
      </c>
      <c r="FJ106" s="8">
        <v>0</v>
      </c>
      <c r="FK106" s="4">
        <f t="shared" si="467"/>
        <v>0</v>
      </c>
      <c r="FL106" s="5">
        <v>0</v>
      </c>
      <c r="FM106" s="8">
        <v>0</v>
      </c>
      <c r="FN106" s="4">
        <v>0</v>
      </c>
      <c r="FO106" s="5">
        <v>0</v>
      </c>
      <c r="FP106" s="8">
        <v>0</v>
      </c>
      <c r="FQ106" s="4">
        <v>0</v>
      </c>
      <c r="FR106" s="5">
        <v>0</v>
      </c>
      <c r="FS106" s="8">
        <v>0</v>
      </c>
      <c r="FT106" s="4">
        <v>0</v>
      </c>
      <c r="FU106" s="5">
        <v>0</v>
      </c>
      <c r="FV106" s="8">
        <v>0</v>
      </c>
      <c r="FW106" s="4">
        <v>0</v>
      </c>
      <c r="FX106" s="5">
        <v>0</v>
      </c>
      <c r="FY106" s="8">
        <v>0</v>
      </c>
      <c r="FZ106" s="4">
        <f t="shared" si="468"/>
        <v>0</v>
      </c>
      <c r="GA106" s="58">
        <v>261</v>
      </c>
      <c r="GB106" s="9">
        <v>1269</v>
      </c>
      <c r="GC106" s="4">
        <f t="shared" si="469"/>
        <v>4862.0689655172409</v>
      </c>
      <c r="GD106" s="5">
        <v>0</v>
      </c>
      <c r="GE106" s="8">
        <v>0</v>
      </c>
      <c r="GF106" s="4">
        <v>0</v>
      </c>
      <c r="GG106" s="5">
        <v>0</v>
      </c>
      <c r="GH106" s="8">
        <v>0</v>
      </c>
      <c r="GI106" s="4">
        <v>0</v>
      </c>
      <c r="GJ106" s="58">
        <v>787</v>
      </c>
      <c r="GK106" s="9">
        <v>3583</v>
      </c>
      <c r="GL106" s="4">
        <f t="shared" si="470"/>
        <v>4552.7318932655653</v>
      </c>
      <c r="GM106" s="5">
        <v>0</v>
      </c>
      <c r="GN106" s="8">
        <v>0</v>
      </c>
      <c r="GO106" s="4">
        <v>0</v>
      </c>
      <c r="GP106" s="58">
        <v>41</v>
      </c>
      <c r="GQ106" s="9">
        <v>212</v>
      </c>
      <c r="GR106" s="4">
        <f t="shared" si="494"/>
        <v>5170.7317073170734</v>
      </c>
      <c r="GS106" s="5">
        <v>0</v>
      </c>
      <c r="GT106" s="8">
        <v>0</v>
      </c>
      <c r="GU106" s="4">
        <v>0</v>
      </c>
      <c r="GV106" s="5">
        <v>0</v>
      </c>
      <c r="GW106" s="8">
        <v>0</v>
      </c>
      <c r="GX106" s="4">
        <v>0</v>
      </c>
      <c r="GY106" s="5">
        <v>0</v>
      </c>
      <c r="GZ106" s="8">
        <v>0</v>
      </c>
      <c r="HA106" s="4">
        <v>0</v>
      </c>
      <c r="HB106" s="5">
        <v>0</v>
      </c>
      <c r="HC106" s="8">
        <v>0</v>
      </c>
      <c r="HD106" s="4">
        <v>0</v>
      </c>
      <c r="HE106" s="58">
        <v>20</v>
      </c>
      <c r="HF106" s="9">
        <v>96</v>
      </c>
      <c r="HG106" s="4">
        <f t="shared" ref="HG106:HG107" si="498">HF106/HE106*1000</f>
        <v>4800</v>
      </c>
      <c r="HH106" s="5">
        <v>0</v>
      </c>
      <c r="HI106" s="8">
        <v>0</v>
      </c>
      <c r="HJ106" s="4">
        <v>0</v>
      </c>
      <c r="HK106" s="5">
        <v>0</v>
      </c>
      <c r="HL106" s="8">
        <v>0</v>
      </c>
      <c r="HM106" s="4">
        <v>0</v>
      </c>
      <c r="HN106" s="5">
        <v>0</v>
      </c>
      <c r="HO106" s="8">
        <v>0</v>
      </c>
      <c r="HP106" s="4">
        <v>0</v>
      </c>
      <c r="HQ106" s="5">
        <v>0</v>
      </c>
      <c r="HR106" s="8">
        <v>0</v>
      </c>
      <c r="HS106" s="4">
        <v>0</v>
      </c>
      <c r="HT106" s="58">
        <v>79</v>
      </c>
      <c r="HU106" s="9">
        <v>447</v>
      </c>
      <c r="HV106" s="4">
        <f t="shared" si="473"/>
        <v>5658.2278481012654</v>
      </c>
      <c r="HW106" s="58">
        <v>342</v>
      </c>
      <c r="HX106" s="9">
        <v>1774</v>
      </c>
      <c r="HY106" s="4">
        <f t="shared" si="474"/>
        <v>5187.1345029239765</v>
      </c>
      <c r="HZ106" s="5">
        <f t="shared" si="487"/>
        <v>1546</v>
      </c>
      <c r="IA106" s="4">
        <f t="shared" si="488"/>
        <v>7909</v>
      </c>
    </row>
    <row r="107" spans="1:235" x14ac:dyDescent="0.3">
      <c r="A107" s="52">
        <v>2011</v>
      </c>
      <c r="B107" s="53" t="s">
        <v>12</v>
      </c>
      <c r="C107" s="5">
        <v>0</v>
      </c>
      <c r="D107" s="8">
        <v>0</v>
      </c>
      <c r="E107" s="4">
        <v>0</v>
      </c>
      <c r="F107" s="58">
        <v>18</v>
      </c>
      <c r="G107" s="9">
        <v>113</v>
      </c>
      <c r="H107" s="4">
        <f t="shared" ref="H107" si="499">G107/F107*1000</f>
        <v>6277.7777777777774</v>
      </c>
      <c r="I107" s="5">
        <v>0</v>
      </c>
      <c r="J107" s="8">
        <v>0</v>
      </c>
      <c r="K107" s="4">
        <v>0</v>
      </c>
      <c r="L107" s="5">
        <v>0</v>
      </c>
      <c r="M107" s="8">
        <v>0</v>
      </c>
      <c r="N107" s="4">
        <v>0</v>
      </c>
      <c r="O107" s="5">
        <v>0</v>
      </c>
      <c r="P107" s="8">
        <v>0</v>
      </c>
      <c r="Q107" s="4">
        <v>0</v>
      </c>
      <c r="R107" s="5">
        <v>0</v>
      </c>
      <c r="S107" s="8">
        <v>0</v>
      </c>
      <c r="T107" s="4">
        <f t="shared" si="457"/>
        <v>0</v>
      </c>
      <c r="U107" s="5">
        <v>0</v>
      </c>
      <c r="V107" s="8">
        <v>0</v>
      </c>
      <c r="W107" s="4">
        <v>0</v>
      </c>
      <c r="X107" s="5">
        <v>0</v>
      </c>
      <c r="Y107" s="8">
        <v>0</v>
      </c>
      <c r="Z107" s="4">
        <v>0</v>
      </c>
      <c r="AA107" s="5">
        <v>0</v>
      </c>
      <c r="AB107" s="8">
        <v>0</v>
      </c>
      <c r="AC107" s="4">
        <v>0</v>
      </c>
      <c r="AD107" s="5">
        <v>0</v>
      </c>
      <c r="AE107" s="8">
        <v>0</v>
      </c>
      <c r="AF107" s="4">
        <v>0</v>
      </c>
      <c r="AG107" s="5">
        <v>0</v>
      </c>
      <c r="AH107" s="8">
        <v>0</v>
      </c>
      <c r="AI107" s="4">
        <v>0</v>
      </c>
      <c r="AJ107" s="5">
        <v>0</v>
      </c>
      <c r="AK107" s="8">
        <v>0</v>
      </c>
      <c r="AL107" s="4">
        <v>0</v>
      </c>
      <c r="AM107" s="5">
        <v>0</v>
      </c>
      <c r="AN107" s="8">
        <v>0</v>
      </c>
      <c r="AO107" s="4">
        <v>0</v>
      </c>
      <c r="AP107" s="5">
        <v>0</v>
      </c>
      <c r="AQ107" s="8">
        <v>0</v>
      </c>
      <c r="AR107" s="4">
        <v>0</v>
      </c>
      <c r="AS107" s="5">
        <v>0</v>
      </c>
      <c r="AT107" s="8">
        <v>0</v>
      </c>
      <c r="AU107" s="4">
        <v>0</v>
      </c>
      <c r="AV107" s="5">
        <v>0</v>
      </c>
      <c r="AW107" s="8">
        <v>0</v>
      </c>
      <c r="AX107" s="4">
        <v>0</v>
      </c>
      <c r="AY107" s="5">
        <v>0</v>
      </c>
      <c r="AZ107" s="8">
        <v>0</v>
      </c>
      <c r="BA107" s="4">
        <v>0</v>
      </c>
      <c r="BB107" s="5">
        <v>0</v>
      </c>
      <c r="BC107" s="8">
        <v>0</v>
      </c>
      <c r="BD107" s="4">
        <v>0</v>
      </c>
      <c r="BE107" s="5">
        <v>0</v>
      </c>
      <c r="BF107" s="8">
        <v>0</v>
      </c>
      <c r="BG107" s="4">
        <v>0</v>
      </c>
      <c r="BH107" s="5">
        <v>0</v>
      </c>
      <c r="BI107" s="8">
        <v>0</v>
      </c>
      <c r="BJ107" s="4">
        <v>0</v>
      </c>
      <c r="BK107" s="5">
        <v>0</v>
      </c>
      <c r="BL107" s="8">
        <v>0</v>
      </c>
      <c r="BM107" s="4">
        <v>0</v>
      </c>
      <c r="BN107" s="5">
        <v>0</v>
      </c>
      <c r="BO107" s="8">
        <v>0</v>
      </c>
      <c r="BP107" s="4">
        <v>0</v>
      </c>
      <c r="BQ107" s="5">
        <v>0</v>
      </c>
      <c r="BR107" s="8">
        <v>0</v>
      </c>
      <c r="BS107" s="4">
        <v>0</v>
      </c>
      <c r="BT107" s="5">
        <v>0</v>
      </c>
      <c r="BU107" s="8">
        <v>0</v>
      </c>
      <c r="BV107" s="4">
        <v>0</v>
      </c>
      <c r="BW107" s="5">
        <v>0</v>
      </c>
      <c r="BX107" s="93">
        <v>0</v>
      </c>
      <c r="BY107" s="4">
        <f t="shared" si="458"/>
        <v>0</v>
      </c>
      <c r="BZ107" s="58">
        <v>60</v>
      </c>
      <c r="CA107" s="9">
        <v>268</v>
      </c>
      <c r="CB107" s="4">
        <f t="shared" si="481"/>
        <v>4466.666666666667</v>
      </c>
      <c r="CC107" s="5">
        <v>0</v>
      </c>
      <c r="CD107" s="8">
        <v>0</v>
      </c>
      <c r="CE107" s="4">
        <v>0</v>
      </c>
      <c r="CF107" s="5">
        <v>0</v>
      </c>
      <c r="CG107" s="8">
        <v>0</v>
      </c>
      <c r="CH107" s="4">
        <v>0</v>
      </c>
      <c r="CI107" s="5">
        <v>0</v>
      </c>
      <c r="CJ107" s="8">
        <v>0</v>
      </c>
      <c r="CK107" s="4">
        <v>0</v>
      </c>
      <c r="CL107" s="5">
        <v>0</v>
      </c>
      <c r="CM107" s="8">
        <v>0</v>
      </c>
      <c r="CN107" s="4">
        <v>0</v>
      </c>
      <c r="CO107" s="5">
        <v>0</v>
      </c>
      <c r="CP107" s="8">
        <v>0</v>
      </c>
      <c r="CQ107" s="4">
        <v>0</v>
      </c>
      <c r="CR107" s="5">
        <v>0</v>
      </c>
      <c r="CS107" s="8">
        <v>0</v>
      </c>
      <c r="CT107" s="4">
        <v>0</v>
      </c>
      <c r="CU107" s="5">
        <v>0</v>
      </c>
      <c r="CV107" s="8">
        <v>0</v>
      </c>
      <c r="CW107" s="4">
        <v>0</v>
      </c>
      <c r="CX107" s="5">
        <v>0</v>
      </c>
      <c r="CY107" s="8">
        <v>0</v>
      </c>
      <c r="CZ107" s="4">
        <v>0</v>
      </c>
      <c r="DA107" s="5">
        <v>0</v>
      </c>
      <c r="DB107" s="8">
        <v>0</v>
      </c>
      <c r="DC107" s="4">
        <v>0</v>
      </c>
      <c r="DD107" s="58">
        <v>0</v>
      </c>
      <c r="DE107" s="9">
        <v>4</v>
      </c>
      <c r="DF107" s="4">
        <v>0</v>
      </c>
      <c r="DG107" s="58">
        <v>122</v>
      </c>
      <c r="DH107" s="9">
        <v>553</v>
      </c>
      <c r="DI107" s="4">
        <f t="shared" si="497"/>
        <v>4532.7868852459014</v>
      </c>
      <c r="DJ107" s="58">
        <v>0</v>
      </c>
      <c r="DK107" s="9">
        <v>0</v>
      </c>
      <c r="DL107" s="4">
        <f t="shared" si="461"/>
        <v>0</v>
      </c>
      <c r="DM107" s="58">
        <v>20</v>
      </c>
      <c r="DN107" s="9">
        <v>86</v>
      </c>
      <c r="DO107" s="4">
        <f t="shared" si="484"/>
        <v>4300</v>
      </c>
      <c r="DP107" s="5">
        <v>0</v>
      </c>
      <c r="DQ107" s="8">
        <v>0</v>
      </c>
      <c r="DR107" s="4">
        <v>0</v>
      </c>
      <c r="DS107" s="58">
        <v>29</v>
      </c>
      <c r="DT107" s="9">
        <v>148</v>
      </c>
      <c r="DU107" s="4">
        <f t="shared" si="482"/>
        <v>5103.4482758620697</v>
      </c>
      <c r="DV107" s="5">
        <v>0</v>
      </c>
      <c r="DW107" s="8">
        <v>0</v>
      </c>
      <c r="DX107" s="4">
        <v>0</v>
      </c>
      <c r="DY107" s="5">
        <v>0</v>
      </c>
      <c r="DZ107" s="8">
        <v>0</v>
      </c>
      <c r="EA107" s="4">
        <v>0</v>
      </c>
      <c r="EB107" s="5">
        <v>0</v>
      </c>
      <c r="EC107" s="8">
        <v>0</v>
      </c>
      <c r="ED107" s="4">
        <v>0</v>
      </c>
      <c r="EE107" s="5">
        <v>0</v>
      </c>
      <c r="EF107" s="8">
        <v>0</v>
      </c>
      <c r="EG107" s="4">
        <v>0</v>
      </c>
      <c r="EH107" s="5">
        <v>0</v>
      </c>
      <c r="EI107" s="8">
        <v>0</v>
      </c>
      <c r="EJ107" s="4">
        <f t="shared" si="463"/>
        <v>0</v>
      </c>
      <c r="EK107" s="5">
        <v>0</v>
      </c>
      <c r="EL107" s="8">
        <v>0</v>
      </c>
      <c r="EM107" s="4">
        <v>0</v>
      </c>
      <c r="EN107" s="5">
        <v>0</v>
      </c>
      <c r="EO107" s="8">
        <v>0</v>
      </c>
      <c r="EP107" s="4">
        <v>0</v>
      </c>
      <c r="EQ107" s="5">
        <v>0</v>
      </c>
      <c r="ER107" s="8">
        <v>0</v>
      </c>
      <c r="ES107" s="4">
        <f t="shared" si="465"/>
        <v>0</v>
      </c>
      <c r="ET107" s="58">
        <v>889</v>
      </c>
      <c r="EU107" s="9">
        <v>3458</v>
      </c>
      <c r="EV107" s="4">
        <f t="shared" si="466"/>
        <v>3889.7637795275591</v>
      </c>
      <c r="EW107" s="5">
        <v>0</v>
      </c>
      <c r="EX107" s="8">
        <v>0</v>
      </c>
      <c r="EY107" s="4">
        <v>0</v>
      </c>
      <c r="EZ107" s="5"/>
      <c r="FA107" s="8"/>
      <c r="FB107" s="4"/>
      <c r="FC107" s="5">
        <v>0</v>
      </c>
      <c r="FD107" s="8">
        <v>0</v>
      </c>
      <c r="FE107" s="4">
        <v>0</v>
      </c>
      <c r="FF107" s="5">
        <v>0</v>
      </c>
      <c r="FG107" s="8">
        <v>0</v>
      </c>
      <c r="FH107" s="4">
        <v>0</v>
      </c>
      <c r="FI107" s="5">
        <v>0</v>
      </c>
      <c r="FJ107" s="8">
        <v>0</v>
      </c>
      <c r="FK107" s="4">
        <f t="shared" si="467"/>
        <v>0</v>
      </c>
      <c r="FL107" s="5">
        <v>0</v>
      </c>
      <c r="FM107" s="8">
        <v>0</v>
      </c>
      <c r="FN107" s="4">
        <v>0</v>
      </c>
      <c r="FO107" s="5">
        <v>0</v>
      </c>
      <c r="FP107" s="8">
        <v>0</v>
      </c>
      <c r="FQ107" s="4">
        <v>0</v>
      </c>
      <c r="FR107" s="5">
        <v>0</v>
      </c>
      <c r="FS107" s="8">
        <v>0</v>
      </c>
      <c r="FT107" s="4">
        <v>0</v>
      </c>
      <c r="FU107" s="5">
        <v>0</v>
      </c>
      <c r="FV107" s="8">
        <v>0</v>
      </c>
      <c r="FW107" s="4">
        <v>0</v>
      </c>
      <c r="FX107" s="5">
        <v>0</v>
      </c>
      <c r="FY107" s="8">
        <v>0</v>
      </c>
      <c r="FZ107" s="4">
        <f t="shared" si="468"/>
        <v>0</v>
      </c>
      <c r="GA107" s="58">
        <v>222</v>
      </c>
      <c r="GB107" s="9">
        <v>1015</v>
      </c>
      <c r="GC107" s="4">
        <f t="shared" si="469"/>
        <v>4572.0720720720719</v>
      </c>
      <c r="GD107" s="5">
        <v>0</v>
      </c>
      <c r="GE107" s="8">
        <v>0</v>
      </c>
      <c r="GF107" s="4">
        <v>0</v>
      </c>
      <c r="GG107" s="5">
        <v>0</v>
      </c>
      <c r="GH107" s="8">
        <v>0</v>
      </c>
      <c r="GI107" s="4">
        <v>0</v>
      </c>
      <c r="GJ107" s="58">
        <v>763</v>
      </c>
      <c r="GK107" s="9">
        <v>3068</v>
      </c>
      <c r="GL107" s="4">
        <f t="shared" si="470"/>
        <v>4020.9698558322416</v>
      </c>
      <c r="GM107" s="5">
        <v>0</v>
      </c>
      <c r="GN107" s="8">
        <v>0</v>
      </c>
      <c r="GO107" s="4">
        <v>0</v>
      </c>
      <c r="GP107" s="5">
        <v>0</v>
      </c>
      <c r="GQ107" s="8">
        <v>0</v>
      </c>
      <c r="GR107" s="4">
        <v>0</v>
      </c>
      <c r="GS107" s="5">
        <v>0</v>
      </c>
      <c r="GT107" s="8">
        <v>0</v>
      </c>
      <c r="GU107" s="4">
        <v>0</v>
      </c>
      <c r="GV107" s="5">
        <v>0</v>
      </c>
      <c r="GW107" s="8">
        <v>0</v>
      </c>
      <c r="GX107" s="4">
        <v>0</v>
      </c>
      <c r="GY107" s="5">
        <v>0</v>
      </c>
      <c r="GZ107" s="8">
        <v>0</v>
      </c>
      <c r="HA107" s="4">
        <v>0</v>
      </c>
      <c r="HB107" s="5">
        <v>0</v>
      </c>
      <c r="HC107" s="8">
        <v>0</v>
      </c>
      <c r="HD107" s="4">
        <v>0</v>
      </c>
      <c r="HE107" s="58">
        <v>101</v>
      </c>
      <c r="HF107" s="9">
        <v>456</v>
      </c>
      <c r="HG107" s="4">
        <f t="shared" si="498"/>
        <v>4514.8514851485143</v>
      </c>
      <c r="HH107" s="5">
        <v>0</v>
      </c>
      <c r="HI107" s="8">
        <v>0</v>
      </c>
      <c r="HJ107" s="4">
        <v>0</v>
      </c>
      <c r="HK107" s="5">
        <v>0</v>
      </c>
      <c r="HL107" s="8">
        <v>0</v>
      </c>
      <c r="HM107" s="4">
        <v>0</v>
      </c>
      <c r="HN107" s="5">
        <v>0</v>
      </c>
      <c r="HO107" s="8">
        <v>0</v>
      </c>
      <c r="HP107" s="4">
        <v>0</v>
      </c>
      <c r="HQ107" s="58">
        <v>10</v>
      </c>
      <c r="HR107" s="9">
        <v>58</v>
      </c>
      <c r="HS107" s="4">
        <f t="shared" ref="HS107" si="500">HR107/HQ107*1000</f>
        <v>5800</v>
      </c>
      <c r="HT107" s="58">
        <v>31</v>
      </c>
      <c r="HU107" s="9">
        <v>178</v>
      </c>
      <c r="HV107" s="4">
        <f t="shared" si="473"/>
        <v>5741.9354838709678</v>
      </c>
      <c r="HW107" s="58">
        <v>250</v>
      </c>
      <c r="HX107" s="9">
        <v>1276</v>
      </c>
      <c r="HY107" s="4">
        <f t="shared" si="474"/>
        <v>5104</v>
      </c>
      <c r="HZ107" s="5">
        <f t="shared" si="487"/>
        <v>2515</v>
      </c>
      <c r="IA107" s="4">
        <f t="shared" si="488"/>
        <v>10681</v>
      </c>
    </row>
    <row r="108" spans="1:235" x14ac:dyDescent="0.3">
      <c r="A108" s="52">
        <v>2011</v>
      </c>
      <c r="B108" s="53" t="s">
        <v>13</v>
      </c>
      <c r="C108" s="5">
        <v>0</v>
      </c>
      <c r="D108" s="8">
        <v>0</v>
      </c>
      <c r="E108" s="4">
        <v>0</v>
      </c>
      <c r="F108" s="5">
        <v>0</v>
      </c>
      <c r="G108" s="8">
        <v>0</v>
      </c>
      <c r="H108" s="4">
        <v>0</v>
      </c>
      <c r="I108" s="5">
        <v>0</v>
      </c>
      <c r="J108" s="8">
        <v>0</v>
      </c>
      <c r="K108" s="4">
        <v>0</v>
      </c>
      <c r="L108" s="5">
        <v>0</v>
      </c>
      <c r="M108" s="8">
        <v>0</v>
      </c>
      <c r="N108" s="4">
        <v>0</v>
      </c>
      <c r="O108" s="58">
        <v>948</v>
      </c>
      <c r="P108" s="9">
        <v>3808</v>
      </c>
      <c r="Q108" s="4">
        <f t="shared" ref="Q108" si="501">P108/O108*1000</f>
        <v>4016.8776371308013</v>
      </c>
      <c r="R108" s="5">
        <v>0</v>
      </c>
      <c r="S108" s="8">
        <v>0</v>
      </c>
      <c r="T108" s="4">
        <f t="shared" si="457"/>
        <v>0</v>
      </c>
      <c r="U108" s="5">
        <v>0</v>
      </c>
      <c r="V108" s="8">
        <v>0</v>
      </c>
      <c r="W108" s="4">
        <v>0</v>
      </c>
      <c r="X108" s="5">
        <v>0</v>
      </c>
      <c r="Y108" s="8">
        <v>0</v>
      </c>
      <c r="Z108" s="4">
        <v>0</v>
      </c>
      <c r="AA108" s="5">
        <v>0</v>
      </c>
      <c r="AB108" s="8">
        <v>0</v>
      </c>
      <c r="AC108" s="4">
        <v>0</v>
      </c>
      <c r="AD108" s="5">
        <v>0</v>
      </c>
      <c r="AE108" s="8">
        <v>0</v>
      </c>
      <c r="AF108" s="4">
        <v>0</v>
      </c>
      <c r="AG108" s="5">
        <v>0</v>
      </c>
      <c r="AH108" s="8">
        <v>0</v>
      </c>
      <c r="AI108" s="4">
        <v>0</v>
      </c>
      <c r="AJ108" s="5">
        <v>0</v>
      </c>
      <c r="AK108" s="8">
        <v>0</v>
      </c>
      <c r="AL108" s="4">
        <v>0</v>
      </c>
      <c r="AM108" s="5">
        <v>0</v>
      </c>
      <c r="AN108" s="8">
        <v>0</v>
      </c>
      <c r="AO108" s="4">
        <v>0</v>
      </c>
      <c r="AP108" s="5">
        <v>0</v>
      </c>
      <c r="AQ108" s="8">
        <v>0</v>
      </c>
      <c r="AR108" s="4">
        <v>0</v>
      </c>
      <c r="AS108" s="5">
        <v>0</v>
      </c>
      <c r="AT108" s="8">
        <v>0</v>
      </c>
      <c r="AU108" s="4">
        <v>0</v>
      </c>
      <c r="AV108" s="5">
        <v>0</v>
      </c>
      <c r="AW108" s="8">
        <v>0</v>
      </c>
      <c r="AX108" s="4">
        <v>0</v>
      </c>
      <c r="AY108" s="5">
        <v>0</v>
      </c>
      <c r="AZ108" s="8">
        <v>0</v>
      </c>
      <c r="BA108" s="4">
        <v>0</v>
      </c>
      <c r="BB108" s="5">
        <v>0</v>
      </c>
      <c r="BC108" s="8">
        <v>0</v>
      </c>
      <c r="BD108" s="4">
        <v>0</v>
      </c>
      <c r="BE108" s="5">
        <v>0</v>
      </c>
      <c r="BF108" s="8">
        <v>0</v>
      </c>
      <c r="BG108" s="4">
        <v>0</v>
      </c>
      <c r="BH108" s="5">
        <v>0</v>
      </c>
      <c r="BI108" s="8">
        <v>0</v>
      </c>
      <c r="BJ108" s="4">
        <v>0</v>
      </c>
      <c r="BK108" s="5">
        <v>0</v>
      </c>
      <c r="BL108" s="8">
        <v>0</v>
      </c>
      <c r="BM108" s="4">
        <v>0</v>
      </c>
      <c r="BN108" s="5">
        <v>0</v>
      </c>
      <c r="BO108" s="8">
        <v>0</v>
      </c>
      <c r="BP108" s="4">
        <v>0</v>
      </c>
      <c r="BQ108" s="5">
        <v>0</v>
      </c>
      <c r="BR108" s="8">
        <v>0</v>
      </c>
      <c r="BS108" s="4">
        <v>0</v>
      </c>
      <c r="BT108" s="5">
        <v>0</v>
      </c>
      <c r="BU108" s="8">
        <v>0</v>
      </c>
      <c r="BV108" s="4">
        <v>0</v>
      </c>
      <c r="BW108" s="5">
        <v>0</v>
      </c>
      <c r="BX108" s="93">
        <v>0</v>
      </c>
      <c r="BY108" s="4">
        <f t="shared" si="458"/>
        <v>0</v>
      </c>
      <c r="BZ108" s="58">
        <v>81</v>
      </c>
      <c r="CA108" s="9">
        <v>258</v>
      </c>
      <c r="CB108" s="4">
        <f t="shared" si="481"/>
        <v>3185.1851851851852</v>
      </c>
      <c r="CC108" s="5">
        <v>0</v>
      </c>
      <c r="CD108" s="8">
        <v>0</v>
      </c>
      <c r="CE108" s="4">
        <v>0</v>
      </c>
      <c r="CF108" s="5">
        <v>0</v>
      </c>
      <c r="CG108" s="8">
        <v>0</v>
      </c>
      <c r="CH108" s="4">
        <v>0</v>
      </c>
      <c r="CI108" s="5">
        <v>0</v>
      </c>
      <c r="CJ108" s="8">
        <v>0</v>
      </c>
      <c r="CK108" s="4">
        <v>0</v>
      </c>
      <c r="CL108" s="5">
        <v>0</v>
      </c>
      <c r="CM108" s="8">
        <v>0</v>
      </c>
      <c r="CN108" s="4">
        <v>0</v>
      </c>
      <c r="CO108" s="5">
        <v>0</v>
      </c>
      <c r="CP108" s="8">
        <v>0</v>
      </c>
      <c r="CQ108" s="4">
        <v>0</v>
      </c>
      <c r="CR108" s="5">
        <v>0</v>
      </c>
      <c r="CS108" s="8">
        <v>0</v>
      </c>
      <c r="CT108" s="4">
        <v>0</v>
      </c>
      <c r="CU108" s="5">
        <v>0</v>
      </c>
      <c r="CV108" s="8">
        <v>0</v>
      </c>
      <c r="CW108" s="4">
        <v>0</v>
      </c>
      <c r="CX108" s="5">
        <v>0</v>
      </c>
      <c r="CY108" s="8">
        <v>0</v>
      </c>
      <c r="CZ108" s="4">
        <v>0</v>
      </c>
      <c r="DA108" s="5">
        <v>0</v>
      </c>
      <c r="DB108" s="8">
        <v>0</v>
      </c>
      <c r="DC108" s="4">
        <v>0</v>
      </c>
      <c r="DD108" s="58">
        <v>28</v>
      </c>
      <c r="DE108" s="9">
        <v>151</v>
      </c>
      <c r="DF108" s="4">
        <f t="shared" ref="DF108" si="502">DE108/DD108*1000</f>
        <v>5392.8571428571431</v>
      </c>
      <c r="DG108" s="58">
        <v>101</v>
      </c>
      <c r="DH108" s="9">
        <v>448</v>
      </c>
      <c r="DI108" s="4">
        <f t="shared" si="497"/>
        <v>4435.6435643564364</v>
      </c>
      <c r="DJ108" s="58">
        <v>0</v>
      </c>
      <c r="DK108" s="9">
        <v>0</v>
      </c>
      <c r="DL108" s="4">
        <f t="shared" si="461"/>
        <v>0</v>
      </c>
      <c r="DM108" s="58">
        <v>15</v>
      </c>
      <c r="DN108" s="9">
        <v>66</v>
      </c>
      <c r="DO108" s="4">
        <f t="shared" si="484"/>
        <v>4400</v>
      </c>
      <c r="DP108" s="5">
        <v>0</v>
      </c>
      <c r="DQ108" s="8">
        <v>0</v>
      </c>
      <c r="DR108" s="4">
        <v>0</v>
      </c>
      <c r="DS108" s="58">
        <v>2</v>
      </c>
      <c r="DT108" s="9">
        <v>10</v>
      </c>
      <c r="DU108" s="4">
        <f t="shared" si="482"/>
        <v>5000</v>
      </c>
      <c r="DV108" s="5">
        <v>0</v>
      </c>
      <c r="DW108" s="8">
        <v>0</v>
      </c>
      <c r="DX108" s="4">
        <v>0</v>
      </c>
      <c r="DY108" s="5">
        <v>0</v>
      </c>
      <c r="DZ108" s="8">
        <v>0</v>
      </c>
      <c r="EA108" s="4">
        <v>0</v>
      </c>
      <c r="EB108" s="5">
        <v>0</v>
      </c>
      <c r="EC108" s="8">
        <v>0</v>
      </c>
      <c r="ED108" s="4">
        <v>0</v>
      </c>
      <c r="EE108" s="5">
        <v>0</v>
      </c>
      <c r="EF108" s="8">
        <v>0</v>
      </c>
      <c r="EG108" s="4">
        <v>0</v>
      </c>
      <c r="EH108" s="58">
        <v>0</v>
      </c>
      <c r="EI108" s="9">
        <v>0</v>
      </c>
      <c r="EJ108" s="4">
        <f t="shared" si="463"/>
        <v>0</v>
      </c>
      <c r="EK108" s="58">
        <v>202</v>
      </c>
      <c r="EL108" s="9">
        <v>869</v>
      </c>
      <c r="EM108" s="4">
        <f t="shared" ref="EM108" si="503">EL108/EK108*1000</f>
        <v>4301.9801980198017</v>
      </c>
      <c r="EN108" s="5">
        <v>0</v>
      </c>
      <c r="EO108" s="8">
        <v>0</v>
      </c>
      <c r="EP108" s="4">
        <v>0</v>
      </c>
      <c r="EQ108" s="5">
        <v>0</v>
      </c>
      <c r="ER108" s="8">
        <v>0</v>
      </c>
      <c r="ES108" s="4">
        <f t="shared" si="465"/>
        <v>0</v>
      </c>
      <c r="ET108" s="58">
        <v>686</v>
      </c>
      <c r="EU108" s="9">
        <v>2731</v>
      </c>
      <c r="EV108" s="4">
        <f t="shared" si="466"/>
        <v>3981.0495626822158</v>
      </c>
      <c r="EW108" s="5">
        <v>0</v>
      </c>
      <c r="EX108" s="8">
        <v>0</v>
      </c>
      <c r="EY108" s="4">
        <v>0</v>
      </c>
      <c r="EZ108" s="5"/>
      <c r="FA108" s="8"/>
      <c r="FB108" s="4"/>
      <c r="FC108" s="5">
        <v>0</v>
      </c>
      <c r="FD108" s="8">
        <v>0</v>
      </c>
      <c r="FE108" s="4">
        <v>0</v>
      </c>
      <c r="FF108" s="5">
        <v>0</v>
      </c>
      <c r="FG108" s="8">
        <v>0</v>
      </c>
      <c r="FH108" s="4">
        <v>0</v>
      </c>
      <c r="FI108" s="5">
        <v>0</v>
      </c>
      <c r="FJ108" s="8">
        <v>0</v>
      </c>
      <c r="FK108" s="4">
        <f t="shared" si="467"/>
        <v>0</v>
      </c>
      <c r="FL108" s="5">
        <v>0</v>
      </c>
      <c r="FM108" s="8">
        <v>0</v>
      </c>
      <c r="FN108" s="4">
        <v>0</v>
      </c>
      <c r="FO108" s="5">
        <v>0</v>
      </c>
      <c r="FP108" s="8">
        <v>0</v>
      </c>
      <c r="FQ108" s="4">
        <v>0</v>
      </c>
      <c r="FR108" s="5">
        <v>0</v>
      </c>
      <c r="FS108" s="8">
        <v>0</v>
      </c>
      <c r="FT108" s="4">
        <v>0</v>
      </c>
      <c r="FU108" s="5">
        <v>0</v>
      </c>
      <c r="FV108" s="8">
        <v>0</v>
      </c>
      <c r="FW108" s="4">
        <v>0</v>
      </c>
      <c r="FX108" s="5">
        <v>0</v>
      </c>
      <c r="FY108" s="8">
        <v>0</v>
      </c>
      <c r="FZ108" s="4">
        <f t="shared" si="468"/>
        <v>0</v>
      </c>
      <c r="GA108" s="5">
        <v>0</v>
      </c>
      <c r="GB108" s="8">
        <v>0</v>
      </c>
      <c r="GC108" s="4">
        <v>0</v>
      </c>
      <c r="GD108" s="5">
        <v>0</v>
      </c>
      <c r="GE108" s="8">
        <v>0</v>
      </c>
      <c r="GF108" s="4">
        <v>0</v>
      </c>
      <c r="GG108" s="5">
        <v>0</v>
      </c>
      <c r="GH108" s="8">
        <v>0</v>
      </c>
      <c r="GI108" s="4">
        <v>0</v>
      </c>
      <c r="GJ108" s="58">
        <v>162</v>
      </c>
      <c r="GK108" s="9">
        <v>691</v>
      </c>
      <c r="GL108" s="4">
        <f t="shared" si="470"/>
        <v>4265.4320987654319</v>
      </c>
      <c r="GM108" s="5">
        <v>0</v>
      </c>
      <c r="GN108" s="8">
        <v>0</v>
      </c>
      <c r="GO108" s="4">
        <v>0</v>
      </c>
      <c r="GP108" s="5">
        <v>0</v>
      </c>
      <c r="GQ108" s="8">
        <v>0</v>
      </c>
      <c r="GR108" s="4">
        <v>0</v>
      </c>
      <c r="GS108" s="5">
        <v>0</v>
      </c>
      <c r="GT108" s="8">
        <v>0</v>
      </c>
      <c r="GU108" s="4">
        <v>0</v>
      </c>
      <c r="GV108" s="5">
        <v>0</v>
      </c>
      <c r="GW108" s="8">
        <v>0</v>
      </c>
      <c r="GX108" s="4">
        <v>0</v>
      </c>
      <c r="GY108" s="5">
        <v>0</v>
      </c>
      <c r="GZ108" s="8">
        <v>0</v>
      </c>
      <c r="HA108" s="4">
        <v>0</v>
      </c>
      <c r="HB108" s="5">
        <v>0</v>
      </c>
      <c r="HC108" s="8">
        <v>0</v>
      </c>
      <c r="HD108" s="4">
        <v>0</v>
      </c>
      <c r="HE108" s="5">
        <v>0</v>
      </c>
      <c r="HF108" s="8">
        <v>0</v>
      </c>
      <c r="HG108" s="4">
        <v>0</v>
      </c>
      <c r="HH108" s="5">
        <v>0</v>
      </c>
      <c r="HI108" s="8">
        <v>0</v>
      </c>
      <c r="HJ108" s="4">
        <v>0</v>
      </c>
      <c r="HK108" s="5">
        <v>0</v>
      </c>
      <c r="HL108" s="8">
        <v>0</v>
      </c>
      <c r="HM108" s="4">
        <v>0</v>
      </c>
      <c r="HN108" s="5">
        <v>0</v>
      </c>
      <c r="HO108" s="8">
        <v>0</v>
      </c>
      <c r="HP108" s="4">
        <v>0</v>
      </c>
      <c r="HQ108" s="5">
        <v>0</v>
      </c>
      <c r="HR108" s="8">
        <v>0</v>
      </c>
      <c r="HS108" s="4">
        <v>0</v>
      </c>
      <c r="HT108" s="58">
        <v>20</v>
      </c>
      <c r="HU108" s="9">
        <v>235</v>
      </c>
      <c r="HV108" s="4">
        <f t="shared" si="473"/>
        <v>11750</v>
      </c>
      <c r="HW108" s="58">
        <v>96</v>
      </c>
      <c r="HX108" s="9">
        <v>506</v>
      </c>
      <c r="HY108" s="4">
        <f t="shared" si="474"/>
        <v>5270.833333333333</v>
      </c>
      <c r="HZ108" s="5">
        <f t="shared" si="487"/>
        <v>2341</v>
      </c>
      <c r="IA108" s="4">
        <f t="shared" si="488"/>
        <v>9773</v>
      </c>
    </row>
    <row r="109" spans="1:235" ht="15" thickBot="1" x14ac:dyDescent="0.35">
      <c r="A109" s="63"/>
      <c r="B109" s="64" t="s">
        <v>14</v>
      </c>
      <c r="C109" s="45">
        <f>SUM(C97:C108)</f>
        <v>0</v>
      </c>
      <c r="D109" s="44">
        <f>SUM(D97:D108)</f>
        <v>0</v>
      </c>
      <c r="E109" s="46"/>
      <c r="F109" s="45">
        <f>SUM(F97:F108)</f>
        <v>19</v>
      </c>
      <c r="G109" s="44">
        <f>SUM(G97:G108)</f>
        <v>128</v>
      </c>
      <c r="H109" s="46"/>
      <c r="I109" s="45">
        <f>SUM(I97:I108)</f>
        <v>0</v>
      </c>
      <c r="J109" s="44">
        <f>SUM(J97:J108)</f>
        <v>0</v>
      </c>
      <c r="K109" s="46"/>
      <c r="L109" s="45">
        <f>SUM(L97:L108)</f>
        <v>0</v>
      </c>
      <c r="M109" s="44">
        <f>SUM(M97:M108)</f>
        <v>0</v>
      </c>
      <c r="N109" s="46"/>
      <c r="O109" s="45">
        <f>SUM(O97:O108)</f>
        <v>3716</v>
      </c>
      <c r="P109" s="44">
        <f>SUM(P97:P108)</f>
        <v>12725</v>
      </c>
      <c r="Q109" s="46"/>
      <c r="R109" s="45">
        <f t="shared" ref="R109:S109" si="504">SUM(R97:R108)</f>
        <v>0</v>
      </c>
      <c r="S109" s="44">
        <f t="shared" si="504"/>
        <v>0</v>
      </c>
      <c r="T109" s="46"/>
      <c r="U109" s="45">
        <f>SUM(U97:U108)</f>
        <v>3</v>
      </c>
      <c r="V109" s="44">
        <f>SUM(V97:V108)</f>
        <v>62</v>
      </c>
      <c r="W109" s="46"/>
      <c r="X109" s="45">
        <f>SUM(X97:X108)</f>
        <v>0</v>
      </c>
      <c r="Y109" s="44">
        <f>SUM(Y97:Y108)</f>
        <v>0</v>
      </c>
      <c r="Z109" s="46"/>
      <c r="AA109" s="45">
        <f>SUM(AA97:AA108)</f>
        <v>0</v>
      </c>
      <c r="AB109" s="44">
        <f>SUM(AB97:AB108)</f>
        <v>0</v>
      </c>
      <c r="AC109" s="46"/>
      <c r="AD109" s="45">
        <f>SUM(AD97:AD108)</f>
        <v>0</v>
      </c>
      <c r="AE109" s="44">
        <f>SUM(AE97:AE108)</f>
        <v>0</v>
      </c>
      <c r="AF109" s="46"/>
      <c r="AG109" s="45">
        <f>SUM(AG97:AG108)</f>
        <v>0</v>
      </c>
      <c r="AH109" s="44">
        <f>SUM(AH97:AH108)</f>
        <v>0</v>
      </c>
      <c r="AI109" s="46"/>
      <c r="AJ109" s="45">
        <f>SUM(AJ97:AJ108)</f>
        <v>0</v>
      </c>
      <c r="AK109" s="44">
        <f>SUM(AK97:AK108)</f>
        <v>0</v>
      </c>
      <c r="AL109" s="46"/>
      <c r="AM109" s="45">
        <f>SUM(AM97:AM108)</f>
        <v>0</v>
      </c>
      <c r="AN109" s="44">
        <f>SUM(AN97:AN108)</f>
        <v>0</v>
      </c>
      <c r="AO109" s="46"/>
      <c r="AP109" s="45">
        <f>SUM(AP97:AP108)</f>
        <v>0</v>
      </c>
      <c r="AQ109" s="44">
        <f>SUM(AQ97:AQ108)</f>
        <v>0</v>
      </c>
      <c r="AR109" s="46"/>
      <c r="AS109" s="45">
        <f>SUM(AS97:AS108)</f>
        <v>0</v>
      </c>
      <c r="AT109" s="44">
        <f>SUM(AT97:AT108)</f>
        <v>0</v>
      </c>
      <c r="AU109" s="46"/>
      <c r="AV109" s="45">
        <f>SUM(AV97:AV108)</f>
        <v>22</v>
      </c>
      <c r="AW109" s="44">
        <f>SUM(AW97:AW108)</f>
        <v>184</v>
      </c>
      <c r="AX109" s="46"/>
      <c r="AY109" s="45">
        <f>SUM(AY97:AY108)</f>
        <v>20</v>
      </c>
      <c r="AZ109" s="44">
        <f>SUM(AZ97:AZ108)</f>
        <v>85</v>
      </c>
      <c r="BA109" s="46"/>
      <c r="BB109" s="45">
        <f>SUM(BB97:BB108)</f>
        <v>0</v>
      </c>
      <c r="BC109" s="44">
        <f>SUM(BC97:BC108)</f>
        <v>0</v>
      </c>
      <c r="BD109" s="46"/>
      <c r="BE109" s="45">
        <f>SUM(BE97:BE108)</f>
        <v>0</v>
      </c>
      <c r="BF109" s="44">
        <f>SUM(BF97:BF108)</f>
        <v>0</v>
      </c>
      <c r="BG109" s="46"/>
      <c r="BH109" s="45">
        <f>SUM(BH97:BH108)</f>
        <v>0</v>
      </c>
      <c r="BI109" s="44">
        <f>SUM(BI97:BI108)</f>
        <v>0</v>
      </c>
      <c r="BJ109" s="46"/>
      <c r="BK109" s="45">
        <f>SUM(BK97:BK108)</f>
        <v>0</v>
      </c>
      <c r="BL109" s="44">
        <f>SUM(BL97:BL108)</f>
        <v>0</v>
      </c>
      <c r="BM109" s="46"/>
      <c r="BN109" s="45">
        <f>SUM(BN97:BN108)</f>
        <v>0</v>
      </c>
      <c r="BO109" s="44">
        <f>SUM(BO97:BO108)</f>
        <v>0</v>
      </c>
      <c r="BP109" s="46"/>
      <c r="BQ109" s="45">
        <f>SUM(BQ97:BQ108)</f>
        <v>0</v>
      </c>
      <c r="BR109" s="44">
        <f>SUM(BR97:BR108)</f>
        <v>0</v>
      </c>
      <c r="BS109" s="46"/>
      <c r="BT109" s="45">
        <f>SUM(BT97:BT108)</f>
        <v>6</v>
      </c>
      <c r="BU109" s="44">
        <f>SUM(BU97:BU108)</f>
        <v>165</v>
      </c>
      <c r="BV109" s="46"/>
      <c r="BW109" s="80">
        <f t="shared" ref="BW109:BX109" si="505">SUM(BW97:BW108)</f>
        <v>0</v>
      </c>
      <c r="BX109" s="81">
        <f t="shared" si="505"/>
        <v>0</v>
      </c>
      <c r="BY109" s="40"/>
      <c r="BZ109" s="45">
        <f>SUM(BZ97:BZ108)</f>
        <v>1096</v>
      </c>
      <c r="CA109" s="44">
        <f>SUM(CA97:CA108)</f>
        <v>3376</v>
      </c>
      <c r="CB109" s="46"/>
      <c r="CC109" s="45">
        <f>SUM(CC97:CC108)</f>
        <v>0</v>
      </c>
      <c r="CD109" s="44">
        <f>SUM(CD97:CD108)</f>
        <v>0</v>
      </c>
      <c r="CE109" s="46"/>
      <c r="CF109" s="45">
        <f>SUM(CF97:CF108)</f>
        <v>0</v>
      </c>
      <c r="CG109" s="44">
        <f>SUM(CG97:CG108)</f>
        <v>0</v>
      </c>
      <c r="CH109" s="46"/>
      <c r="CI109" s="45">
        <f>SUM(CI97:CI108)</f>
        <v>0</v>
      </c>
      <c r="CJ109" s="44">
        <f>SUM(CJ97:CJ108)</f>
        <v>0</v>
      </c>
      <c r="CK109" s="46"/>
      <c r="CL109" s="45">
        <f>SUM(CL97:CL108)</f>
        <v>0</v>
      </c>
      <c r="CM109" s="44">
        <f>SUM(CM97:CM108)</f>
        <v>0</v>
      </c>
      <c r="CN109" s="46"/>
      <c r="CO109" s="45">
        <f>SUM(CO97:CO108)</f>
        <v>0</v>
      </c>
      <c r="CP109" s="44">
        <f>SUM(CP97:CP108)</f>
        <v>0</v>
      </c>
      <c r="CQ109" s="46"/>
      <c r="CR109" s="45">
        <f>SUM(CR97:CR108)</f>
        <v>0</v>
      </c>
      <c r="CS109" s="44">
        <f>SUM(CS97:CS108)</f>
        <v>0</v>
      </c>
      <c r="CT109" s="46"/>
      <c r="CU109" s="45">
        <f>SUM(CU97:CU108)</f>
        <v>0</v>
      </c>
      <c r="CV109" s="44">
        <f>SUM(CV97:CV108)</f>
        <v>0</v>
      </c>
      <c r="CW109" s="46"/>
      <c r="CX109" s="45">
        <f>SUM(CX97:CX108)</f>
        <v>0</v>
      </c>
      <c r="CY109" s="44">
        <f>SUM(CY97:CY108)</f>
        <v>0</v>
      </c>
      <c r="CZ109" s="46"/>
      <c r="DA109" s="45">
        <f>SUM(DA97:DA108)</f>
        <v>240</v>
      </c>
      <c r="DB109" s="44">
        <f>SUM(DB97:DB108)</f>
        <v>1014</v>
      </c>
      <c r="DC109" s="46"/>
      <c r="DD109" s="45">
        <f>SUM(DD97:DD108)</f>
        <v>193</v>
      </c>
      <c r="DE109" s="44">
        <f>SUM(DE97:DE108)</f>
        <v>1291</v>
      </c>
      <c r="DF109" s="46"/>
      <c r="DG109" s="45">
        <f>SUM(DG97:DG108)</f>
        <v>1084</v>
      </c>
      <c r="DH109" s="44">
        <f>SUM(DH97:DH108)</f>
        <v>4377</v>
      </c>
      <c r="DI109" s="46"/>
      <c r="DJ109" s="45">
        <f t="shared" ref="DJ109:DK109" si="506">SUM(DJ97:DJ108)</f>
        <v>0</v>
      </c>
      <c r="DK109" s="44">
        <f t="shared" si="506"/>
        <v>0</v>
      </c>
      <c r="DL109" s="46"/>
      <c r="DM109" s="45">
        <f>SUM(DM97:DM108)</f>
        <v>285</v>
      </c>
      <c r="DN109" s="44">
        <f>SUM(DN97:DN108)</f>
        <v>1287</v>
      </c>
      <c r="DO109" s="46"/>
      <c r="DP109" s="45">
        <f>SUM(DP97:DP108)</f>
        <v>0</v>
      </c>
      <c r="DQ109" s="44">
        <f>SUM(DQ97:DQ108)</f>
        <v>0</v>
      </c>
      <c r="DR109" s="46"/>
      <c r="DS109" s="45">
        <f>SUM(DS97:DS108)</f>
        <v>171</v>
      </c>
      <c r="DT109" s="44">
        <f>SUM(DT97:DT108)</f>
        <v>908</v>
      </c>
      <c r="DU109" s="46"/>
      <c r="DV109" s="45">
        <f>SUM(DV97:DV108)</f>
        <v>0</v>
      </c>
      <c r="DW109" s="44">
        <f>SUM(DW97:DW108)</f>
        <v>0</v>
      </c>
      <c r="DX109" s="46"/>
      <c r="DY109" s="45">
        <f>SUM(DY97:DY108)</f>
        <v>0</v>
      </c>
      <c r="DZ109" s="44">
        <f>SUM(DZ97:DZ108)</f>
        <v>0</v>
      </c>
      <c r="EA109" s="46"/>
      <c r="EB109" s="45">
        <f>SUM(EB97:EB108)</f>
        <v>0</v>
      </c>
      <c r="EC109" s="44">
        <f>SUM(EC97:EC108)</f>
        <v>1</v>
      </c>
      <c r="ED109" s="46"/>
      <c r="EE109" s="45">
        <f>SUM(EE97:EE108)</f>
        <v>20</v>
      </c>
      <c r="EF109" s="44">
        <f>SUM(EF97:EF108)</f>
        <v>63</v>
      </c>
      <c r="EG109" s="46"/>
      <c r="EH109" s="45">
        <f t="shared" ref="EH109:EI109" si="507">SUM(EH97:EH108)</f>
        <v>0</v>
      </c>
      <c r="EI109" s="44">
        <f t="shared" si="507"/>
        <v>0</v>
      </c>
      <c r="EJ109" s="46"/>
      <c r="EK109" s="45">
        <f>SUM(EK97:EK108)</f>
        <v>2835</v>
      </c>
      <c r="EL109" s="44">
        <f>SUM(EL97:EL108)</f>
        <v>10761</v>
      </c>
      <c r="EM109" s="46"/>
      <c r="EN109" s="45">
        <f>SUM(EN97:EN108)</f>
        <v>0</v>
      </c>
      <c r="EO109" s="44">
        <f>SUM(EO97:EO108)</f>
        <v>0</v>
      </c>
      <c r="EP109" s="46"/>
      <c r="EQ109" s="45">
        <f t="shared" ref="EQ109:ER109" si="508">SUM(EQ97:EQ108)</f>
        <v>0</v>
      </c>
      <c r="ER109" s="44">
        <f t="shared" si="508"/>
        <v>0</v>
      </c>
      <c r="ES109" s="46"/>
      <c r="ET109" s="45">
        <f>SUM(ET97:ET108)</f>
        <v>7573</v>
      </c>
      <c r="EU109" s="44">
        <f>SUM(EU97:EU108)</f>
        <v>26430</v>
      </c>
      <c r="EV109" s="46"/>
      <c r="EW109" s="45">
        <f>SUM(EW97:EW108)</f>
        <v>0</v>
      </c>
      <c r="EX109" s="44">
        <f>SUM(EX97:EX108)</f>
        <v>0</v>
      </c>
      <c r="EY109" s="46"/>
      <c r="EZ109" s="45"/>
      <c r="FA109" s="44"/>
      <c r="FB109" s="46"/>
      <c r="FC109" s="45">
        <f>SUM(FC97:FC108)</f>
        <v>0</v>
      </c>
      <c r="FD109" s="44">
        <f>SUM(FD97:FD108)</f>
        <v>0</v>
      </c>
      <c r="FE109" s="46"/>
      <c r="FF109" s="45">
        <f>SUM(FF97:FF108)</f>
        <v>0</v>
      </c>
      <c r="FG109" s="44">
        <f>SUM(FG97:FG108)</f>
        <v>0</v>
      </c>
      <c r="FH109" s="46"/>
      <c r="FI109" s="45">
        <f t="shared" ref="FI109:FJ109" si="509">SUM(FI97:FI108)</f>
        <v>0</v>
      </c>
      <c r="FJ109" s="44">
        <f t="shared" si="509"/>
        <v>0</v>
      </c>
      <c r="FK109" s="46"/>
      <c r="FL109" s="45">
        <f>SUM(FL97:FL108)</f>
        <v>0</v>
      </c>
      <c r="FM109" s="44">
        <f>SUM(FM97:FM108)</f>
        <v>0</v>
      </c>
      <c r="FN109" s="46"/>
      <c r="FO109" s="45">
        <f>SUM(FO97:FO108)</f>
        <v>120</v>
      </c>
      <c r="FP109" s="44">
        <f>SUM(FP97:FP108)</f>
        <v>459</v>
      </c>
      <c r="FQ109" s="46"/>
      <c r="FR109" s="45">
        <f>SUM(FR97:FR108)</f>
        <v>0</v>
      </c>
      <c r="FS109" s="44">
        <f>SUM(FS97:FS108)</f>
        <v>0</v>
      </c>
      <c r="FT109" s="46"/>
      <c r="FU109" s="45">
        <f>SUM(FU97:FU108)</f>
        <v>0</v>
      </c>
      <c r="FV109" s="44">
        <f>SUM(FV97:FV108)</f>
        <v>0</v>
      </c>
      <c r="FW109" s="46"/>
      <c r="FX109" s="45">
        <f t="shared" ref="FX109:FY109" si="510">SUM(FX97:FX108)</f>
        <v>0</v>
      </c>
      <c r="FY109" s="44">
        <f t="shared" si="510"/>
        <v>0</v>
      </c>
      <c r="FZ109" s="46"/>
      <c r="GA109" s="45">
        <f>SUM(GA97:GA108)</f>
        <v>1559</v>
      </c>
      <c r="GB109" s="44">
        <f>SUM(GB97:GB108)</f>
        <v>6224</v>
      </c>
      <c r="GC109" s="46"/>
      <c r="GD109" s="45">
        <f>SUM(GD97:GD108)</f>
        <v>0</v>
      </c>
      <c r="GE109" s="44">
        <f>SUM(GE97:GE108)</f>
        <v>0</v>
      </c>
      <c r="GF109" s="46"/>
      <c r="GG109" s="45">
        <f>SUM(GG97:GG108)</f>
        <v>0</v>
      </c>
      <c r="GH109" s="44">
        <f>SUM(GH97:GH108)</f>
        <v>0</v>
      </c>
      <c r="GI109" s="46"/>
      <c r="GJ109" s="45">
        <f>SUM(GJ97:GJ108)</f>
        <v>3956</v>
      </c>
      <c r="GK109" s="44">
        <f>SUM(GK97:GK108)</f>
        <v>15725</v>
      </c>
      <c r="GL109" s="46"/>
      <c r="GM109" s="45">
        <f>SUM(GM97:GM108)</f>
        <v>0</v>
      </c>
      <c r="GN109" s="44">
        <f>SUM(GN97:GN108)</f>
        <v>0</v>
      </c>
      <c r="GO109" s="46"/>
      <c r="GP109" s="45">
        <f>SUM(GP97:GP108)</f>
        <v>683</v>
      </c>
      <c r="GQ109" s="44">
        <f>SUM(GQ97:GQ108)</f>
        <v>2375</v>
      </c>
      <c r="GR109" s="46"/>
      <c r="GS109" s="45">
        <f>SUM(GS97:GS108)</f>
        <v>0</v>
      </c>
      <c r="GT109" s="44">
        <f>SUM(GT97:GT108)</f>
        <v>0</v>
      </c>
      <c r="GU109" s="46"/>
      <c r="GV109" s="45">
        <f>SUM(GV97:GV108)</f>
        <v>0</v>
      </c>
      <c r="GW109" s="44">
        <f>SUM(GW97:GW108)</f>
        <v>0</v>
      </c>
      <c r="GX109" s="46"/>
      <c r="GY109" s="45">
        <f>SUM(GY97:GY108)</f>
        <v>0</v>
      </c>
      <c r="GZ109" s="44">
        <f>SUM(GZ97:GZ108)</f>
        <v>0</v>
      </c>
      <c r="HA109" s="46"/>
      <c r="HB109" s="45">
        <f>SUM(HB97:HB108)</f>
        <v>0</v>
      </c>
      <c r="HC109" s="44">
        <f>SUM(HC97:HC108)</f>
        <v>0</v>
      </c>
      <c r="HD109" s="46"/>
      <c r="HE109" s="45">
        <f>SUM(HE97:HE108)</f>
        <v>1980</v>
      </c>
      <c r="HF109" s="44">
        <f>SUM(HF97:HF108)</f>
        <v>6454</v>
      </c>
      <c r="HG109" s="46"/>
      <c r="HH109" s="45">
        <f>SUM(HH97:HH108)</f>
        <v>0</v>
      </c>
      <c r="HI109" s="44">
        <f>SUM(HI97:HI108)</f>
        <v>0</v>
      </c>
      <c r="HJ109" s="46"/>
      <c r="HK109" s="45">
        <f>SUM(HK97:HK108)</f>
        <v>0</v>
      </c>
      <c r="HL109" s="44">
        <f>SUM(HL97:HL108)</f>
        <v>0</v>
      </c>
      <c r="HM109" s="46"/>
      <c r="HN109" s="45">
        <f>SUM(HN97:HN108)</f>
        <v>0</v>
      </c>
      <c r="HO109" s="44">
        <f>SUM(HO97:HO108)</f>
        <v>0</v>
      </c>
      <c r="HP109" s="46"/>
      <c r="HQ109" s="45">
        <f>SUM(HQ97:HQ108)</f>
        <v>10</v>
      </c>
      <c r="HR109" s="44">
        <f>SUM(HR97:HR108)</f>
        <v>58</v>
      </c>
      <c r="HS109" s="46"/>
      <c r="HT109" s="45">
        <f>SUM(HT97:HT108)</f>
        <v>323</v>
      </c>
      <c r="HU109" s="44">
        <f>SUM(HU97:HU108)</f>
        <v>2308</v>
      </c>
      <c r="HV109" s="46"/>
      <c r="HW109" s="45">
        <f>SUM(HW97:HW108)</f>
        <v>3796</v>
      </c>
      <c r="HX109" s="44">
        <f>SUM(HX97:HX108)</f>
        <v>17187</v>
      </c>
      <c r="HY109" s="46"/>
      <c r="HZ109" s="45">
        <f t="shared" si="487"/>
        <v>29710</v>
      </c>
      <c r="IA109" s="46">
        <f t="shared" si="488"/>
        <v>113647</v>
      </c>
    </row>
    <row r="110" spans="1:235" x14ac:dyDescent="0.3">
      <c r="A110" s="50">
        <v>2012</v>
      </c>
      <c r="B110" s="51" t="s">
        <v>2</v>
      </c>
      <c r="C110" s="11">
        <v>0</v>
      </c>
      <c r="D110" s="33">
        <v>0</v>
      </c>
      <c r="E110" s="12">
        <v>0</v>
      </c>
      <c r="F110" s="60">
        <v>0</v>
      </c>
      <c r="G110" s="34">
        <v>2</v>
      </c>
      <c r="H110" s="12">
        <v>0</v>
      </c>
      <c r="I110" s="11">
        <v>0</v>
      </c>
      <c r="J110" s="33">
        <v>0</v>
      </c>
      <c r="K110" s="12">
        <v>0</v>
      </c>
      <c r="L110" s="11">
        <v>0</v>
      </c>
      <c r="M110" s="33">
        <v>0</v>
      </c>
      <c r="N110" s="12">
        <v>0</v>
      </c>
      <c r="O110" s="60">
        <v>241</v>
      </c>
      <c r="P110" s="34">
        <v>1022</v>
      </c>
      <c r="Q110" s="12">
        <f t="shared" ref="Q110:Q121" si="511">P110/O110*1000</f>
        <v>4240.6639004149374</v>
      </c>
      <c r="R110" s="11">
        <v>0</v>
      </c>
      <c r="S110" s="33">
        <v>0</v>
      </c>
      <c r="T110" s="12">
        <f t="shared" ref="T110:T121" si="512">IF(R110=0,0,S110/R110*1000)</f>
        <v>0</v>
      </c>
      <c r="U110" s="11">
        <v>0</v>
      </c>
      <c r="V110" s="33">
        <v>0</v>
      </c>
      <c r="W110" s="12">
        <v>0</v>
      </c>
      <c r="X110" s="11">
        <v>0</v>
      </c>
      <c r="Y110" s="33">
        <v>0</v>
      </c>
      <c r="Z110" s="12">
        <v>0</v>
      </c>
      <c r="AA110" s="11">
        <v>0</v>
      </c>
      <c r="AB110" s="33">
        <v>0</v>
      </c>
      <c r="AC110" s="12">
        <v>0</v>
      </c>
      <c r="AD110" s="11">
        <v>0</v>
      </c>
      <c r="AE110" s="33">
        <v>0</v>
      </c>
      <c r="AF110" s="12">
        <v>0</v>
      </c>
      <c r="AG110" s="11">
        <v>0</v>
      </c>
      <c r="AH110" s="33">
        <v>0</v>
      </c>
      <c r="AI110" s="12">
        <v>0</v>
      </c>
      <c r="AJ110" s="11">
        <v>0</v>
      </c>
      <c r="AK110" s="33">
        <v>0</v>
      </c>
      <c r="AL110" s="12">
        <v>0</v>
      </c>
      <c r="AM110" s="11">
        <v>0</v>
      </c>
      <c r="AN110" s="33">
        <v>0</v>
      </c>
      <c r="AO110" s="12">
        <v>0</v>
      </c>
      <c r="AP110" s="11">
        <v>0</v>
      </c>
      <c r="AQ110" s="33">
        <v>0</v>
      </c>
      <c r="AR110" s="12">
        <v>0</v>
      </c>
      <c r="AS110" s="11">
        <v>0</v>
      </c>
      <c r="AT110" s="33">
        <v>0</v>
      </c>
      <c r="AU110" s="12">
        <v>0</v>
      </c>
      <c r="AV110" s="11">
        <v>0</v>
      </c>
      <c r="AW110" s="33">
        <v>0</v>
      </c>
      <c r="AX110" s="12">
        <v>0</v>
      </c>
      <c r="AY110" s="11">
        <v>0</v>
      </c>
      <c r="AZ110" s="33">
        <v>0</v>
      </c>
      <c r="BA110" s="12">
        <v>0</v>
      </c>
      <c r="BB110" s="11">
        <v>0</v>
      </c>
      <c r="BC110" s="33">
        <v>0</v>
      </c>
      <c r="BD110" s="12">
        <v>0</v>
      </c>
      <c r="BE110" s="11">
        <v>0</v>
      </c>
      <c r="BF110" s="33">
        <v>0</v>
      </c>
      <c r="BG110" s="12">
        <v>0</v>
      </c>
      <c r="BH110" s="11">
        <v>0</v>
      </c>
      <c r="BI110" s="33">
        <v>0</v>
      </c>
      <c r="BJ110" s="12">
        <v>0</v>
      </c>
      <c r="BK110" s="11">
        <v>0</v>
      </c>
      <c r="BL110" s="33">
        <v>0</v>
      </c>
      <c r="BM110" s="12">
        <v>0</v>
      </c>
      <c r="BN110" s="11">
        <v>0</v>
      </c>
      <c r="BO110" s="33">
        <v>0</v>
      </c>
      <c r="BP110" s="12">
        <v>0</v>
      </c>
      <c r="BQ110" s="11">
        <v>0</v>
      </c>
      <c r="BR110" s="33">
        <v>0</v>
      </c>
      <c r="BS110" s="12">
        <v>0</v>
      </c>
      <c r="BT110" s="11">
        <v>0</v>
      </c>
      <c r="BU110" s="33">
        <v>0</v>
      </c>
      <c r="BV110" s="12">
        <v>0</v>
      </c>
      <c r="BW110" s="5">
        <v>0</v>
      </c>
      <c r="BX110" s="93">
        <v>0</v>
      </c>
      <c r="BY110" s="4">
        <f t="shared" ref="BY110:BY121" si="513">IF(BW110=0,0,BX110/BW110*1000)</f>
        <v>0</v>
      </c>
      <c r="BZ110" s="60">
        <v>222</v>
      </c>
      <c r="CA110" s="34">
        <v>977</v>
      </c>
      <c r="CB110" s="12">
        <f t="shared" ref="CB110:CB118" si="514">CA110/BZ110*1000</f>
        <v>4400.9009009009005</v>
      </c>
      <c r="CC110" s="11">
        <v>0</v>
      </c>
      <c r="CD110" s="33">
        <v>0</v>
      </c>
      <c r="CE110" s="12">
        <v>0</v>
      </c>
      <c r="CF110" s="11">
        <v>0</v>
      </c>
      <c r="CG110" s="33">
        <v>0</v>
      </c>
      <c r="CH110" s="12">
        <v>0</v>
      </c>
      <c r="CI110" s="11">
        <v>0</v>
      </c>
      <c r="CJ110" s="33">
        <v>0</v>
      </c>
      <c r="CK110" s="12">
        <v>0</v>
      </c>
      <c r="CL110" s="11">
        <v>0</v>
      </c>
      <c r="CM110" s="33">
        <v>0</v>
      </c>
      <c r="CN110" s="12">
        <v>0</v>
      </c>
      <c r="CO110" s="11">
        <v>0</v>
      </c>
      <c r="CP110" s="33">
        <v>0</v>
      </c>
      <c r="CQ110" s="12">
        <v>0</v>
      </c>
      <c r="CR110" s="11">
        <v>0</v>
      </c>
      <c r="CS110" s="33">
        <v>0</v>
      </c>
      <c r="CT110" s="12">
        <v>0</v>
      </c>
      <c r="CU110" s="11">
        <v>0</v>
      </c>
      <c r="CV110" s="33">
        <v>0</v>
      </c>
      <c r="CW110" s="12">
        <v>0</v>
      </c>
      <c r="CX110" s="11">
        <v>0</v>
      </c>
      <c r="CY110" s="33">
        <v>0</v>
      </c>
      <c r="CZ110" s="12">
        <v>0</v>
      </c>
      <c r="DA110" s="11">
        <v>0</v>
      </c>
      <c r="DB110" s="33">
        <v>0</v>
      </c>
      <c r="DC110" s="12">
        <v>0</v>
      </c>
      <c r="DD110" s="60">
        <v>2</v>
      </c>
      <c r="DE110" s="34">
        <v>14</v>
      </c>
      <c r="DF110" s="12">
        <f t="shared" ref="DF110:DF111" si="515">DE110/DD110*1000</f>
        <v>7000</v>
      </c>
      <c r="DG110" s="11">
        <v>0</v>
      </c>
      <c r="DH110" s="33">
        <v>0</v>
      </c>
      <c r="DI110" s="12">
        <v>0</v>
      </c>
      <c r="DJ110" s="11">
        <v>0</v>
      </c>
      <c r="DK110" s="33">
        <v>0</v>
      </c>
      <c r="DL110" s="12">
        <f t="shared" ref="DL110:DL121" si="516">IF(DJ110=0,0,DK110/DJ110*1000)</f>
        <v>0</v>
      </c>
      <c r="DM110" s="60">
        <v>80</v>
      </c>
      <c r="DN110" s="34">
        <v>427</v>
      </c>
      <c r="DO110" s="12">
        <f t="shared" ref="DO110:DO120" si="517">DN110/DM110*1000</f>
        <v>5337.5</v>
      </c>
      <c r="DP110" s="11">
        <v>0</v>
      </c>
      <c r="DQ110" s="33">
        <v>0</v>
      </c>
      <c r="DR110" s="12">
        <v>0</v>
      </c>
      <c r="DS110" s="60">
        <v>25</v>
      </c>
      <c r="DT110" s="34">
        <v>125</v>
      </c>
      <c r="DU110" s="12">
        <f t="shared" ref="DU110:DU121" si="518">DT110/DS110*1000</f>
        <v>5000</v>
      </c>
      <c r="DV110" s="11">
        <v>0</v>
      </c>
      <c r="DW110" s="33">
        <v>0</v>
      </c>
      <c r="DX110" s="12">
        <v>0</v>
      </c>
      <c r="DY110" s="11">
        <v>0</v>
      </c>
      <c r="DZ110" s="33">
        <v>0</v>
      </c>
      <c r="EA110" s="12">
        <v>0</v>
      </c>
      <c r="EB110" s="11">
        <v>0</v>
      </c>
      <c r="EC110" s="33">
        <v>0</v>
      </c>
      <c r="ED110" s="12">
        <v>0</v>
      </c>
      <c r="EE110" s="11">
        <v>0</v>
      </c>
      <c r="EF110" s="33">
        <v>0</v>
      </c>
      <c r="EG110" s="12">
        <v>0</v>
      </c>
      <c r="EH110" s="11">
        <v>0</v>
      </c>
      <c r="EI110" s="33">
        <v>0</v>
      </c>
      <c r="EJ110" s="12">
        <f t="shared" ref="EJ110:EJ121" si="519">IF(EH110=0,0,EI110/EH110*1000)</f>
        <v>0</v>
      </c>
      <c r="EK110" s="11">
        <v>0</v>
      </c>
      <c r="EL110" s="33">
        <v>0</v>
      </c>
      <c r="EM110" s="12">
        <v>0</v>
      </c>
      <c r="EN110" s="11">
        <v>0</v>
      </c>
      <c r="EO110" s="33">
        <v>0</v>
      </c>
      <c r="EP110" s="12">
        <v>0</v>
      </c>
      <c r="EQ110" s="11">
        <v>0</v>
      </c>
      <c r="ER110" s="33">
        <v>0</v>
      </c>
      <c r="ES110" s="12">
        <f t="shared" ref="ES110:ES121" si="520">IF(EQ110=0,0,ER110/EQ110*1000)</f>
        <v>0</v>
      </c>
      <c r="ET110" s="60">
        <v>869</v>
      </c>
      <c r="EU110" s="34">
        <v>3208</v>
      </c>
      <c r="EV110" s="12">
        <f t="shared" ref="EV110:EV111" si="521">EU110/ET110*1000</f>
        <v>3691.5995397008055</v>
      </c>
      <c r="EW110" s="11">
        <v>0</v>
      </c>
      <c r="EX110" s="33">
        <v>0</v>
      </c>
      <c r="EY110" s="12">
        <v>0</v>
      </c>
      <c r="EZ110" s="11"/>
      <c r="FA110" s="33"/>
      <c r="FB110" s="12"/>
      <c r="FC110" s="11">
        <v>0</v>
      </c>
      <c r="FD110" s="33">
        <v>0</v>
      </c>
      <c r="FE110" s="12">
        <v>0</v>
      </c>
      <c r="FF110" s="11">
        <v>0</v>
      </c>
      <c r="FG110" s="33">
        <v>0</v>
      </c>
      <c r="FH110" s="12">
        <v>0</v>
      </c>
      <c r="FI110" s="11">
        <v>0</v>
      </c>
      <c r="FJ110" s="33">
        <v>0</v>
      </c>
      <c r="FK110" s="12">
        <f t="shared" ref="FK110:FK121" si="522">IF(FI110=0,0,FJ110/FI110*1000)</f>
        <v>0</v>
      </c>
      <c r="FL110" s="11">
        <v>0</v>
      </c>
      <c r="FM110" s="33">
        <v>0</v>
      </c>
      <c r="FN110" s="12">
        <v>0</v>
      </c>
      <c r="FO110" s="11">
        <v>0</v>
      </c>
      <c r="FP110" s="33">
        <v>0</v>
      </c>
      <c r="FQ110" s="12">
        <v>0</v>
      </c>
      <c r="FR110" s="66">
        <v>0</v>
      </c>
      <c r="FS110" s="47">
        <v>0</v>
      </c>
      <c r="FT110" s="12">
        <v>0</v>
      </c>
      <c r="FU110" s="11">
        <v>0</v>
      </c>
      <c r="FV110" s="33">
        <v>0</v>
      </c>
      <c r="FW110" s="12">
        <v>0</v>
      </c>
      <c r="FX110" s="11">
        <v>0</v>
      </c>
      <c r="FY110" s="33">
        <v>0</v>
      </c>
      <c r="FZ110" s="12">
        <f t="shared" ref="FZ110:FZ121" si="523">IF(FX110=0,0,FY110/FX110*1000)</f>
        <v>0</v>
      </c>
      <c r="GA110" s="60">
        <v>40</v>
      </c>
      <c r="GB110" s="34">
        <v>188</v>
      </c>
      <c r="GC110" s="12">
        <f t="shared" ref="GC110:GC111" si="524">GB110/GA110*1000</f>
        <v>4700</v>
      </c>
      <c r="GD110" s="11">
        <v>0</v>
      </c>
      <c r="GE110" s="33">
        <v>0</v>
      </c>
      <c r="GF110" s="12">
        <v>0</v>
      </c>
      <c r="GG110" s="11">
        <v>0</v>
      </c>
      <c r="GH110" s="33">
        <v>0</v>
      </c>
      <c r="GI110" s="12">
        <v>0</v>
      </c>
      <c r="GJ110" s="60">
        <v>40</v>
      </c>
      <c r="GK110" s="34">
        <v>179</v>
      </c>
      <c r="GL110" s="12">
        <f t="shared" ref="GL110:GL121" si="525">GK110/GJ110*1000</f>
        <v>4475</v>
      </c>
      <c r="GM110" s="11">
        <v>0</v>
      </c>
      <c r="GN110" s="33">
        <v>0</v>
      </c>
      <c r="GO110" s="12">
        <v>0</v>
      </c>
      <c r="GP110" s="11">
        <v>0</v>
      </c>
      <c r="GQ110" s="33">
        <v>0</v>
      </c>
      <c r="GR110" s="12">
        <v>0</v>
      </c>
      <c r="GS110" s="11">
        <v>0</v>
      </c>
      <c r="GT110" s="33">
        <v>0</v>
      </c>
      <c r="GU110" s="12">
        <v>0</v>
      </c>
      <c r="GV110" s="11">
        <v>0</v>
      </c>
      <c r="GW110" s="33">
        <v>0</v>
      </c>
      <c r="GX110" s="12">
        <v>0</v>
      </c>
      <c r="GY110" s="11">
        <v>0</v>
      </c>
      <c r="GZ110" s="33">
        <v>0</v>
      </c>
      <c r="HA110" s="12">
        <v>0</v>
      </c>
      <c r="HB110" s="11">
        <v>0</v>
      </c>
      <c r="HC110" s="33">
        <v>0</v>
      </c>
      <c r="HD110" s="12">
        <v>0</v>
      </c>
      <c r="HE110" s="11">
        <v>0</v>
      </c>
      <c r="HF110" s="33">
        <v>0</v>
      </c>
      <c r="HG110" s="12">
        <v>0</v>
      </c>
      <c r="HH110" s="11">
        <v>0</v>
      </c>
      <c r="HI110" s="33">
        <v>0</v>
      </c>
      <c r="HJ110" s="12">
        <v>0</v>
      </c>
      <c r="HK110" s="11">
        <v>0</v>
      </c>
      <c r="HL110" s="33">
        <v>0</v>
      </c>
      <c r="HM110" s="12">
        <v>0</v>
      </c>
      <c r="HN110" s="11">
        <v>0</v>
      </c>
      <c r="HO110" s="33">
        <v>0</v>
      </c>
      <c r="HP110" s="12">
        <v>0</v>
      </c>
      <c r="HQ110" s="11">
        <v>0</v>
      </c>
      <c r="HR110" s="33">
        <v>0</v>
      </c>
      <c r="HS110" s="12">
        <v>0</v>
      </c>
      <c r="HT110" s="60">
        <v>13</v>
      </c>
      <c r="HU110" s="34">
        <v>77</v>
      </c>
      <c r="HV110" s="12">
        <f t="shared" ref="HV110:HV121" si="526">HU110/HT110*1000</f>
        <v>5923.0769230769238</v>
      </c>
      <c r="HW110" s="60">
        <v>183</v>
      </c>
      <c r="HX110" s="34">
        <v>874</v>
      </c>
      <c r="HY110" s="12">
        <f t="shared" ref="HY110:HY121" si="527">HX110/HW110*1000</f>
        <v>4775.956284153006</v>
      </c>
      <c r="HZ110" s="11">
        <f t="shared" si="487"/>
        <v>1715</v>
      </c>
      <c r="IA110" s="12">
        <f t="shared" si="488"/>
        <v>7093</v>
      </c>
    </row>
    <row r="111" spans="1:235" x14ac:dyDescent="0.3">
      <c r="A111" s="52">
        <v>2012</v>
      </c>
      <c r="B111" s="53" t="s">
        <v>3</v>
      </c>
      <c r="C111" s="5">
        <v>0</v>
      </c>
      <c r="D111" s="8">
        <v>0</v>
      </c>
      <c r="E111" s="4">
        <v>0</v>
      </c>
      <c r="F111" s="58">
        <v>0</v>
      </c>
      <c r="G111" s="9">
        <v>2</v>
      </c>
      <c r="H111" s="4">
        <v>0</v>
      </c>
      <c r="I111" s="5">
        <v>0</v>
      </c>
      <c r="J111" s="8">
        <v>0</v>
      </c>
      <c r="K111" s="4">
        <v>0</v>
      </c>
      <c r="L111" s="5">
        <v>0</v>
      </c>
      <c r="M111" s="8">
        <v>0</v>
      </c>
      <c r="N111" s="4">
        <v>0</v>
      </c>
      <c r="O111" s="58">
        <v>503</v>
      </c>
      <c r="P111" s="9">
        <v>1902</v>
      </c>
      <c r="Q111" s="4">
        <f t="shared" si="511"/>
        <v>3781.3121272365806</v>
      </c>
      <c r="R111" s="5">
        <v>0</v>
      </c>
      <c r="S111" s="8">
        <v>0</v>
      </c>
      <c r="T111" s="4">
        <f t="shared" si="512"/>
        <v>0</v>
      </c>
      <c r="U111" s="5">
        <v>0</v>
      </c>
      <c r="V111" s="8">
        <v>0</v>
      </c>
      <c r="W111" s="4">
        <v>0</v>
      </c>
      <c r="X111" s="5">
        <v>0</v>
      </c>
      <c r="Y111" s="8">
        <v>0</v>
      </c>
      <c r="Z111" s="4">
        <v>0</v>
      </c>
      <c r="AA111" s="5">
        <v>0</v>
      </c>
      <c r="AB111" s="8">
        <v>0</v>
      </c>
      <c r="AC111" s="4">
        <v>0</v>
      </c>
      <c r="AD111" s="5">
        <v>0</v>
      </c>
      <c r="AE111" s="8">
        <v>0</v>
      </c>
      <c r="AF111" s="4">
        <v>0</v>
      </c>
      <c r="AG111" s="5">
        <v>0</v>
      </c>
      <c r="AH111" s="8">
        <v>0</v>
      </c>
      <c r="AI111" s="4">
        <v>0</v>
      </c>
      <c r="AJ111" s="5">
        <v>0</v>
      </c>
      <c r="AK111" s="8">
        <v>0</v>
      </c>
      <c r="AL111" s="4">
        <v>0</v>
      </c>
      <c r="AM111" s="5">
        <v>0</v>
      </c>
      <c r="AN111" s="8">
        <v>0</v>
      </c>
      <c r="AO111" s="4">
        <v>0</v>
      </c>
      <c r="AP111" s="5">
        <v>0</v>
      </c>
      <c r="AQ111" s="8">
        <v>0</v>
      </c>
      <c r="AR111" s="4">
        <v>0</v>
      </c>
      <c r="AS111" s="5">
        <v>0</v>
      </c>
      <c r="AT111" s="8">
        <v>0</v>
      </c>
      <c r="AU111" s="4">
        <v>0</v>
      </c>
      <c r="AV111" s="5">
        <v>0</v>
      </c>
      <c r="AW111" s="8">
        <v>0</v>
      </c>
      <c r="AX111" s="4">
        <v>0</v>
      </c>
      <c r="AY111" s="5">
        <v>0</v>
      </c>
      <c r="AZ111" s="8">
        <v>0</v>
      </c>
      <c r="BA111" s="4">
        <v>0</v>
      </c>
      <c r="BB111" s="5">
        <v>0</v>
      </c>
      <c r="BC111" s="8">
        <v>0</v>
      </c>
      <c r="BD111" s="4">
        <v>0</v>
      </c>
      <c r="BE111" s="5">
        <v>0</v>
      </c>
      <c r="BF111" s="8">
        <v>0</v>
      </c>
      <c r="BG111" s="4">
        <v>0</v>
      </c>
      <c r="BH111" s="5">
        <v>0</v>
      </c>
      <c r="BI111" s="8">
        <v>0</v>
      </c>
      <c r="BJ111" s="4">
        <v>0</v>
      </c>
      <c r="BK111" s="5">
        <v>0</v>
      </c>
      <c r="BL111" s="8">
        <v>0</v>
      </c>
      <c r="BM111" s="4">
        <v>0</v>
      </c>
      <c r="BN111" s="5">
        <v>0</v>
      </c>
      <c r="BO111" s="8">
        <v>0</v>
      </c>
      <c r="BP111" s="4">
        <v>0</v>
      </c>
      <c r="BQ111" s="5">
        <v>0</v>
      </c>
      <c r="BR111" s="8">
        <v>0</v>
      </c>
      <c r="BS111" s="4">
        <v>0</v>
      </c>
      <c r="BT111" s="5">
        <v>0</v>
      </c>
      <c r="BU111" s="8">
        <v>0</v>
      </c>
      <c r="BV111" s="4">
        <v>0</v>
      </c>
      <c r="BW111" s="5">
        <v>0</v>
      </c>
      <c r="BX111" s="93">
        <v>0</v>
      </c>
      <c r="BY111" s="4">
        <f t="shared" si="513"/>
        <v>0</v>
      </c>
      <c r="BZ111" s="58">
        <v>61</v>
      </c>
      <c r="CA111" s="9">
        <v>246</v>
      </c>
      <c r="CB111" s="4">
        <f t="shared" si="514"/>
        <v>4032.7868852459014</v>
      </c>
      <c r="CC111" s="5">
        <v>0</v>
      </c>
      <c r="CD111" s="8">
        <v>0</v>
      </c>
      <c r="CE111" s="4">
        <v>0</v>
      </c>
      <c r="CF111" s="5">
        <v>0</v>
      </c>
      <c r="CG111" s="8">
        <v>0</v>
      </c>
      <c r="CH111" s="4">
        <v>0</v>
      </c>
      <c r="CI111" s="5">
        <v>0</v>
      </c>
      <c r="CJ111" s="8">
        <v>0</v>
      </c>
      <c r="CK111" s="4">
        <v>0</v>
      </c>
      <c r="CL111" s="5">
        <v>0</v>
      </c>
      <c r="CM111" s="8">
        <v>0</v>
      </c>
      <c r="CN111" s="4">
        <v>0</v>
      </c>
      <c r="CO111" s="5">
        <v>0</v>
      </c>
      <c r="CP111" s="8">
        <v>0</v>
      </c>
      <c r="CQ111" s="4">
        <v>0</v>
      </c>
      <c r="CR111" s="5">
        <v>0</v>
      </c>
      <c r="CS111" s="8">
        <v>0</v>
      </c>
      <c r="CT111" s="4">
        <v>0</v>
      </c>
      <c r="CU111" s="5">
        <v>0</v>
      </c>
      <c r="CV111" s="8">
        <v>0</v>
      </c>
      <c r="CW111" s="4">
        <v>0</v>
      </c>
      <c r="CX111" s="5">
        <v>0</v>
      </c>
      <c r="CY111" s="8">
        <v>0</v>
      </c>
      <c r="CZ111" s="4">
        <v>0</v>
      </c>
      <c r="DA111" s="58">
        <v>3</v>
      </c>
      <c r="DB111" s="9">
        <v>57</v>
      </c>
      <c r="DC111" s="4">
        <f t="shared" ref="DC111" si="528">DB111/DA111*1000</f>
        <v>19000</v>
      </c>
      <c r="DD111" s="58">
        <v>56</v>
      </c>
      <c r="DE111" s="9">
        <v>302</v>
      </c>
      <c r="DF111" s="4">
        <f t="shared" si="515"/>
        <v>5392.8571428571431</v>
      </c>
      <c r="DG111" s="58">
        <v>20</v>
      </c>
      <c r="DH111" s="9">
        <v>97</v>
      </c>
      <c r="DI111" s="4">
        <f t="shared" ref="DI111:DI114" si="529">DH111/DG111*1000</f>
        <v>4850</v>
      </c>
      <c r="DJ111" s="58">
        <v>0</v>
      </c>
      <c r="DK111" s="9">
        <v>0</v>
      </c>
      <c r="DL111" s="4">
        <f t="shared" si="516"/>
        <v>0</v>
      </c>
      <c r="DM111" s="58">
        <v>100</v>
      </c>
      <c r="DN111" s="9">
        <v>529</v>
      </c>
      <c r="DO111" s="4">
        <f t="shared" si="517"/>
        <v>5290</v>
      </c>
      <c r="DP111" s="5">
        <v>0</v>
      </c>
      <c r="DQ111" s="8">
        <v>0</v>
      </c>
      <c r="DR111" s="4">
        <v>0</v>
      </c>
      <c r="DS111" s="58">
        <v>27</v>
      </c>
      <c r="DT111" s="9">
        <v>137</v>
      </c>
      <c r="DU111" s="4">
        <f t="shared" si="518"/>
        <v>5074.0740740740748</v>
      </c>
      <c r="DV111" s="5">
        <v>0</v>
      </c>
      <c r="DW111" s="8">
        <v>0</v>
      </c>
      <c r="DX111" s="4">
        <v>0</v>
      </c>
      <c r="DY111" s="5">
        <v>0</v>
      </c>
      <c r="DZ111" s="8">
        <v>0</v>
      </c>
      <c r="EA111" s="4">
        <v>0</v>
      </c>
      <c r="EB111" s="5">
        <v>0</v>
      </c>
      <c r="EC111" s="8">
        <v>0</v>
      </c>
      <c r="ED111" s="4">
        <v>0</v>
      </c>
      <c r="EE111" s="5">
        <v>0</v>
      </c>
      <c r="EF111" s="8">
        <v>0</v>
      </c>
      <c r="EG111" s="4">
        <v>0</v>
      </c>
      <c r="EH111" s="5">
        <v>0</v>
      </c>
      <c r="EI111" s="8">
        <v>0</v>
      </c>
      <c r="EJ111" s="4">
        <f t="shared" si="519"/>
        <v>0</v>
      </c>
      <c r="EK111" s="5">
        <v>0</v>
      </c>
      <c r="EL111" s="8">
        <v>0</v>
      </c>
      <c r="EM111" s="4">
        <v>0</v>
      </c>
      <c r="EN111" s="5">
        <v>0</v>
      </c>
      <c r="EO111" s="8">
        <v>0</v>
      </c>
      <c r="EP111" s="4">
        <v>0</v>
      </c>
      <c r="EQ111" s="5">
        <v>0</v>
      </c>
      <c r="ER111" s="8">
        <v>0</v>
      </c>
      <c r="ES111" s="4">
        <f t="shared" si="520"/>
        <v>0</v>
      </c>
      <c r="ET111" s="58">
        <v>343</v>
      </c>
      <c r="EU111" s="9">
        <v>1165</v>
      </c>
      <c r="EV111" s="4">
        <f t="shared" si="521"/>
        <v>3396.5014577259476</v>
      </c>
      <c r="EW111" s="5">
        <v>0</v>
      </c>
      <c r="EX111" s="8">
        <v>0</v>
      </c>
      <c r="EY111" s="4">
        <v>0</v>
      </c>
      <c r="EZ111" s="5"/>
      <c r="FA111" s="8"/>
      <c r="FB111" s="4"/>
      <c r="FC111" s="5">
        <v>0</v>
      </c>
      <c r="FD111" s="8">
        <v>0</v>
      </c>
      <c r="FE111" s="4">
        <v>0</v>
      </c>
      <c r="FF111" s="5">
        <v>0</v>
      </c>
      <c r="FG111" s="8">
        <v>0</v>
      </c>
      <c r="FH111" s="4">
        <v>0</v>
      </c>
      <c r="FI111" s="5">
        <v>0</v>
      </c>
      <c r="FJ111" s="8">
        <v>0</v>
      </c>
      <c r="FK111" s="4">
        <f t="shared" si="522"/>
        <v>0</v>
      </c>
      <c r="FL111" s="5">
        <v>0</v>
      </c>
      <c r="FM111" s="8">
        <v>0</v>
      </c>
      <c r="FN111" s="4">
        <v>0</v>
      </c>
      <c r="FO111" s="5">
        <v>0</v>
      </c>
      <c r="FP111" s="8">
        <v>0</v>
      </c>
      <c r="FQ111" s="4">
        <v>0</v>
      </c>
      <c r="FR111" s="5">
        <v>0</v>
      </c>
      <c r="FS111" s="8">
        <v>0</v>
      </c>
      <c r="FT111" s="4">
        <v>0</v>
      </c>
      <c r="FU111" s="5">
        <v>0</v>
      </c>
      <c r="FV111" s="8">
        <v>0</v>
      </c>
      <c r="FW111" s="4">
        <v>0</v>
      </c>
      <c r="FX111" s="5">
        <v>0</v>
      </c>
      <c r="FY111" s="8">
        <v>0</v>
      </c>
      <c r="FZ111" s="4">
        <f t="shared" si="523"/>
        <v>0</v>
      </c>
      <c r="GA111" s="58">
        <v>78</v>
      </c>
      <c r="GB111" s="9">
        <v>360</v>
      </c>
      <c r="GC111" s="4">
        <f t="shared" si="524"/>
        <v>4615.3846153846152</v>
      </c>
      <c r="GD111" s="5">
        <v>0</v>
      </c>
      <c r="GE111" s="8">
        <v>0</v>
      </c>
      <c r="GF111" s="4">
        <v>0</v>
      </c>
      <c r="GG111" s="5">
        <v>0</v>
      </c>
      <c r="GH111" s="8">
        <v>0</v>
      </c>
      <c r="GI111" s="4">
        <v>0</v>
      </c>
      <c r="GJ111" s="58">
        <v>303</v>
      </c>
      <c r="GK111" s="9">
        <v>1111</v>
      </c>
      <c r="GL111" s="4">
        <f t="shared" si="525"/>
        <v>3666.6666666666665</v>
      </c>
      <c r="GM111" s="5">
        <v>0</v>
      </c>
      <c r="GN111" s="8">
        <v>0</v>
      </c>
      <c r="GO111" s="4">
        <v>0</v>
      </c>
      <c r="GP111" s="58">
        <v>20</v>
      </c>
      <c r="GQ111" s="9">
        <v>135</v>
      </c>
      <c r="GR111" s="4">
        <f t="shared" ref="GR111" si="530">GQ111/GP111*1000</f>
        <v>6750</v>
      </c>
      <c r="GS111" s="5">
        <v>0</v>
      </c>
      <c r="GT111" s="8">
        <v>0</v>
      </c>
      <c r="GU111" s="4">
        <v>0</v>
      </c>
      <c r="GV111" s="5">
        <v>0</v>
      </c>
      <c r="GW111" s="8">
        <v>0</v>
      </c>
      <c r="GX111" s="4">
        <v>0</v>
      </c>
      <c r="GY111" s="5">
        <v>0</v>
      </c>
      <c r="GZ111" s="8">
        <v>0</v>
      </c>
      <c r="HA111" s="4">
        <v>0</v>
      </c>
      <c r="HB111" s="5">
        <v>0</v>
      </c>
      <c r="HC111" s="8">
        <v>0</v>
      </c>
      <c r="HD111" s="4">
        <v>0</v>
      </c>
      <c r="HE111" s="58">
        <v>61</v>
      </c>
      <c r="HF111" s="9">
        <v>254</v>
      </c>
      <c r="HG111" s="4">
        <f t="shared" ref="HG111:HG117" si="531">HF111/HE111*1000</f>
        <v>4163.9344262295081</v>
      </c>
      <c r="HH111" s="5">
        <v>0</v>
      </c>
      <c r="HI111" s="8">
        <v>0</v>
      </c>
      <c r="HJ111" s="4">
        <v>0</v>
      </c>
      <c r="HK111" s="5">
        <v>0</v>
      </c>
      <c r="HL111" s="8">
        <v>0</v>
      </c>
      <c r="HM111" s="4">
        <v>0</v>
      </c>
      <c r="HN111" s="5">
        <v>0</v>
      </c>
      <c r="HO111" s="8">
        <v>0</v>
      </c>
      <c r="HP111" s="4">
        <v>0</v>
      </c>
      <c r="HQ111" s="5">
        <v>0</v>
      </c>
      <c r="HR111" s="8">
        <v>0</v>
      </c>
      <c r="HS111" s="4">
        <v>0</v>
      </c>
      <c r="HT111" s="58">
        <v>40</v>
      </c>
      <c r="HU111" s="9">
        <v>248</v>
      </c>
      <c r="HV111" s="4">
        <f t="shared" si="526"/>
        <v>6200</v>
      </c>
      <c r="HW111" s="58">
        <v>215</v>
      </c>
      <c r="HX111" s="9">
        <v>1053</v>
      </c>
      <c r="HY111" s="4">
        <f t="shared" si="527"/>
        <v>4897.6744186046508</v>
      </c>
      <c r="HZ111" s="5">
        <f t="shared" si="487"/>
        <v>1830</v>
      </c>
      <c r="IA111" s="4">
        <f t="shared" si="488"/>
        <v>7598</v>
      </c>
    </row>
    <row r="112" spans="1:235" x14ac:dyDescent="0.3">
      <c r="A112" s="52">
        <v>2012</v>
      </c>
      <c r="B112" s="53" t="s">
        <v>4</v>
      </c>
      <c r="C112" s="5">
        <v>0</v>
      </c>
      <c r="D112" s="8">
        <v>0</v>
      </c>
      <c r="E112" s="4">
        <v>0</v>
      </c>
      <c r="F112" s="58">
        <v>15</v>
      </c>
      <c r="G112" s="9">
        <v>207</v>
      </c>
      <c r="H112" s="4">
        <f t="shared" ref="H112" si="532">G112/F112*1000</f>
        <v>13800</v>
      </c>
      <c r="I112" s="5">
        <v>0</v>
      </c>
      <c r="J112" s="8">
        <v>0</v>
      </c>
      <c r="K112" s="4">
        <v>0</v>
      </c>
      <c r="L112" s="5">
        <v>0</v>
      </c>
      <c r="M112" s="8">
        <v>0</v>
      </c>
      <c r="N112" s="4">
        <v>0</v>
      </c>
      <c r="O112" s="58">
        <v>82</v>
      </c>
      <c r="P112" s="9">
        <v>309</v>
      </c>
      <c r="Q112" s="4">
        <f t="shared" si="511"/>
        <v>3768.292682926829</v>
      </c>
      <c r="R112" s="5">
        <v>0</v>
      </c>
      <c r="S112" s="8">
        <v>0</v>
      </c>
      <c r="T112" s="4">
        <f t="shared" si="512"/>
        <v>0</v>
      </c>
      <c r="U112" s="5">
        <v>0</v>
      </c>
      <c r="V112" s="8">
        <v>0</v>
      </c>
      <c r="W112" s="4">
        <v>0</v>
      </c>
      <c r="X112" s="5">
        <v>0</v>
      </c>
      <c r="Y112" s="8">
        <v>0</v>
      </c>
      <c r="Z112" s="4">
        <v>0</v>
      </c>
      <c r="AA112" s="5">
        <v>0</v>
      </c>
      <c r="AB112" s="8">
        <v>0</v>
      </c>
      <c r="AC112" s="4">
        <v>0</v>
      </c>
      <c r="AD112" s="5">
        <v>0</v>
      </c>
      <c r="AE112" s="8">
        <v>0</v>
      </c>
      <c r="AF112" s="4">
        <v>0</v>
      </c>
      <c r="AG112" s="5">
        <v>0</v>
      </c>
      <c r="AH112" s="8">
        <v>0</v>
      </c>
      <c r="AI112" s="4">
        <v>0</v>
      </c>
      <c r="AJ112" s="5">
        <v>0</v>
      </c>
      <c r="AK112" s="8">
        <v>0</v>
      </c>
      <c r="AL112" s="4">
        <v>0</v>
      </c>
      <c r="AM112" s="5">
        <v>0</v>
      </c>
      <c r="AN112" s="8">
        <v>0</v>
      </c>
      <c r="AO112" s="4">
        <v>0</v>
      </c>
      <c r="AP112" s="5">
        <v>0</v>
      </c>
      <c r="AQ112" s="8">
        <v>0</v>
      </c>
      <c r="AR112" s="4">
        <v>0</v>
      </c>
      <c r="AS112" s="5">
        <v>0</v>
      </c>
      <c r="AT112" s="8">
        <v>0</v>
      </c>
      <c r="AU112" s="4">
        <v>0</v>
      </c>
      <c r="AV112" s="58">
        <v>0</v>
      </c>
      <c r="AW112" s="9">
        <v>5</v>
      </c>
      <c r="AX112" s="4">
        <v>0</v>
      </c>
      <c r="AY112" s="5">
        <v>0</v>
      </c>
      <c r="AZ112" s="8">
        <v>0</v>
      </c>
      <c r="BA112" s="4">
        <v>0</v>
      </c>
      <c r="BB112" s="5">
        <v>0</v>
      </c>
      <c r="BC112" s="8">
        <v>0</v>
      </c>
      <c r="BD112" s="4">
        <v>0</v>
      </c>
      <c r="BE112" s="5">
        <v>0</v>
      </c>
      <c r="BF112" s="8">
        <v>0</v>
      </c>
      <c r="BG112" s="4">
        <v>0</v>
      </c>
      <c r="BH112" s="5">
        <v>0</v>
      </c>
      <c r="BI112" s="8">
        <v>0</v>
      </c>
      <c r="BJ112" s="4">
        <v>0</v>
      </c>
      <c r="BK112" s="5">
        <v>0</v>
      </c>
      <c r="BL112" s="8">
        <v>0</v>
      </c>
      <c r="BM112" s="4">
        <v>0</v>
      </c>
      <c r="BN112" s="5">
        <v>0</v>
      </c>
      <c r="BO112" s="8">
        <v>0</v>
      </c>
      <c r="BP112" s="4">
        <v>0</v>
      </c>
      <c r="BQ112" s="5">
        <v>0</v>
      </c>
      <c r="BR112" s="8">
        <v>0</v>
      </c>
      <c r="BS112" s="4">
        <v>0</v>
      </c>
      <c r="BT112" s="5">
        <v>0</v>
      </c>
      <c r="BU112" s="8">
        <v>0</v>
      </c>
      <c r="BV112" s="4">
        <v>0</v>
      </c>
      <c r="BW112" s="5">
        <v>0</v>
      </c>
      <c r="BX112" s="93">
        <v>0</v>
      </c>
      <c r="BY112" s="4">
        <f t="shared" si="513"/>
        <v>0</v>
      </c>
      <c r="BZ112" s="58">
        <v>60</v>
      </c>
      <c r="CA112" s="9">
        <v>241</v>
      </c>
      <c r="CB112" s="4">
        <f t="shared" si="514"/>
        <v>4016.6666666666665</v>
      </c>
      <c r="CC112" s="5">
        <v>0</v>
      </c>
      <c r="CD112" s="8">
        <v>0</v>
      </c>
      <c r="CE112" s="4">
        <v>0</v>
      </c>
      <c r="CF112" s="5">
        <v>0</v>
      </c>
      <c r="CG112" s="8">
        <v>0</v>
      </c>
      <c r="CH112" s="4">
        <v>0</v>
      </c>
      <c r="CI112" s="5">
        <v>0</v>
      </c>
      <c r="CJ112" s="8">
        <v>0</v>
      </c>
      <c r="CK112" s="4">
        <v>0</v>
      </c>
      <c r="CL112" s="5">
        <v>0</v>
      </c>
      <c r="CM112" s="8">
        <v>0</v>
      </c>
      <c r="CN112" s="4">
        <v>0</v>
      </c>
      <c r="CO112" s="5">
        <v>0</v>
      </c>
      <c r="CP112" s="8">
        <v>0</v>
      </c>
      <c r="CQ112" s="4">
        <v>0</v>
      </c>
      <c r="CR112" s="5">
        <v>0</v>
      </c>
      <c r="CS112" s="8">
        <v>0</v>
      </c>
      <c r="CT112" s="4">
        <v>0</v>
      </c>
      <c r="CU112" s="5">
        <v>0</v>
      </c>
      <c r="CV112" s="8">
        <v>0</v>
      </c>
      <c r="CW112" s="4">
        <v>0</v>
      </c>
      <c r="CX112" s="5">
        <v>0</v>
      </c>
      <c r="CY112" s="8">
        <v>0</v>
      </c>
      <c r="CZ112" s="4">
        <v>0</v>
      </c>
      <c r="DA112" s="5">
        <v>0</v>
      </c>
      <c r="DB112" s="8">
        <v>0</v>
      </c>
      <c r="DC112" s="4">
        <v>0</v>
      </c>
      <c r="DD112" s="5">
        <v>0</v>
      </c>
      <c r="DE112" s="8">
        <v>0</v>
      </c>
      <c r="DF112" s="4">
        <v>0</v>
      </c>
      <c r="DG112" s="58">
        <v>41</v>
      </c>
      <c r="DH112" s="9">
        <v>196</v>
      </c>
      <c r="DI112" s="4">
        <f t="shared" si="529"/>
        <v>4780.4878048780483</v>
      </c>
      <c r="DJ112" s="58">
        <v>0</v>
      </c>
      <c r="DK112" s="9">
        <v>0</v>
      </c>
      <c r="DL112" s="4">
        <f t="shared" si="516"/>
        <v>0</v>
      </c>
      <c r="DM112" s="58">
        <v>40</v>
      </c>
      <c r="DN112" s="9">
        <v>213</v>
      </c>
      <c r="DO112" s="4">
        <f t="shared" si="517"/>
        <v>5325</v>
      </c>
      <c r="DP112" s="5">
        <v>0</v>
      </c>
      <c r="DQ112" s="8">
        <v>0</v>
      </c>
      <c r="DR112" s="4">
        <v>0</v>
      </c>
      <c r="DS112" s="58">
        <v>28</v>
      </c>
      <c r="DT112" s="9">
        <v>140</v>
      </c>
      <c r="DU112" s="4">
        <f t="shared" si="518"/>
        <v>5000</v>
      </c>
      <c r="DV112" s="5">
        <v>0</v>
      </c>
      <c r="DW112" s="8">
        <v>0</v>
      </c>
      <c r="DX112" s="4">
        <v>0</v>
      </c>
      <c r="DY112" s="5">
        <v>0</v>
      </c>
      <c r="DZ112" s="8">
        <v>0</v>
      </c>
      <c r="EA112" s="4">
        <v>0</v>
      </c>
      <c r="EB112" s="5">
        <v>0</v>
      </c>
      <c r="EC112" s="8">
        <v>0</v>
      </c>
      <c r="ED112" s="4">
        <v>0</v>
      </c>
      <c r="EE112" s="5">
        <v>0</v>
      </c>
      <c r="EF112" s="8">
        <v>0</v>
      </c>
      <c r="EG112" s="4">
        <v>0</v>
      </c>
      <c r="EH112" s="5">
        <v>0</v>
      </c>
      <c r="EI112" s="8">
        <v>0</v>
      </c>
      <c r="EJ112" s="4">
        <f t="shared" si="519"/>
        <v>0</v>
      </c>
      <c r="EK112" s="5">
        <v>0</v>
      </c>
      <c r="EL112" s="8">
        <v>0</v>
      </c>
      <c r="EM112" s="4">
        <v>0</v>
      </c>
      <c r="EN112" s="5">
        <v>0</v>
      </c>
      <c r="EO112" s="8">
        <v>0</v>
      </c>
      <c r="EP112" s="4">
        <v>0</v>
      </c>
      <c r="EQ112" s="5">
        <v>0</v>
      </c>
      <c r="ER112" s="8">
        <v>0</v>
      </c>
      <c r="ES112" s="4">
        <f t="shared" si="520"/>
        <v>0</v>
      </c>
      <c r="ET112" s="5">
        <v>0</v>
      </c>
      <c r="EU112" s="8">
        <v>0</v>
      </c>
      <c r="EV112" s="4">
        <v>0</v>
      </c>
      <c r="EW112" s="5">
        <v>0</v>
      </c>
      <c r="EX112" s="8">
        <v>0</v>
      </c>
      <c r="EY112" s="4">
        <v>0</v>
      </c>
      <c r="EZ112" s="5"/>
      <c r="FA112" s="8"/>
      <c r="FB112" s="4"/>
      <c r="FC112" s="5">
        <v>0</v>
      </c>
      <c r="FD112" s="8">
        <v>0</v>
      </c>
      <c r="FE112" s="4">
        <v>0</v>
      </c>
      <c r="FF112" s="5">
        <v>0</v>
      </c>
      <c r="FG112" s="8">
        <v>0</v>
      </c>
      <c r="FH112" s="4">
        <v>0</v>
      </c>
      <c r="FI112" s="5">
        <v>0</v>
      </c>
      <c r="FJ112" s="8">
        <v>0</v>
      </c>
      <c r="FK112" s="4">
        <f t="shared" si="522"/>
        <v>0</v>
      </c>
      <c r="FL112" s="5">
        <v>0</v>
      </c>
      <c r="FM112" s="8">
        <v>0</v>
      </c>
      <c r="FN112" s="4">
        <v>0</v>
      </c>
      <c r="FO112" s="5">
        <v>0</v>
      </c>
      <c r="FP112" s="8">
        <v>0</v>
      </c>
      <c r="FQ112" s="4">
        <v>0</v>
      </c>
      <c r="FR112" s="5">
        <v>0</v>
      </c>
      <c r="FS112" s="8">
        <v>0</v>
      </c>
      <c r="FT112" s="4">
        <v>0</v>
      </c>
      <c r="FU112" s="5">
        <v>0</v>
      </c>
      <c r="FV112" s="8">
        <v>0</v>
      </c>
      <c r="FW112" s="4">
        <v>0</v>
      </c>
      <c r="FX112" s="5">
        <v>0</v>
      </c>
      <c r="FY112" s="8">
        <v>0</v>
      </c>
      <c r="FZ112" s="4">
        <f t="shared" si="523"/>
        <v>0</v>
      </c>
      <c r="GA112" s="5">
        <v>0</v>
      </c>
      <c r="GB112" s="8">
        <v>0</v>
      </c>
      <c r="GC112" s="4">
        <v>0</v>
      </c>
      <c r="GD112" s="5">
        <v>0</v>
      </c>
      <c r="GE112" s="8">
        <v>0</v>
      </c>
      <c r="GF112" s="4">
        <v>0</v>
      </c>
      <c r="GG112" s="5">
        <v>0</v>
      </c>
      <c r="GH112" s="8">
        <v>0</v>
      </c>
      <c r="GI112" s="4">
        <v>0</v>
      </c>
      <c r="GJ112" s="58">
        <v>364</v>
      </c>
      <c r="GK112" s="9">
        <v>1410</v>
      </c>
      <c r="GL112" s="4">
        <f t="shared" si="525"/>
        <v>3873.6263736263736</v>
      </c>
      <c r="GM112" s="5">
        <v>0</v>
      </c>
      <c r="GN112" s="8">
        <v>0</v>
      </c>
      <c r="GO112" s="4">
        <v>0</v>
      </c>
      <c r="GP112" s="5">
        <v>0</v>
      </c>
      <c r="GQ112" s="8">
        <v>0</v>
      </c>
      <c r="GR112" s="4">
        <v>0</v>
      </c>
      <c r="GS112" s="5">
        <v>0</v>
      </c>
      <c r="GT112" s="8">
        <v>0</v>
      </c>
      <c r="GU112" s="4">
        <v>0</v>
      </c>
      <c r="GV112" s="5">
        <v>0</v>
      </c>
      <c r="GW112" s="8">
        <v>0</v>
      </c>
      <c r="GX112" s="4">
        <v>0</v>
      </c>
      <c r="GY112" s="5">
        <v>0</v>
      </c>
      <c r="GZ112" s="8">
        <v>0</v>
      </c>
      <c r="HA112" s="4">
        <v>0</v>
      </c>
      <c r="HB112" s="5">
        <v>0</v>
      </c>
      <c r="HC112" s="8">
        <v>0</v>
      </c>
      <c r="HD112" s="4">
        <v>0</v>
      </c>
      <c r="HE112" s="58">
        <v>606</v>
      </c>
      <c r="HF112" s="9">
        <v>2491</v>
      </c>
      <c r="HG112" s="4">
        <f t="shared" si="531"/>
        <v>4110.5610561056101</v>
      </c>
      <c r="HH112" s="5">
        <v>0</v>
      </c>
      <c r="HI112" s="8">
        <v>0</v>
      </c>
      <c r="HJ112" s="4">
        <v>0</v>
      </c>
      <c r="HK112" s="5">
        <v>0</v>
      </c>
      <c r="HL112" s="8">
        <v>0</v>
      </c>
      <c r="HM112" s="4">
        <v>0</v>
      </c>
      <c r="HN112" s="5">
        <v>0</v>
      </c>
      <c r="HO112" s="8">
        <v>0</v>
      </c>
      <c r="HP112" s="4">
        <v>0</v>
      </c>
      <c r="HQ112" s="5">
        <v>0</v>
      </c>
      <c r="HR112" s="8">
        <v>0</v>
      </c>
      <c r="HS112" s="4">
        <v>0</v>
      </c>
      <c r="HT112" s="58">
        <v>41</v>
      </c>
      <c r="HU112" s="9">
        <v>275</v>
      </c>
      <c r="HV112" s="4">
        <f t="shared" si="526"/>
        <v>6707.3170731707314</v>
      </c>
      <c r="HW112" s="58">
        <v>275</v>
      </c>
      <c r="HX112" s="9">
        <v>1310</v>
      </c>
      <c r="HY112" s="4">
        <f t="shared" si="527"/>
        <v>4763.636363636364</v>
      </c>
      <c r="HZ112" s="5">
        <f t="shared" si="487"/>
        <v>1552</v>
      </c>
      <c r="IA112" s="4">
        <f t="shared" si="488"/>
        <v>6797</v>
      </c>
    </row>
    <row r="113" spans="1:235" x14ac:dyDescent="0.3">
      <c r="A113" s="52">
        <v>2012</v>
      </c>
      <c r="B113" s="53" t="s">
        <v>5</v>
      </c>
      <c r="C113" s="5">
        <v>0</v>
      </c>
      <c r="D113" s="8">
        <v>0</v>
      </c>
      <c r="E113" s="4">
        <v>0</v>
      </c>
      <c r="F113" s="58">
        <v>0</v>
      </c>
      <c r="G113" s="9">
        <v>-16</v>
      </c>
      <c r="H113" s="4">
        <v>0</v>
      </c>
      <c r="I113" s="5">
        <v>0</v>
      </c>
      <c r="J113" s="8">
        <v>0</v>
      </c>
      <c r="K113" s="4">
        <v>0</v>
      </c>
      <c r="L113" s="5">
        <v>0</v>
      </c>
      <c r="M113" s="8">
        <v>0</v>
      </c>
      <c r="N113" s="4">
        <v>0</v>
      </c>
      <c r="O113" s="58">
        <v>622</v>
      </c>
      <c r="P113" s="9">
        <v>2596</v>
      </c>
      <c r="Q113" s="4">
        <f t="shared" si="511"/>
        <v>4173.6334405144689</v>
      </c>
      <c r="R113" s="5">
        <v>0</v>
      </c>
      <c r="S113" s="8">
        <v>0</v>
      </c>
      <c r="T113" s="4">
        <f t="shared" si="512"/>
        <v>0</v>
      </c>
      <c r="U113" s="5">
        <v>0</v>
      </c>
      <c r="V113" s="8">
        <v>0</v>
      </c>
      <c r="W113" s="4">
        <v>0</v>
      </c>
      <c r="X113" s="5">
        <v>0</v>
      </c>
      <c r="Y113" s="8">
        <v>0</v>
      </c>
      <c r="Z113" s="4">
        <v>0</v>
      </c>
      <c r="AA113" s="5">
        <v>0</v>
      </c>
      <c r="AB113" s="8">
        <v>0</v>
      </c>
      <c r="AC113" s="4">
        <v>0</v>
      </c>
      <c r="AD113" s="5">
        <v>0</v>
      </c>
      <c r="AE113" s="8">
        <v>0</v>
      </c>
      <c r="AF113" s="4">
        <v>0</v>
      </c>
      <c r="AG113" s="5">
        <v>0</v>
      </c>
      <c r="AH113" s="8">
        <v>0</v>
      </c>
      <c r="AI113" s="4">
        <v>0</v>
      </c>
      <c r="AJ113" s="5">
        <v>0</v>
      </c>
      <c r="AK113" s="8">
        <v>0</v>
      </c>
      <c r="AL113" s="4">
        <v>0</v>
      </c>
      <c r="AM113" s="5">
        <v>0</v>
      </c>
      <c r="AN113" s="8">
        <v>0</v>
      </c>
      <c r="AO113" s="4">
        <v>0</v>
      </c>
      <c r="AP113" s="5">
        <v>0</v>
      </c>
      <c r="AQ113" s="8">
        <v>0</v>
      </c>
      <c r="AR113" s="4">
        <v>0</v>
      </c>
      <c r="AS113" s="5">
        <v>0</v>
      </c>
      <c r="AT113" s="8">
        <v>0</v>
      </c>
      <c r="AU113" s="4">
        <v>0</v>
      </c>
      <c r="AV113" s="5">
        <v>0</v>
      </c>
      <c r="AW113" s="8">
        <v>0</v>
      </c>
      <c r="AX113" s="4">
        <v>0</v>
      </c>
      <c r="AY113" s="5">
        <v>0</v>
      </c>
      <c r="AZ113" s="8">
        <v>0</v>
      </c>
      <c r="BA113" s="4">
        <v>0</v>
      </c>
      <c r="BB113" s="5">
        <v>0</v>
      </c>
      <c r="BC113" s="8">
        <v>0</v>
      </c>
      <c r="BD113" s="4">
        <v>0</v>
      </c>
      <c r="BE113" s="5">
        <v>0</v>
      </c>
      <c r="BF113" s="8">
        <v>0</v>
      </c>
      <c r="BG113" s="4">
        <v>0</v>
      </c>
      <c r="BH113" s="5">
        <v>0</v>
      </c>
      <c r="BI113" s="8">
        <v>0</v>
      </c>
      <c r="BJ113" s="4">
        <v>0</v>
      </c>
      <c r="BK113" s="5">
        <v>0</v>
      </c>
      <c r="BL113" s="8">
        <v>0</v>
      </c>
      <c r="BM113" s="4">
        <v>0</v>
      </c>
      <c r="BN113" s="5">
        <v>0</v>
      </c>
      <c r="BO113" s="8">
        <v>0</v>
      </c>
      <c r="BP113" s="4">
        <v>0</v>
      </c>
      <c r="BQ113" s="5">
        <v>0</v>
      </c>
      <c r="BR113" s="8">
        <v>0</v>
      </c>
      <c r="BS113" s="4">
        <v>0</v>
      </c>
      <c r="BT113" s="5">
        <v>0</v>
      </c>
      <c r="BU113" s="8">
        <v>0</v>
      </c>
      <c r="BV113" s="4">
        <v>0</v>
      </c>
      <c r="BW113" s="5">
        <v>0</v>
      </c>
      <c r="BX113" s="93">
        <v>0</v>
      </c>
      <c r="BY113" s="4">
        <f t="shared" si="513"/>
        <v>0</v>
      </c>
      <c r="BZ113" s="58">
        <v>41</v>
      </c>
      <c r="CA113" s="9">
        <v>179</v>
      </c>
      <c r="CB113" s="4">
        <f t="shared" si="514"/>
        <v>4365.8536585365855</v>
      </c>
      <c r="CC113" s="5">
        <v>0</v>
      </c>
      <c r="CD113" s="8">
        <v>0</v>
      </c>
      <c r="CE113" s="4">
        <v>0</v>
      </c>
      <c r="CF113" s="5">
        <v>0</v>
      </c>
      <c r="CG113" s="8">
        <v>0</v>
      </c>
      <c r="CH113" s="4">
        <v>0</v>
      </c>
      <c r="CI113" s="5">
        <v>0</v>
      </c>
      <c r="CJ113" s="8">
        <v>0</v>
      </c>
      <c r="CK113" s="4">
        <v>0</v>
      </c>
      <c r="CL113" s="5">
        <v>0</v>
      </c>
      <c r="CM113" s="8">
        <v>0</v>
      </c>
      <c r="CN113" s="4">
        <v>0</v>
      </c>
      <c r="CO113" s="5">
        <v>0</v>
      </c>
      <c r="CP113" s="8">
        <v>0</v>
      </c>
      <c r="CQ113" s="4">
        <v>0</v>
      </c>
      <c r="CR113" s="5">
        <v>0</v>
      </c>
      <c r="CS113" s="8">
        <v>0</v>
      </c>
      <c r="CT113" s="4">
        <v>0</v>
      </c>
      <c r="CU113" s="5">
        <v>0</v>
      </c>
      <c r="CV113" s="8">
        <v>0</v>
      </c>
      <c r="CW113" s="4">
        <v>0</v>
      </c>
      <c r="CX113" s="5">
        <v>0</v>
      </c>
      <c r="CY113" s="8">
        <v>0</v>
      </c>
      <c r="CZ113" s="4">
        <v>0</v>
      </c>
      <c r="DA113" s="58">
        <v>20</v>
      </c>
      <c r="DB113" s="9">
        <v>111</v>
      </c>
      <c r="DC113" s="4">
        <f t="shared" ref="DC113:DC114" si="533">DB113/DA113*1000</f>
        <v>5550</v>
      </c>
      <c r="DD113" s="58">
        <v>0</v>
      </c>
      <c r="DE113" s="9">
        <v>4</v>
      </c>
      <c r="DF113" s="4">
        <v>0</v>
      </c>
      <c r="DG113" s="58">
        <v>202</v>
      </c>
      <c r="DH113" s="9">
        <v>932</v>
      </c>
      <c r="DI113" s="4">
        <f t="shared" si="529"/>
        <v>4613.8613861386139</v>
      </c>
      <c r="DJ113" s="58">
        <v>0</v>
      </c>
      <c r="DK113" s="9">
        <v>0</v>
      </c>
      <c r="DL113" s="4">
        <f t="shared" si="516"/>
        <v>0</v>
      </c>
      <c r="DM113" s="58">
        <v>74</v>
      </c>
      <c r="DN113" s="9">
        <v>465</v>
      </c>
      <c r="DO113" s="4">
        <f t="shared" si="517"/>
        <v>6283.7837837837842</v>
      </c>
      <c r="DP113" s="5">
        <v>0</v>
      </c>
      <c r="DQ113" s="8">
        <v>0</v>
      </c>
      <c r="DR113" s="4">
        <v>0</v>
      </c>
      <c r="DS113" s="58">
        <v>20</v>
      </c>
      <c r="DT113" s="9">
        <v>138</v>
      </c>
      <c r="DU113" s="4">
        <f t="shared" si="518"/>
        <v>6900</v>
      </c>
      <c r="DV113" s="5">
        <v>0</v>
      </c>
      <c r="DW113" s="8">
        <v>0</v>
      </c>
      <c r="DX113" s="4">
        <v>0</v>
      </c>
      <c r="DY113" s="5">
        <v>0</v>
      </c>
      <c r="DZ113" s="8">
        <v>0</v>
      </c>
      <c r="EA113" s="4">
        <v>0</v>
      </c>
      <c r="EB113" s="5">
        <v>0</v>
      </c>
      <c r="EC113" s="8">
        <v>0</v>
      </c>
      <c r="ED113" s="4">
        <v>0</v>
      </c>
      <c r="EE113" s="5">
        <v>0</v>
      </c>
      <c r="EF113" s="8">
        <v>0</v>
      </c>
      <c r="EG113" s="4">
        <v>0</v>
      </c>
      <c r="EH113" s="5">
        <v>0</v>
      </c>
      <c r="EI113" s="8">
        <v>0</v>
      </c>
      <c r="EJ113" s="4">
        <f t="shared" si="519"/>
        <v>0</v>
      </c>
      <c r="EK113" s="5">
        <v>0</v>
      </c>
      <c r="EL113" s="8">
        <v>0</v>
      </c>
      <c r="EM113" s="4">
        <v>0</v>
      </c>
      <c r="EN113" s="5">
        <v>0</v>
      </c>
      <c r="EO113" s="8">
        <v>0</v>
      </c>
      <c r="EP113" s="4">
        <v>0</v>
      </c>
      <c r="EQ113" s="5">
        <v>0</v>
      </c>
      <c r="ER113" s="8">
        <v>0</v>
      </c>
      <c r="ES113" s="4">
        <f t="shared" si="520"/>
        <v>0</v>
      </c>
      <c r="ET113" s="5">
        <v>0</v>
      </c>
      <c r="EU113" s="8">
        <v>0</v>
      </c>
      <c r="EV113" s="4">
        <v>0</v>
      </c>
      <c r="EW113" s="5">
        <v>0</v>
      </c>
      <c r="EX113" s="8">
        <v>0</v>
      </c>
      <c r="EY113" s="4">
        <v>0</v>
      </c>
      <c r="EZ113" s="5"/>
      <c r="FA113" s="8"/>
      <c r="FB113" s="4"/>
      <c r="FC113" s="5">
        <v>0</v>
      </c>
      <c r="FD113" s="8">
        <v>0</v>
      </c>
      <c r="FE113" s="4">
        <v>0</v>
      </c>
      <c r="FF113" s="5">
        <v>0</v>
      </c>
      <c r="FG113" s="8">
        <v>0</v>
      </c>
      <c r="FH113" s="4">
        <v>0</v>
      </c>
      <c r="FI113" s="5">
        <v>0</v>
      </c>
      <c r="FJ113" s="8">
        <v>0</v>
      </c>
      <c r="FK113" s="4">
        <f t="shared" si="522"/>
        <v>0</v>
      </c>
      <c r="FL113" s="5">
        <v>0</v>
      </c>
      <c r="FM113" s="8">
        <v>0</v>
      </c>
      <c r="FN113" s="4">
        <v>0</v>
      </c>
      <c r="FO113" s="5">
        <v>0</v>
      </c>
      <c r="FP113" s="8">
        <v>0</v>
      </c>
      <c r="FQ113" s="4">
        <v>0</v>
      </c>
      <c r="FR113" s="5">
        <v>0</v>
      </c>
      <c r="FS113" s="8">
        <v>0</v>
      </c>
      <c r="FT113" s="4">
        <v>0</v>
      </c>
      <c r="FU113" s="5">
        <v>0</v>
      </c>
      <c r="FV113" s="8">
        <v>0</v>
      </c>
      <c r="FW113" s="4">
        <v>0</v>
      </c>
      <c r="FX113" s="5">
        <v>0</v>
      </c>
      <c r="FY113" s="8">
        <v>0</v>
      </c>
      <c r="FZ113" s="4">
        <f t="shared" si="523"/>
        <v>0</v>
      </c>
      <c r="GA113" s="58">
        <v>61</v>
      </c>
      <c r="GB113" s="9">
        <v>265</v>
      </c>
      <c r="GC113" s="4">
        <f t="shared" ref="GC113:GC116" si="534">GB113/GA113*1000</f>
        <v>4344.2622950819677</v>
      </c>
      <c r="GD113" s="5">
        <v>0</v>
      </c>
      <c r="GE113" s="8">
        <v>0</v>
      </c>
      <c r="GF113" s="4">
        <v>0</v>
      </c>
      <c r="GG113" s="5">
        <v>0</v>
      </c>
      <c r="GH113" s="8">
        <v>0</v>
      </c>
      <c r="GI113" s="4">
        <v>0</v>
      </c>
      <c r="GJ113" s="58">
        <v>465</v>
      </c>
      <c r="GK113" s="9">
        <v>1711</v>
      </c>
      <c r="GL113" s="4">
        <f t="shared" si="525"/>
        <v>3679.5698924731182</v>
      </c>
      <c r="GM113" s="5">
        <v>0</v>
      </c>
      <c r="GN113" s="8">
        <v>0</v>
      </c>
      <c r="GO113" s="4">
        <v>0</v>
      </c>
      <c r="GP113" s="58">
        <v>20</v>
      </c>
      <c r="GQ113" s="9">
        <v>140</v>
      </c>
      <c r="GR113" s="4">
        <f t="shared" ref="GR113" si="535">GQ113/GP113*1000</f>
        <v>7000</v>
      </c>
      <c r="GS113" s="5">
        <v>0</v>
      </c>
      <c r="GT113" s="8">
        <v>0</v>
      </c>
      <c r="GU113" s="4">
        <v>0</v>
      </c>
      <c r="GV113" s="5">
        <v>0</v>
      </c>
      <c r="GW113" s="8">
        <v>0</v>
      </c>
      <c r="GX113" s="4">
        <v>0</v>
      </c>
      <c r="GY113" s="5">
        <v>0</v>
      </c>
      <c r="GZ113" s="8">
        <v>0</v>
      </c>
      <c r="HA113" s="4">
        <v>0</v>
      </c>
      <c r="HB113" s="5">
        <v>0</v>
      </c>
      <c r="HC113" s="8">
        <v>0</v>
      </c>
      <c r="HD113" s="4">
        <v>0</v>
      </c>
      <c r="HE113" s="58">
        <v>80</v>
      </c>
      <c r="HF113" s="9">
        <v>328</v>
      </c>
      <c r="HG113" s="4">
        <f t="shared" si="531"/>
        <v>4100</v>
      </c>
      <c r="HH113" s="5">
        <v>0</v>
      </c>
      <c r="HI113" s="8">
        <v>0</v>
      </c>
      <c r="HJ113" s="4">
        <v>0</v>
      </c>
      <c r="HK113" s="5">
        <v>0</v>
      </c>
      <c r="HL113" s="8">
        <v>0</v>
      </c>
      <c r="HM113" s="4">
        <v>0</v>
      </c>
      <c r="HN113" s="5">
        <v>0</v>
      </c>
      <c r="HO113" s="8">
        <v>0</v>
      </c>
      <c r="HP113" s="4">
        <v>0</v>
      </c>
      <c r="HQ113" s="5">
        <v>0</v>
      </c>
      <c r="HR113" s="8">
        <v>0</v>
      </c>
      <c r="HS113" s="4">
        <v>0</v>
      </c>
      <c r="HT113" s="58">
        <v>36</v>
      </c>
      <c r="HU113" s="9">
        <v>165</v>
      </c>
      <c r="HV113" s="4">
        <f t="shared" si="526"/>
        <v>4583.333333333333</v>
      </c>
      <c r="HW113" s="58">
        <v>102</v>
      </c>
      <c r="HX113" s="9">
        <v>560</v>
      </c>
      <c r="HY113" s="4">
        <f t="shared" si="527"/>
        <v>5490.1960784313724</v>
      </c>
      <c r="HZ113" s="5">
        <f t="shared" si="487"/>
        <v>1743</v>
      </c>
      <c r="IA113" s="4">
        <f t="shared" si="488"/>
        <v>7578</v>
      </c>
    </row>
    <row r="114" spans="1:235" x14ac:dyDescent="0.3">
      <c r="A114" s="52">
        <v>2012</v>
      </c>
      <c r="B114" s="53" t="s">
        <v>6</v>
      </c>
      <c r="C114" s="5">
        <v>0</v>
      </c>
      <c r="D114" s="8">
        <v>0</v>
      </c>
      <c r="E114" s="4">
        <v>0</v>
      </c>
      <c r="F114" s="5">
        <v>0</v>
      </c>
      <c r="G114" s="8">
        <v>0</v>
      </c>
      <c r="H114" s="4">
        <v>0</v>
      </c>
      <c r="I114" s="5">
        <v>0</v>
      </c>
      <c r="J114" s="8">
        <v>0</v>
      </c>
      <c r="K114" s="4">
        <v>0</v>
      </c>
      <c r="L114" s="5">
        <v>0</v>
      </c>
      <c r="M114" s="8">
        <v>0</v>
      </c>
      <c r="N114" s="4">
        <v>0</v>
      </c>
      <c r="O114" s="58">
        <v>543</v>
      </c>
      <c r="P114" s="9">
        <v>2818</v>
      </c>
      <c r="Q114" s="4">
        <f t="shared" si="511"/>
        <v>5189.6869244935542</v>
      </c>
      <c r="R114" s="5">
        <v>0</v>
      </c>
      <c r="S114" s="8">
        <v>0</v>
      </c>
      <c r="T114" s="4">
        <f t="shared" si="512"/>
        <v>0</v>
      </c>
      <c r="U114" s="5">
        <v>0</v>
      </c>
      <c r="V114" s="8">
        <v>0</v>
      </c>
      <c r="W114" s="4">
        <v>0</v>
      </c>
      <c r="X114" s="5">
        <v>0</v>
      </c>
      <c r="Y114" s="8">
        <v>0</v>
      </c>
      <c r="Z114" s="4">
        <v>0</v>
      </c>
      <c r="AA114" s="5">
        <v>0</v>
      </c>
      <c r="AB114" s="8">
        <v>0</v>
      </c>
      <c r="AC114" s="4">
        <v>0</v>
      </c>
      <c r="AD114" s="5">
        <v>0</v>
      </c>
      <c r="AE114" s="8">
        <v>0</v>
      </c>
      <c r="AF114" s="4">
        <v>0</v>
      </c>
      <c r="AG114" s="5">
        <v>0</v>
      </c>
      <c r="AH114" s="8">
        <v>0</v>
      </c>
      <c r="AI114" s="4">
        <v>0</v>
      </c>
      <c r="AJ114" s="5">
        <v>0</v>
      </c>
      <c r="AK114" s="8">
        <v>0</v>
      </c>
      <c r="AL114" s="4">
        <v>0</v>
      </c>
      <c r="AM114" s="5">
        <v>0</v>
      </c>
      <c r="AN114" s="8">
        <v>0</v>
      </c>
      <c r="AO114" s="4">
        <v>0</v>
      </c>
      <c r="AP114" s="5">
        <v>0</v>
      </c>
      <c r="AQ114" s="8">
        <v>0</v>
      </c>
      <c r="AR114" s="4">
        <v>0</v>
      </c>
      <c r="AS114" s="5">
        <v>0</v>
      </c>
      <c r="AT114" s="8">
        <v>0</v>
      </c>
      <c r="AU114" s="4">
        <v>0</v>
      </c>
      <c r="AV114" s="5">
        <v>0</v>
      </c>
      <c r="AW114" s="8">
        <v>0</v>
      </c>
      <c r="AX114" s="4">
        <v>0</v>
      </c>
      <c r="AY114" s="5">
        <v>0</v>
      </c>
      <c r="AZ114" s="8">
        <v>0</v>
      </c>
      <c r="BA114" s="4">
        <v>0</v>
      </c>
      <c r="BB114" s="5">
        <v>0</v>
      </c>
      <c r="BC114" s="8">
        <v>0</v>
      </c>
      <c r="BD114" s="4">
        <v>0</v>
      </c>
      <c r="BE114" s="5">
        <v>0</v>
      </c>
      <c r="BF114" s="8">
        <v>0</v>
      </c>
      <c r="BG114" s="4">
        <v>0</v>
      </c>
      <c r="BH114" s="5">
        <v>0</v>
      </c>
      <c r="BI114" s="8">
        <v>0</v>
      </c>
      <c r="BJ114" s="4">
        <v>0</v>
      </c>
      <c r="BK114" s="5">
        <v>0</v>
      </c>
      <c r="BL114" s="8">
        <v>0</v>
      </c>
      <c r="BM114" s="4">
        <v>0</v>
      </c>
      <c r="BN114" s="5">
        <v>0</v>
      </c>
      <c r="BO114" s="8">
        <v>0</v>
      </c>
      <c r="BP114" s="4">
        <v>0</v>
      </c>
      <c r="BQ114" s="5">
        <v>0</v>
      </c>
      <c r="BR114" s="8">
        <v>0</v>
      </c>
      <c r="BS114" s="4">
        <v>0</v>
      </c>
      <c r="BT114" s="5">
        <v>0</v>
      </c>
      <c r="BU114" s="8">
        <v>0</v>
      </c>
      <c r="BV114" s="4">
        <v>0</v>
      </c>
      <c r="BW114" s="5">
        <v>0</v>
      </c>
      <c r="BX114" s="93">
        <v>0</v>
      </c>
      <c r="BY114" s="4">
        <f t="shared" si="513"/>
        <v>0</v>
      </c>
      <c r="BZ114" s="58">
        <v>81</v>
      </c>
      <c r="CA114" s="9">
        <v>358</v>
      </c>
      <c r="CB114" s="4">
        <f t="shared" si="514"/>
        <v>4419.7530864197533</v>
      </c>
      <c r="CC114" s="5">
        <v>0</v>
      </c>
      <c r="CD114" s="8">
        <v>0</v>
      </c>
      <c r="CE114" s="4">
        <v>0</v>
      </c>
      <c r="CF114" s="5">
        <v>0</v>
      </c>
      <c r="CG114" s="8">
        <v>0</v>
      </c>
      <c r="CH114" s="4">
        <v>0</v>
      </c>
      <c r="CI114" s="5">
        <v>0</v>
      </c>
      <c r="CJ114" s="8">
        <v>0</v>
      </c>
      <c r="CK114" s="4">
        <v>0</v>
      </c>
      <c r="CL114" s="5">
        <v>0</v>
      </c>
      <c r="CM114" s="8">
        <v>0</v>
      </c>
      <c r="CN114" s="4">
        <v>0</v>
      </c>
      <c r="CO114" s="5">
        <v>0</v>
      </c>
      <c r="CP114" s="8">
        <v>0</v>
      </c>
      <c r="CQ114" s="4">
        <v>0</v>
      </c>
      <c r="CR114" s="5">
        <v>0</v>
      </c>
      <c r="CS114" s="8">
        <v>0</v>
      </c>
      <c r="CT114" s="4">
        <v>0</v>
      </c>
      <c r="CU114" s="5">
        <v>0</v>
      </c>
      <c r="CV114" s="8">
        <v>0</v>
      </c>
      <c r="CW114" s="4">
        <v>0</v>
      </c>
      <c r="CX114" s="5">
        <v>0</v>
      </c>
      <c r="CY114" s="8">
        <v>0</v>
      </c>
      <c r="CZ114" s="4">
        <v>0</v>
      </c>
      <c r="DA114" s="58">
        <v>20</v>
      </c>
      <c r="DB114" s="9">
        <v>108</v>
      </c>
      <c r="DC114" s="4">
        <f t="shared" si="533"/>
        <v>5400</v>
      </c>
      <c r="DD114" s="58">
        <v>56</v>
      </c>
      <c r="DE114" s="9">
        <v>347</v>
      </c>
      <c r="DF114" s="4">
        <f t="shared" ref="DF114:DF117" si="536">DE114/DD114*1000</f>
        <v>6196.4285714285716</v>
      </c>
      <c r="DG114" s="58">
        <v>20</v>
      </c>
      <c r="DH114" s="9">
        <v>102</v>
      </c>
      <c r="DI114" s="4">
        <f t="shared" si="529"/>
        <v>5100</v>
      </c>
      <c r="DJ114" s="58">
        <v>0</v>
      </c>
      <c r="DK114" s="9">
        <v>0</v>
      </c>
      <c r="DL114" s="4">
        <f t="shared" si="516"/>
        <v>0</v>
      </c>
      <c r="DM114" s="58">
        <v>29</v>
      </c>
      <c r="DN114" s="9">
        <v>104</v>
      </c>
      <c r="DO114" s="4">
        <f t="shared" si="517"/>
        <v>3586.2068965517242</v>
      </c>
      <c r="DP114" s="5">
        <v>0</v>
      </c>
      <c r="DQ114" s="8">
        <v>0</v>
      </c>
      <c r="DR114" s="4">
        <v>0</v>
      </c>
      <c r="DS114" s="58">
        <v>48</v>
      </c>
      <c r="DT114" s="9">
        <v>281</v>
      </c>
      <c r="DU114" s="4">
        <f t="shared" si="518"/>
        <v>5854.166666666667</v>
      </c>
      <c r="DV114" s="5">
        <v>0</v>
      </c>
      <c r="DW114" s="8">
        <v>0</v>
      </c>
      <c r="DX114" s="4">
        <v>0</v>
      </c>
      <c r="DY114" s="5">
        <v>0</v>
      </c>
      <c r="DZ114" s="8">
        <v>0</v>
      </c>
      <c r="EA114" s="4">
        <v>0</v>
      </c>
      <c r="EB114" s="5">
        <v>0</v>
      </c>
      <c r="EC114" s="8">
        <v>0</v>
      </c>
      <c r="ED114" s="4">
        <v>0</v>
      </c>
      <c r="EE114" s="5">
        <v>0</v>
      </c>
      <c r="EF114" s="8">
        <v>0</v>
      </c>
      <c r="EG114" s="4">
        <v>0</v>
      </c>
      <c r="EH114" s="5">
        <v>0</v>
      </c>
      <c r="EI114" s="8">
        <v>0</v>
      </c>
      <c r="EJ114" s="4">
        <f t="shared" si="519"/>
        <v>0</v>
      </c>
      <c r="EK114" s="5">
        <v>0</v>
      </c>
      <c r="EL114" s="8">
        <v>0</v>
      </c>
      <c r="EM114" s="4">
        <v>0</v>
      </c>
      <c r="EN114" s="5">
        <v>0</v>
      </c>
      <c r="EO114" s="8">
        <v>0</v>
      </c>
      <c r="EP114" s="4">
        <v>0</v>
      </c>
      <c r="EQ114" s="5">
        <v>0</v>
      </c>
      <c r="ER114" s="8">
        <v>0</v>
      </c>
      <c r="ES114" s="4">
        <f t="shared" si="520"/>
        <v>0</v>
      </c>
      <c r="ET114" s="58">
        <v>202</v>
      </c>
      <c r="EU114" s="9">
        <v>753</v>
      </c>
      <c r="EV114" s="4">
        <f t="shared" ref="EV114" si="537">EU114/ET114*1000</f>
        <v>3727.7227722772277</v>
      </c>
      <c r="EW114" s="5">
        <v>0</v>
      </c>
      <c r="EX114" s="8">
        <v>0</v>
      </c>
      <c r="EY114" s="4">
        <v>0</v>
      </c>
      <c r="EZ114" s="5"/>
      <c r="FA114" s="8"/>
      <c r="FB114" s="4"/>
      <c r="FC114" s="5">
        <v>0</v>
      </c>
      <c r="FD114" s="8">
        <v>0</v>
      </c>
      <c r="FE114" s="4">
        <v>0</v>
      </c>
      <c r="FF114" s="5">
        <v>0</v>
      </c>
      <c r="FG114" s="8">
        <v>0</v>
      </c>
      <c r="FH114" s="4">
        <v>0</v>
      </c>
      <c r="FI114" s="5">
        <v>0</v>
      </c>
      <c r="FJ114" s="8">
        <v>0</v>
      </c>
      <c r="FK114" s="4">
        <f t="shared" si="522"/>
        <v>0</v>
      </c>
      <c r="FL114" s="5">
        <v>0</v>
      </c>
      <c r="FM114" s="8">
        <v>0</v>
      </c>
      <c r="FN114" s="4">
        <v>0</v>
      </c>
      <c r="FO114" s="58">
        <v>0</v>
      </c>
      <c r="FP114" s="9">
        <v>3</v>
      </c>
      <c r="FQ114" s="4">
        <v>0</v>
      </c>
      <c r="FR114" s="5">
        <v>0</v>
      </c>
      <c r="FS114" s="8">
        <v>0</v>
      </c>
      <c r="FT114" s="4">
        <v>0</v>
      </c>
      <c r="FU114" s="5">
        <v>0</v>
      </c>
      <c r="FV114" s="8">
        <v>0</v>
      </c>
      <c r="FW114" s="4">
        <v>0</v>
      </c>
      <c r="FX114" s="5">
        <v>0</v>
      </c>
      <c r="FY114" s="8">
        <v>0</v>
      </c>
      <c r="FZ114" s="4">
        <f t="shared" si="523"/>
        <v>0</v>
      </c>
      <c r="GA114" s="58">
        <v>81</v>
      </c>
      <c r="GB114" s="9">
        <v>369</v>
      </c>
      <c r="GC114" s="4">
        <f t="shared" si="534"/>
        <v>4555.5555555555557</v>
      </c>
      <c r="GD114" s="5">
        <v>0</v>
      </c>
      <c r="GE114" s="8">
        <v>0</v>
      </c>
      <c r="GF114" s="4">
        <v>0</v>
      </c>
      <c r="GG114" s="5">
        <v>0</v>
      </c>
      <c r="GH114" s="8">
        <v>0</v>
      </c>
      <c r="GI114" s="4">
        <v>0</v>
      </c>
      <c r="GJ114" s="58">
        <v>217</v>
      </c>
      <c r="GK114" s="9">
        <v>1012</v>
      </c>
      <c r="GL114" s="4">
        <f t="shared" si="525"/>
        <v>4663.5944700460832</v>
      </c>
      <c r="GM114" s="5">
        <v>0</v>
      </c>
      <c r="GN114" s="8">
        <v>0</v>
      </c>
      <c r="GO114" s="4">
        <v>0</v>
      </c>
      <c r="GP114" s="5">
        <v>0</v>
      </c>
      <c r="GQ114" s="8">
        <v>0</v>
      </c>
      <c r="GR114" s="4">
        <v>0</v>
      </c>
      <c r="GS114" s="5">
        <v>0</v>
      </c>
      <c r="GT114" s="8">
        <v>0</v>
      </c>
      <c r="GU114" s="4">
        <v>0</v>
      </c>
      <c r="GV114" s="5">
        <v>0</v>
      </c>
      <c r="GW114" s="8">
        <v>0</v>
      </c>
      <c r="GX114" s="4">
        <v>0</v>
      </c>
      <c r="GY114" s="5">
        <v>0</v>
      </c>
      <c r="GZ114" s="8">
        <v>0</v>
      </c>
      <c r="HA114" s="4">
        <v>0</v>
      </c>
      <c r="HB114" s="5">
        <v>0</v>
      </c>
      <c r="HC114" s="8">
        <v>0</v>
      </c>
      <c r="HD114" s="4">
        <v>0</v>
      </c>
      <c r="HE114" s="58">
        <v>41</v>
      </c>
      <c r="HF114" s="9">
        <v>163</v>
      </c>
      <c r="HG114" s="4">
        <f t="shared" si="531"/>
        <v>3975.6097560975609</v>
      </c>
      <c r="HH114" s="5">
        <v>0</v>
      </c>
      <c r="HI114" s="8">
        <v>0</v>
      </c>
      <c r="HJ114" s="4">
        <v>0</v>
      </c>
      <c r="HK114" s="5">
        <v>0</v>
      </c>
      <c r="HL114" s="8">
        <v>0</v>
      </c>
      <c r="HM114" s="4">
        <v>0</v>
      </c>
      <c r="HN114" s="5">
        <v>0</v>
      </c>
      <c r="HO114" s="8">
        <v>0</v>
      </c>
      <c r="HP114" s="4">
        <v>0</v>
      </c>
      <c r="HQ114" s="5">
        <v>0</v>
      </c>
      <c r="HR114" s="8">
        <v>0</v>
      </c>
      <c r="HS114" s="4">
        <v>0</v>
      </c>
      <c r="HT114" s="58">
        <v>37</v>
      </c>
      <c r="HU114" s="9">
        <v>338</v>
      </c>
      <c r="HV114" s="4">
        <f t="shared" si="526"/>
        <v>9135.135135135135</v>
      </c>
      <c r="HW114" s="58">
        <v>275</v>
      </c>
      <c r="HX114" s="9">
        <v>1362</v>
      </c>
      <c r="HY114" s="4">
        <f t="shared" si="527"/>
        <v>4952.727272727273</v>
      </c>
      <c r="HZ114" s="5">
        <f t="shared" si="487"/>
        <v>1650</v>
      </c>
      <c r="IA114" s="4">
        <f t="shared" si="488"/>
        <v>8118</v>
      </c>
    </row>
    <row r="115" spans="1:235" x14ac:dyDescent="0.3">
      <c r="A115" s="52">
        <v>2012</v>
      </c>
      <c r="B115" s="53" t="s">
        <v>7</v>
      </c>
      <c r="C115" s="5">
        <v>0</v>
      </c>
      <c r="D115" s="8">
        <v>0</v>
      </c>
      <c r="E115" s="4">
        <v>0</v>
      </c>
      <c r="F115" s="58">
        <v>0</v>
      </c>
      <c r="G115" s="9">
        <v>1</v>
      </c>
      <c r="H115" s="4">
        <v>0</v>
      </c>
      <c r="I115" s="5">
        <v>0</v>
      </c>
      <c r="J115" s="8">
        <v>0</v>
      </c>
      <c r="K115" s="4">
        <v>0</v>
      </c>
      <c r="L115" s="5">
        <v>0</v>
      </c>
      <c r="M115" s="8">
        <v>0</v>
      </c>
      <c r="N115" s="4">
        <v>0</v>
      </c>
      <c r="O115" s="58">
        <v>301</v>
      </c>
      <c r="P115" s="9">
        <v>1556</v>
      </c>
      <c r="Q115" s="4">
        <f t="shared" si="511"/>
        <v>5169.4352159468435</v>
      </c>
      <c r="R115" s="5">
        <v>0</v>
      </c>
      <c r="S115" s="8">
        <v>0</v>
      </c>
      <c r="T115" s="4">
        <f t="shared" si="512"/>
        <v>0</v>
      </c>
      <c r="U115" s="5">
        <v>0</v>
      </c>
      <c r="V115" s="8">
        <v>0</v>
      </c>
      <c r="W115" s="4">
        <v>0</v>
      </c>
      <c r="X115" s="5">
        <v>0</v>
      </c>
      <c r="Y115" s="8">
        <v>0</v>
      </c>
      <c r="Z115" s="4">
        <v>0</v>
      </c>
      <c r="AA115" s="5">
        <v>0</v>
      </c>
      <c r="AB115" s="8">
        <v>0</v>
      </c>
      <c r="AC115" s="4">
        <v>0</v>
      </c>
      <c r="AD115" s="5">
        <v>0</v>
      </c>
      <c r="AE115" s="8">
        <v>0</v>
      </c>
      <c r="AF115" s="4">
        <v>0</v>
      </c>
      <c r="AG115" s="5">
        <v>0</v>
      </c>
      <c r="AH115" s="8">
        <v>0</v>
      </c>
      <c r="AI115" s="4">
        <v>0</v>
      </c>
      <c r="AJ115" s="58">
        <v>624</v>
      </c>
      <c r="AK115" s="9">
        <v>2215</v>
      </c>
      <c r="AL115" s="4">
        <f t="shared" ref="AL115" si="538">AK115/AJ115*1000</f>
        <v>3549.6794871794873</v>
      </c>
      <c r="AM115" s="5">
        <v>0</v>
      </c>
      <c r="AN115" s="8">
        <v>0</v>
      </c>
      <c r="AO115" s="4">
        <v>0</v>
      </c>
      <c r="AP115" s="5">
        <v>0</v>
      </c>
      <c r="AQ115" s="8">
        <v>0</v>
      </c>
      <c r="AR115" s="4">
        <v>0</v>
      </c>
      <c r="AS115" s="5">
        <v>0</v>
      </c>
      <c r="AT115" s="8">
        <v>0</v>
      </c>
      <c r="AU115" s="4">
        <v>0</v>
      </c>
      <c r="AV115" s="58">
        <v>2</v>
      </c>
      <c r="AW115" s="9">
        <v>41</v>
      </c>
      <c r="AX115" s="4">
        <f t="shared" ref="AX115" si="539">AW115/AV115*1000</f>
        <v>20500</v>
      </c>
      <c r="AY115" s="5">
        <v>0</v>
      </c>
      <c r="AZ115" s="8">
        <v>0</v>
      </c>
      <c r="BA115" s="4">
        <v>0</v>
      </c>
      <c r="BB115" s="5">
        <v>0</v>
      </c>
      <c r="BC115" s="8">
        <v>0</v>
      </c>
      <c r="BD115" s="4">
        <v>0</v>
      </c>
      <c r="BE115" s="5">
        <v>0</v>
      </c>
      <c r="BF115" s="8">
        <v>0</v>
      </c>
      <c r="BG115" s="4">
        <v>0</v>
      </c>
      <c r="BH115" s="5">
        <v>0</v>
      </c>
      <c r="BI115" s="8">
        <v>0</v>
      </c>
      <c r="BJ115" s="4">
        <v>0</v>
      </c>
      <c r="BK115" s="5">
        <v>0</v>
      </c>
      <c r="BL115" s="8">
        <v>0</v>
      </c>
      <c r="BM115" s="4">
        <v>0</v>
      </c>
      <c r="BN115" s="5">
        <v>0</v>
      </c>
      <c r="BO115" s="8">
        <v>0</v>
      </c>
      <c r="BP115" s="4">
        <v>0</v>
      </c>
      <c r="BQ115" s="5">
        <v>0</v>
      </c>
      <c r="BR115" s="8">
        <v>0</v>
      </c>
      <c r="BS115" s="4">
        <v>0</v>
      </c>
      <c r="BT115" s="5">
        <v>0</v>
      </c>
      <c r="BU115" s="8">
        <v>0</v>
      </c>
      <c r="BV115" s="4">
        <v>0</v>
      </c>
      <c r="BW115" s="5">
        <v>0</v>
      </c>
      <c r="BX115" s="93">
        <v>0</v>
      </c>
      <c r="BY115" s="4">
        <f t="shared" si="513"/>
        <v>0</v>
      </c>
      <c r="BZ115" s="58">
        <v>40</v>
      </c>
      <c r="CA115" s="9">
        <v>176</v>
      </c>
      <c r="CB115" s="4">
        <f t="shared" si="514"/>
        <v>4400</v>
      </c>
      <c r="CC115" s="5">
        <v>0</v>
      </c>
      <c r="CD115" s="8">
        <v>0</v>
      </c>
      <c r="CE115" s="4">
        <v>0</v>
      </c>
      <c r="CF115" s="5">
        <v>0</v>
      </c>
      <c r="CG115" s="8">
        <v>0</v>
      </c>
      <c r="CH115" s="4">
        <v>0</v>
      </c>
      <c r="CI115" s="5">
        <v>0</v>
      </c>
      <c r="CJ115" s="8">
        <v>0</v>
      </c>
      <c r="CK115" s="4">
        <v>0</v>
      </c>
      <c r="CL115" s="5">
        <v>0</v>
      </c>
      <c r="CM115" s="8">
        <v>0</v>
      </c>
      <c r="CN115" s="4">
        <v>0</v>
      </c>
      <c r="CO115" s="5">
        <v>0</v>
      </c>
      <c r="CP115" s="8">
        <v>0</v>
      </c>
      <c r="CQ115" s="4">
        <v>0</v>
      </c>
      <c r="CR115" s="5">
        <v>0</v>
      </c>
      <c r="CS115" s="8">
        <v>0</v>
      </c>
      <c r="CT115" s="4">
        <v>0</v>
      </c>
      <c r="CU115" s="5">
        <v>0</v>
      </c>
      <c r="CV115" s="8">
        <v>0</v>
      </c>
      <c r="CW115" s="4">
        <v>0</v>
      </c>
      <c r="CX115" s="5">
        <v>0</v>
      </c>
      <c r="CY115" s="8">
        <v>0</v>
      </c>
      <c r="CZ115" s="4">
        <v>0</v>
      </c>
      <c r="DA115" s="5">
        <v>0</v>
      </c>
      <c r="DB115" s="8">
        <v>0</v>
      </c>
      <c r="DC115" s="4">
        <v>0</v>
      </c>
      <c r="DD115" s="58">
        <v>5</v>
      </c>
      <c r="DE115" s="9">
        <v>81</v>
      </c>
      <c r="DF115" s="4">
        <f t="shared" si="536"/>
        <v>16200</v>
      </c>
      <c r="DG115" s="5">
        <v>0</v>
      </c>
      <c r="DH115" s="8">
        <v>0</v>
      </c>
      <c r="DI115" s="4">
        <v>0</v>
      </c>
      <c r="DJ115" s="5">
        <v>0</v>
      </c>
      <c r="DK115" s="8">
        <v>0</v>
      </c>
      <c r="DL115" s="4">
        <f t="shared" si="516"/>
        <v>0</v>
      </c>
      <c r="DM115" s="58">
        <v>40</v>
      </c>
      <c r="DN115" s="9">
        <v>234</v>
      </c>
      <c r="DO115" s="4">
        <f t="shared" si="517"/>
        <v>5850</v>
      </c>
      <c r="DP115" s="5">
        <v>0</v>
      </c>
      <c r="DQ115" s="8">
        <v>0</v>
      </c>
      <c r="DR115" s="4">
        <v>0</v>
      </c>
      <c r="DS115" s="58">
        <v>5</v>
      </c>
      <c r="DT115" s="9">
        <v>47</v>
      </c>
      <c r="DU115" s="4">
        <f t="shared" si="518"/>
        <v>9400</v>
      </c>
      <c r="DV115" s="5">
        <v>0</v>
      </c>
      <c r="DW115" s="8">
        <v>0</v>
      </c>
      <c r="DX115" s="4">
        <v>0</v>
      </c>
      <c r="DY115" s="5">
        <v>0</v>
      </c>
      <c r="DZ115" s="8">
        <v>0</v>
      </c>
      <c r="EA115" s="4">
        <v>0</v>
      </c>
      <c r="EB115" s="5">
        <v>0</v>
      </c>
      <c r="EC115" s="8">
        <v>0</v>
      </c>
      <c r="ED115" s="4">
        <v>0</v>
      </c>
      <c r="EE115" s="5">
        <v>0</v>
      </c>
      <c r="EF115" s="8">
        <v>0</v>
      </c>
      <c r="EG115" s="4">
        <v>0</v>
      </c>
      <c r="EH115" s="5">
        <v>0</v>
      </c>
      <c r="EI115" s="8">
        <v>0</v>
      </c>
      <c r="EJ115" s="4">
        <f t="shared" si="519"/>
        <v>0</v>
      </c>
      <c r="EK115" s="5">
        <v>0</v>
      </c>
      <c r="EL115" s="8">
        <v>0</v>
      </c>
      <c r="EM115" s="4">
        <v>0</v>
      </c>
      <c r="EN115" s="5">
        <v>0</v>
      </c>
      <c r="EO115" s="8">
        <v>0</v>
      </c>
      <c r="EP115" s="4">
        <v>0</v>
      </c>
      <c r="EQ115" s="5">
        <v>0</v>
      </c>
      <c r="ER115" s="8">
        <v>0</v>
      </c>
      <c r="ES115" s="4">
        <f t="shared" si="520"/>
        <v>0</v>
      </c>
      <c r="ET115" s="5">
        <v>0</v>
      </c>
      <c r="EU115" s="8">
        <v>0</v>
      </c>
      <c r="EV115" s="4">
        <v>0</v>
      </c>
      <c r="EW115" s="5">
        <v>0</v>
      </c>
      <c r="EX115" s="8">
        <v>0</v>
      </c>
      <c r="EY115" s="4">
        <v>0</v>
      </c>
      <c r="EZ115" s="5"/>
      <c r="FA115" s="8"/>
      <c r="FB115" s="4"/>
      <c r="FC115" s="5">
        <v>0</v>
      </c>
      <c r="FD115" s="8">
        <v>0</v>
      </c>
      <c r="FE115" s="4">
        <v>0</v>
      </c>
      <c r="FF115" s="5">
        <v>0</v>
      </c>
      <c r="FG115" s="8">
        <v>0</v>
      </c>
      <c r="FH115" s="4">
        <v>0</v>
      </c>
      <c r="FI115" s="5">
        <v>0</v>
      </c>
      <c r="FJ115" s="8">
        <v>0</v>
      </c>
      <c r="FK115" s="4">
        <f t="shared" si="522"/>
        <v>0</v>
      </c>
      <c r="FL115" s="5">
        <v>0</v>
      </c>
      <c r="FM115" s="8">
        <v>0</v>
      </c>
      <c r="FN115" s="4">
        <v>0</v>
      </c>
      <c r="FO115" s="5">
        <v>0</v>
      </c>
      <c r="FP115" s="8">
        <v>0</v>
      </c>
      <c r="FQ115" s="4">
        <v>0</v>
      </c>
      <c r="FR115" s="5">
        <v>0</v>
      </c>
      <c r="FS115" s="8">
        <v>0</v>
      </c>
      <c r="FT115" s="4">
        <v>0</v>
      </c>
      <c r="FU115" s="5">
        <v>0</v>
      </c>
      <c r="FV115" s="8">
        <v>0</v>
      </c>
      <c r="FW115" s="4">
        <v>0</v>
      </c>
      <c r="FX115" s="5">
        <v>0</v>
      </c>
      <c r="FY115" s="8">
        <v>0</v>
      </c>
      <c r="FZ115" s="4">
        <f t="shared" si="523"/>
        <v>0</v>
      </c>
      <c r="GA115" s="58">
        <v>60</v>
      </c>
      <c r="GB115" s="9">
        <v>283</v>
      </c>
      <c r="GC115" s="4">
        <f t="shared" si="534"/>
        <v>4716.666666666667</v>
      </c>
      <c r="GD115" s="5">
        <v>0</v>
      </c>
      <c r="GE115" s="8">
        <v>0</v>
      </c>
      <c r="GF115" s="4">
        <v>0</v>
      </c>
      <c r="GG115" s="5">
        <v>0</v>
      </c>
      <c r="GH115" s="8">
        <v>0</v>
      </c>
      <c r="GI115" s="4">
        <v>0</v>
      </c>
      <c r="GJ115" s="58">
        <v>141</v>
      </c>
      <c r="GK115" s="9">
        <v>810</v>
      </c>
      <c r="GL115" s="4">
        <f t="shared" si="525"/>
        <v>5744.6808510638302</v>
      </c>
      <c r="GM115" s="5">
        <v>0</v>
      </c>
      <c r="GN115" s="8">
        <v>0</v>
      </c>
      <c r="GO115" s="4">
        <v>0</v>
      </c>
      <c r="GP115" s="5">
        <v>0</v>
      </c>
      <c r="GQ115" s="8">
        <v>0</v>
      </c>
      <c r="GR115" s="4">
        <v>0</v>
      </c>
      <c r="GS115" s="5">
        <v>0</v>
      </c>
      <c r="GT115" s="8">
        <v>0</v>
      </c>
      <c r="GU115" s="4">
        <v>0</v>
      </c>
      <c r="GV115" s="5">
        <v>0</v>
      </c>
      <c r="GW115" s="8">
        <v>0</v>
      </c>
      <c r="GX115" s="4">
        <v>0</v>
      </c>
      <c r="GY115" s="5">
        <v>0</v>
      </c>
      <c r="GZ115" s="8">
        <v>0</v>
      </c>
      <c r="HA115" s="4">
        <v>0</v>
      </c>
      <c r="HB115" s="5">
        <v>0</v>
      </c>
      <c r="HC115" s="8">
        <v>0</v>
      </c>
      <c r="HD115" s="4">
        <v>0</v>
      </c>
      <c r="HE115" s="58">
        <v>81</v>
      </c>
      <c r="HF115" s="9">
        <v>347</v>
      </c>
      <c r="HG115" s="4">
        <f t="shared" si="531"/>
        <v>4283.950617283951</v>
      </c>
      <c r="HH115" s="5">
        <v>0</v>
      </c>
      <c r="HI115" s="8">
        <v>0</v>
      </c>
      <c r="HJ115" s="4">
        <v>0</v>
      </c>
      <c r="HK115" s="5">
        <v>0</v>
      </c>
      <c r="HL115" s="8">
        <v>0</v>
      </c>
      <c r="HM115" s="4">
        <v>0</v>
      </c>
      <c r="HN115" s="5">
        <v>0</v>
      </c>
      <c r="HO115" s="8">
        <v>0</v>
      </c>
      <c r="HP115" s="4">
        <v>0</v>
      </c>
      <c r="HQ115" s="5">
        <v>0</v>
      </c>
      <c r="HR115" s="8">
        <v>0</v>
      </c>
      <c r="HS115" s="4">
        <v>0</v>
      </c>
      <c r="HT115" s="58">
        <v>27</v>
      </c>
      <c r="HU115" s="9">
        <v>188</v>
      </c>
      <c r="HV115" s="4">
        <f t="shared" si="526"/>
        <v>6962.9629629629626</v>
      </c>
      <c r="HW115" s="58">
        <v>123</v>
      </c>
      <c r="HX115" s="9">
        <v>629</v>
      </c>
      <c r="HY115" s="4">
        <f t="shared" si="527"/>
        <v>5113.8211382113823</v>
      </c>
      <c r="HZ115" s="5">
        <f t="shared" si="487"/>
        <v>1449</v>
      </c>
      <c r="IA115" s="4">
        <f t="shared" si="488"/>
        <v>6608</v>
      </c>
    </row>
    <row r="116" spans="1:235" x14ac:dyDescent="0.3">
      <c r="A116" s="52">
        <v>2012</v>
      </c>
      <c r="B116" s="53" t="s">
        <v>8</v>
      </c>
      <c r="C116" s="5">
        <v>0</v>
      </c>
      <c r="D116" s="8">
        <v>0</v>
      </c>
      <c r="E116" s="4">
        <v>0</v>
      </c>
      <c r="F116" s="58">
        <v>0</v>
      </c>
      <c r="G116" s="9">
        <v>1</v>
      </c>
      <c r="H116" s="4">
        <v>0</v>
      </c>
      <c r="I116" s="5">
        <v>0</v>
      </c>
      <c r="J116" s="8">
        <v>0</v>
      </c>
      <c r="K116" s="4">
        <v>0</v>
      </c>
      <c r="L116" s="5">
        <v>0</v>
      </c>
      <c r="M116" s="8">
        <v>0</v>
      </c>
      <c r="N116" s="4">
        <v>0</v>
      </c>
      <c r="O116" s="58">
        <v>101</v>
      </c>
      <c r="P116" s="9">
        <v>529</v>
      </c>
      <c r="Q116" s="4">
        <f t="shared" si="511"/>
        <v>5237.6237623762381</v>
      </c>
      <c r="R116" s="5">
        <v>0</v>
      </c>
      <c r="S116" s="8">
        <v>0</v>
      </c>
      <c r="T116" s="4">
        <f t="shared" si="512"/>
        <v>0</v>
      </c>
      <c r="U116" s="5">
        <v>0</v>
      </c>
      <c r="V116" s="8">
        <v>0</v>
      </c>
      <c r="W116" s="4">
        <v>0</v>
      </c>
      <c r="X116" s="5">
        <v>0</v>
      </c>
      <c r="Y116" s="8">
        <v>0</v>
      </c>
      <c r="Z116" s="4">
        <v>0</v>
      </c>
      <c r="AA116" s="5">
        <v>0</v>
      </c>
      <c r="AB116" s="8">
        <v>0</v>
      </c>
      <c r="AC116" s="4">
        <v>0</v>
      </c>
      <c r="AD116" s="5">
        <v>0</v>
      </c>
      <c r="AE116" s="8">
        <v>0</v>
      </c>
      <c r="AF116" s="4">
        <v>0</v>
      </c>
      <c r="AG116" s="5">
        <v>0</v>
      </c>
      <c r="AH116" s="8">
        <v>0</v>
      </c>
      <c r="AI116" s="4">
        <v>0</v>
      </c>
      <c r="AJ116" s="5">
        <v>0</v>
      </c>
      <c r="AK116" s="8">
        <v>0</v>
      </c>
      <c r="AL116" s="4">
        <v>0</v>
      </c>
      <c r="AM116" s="5">
        <v>0</v>
      </c>
      <c r="AN116" s="8">
        <v>0</v>
      </c>
      <c r="AO116" s="4">
        <v>0</v>
      </c>
      <c r="AP116" s="5">
        <v>0</v>
      </c>
      <c r="AQ116" s="8">
        <v>0</v>
      </c>
      <c r="AR116" s="4">
        <v>0</v>
      </c>
      <c r="AS116" s="5">
        <v>0</v>
      </c>
      <c r="AT116" s="8">
        <v>0</v>
      </c>
      <c r="AU116" s="4">
        <v>0</v>
      </c>
      <c r="AV116" s="5">
        <v>0</v>
      </c>
      <c r="AW116" s="8">
        <v>0</v>
      </c>
      <c r="AX116" s="4">
        <v>0</v>
      </c>
      <c r="AY116" s="5">
        <v>0</v>
      </c>
      <c r="AZ116" s="8">
        <v>0</v>
      </c>
      <c r="BA116" s="4">
        <v>0</v>
      </c>
      <c r="BB116" s="5">
        <v>0</v>
      </c>
      <c r="BC116" s="8">
        <v>0</v>
      </c>
      <c r="BD116" s="4">
        <v>0</v>
      </c>
      <c r="BE116" s="5">
        <v>0</v>
      </c>
      <c r="BF116" s="8">
        <v>0</v>
      </c>
      <c r="BG116" s="4">
        <v>0</v>
      </c>
      <c r="BH116" s="5">
        <v>0</v>
      </c>
      <c r="BI116" s="8">
        <v>0</v>
      </c>
      <c r="BJ116" s="4">
        <v>0</v>
      </c>
      <c r="BK116" s="5">
        <v>0</v>
      </c>
      <c r="BL116" s="8">
        <v>0</v>
      </c>
      <c r="BM116" s="4">
        <v>0</v>
      </c>
      <c r="BN116" s="5">
        <v>0</v>
      </c>
      <c r="BO116" s="8">
        <v>0</v>
      </c>
      <c r="BP116" s="4">
        <v>0</v>
      </c>
      <c r="BQ116" s="5">
        <v>0</v>
      </c>
      <c r="BR116" s="8">
        <v>0</v>
      </c>
      <c r="BS116" s="4">
        <v>0</v>
      </c>
      <c r="BT116" s="5">
        <v>0</v>
      </c>
      <c r="BU116" s="8">
        <v>0</v>
      </c>
      <c r="BV116" s="4">
        <v>0</v>
      </c>
      <c r="BW116" s="5">
        <v>0</v>
      </c>
      <c r="BX116" s="93">
        <v>0</v>
      </c>
      <c r="BY116" s="4">
        <f t="shared" si="513"/>
        <v>0</v>
      </c>
      <c r="BZ116" s="58">
        <v>40</v>
      </c>
      <c r="CA116" s="9">
        <v>176</v>
      </c>
      <c r="CB116" s="4">
        <f t="shared" si="514"/>
        <v>4400</v>
      </c>
      <c r="CC116" s="5">
        <v>0</v>
      </c>
      <c r="CD116" s="8">
        <v>0</v>
      </c>
      <c r="CE116" s="4">
        <v>0</v>
      </c>
      <c r="CF116" s="5">
        <v>0</v>
      </c>
      <c r="CG116" s="8">
        <v>0</v>
      </c>
      <c r="CH116" s="4">
        <v>0</v>
      </c>
      <c r="CI116" s="5">
        <v>0</v>
      </c>
      <c r="CJ116" s="8">
        <v>0</v>
      </c>
      <c r="CK116" s="4">
        <v>0</v>
      </c>
      <c r="CL116" s="5">
        <v>0</v>
      </c>
      <c r="CM116" s="8">
        <v>0</v>
      </c>
      <c r="CN116" s="4">
        <v>0</v>
      </c>
      <c r="CO116" s="5">
        <v>0</v>
      </c>
      <c r="CP116" s="8">
        <v>0</v>
      </c>
      <c r="CQ116" s="4">
        <v>0</v>
      </c>
      <c r="CR116" s="5">
        <v>0</v>
      </c>
      <c r="CS116" s="8">
        <v>0</v>
      </c>
      <c r="CT116" s="4">
        <v>0</v>
      </c>
      <c r="CU116" s="5">
        <v>0</v>
      </c>
      <c r="CV116" s="8">
        <v>0</v>
      </c>
      <c r="CW116" s="4">
        <v>0</v>
      </c>
      <c r="CX116" s="5">
        <v>0</v>
      </c>
      <c r="CY116" s="8">
        <v>0</v>
      </c>
      <c r="CZ116" s="4">
        <v>0</v>
      </c>
      <c r="DA116" s="5">
        <v>0</v>
      </c>
      <c r="DB116" s="8">
        <v>0</v>
      </c>
      <c r="DC116" s="4">
        <v>0</v>
      </c>
      <c r="DD116" s="58">
        <v>32</v>
      </c>
      <c r="DE116" s="9">
        <v>300</v>
      </c>
      <c r="DF116" s="4">
        <f t="shared" si="536"/>
        <v>9375</v>
      </c>
      <c r="DG116" s="58">
        <v>101</v>
      </c>
      <c r="DH116" s="9">
        <v>449</v>
      </c>
      <c r="DI116" s="4">
        <f t="shared" ref="DI116" si="540">DH116/DG116*1000</f>
        <v>4445.5445544554459</v>
      </c>
      <c r="DJ116" s="58">
        <v>0</v>
      </c>
      <c r="DK116" s="9">
        <v>0</v>
      </c>
      <c r="DL116" s="4">
        <f t="shared" si="516"/>
        <v>0</v>
      </c>
      <c r="DM116" s="58">
        <v>70</v>
      </c>
      <c r="DN116" s="9">
        <v>365</v>
      </c>
      <c r="DO116" s="4">
        <f t="shared" si="517"/>
        <v>5214.2857142857147</v>
      </c>
      <c r="DP116" s="5">
        <v>0</v>
      </c>
      <c r="DQ116" s="8">
        <v>0</v>
      </c>
      <c r="DR116" s="4">
        <v>0</v>
      </c>
      <c r="DS116" s="58">
        <v>30</v>
      </c>
      <c r="DT116" s="9">
        <v>135</v>
      </c>
      <c r="DU116" s="4">
        <f t="shared" si="518"/>
        <v>4500</v>
      </c>
      <c r="DV116" s="5">
        <v>0</v>
      </c>
      <c r="DW116" s="8">
        <v>0</v>
      </c>
      <c r="DX116" s="4">
        <v>0</v>
      </c>
      <c r="DY116" s="5">
        <v>0</v>
      </c>
      <c r="DZ116" s="8">
        <v>0</v>
      </c>
      <c r="EA116" s="4">
        <v>0</v>
      </c>
      <c r="EB116" s="5">
        <v>0</v>
      </c>
      <c r="EC116" s="8">
        <v>0</v>
      </c>
      <c r="ED116" s="4">
        <v>0</v>
      </c>
      <c r="EE116" s="5">
        <v>0</v>
      </c>
      <c r="EF116" s="8">
        <v>0</v>
      </c>
      <c r="EG116" s="4">
        <v>0</v>
      </c>
      <c r="EH116" s="58">
        <v>0</v>
      </c>
      <c r="EI116" s="9">
        <v>0</v>
      </c>
      <c r="EJ116" s="4">
        <f t="shared" si="519"/>
        <v>0</v>
      </c>
      <c r="EK116" s="58">
        <v>160</v>
      </c>
      <c r="EL116" s="9">
        <v>683</v>
      </c>
      <c r="EM116" s="4">
        <f t="shared" ref="EM116" si="541">EL116/EK116*1000</f>
        <v>4268.75</v>
      </c>
      <c r="EN116" s="5">
        <v>0</v>
      </c>
      <c r="EO116" s="8">
        <v>0</v>
      </c>
      <c r="EP116" s="4">
        <v>0</v>
      </c>
      <c r="EQ116" s="5">
        <v>0</v>
      </c>
      <c r="ER116" s="8">
        <v>0</v>
      </c>
      <c r="ES116" s="4">
        <f t="shared" si="520"/>
        <v>0</v>
      </c>
      <c r="ET116" s="58">
        <v>162</v>
      </c>
      <c r="EU116" s="9">
        <v>621</v>
      </c>
      <c r="EV116" s="4">
        <f t="shared" ref="EV116" si="542">EU116/ET116*1000</f>
        <v>3833.3333333333335</v>
      </c>
      <c r="EW116" s="5">
        <v>0</v>
      </c>
      <c r="EX116" s="8">
        <v>0</v>
      </c>
      <c r="EY116" s="4">
        <v>0</v>
      </c>
      <c r="EZ116" s="5"/>
      <c r="FA116" s="8"/>
      <c r="FB116" s="4"/>
      <c r="FC116" s="5">
        <v>0</v>
      </c>
      <c r="FD116" s="8">
        <v>0</v>
      </c>
      <c r="FE116" s="4">
        <v>0</v>
      </c>
      <c r="FF116" s="5">
        <v>0</v>
      </c>
      <c r="FG116" s="8">
        <v>0</v>
      </c>
      <c r="FH116" s="4">
        <v>0</v>
      </c>
      <c r="FI116" s="5">
        <v>0</v>
      </c>
      <c r="FJ116" s="8">
        <v>0</v>
      </c>
      <c r="FK116" s="4">
        <f t="shared" si="522"/>
        <v>0</v>
      </c>
      <c r="FL116" s="5">
        <v>0</v>
      </c>
      <c r="FM116" s="8">
        <v>0</v>
      </c>
      <c r="FN116" s="4">
        <v>0</v>
      </c>
      <c r="FO116" s="5">
        <v>0</v>
      </c>
      <c r="FP116" s="8">
        <v>0</v>
      </c>
      <c r="FQ116" s="4">
        <v>0</v>
      </c>
      <c r="FR116" s="5">
        <v>0</v>
      </c>
      <c r="FS116" s="8">
        <v>0</v>
      </c>
      <c r="FT116" s="69">
        <v>0</v>
      </c>
      <c r="FU116" s="58">
        <v>30</v>
      </c>
      <c r="FV116" s="9">
        <v>156</v>
      </c>
      <c r="FW116" s="4">
        <f t="shared" ref="FW116" si="543">FV116/FU116*1000</f>
        <v>5200</v>
      </c>
      <c r="FX116" s="58">
        <v>0</v>
      </c>
      <c r="FY116" s="9">
        <v>0</v>
      </c>
      <c r="FZ116" s="4">
        <f t="shared" si="523"/>
        <v>0</v>
      </c>
      <c r="GA116" s="58">
        <v>20</v>
      </c>
      <c r="GB116" s="9">
        <v>89</v>
      </c>
      <c r="GC116" s="4">
        <f t="shared" si="534"/>
        <v>4450</v>
      </c>
      <c r="GD116" s="5">
        <v>0</v>
      </c>
      <c r="GE116" s="8">
        <v>0</v>
      </c>
      <c r="GF116" s="4">
        <v>0</v>
      </c>
      <c r="GG116" s="5">
        <v>0</v>
      </c>
      <c r="GH116" s="8">
        <v>0</v>
      </c>
      <c r="GI116" s="4">
        <v>0</v>
      </c>
      <c r="GJ116" s="58">
        <v>225</v>
      </c>
      <c r="GK116" s="9">
        <v>1042</v>
      </c>
      <c r="GL116" s="4">
        <f t="shared" si="525"/>
        <v>4631.1111111111113</v>
      </c>
      <c r="GM116" s="5">
        <v>0</v>
      </c>
      <c r="GN116" s="8">
        <v>0</v>
      </c>
      <c r="GO116" s="4">
        <v>0</v>
      </c>
      <c r="GP116" s="5">
        <v>0</v>
      </c>
      <c r="GQ116" s="8">
        <v>0</v>
      </c>
      <c r="GR116" s="4">
        <v>0</v>
      </c>
      <c r="GS116" s="5">
        <v>0</v>
      </c>
      <c r="GT116" s="8">
        <v>0</v>
      </c>
      <c r="GU116" s="4">
        <v>0</v>
      </c>
      <c r="GV116" s="5">
        <v>0</v>
      </c>
      <c r="GW116" s="8">
        <v>0</v>
      </c>
      <c r="GX116" s="4">
        <v>0</v>
      </c>
      <c r="GY116" s="5">
        <v>0</v>
      </c>
      <c r="GZ116" s="8">
        <v>0</v>
      </c>
      <c r="HA116" s="4">
        <v>0</v>
      </c>
      <c r="HB116" s="5">
        <v>0</v>
      </c>
      <c r="HC116" s="8">
        <v>0</v>
      </c>
      <c r="HD116" s="4">
        <v>0</v>
      </c>
      <c r="HE116" s="58">
        <v>40</v>
      </c>
      <c r="HF116" s="9">
        <v>176</v>
      </c>
      <c r="HG116" s="4">
        <f t="shared" si="531"/>
        <v>4400</v>
      </c>
      <c r="HH116" s="5">
        <v>0</v>
      </c>
      <c r="HI116" s="8">
        <v>0</v>
      </c>
      <c r="HJ116" s="4">
        <v>0</v>
      </c>
      <c r="HK116" s="5">
        <v>0</v>
      </c>
      <c r="HL116" s="8">
        <v>0</v>
      </c>
      <c r="HM116" s="4">
        <v>0</v>
      </c>
      <c r="HN116" s="5">
        <v>0</v>
      </c>
      <c r="HO116" s="8">
        <v>0</v>
      </c>
      <c r="HP116" s="4">
        <v>0</v>
      </c>
      <c r="HQ116" s="5">
        <v>0</v>
      </c>
      <c r="HR116" s="8">
        <v>0</v>
      </c>
      <c r="HS116" s="4">
        <v>0</v>
      </c>
      <c r="HT116" s="58">
        <v>51</v>
      </c>
      <c r="HU116" s="9">
        <v>326</v>
      </c>
      <c r="HV116" s="4">
        <f t="shared" si="526"/>
        <v>6392.1568627450988</v>
      </c>
      <c r="HW116" s="58">
        <v>93</v>
      </c>
      <c r="HX116" s="9">
        <v>514</v>
      </c>
      <c r="HY116" s="4">
        <f t="shared" si="527"/>
        <v>5526.8817204301076</v>
      </c>
      <c r="HZ116" s="5">
        <f t="shared" si="487"/>
        <v>1155</v>
      </c>
      <c r="IA116" s="4">
        <f t="shared" si="488"/>
        <v>5562</v>
      </c>
    </row>
    <row r="117" spans="1:235" x14ac:dyDescent="0.3">
      <c r="A117" s="52">
        <v>2012</v>
      </c>
      <c r="B117" s="53" t="s">
        <v>9</v>
      </c>
      <c r="C117" s="5">
        <v>0</v>
      </c>
      <c r="D117" s="8">
        <v>0</v>
      </c>
      <c r="E117" s="4">
        <v>0</v>
      </c>
      <c r="F117" s="58">
        <v>0</v>
      </c>
      <c r="G117" s="9">
        <v>1</v>
      </c>
      <c r="H117" s="4">
        <v>0</v>
      </c>
      <c r="I117" s="5">
        <v>0</v>
      </c>
      <c r="J117" s="8">
        <v>0</v>
      </c>
      <c r="K117" s="4">
        <v>0</v>
      </c>
      <c r="L117" s="5">
        <v>0</v>
      </c>
      <c r="M117" s="8">
        <v>0</v>
      </c>
      <c r="N117" s="4">
        <v>0</v>
      </c>
      <c r="O117" s="58">
        <v>302</v>
      </c>
      <c r="P117" s="9">
        <v>1327</v>
      </c>
      <c r="Q117" s="4">
        <f t="shared" si="511"/>
        <v>4394.039735099338</v>
      </c>
      <c r="R117" s="5">
        <v>0</v>
      </c>
      <c r="S117" s="8">
        <v>0</v>
      </c>
      <c r="T117" s="4">
        <f t="shared" si="512"/>
        <v>0</v>
      </c>
      <c r="U117" s="5">
        <v>0</v>
      </c>
      <c r="V117" s="8">
        <v>0</v>
      </c>
      <c r="W117" s="4">
        <v>0</v>
      </c>
      <c r="X117" s="5">
        <v>0</v>
      </c>
      <c r="Y117" s="8">
        <v>0</v>
      </c>
      <c r="Z117" s="4">
        <v>0</v>
      </c>
      <c r="AA117" s="5">
        <v>0</v>
      </c>
      <c r="AB117" s="8">
        <v>0</v>
      </c>
      <c r="AC117" s="4">
        <v>0</v>
      </c>
      <c r="AD117" s="5">
        <v>0</v>
      </c>
      <c r="AE117" s="8">
        <v>0</v>
      </c>
      <c r="AF117" s="4">
        <v>0</v>
      </c>
      <c r="AG117" s="5">
        <v>0</v>
      </c>
      <c r="AH117" s="8">
        <v>0</v>
      </c>
      <c r="AI117" s="4">
        <v>0</v>
      </c>
      <c r="AJ117" s="5">
        <v>0</v>
      </c>
      <c r="AK117" s="8">
        <v>0</v>
      </c>
      <c r="AL117" s="4">
        <v>0</v>
      </c>
      <c r="AM117" s="5">
        <v>0</v>
      </c>
      <c r="AN117" s="8">
        <v>0</v>
      </c>
      <c r="AO117" s="4">
        <v>0</v>
      </c>
      <c r="AP117" s="5">
        <v>0</v>
      </c>
      <c r="AQ117" s="8">
        <v>0</v>
      </c>
      <c r="AR117" s="4">
        <v>0</v>
      </c>
      <c r="AS117" s="5">
        <v>0</v>
      </c>
      <c r="AT117" s="8">
        <v>0</v>
      </c>
      <c r="AU117" s="4">
        <v>0</v>
      </c>
      <c r="AV117" s="5">
        <v>0</v>
      </c>
      <c r="AW117" s="8">
        <v>0</v>
      </c>
      <c r="AX117" s="4">
        <v>0</v>
      </c>
      <c r="AY117" s="5">
        <v>0</v>
      </c>
      <c r="AZ117" s="8">
        <v>0</v>
      </c>
      <c r="BA117" s="4">
        <v>0</v>
      </c>
      <c r="BB117" s="5">
        <v>0</v>
      </c>
      <c r="BC117" s="8">
        <v>0</v>
      </c>
      <c r="BD117" s="4">
        <v>0</v>
      </c>
      <c r="BE117" s="5">
        <v>0</v>
      </c>
      <c r="BF117" s="8">
        <v>0</v>
      </c>
      <c r="BG117" s="4">
        <v>0</v>
      </c>
      <c r="BH117" s="5">
        <v>0</v>
      </c>
      <c r="BI117" s="8">
        <v>0</v>
      </c>
      <c r="BJ117" s="4">
        <v>0</v>
      </c>
      <c r="BK117" s="5">
        <v>0</v>
      </c>
      <c r="BL117" s="8">
        <v>0</v>
      </c>
      <c r="BM117" s="4">
        <v>0</v>
      </c>
      <c r="BN117" s="5">
        <v>0</v>
      </c>
      <c r="BO117" s="8">
        <v>0</v>
      </c>
      <c r="BP117" s="4">
        <v>0</v>
      </c>
      <c r="BQ117" s="5">
        <v>0</v>
      </c>
      <c r="BR117" s="8">
        <v>0</v>
      </c>
      <c r="BS117" s="4">
        <v>0</v>
      </c>
      <c r="BT117" s="58">
        <v>0</v>
      </c>
      <c r="BU117" s="9">
        <v>1</v>
      </c>
      <c r="BV117" s="4">
        <v>0</v>
      </c>
      <c r="BW117" s="5">
        <v>0</v>
      </c>
      <c r="BX117" s="93">
        <v>0</v>
      </c>
      <c r="BY117" s="4">
        <f t="shared" si="513"/>
        <v>0</v>
      </c>
      <c r="BZ117" s="58">
        <v>41</v>
      </c>
      <c r="CA117" s="9">
        <v>172</v>
      </c>
      <c r="CB117" s="4">
        <f t="shared" si="514"/>
        <v>4195.1219512195121</v>
      </c>
      <c r="CC117" s="5">
        <v>0</v>
      </c>
      <c r="CD117" s="8">
        <v>0</v>
      </c>
      <c r="CE117" s="4">
        <v>0</v>
      </c>
      <c r="CF117" s="5">
        <v>0</v>
      </c>
      <c r="CG117" s="8">
        <v>0</v>
      </c>
      <c r="CH117" s="4">
        <v>0</v>
      </c>
      <c r="CI117" s="5">
        <v>0</v>
      </c>
      <c r="CJ117" s="8">
        <v>0</v>
      </c>
      <c r="CK117" s="4">
        <v>0</v>
      </c>
      <c r="CL117" s="5">
        <v>0</v>
      </c>
      <c r="CM117" s="8">
        <v>0</v>
      </c>
      <c r="CN117" s="4">
        <v>0</v>
      </c>
      <c r="CO117" s="5">
        <v>0</v>
      </c>
      <c r="CP117" s="8">
        <v>0</v>
      </c>
      <c r="CQ117" s="4">
        <v>0</v>
      </c>
      <c r="CR117" s="5">
        <v>0</v>
      </c>
      <c r="CS117" s="8">
        <v>0</v>
      </c>
      <c r="CT117" s="4">
        <v>0</v>
      </c>
      <c r="CU117" s="5">
        <v>0</v>
      </c>
      <c r="CV117" s="8">
        <v>0</v>
      </c>
      <c r="CW117" s="4">
        <v>0</v>
      </c>
      <c r="CX117" s="5">
        <v>0</v>
      </c>
      <c r="CY117" s="8">
        <v>0</v>
      </c>
      <c r="CZ117" s="4">
        <v>0</v>
      </c>
      <c r="DA117" s="58">
        <v>101</v>
      </c>
      <c r="DB117" s="9">
        <v>512</v>
      </c>
      <c r="DC117" s="4">
        <f t="shared" ref="DC117" si="544">DB117/DA117*1000</f>
        <v>5069.3069306930693</v>
      </c>
      <c r="DD117" s="58">
        <v>61</v>
      </c>
      <c r="DE117" s="9">
        <v>445</v>
      </c>
      <c r="DF117" s="4">
        <f t="shared" si="536"/>
        <v>7295.0819672131147</v>
      </c>
      <c r="DG117" s="5">
        <v>0</v>
      </c>
      <c r="DH117" s="8">
        <v>0</v>
      </c>
      <c r="DI117" s="4">
        <v>0</v>
      </c>
      <c r="DJ117" s="5">
        <v>0</v>
      </c>
      <c r="DK117" s="8">
        <v>0</v>
      </c>
      <c r="DL117" s="4">
        <f t="shared" si="516"/>
        <v>0</v>
      </c>
      <c r="DM117" s="58">
        <v>40</v>
      </c>
      <c r="DN117" s="9">
        <v>209</v>
      </c>
      <c r="DO117" s="4">
        <f t="shared" si="517"/>
        <v>5225</v>
      </c>
      <c r="DP117" s="5">
        <v>0</v>
      </c>
      <c r="DQ117" s="8">
        <v>0</v>
      </c>
      <c r="DR117" s="4">
        <v>0</v>
      </c>
      <c r="DS117" s="58">
        <v>18</v>
      </c>
      <c r="DT117" s="9">
        <v>135</v>
      </c>
      <c r="DU117" s="4">
        <f t="shared" si="518"/>
        <v>7500</v>
      </c>
      <c r="DV117" s="5">
        <v>0</v>
      </c>
      <c r="DW117" s="8">
        <v>0</v>
      </c>
      <c r="DX117" s="4">
        <v>0</v>
      </c>
      <c r="DY117" s="5">
        <v>0</v>
      </c>
      <c r="DZ117" s="8">
        <v>0</v>
      </c>
      <c r="EA117" s="4">
        <v>0</v>
      </c>
      <c r="EB117" s="5">
        <v>0</v>
      </c>
      <c r="EC117" s="8">
        <v>0</v>
      </c>
      <c r="ED117" s="4">
        <v>0</v>
      </c>
      <c r="EE117" s="5">
        <v>0</v>
      </c>
      <c r="EF117" s="8">
        <v>0</v>
      </c>
      <c r="EG117" s="4">
        <v>0</v>
      </c>
      <c r="EH117" s="5">
        <v>0</v>
      </c>
      <c r="EI117" s="8">
        <v>0</v>
      </c>
      <c r="EJ117" s="4">
        <f t="shared" si="519"/>
        <v>0</v>
      </c>
      <c r="EK117" s="5">
        <v>0</v>
      </c>
      <c r="EL117" s="8">
        <v>0</v>
      </c>
      <c r="EM117" s="4">
        <v>0</v>
      </c>
      <c r="EN117" s="5">
        <v>0</v>
      </c>
      <c r="EO117" s="8">
        <v>0</v>
      </c>
      <c r="EP117" s="4">
        <v>0</v>
      </c>
      <c r="EQ117" s="5">
        <v>0</v>
      </c>
      <c r="ER117" s="8">
        <v>0</v>
      </c>
      <c r="ES117" s="4">
        <f t="shared" si="520"/>
        <v>0</v>
      </c>
      <c r="ET117" s="5">
        <v>0</v>
      </c>
      <c r="EU117" s="8">
        <v>0</v>
      </c>
      <c r="EV117" s="4">
        <v>0</v>
      </c>
      <c r="EW117" s="5">
        <v>0</v>
      </c>
      <c r="EX117" s="8">
        <v>0</v>
      </c>
      <c r="EY117" s="4">
        <v>0</v>
      </c>
      <c r="EZ117" s="5"/>
      <c r="FA117" s="8"/>
      <c r="FB117" s="4"/>
      <c r="FC117" s="5">
        <v>0</v>
      </c>
      <c r="FD117" s="8">
        <v>0</v>
      </c>
      <c r="FE117" s="4">
        <v>0</v>
      </c>
      <c r="FF117" s="5">
        <v>0</v>
      </c>
      <c r="FG117" s="8">
        <v>0</v>
      </c>
      <c r="FH117" s="4">
        <v>0</v>
      </c>
      <c r="FI117" s="5">
        <v>0</v>
      </c>
      <c r="FJ117" s="8">
        <v>0</v>
      </c>
      <c r="FK117" s="4">
        <f t="shared" si="522"/>
        <v>0</v>
      </c>
      <c r="FL117" s="5">
        <v>0</v>
      </c>
      <c r="FM117" s="8">
        <v>0</v>
      </c>
      <c r="FN117" s="4">
        <v>0</v>
      </c>
      <c r="FO117" s="5">
        <v>0</v>
      </c>
      <c r="FP117" s="8">
        <v>0</v>
      </c>
      <c r="FQ117" s="4">
        <v>0</v>
      </c>
      <c r="FR117" s="5">
        <v>0</v>
      </c>
      <c r="FS117" s="8">
        <v>0</v>
      </c>
      <c r="FT117" s="69">
        <v>0</v>
      </c>
      <c r="FU117" s="5">
        <v>0</v>
      </c>
      <c r="FV117" s="8">
        <v>0</v>
      </c>
      <c r="FW117" s="4">
        <v>0</v>
      </c>
      <c r="FX117" s="5">
        <v>0</v>
      </c>
      <c r="FY117" s="8">
        <v>0</v>
      </c>
      <c r="FZ117" s="4">
        <f t="shared" si="523"/>
        <v>0</v>
      </c>
      <c r="GA117" s="5">
        <v>0</v>
      </c>
      <c r="GB117" s="8">
        <v>0</v>
      </c>
      <c r="GC117" s="4">
        <v>0</v>
      </c>
      <c r="GD117" s="5">
        <v>0</v>
      </c>
      <c r="GE117" s="8">
        <v>0</v>
      </c>
      <c r="GF117" s="4">
        <v>0</v>
      </c>
      <c r="GG117" s="5">
        <v>0</v>
      </c>
      <c r="GH117" s="8">
        <v>0</v>
      </c>
      <c r="GI117" s="4">
        <v>0</v>
      </c>
      <c r="GJ117" s="58">
        <v>61</v>
      </c>
      <c r="GK117" s="9">
        <v>249</v>
      </c>
      <c r="GL117" s="4">
        <f t="shared" si="525"/>
        <v>4081.967213114754</v>
      </c>
      <c r="GM117" s="5">
        <v>0</v>
      </c>
      <c r="GN117" s="8">
        <v>0</v>
      </c>
      <c r="GO117" s="4">
        <v>0</v>
      </c>
      <c r="GP117" s="5">
        <v>0</v>
      </c>
      <c r="GQ117" s="8">
        <v>0</v>
      </c>
      <c r="GR117" s="4">
        <v>0</v>
      </c>
      <c r="GS117" s="5">
        <v>0</v>
      </c>
      <c r="GT117" s="8">
        <v>0</v>
      </c>
      <c r="GU117" s="4">
        <v>0</v>
      </c>
      <c r="GV117" s="5">
        <v>0</v>
      </c>
      <c r="GW117" s="8">
        <v>0</v>
      </c>
      <c r="GX117" s="4">
        <v>0</v>
      </c>
      <c r="GY117" s="5">
        <v>0</v>
      </c>
      <c r="GZ117" s="8">
        <v>0</v>
      </c>
      <c r="HA117" s="4">
        <v>0</v>
      </c>
      <c r="HB117" s="5">
        <v>0</v>
      </c>
      <c r="HC117" s="8">
        <v>0</v>
      </c>
      <c r="HD117" s="4">
        <v>0</v>
      </c>
      <c r="HE117" s="58">
        <v>61</v>
      </c>
      <c r="HF117" s="9">
        <v>259</v>
      </c>
      <c r="HG117" s="4">
        <f t="shared" si="531"/>
        <v>4245.9016393442616</v>
      </c>
      <c r="HH117" s="5">
        <v>0</v>
      </c>
      <c r="HI117" s="8">
        <v>0</v>
      </c>
      <c r="HJ117" s="4">
        <v>0</v>
      </c>
      <c r="HK117" s="5">
        <v>0</v>
      </c>
      <c r="HL117" s="8">
        <v>0</v>
      </c>
      <c r="HM117" s="4">
        <v>0</v>
      </c>
      <c r="HN117" s="5">
        <v>0</v>
      </c>
      <c r="HO117" s="8">
        <v>0</v>
      </c>
      <c r="HP117" s="4">
        <v>0</v>
      </c>
      <c r="HQ117" s="5">
        <v>0</v>
      </c>
      <c r="HR117" s="8">
        <v>0</v>
      </c>
      <c r="HS117" s="4">
        <v>0</v>
      </c>
      <c r="HT117" s="58">
        <v>19</v>
      </c>
      <c r="HU117" s="9">
        <v>240</v>
      </c>
      <c r="HV117" s="4">
        <f t="shared" si="526"/>
        <v>12631.578947368422</v>
      </c>
      <c r="HW117" s="58">
        <v>183</v>
      </c>
      <c r="HX117" s="9">
        <v>936</v>
      </c>
      <c r="HY117" s="4">
        <f t="shared" si="527"/>
        <v>5114.7540983606559</v>
      </c>
      <c r="HZ117" s="5">
        <f t="shared" si="487"/>
        <v>887</v>
      </c>
      <c r="IA117" s="4">
        <f t="shared" si="488"/>
        <v>4486</v>
      </c>
    </row>
    <row r="118" spans="1:235" x14ac:dyDescent="0.3">
      <c r="A118" s="52">
        <v>2012</v>
      </c>
      <c r="B118" s="53" t="s">
        <v>10</v>
      </c>
      <c r="C118" s="5">
        <v>0</v>
      </c>
      <c r="D118" s="8">
        <v>0</v>
      </c>
      <c r="E118" s="4">
        <v>0</v>
      </c>
      <c r="F118" s="5">
        <v>0</v>
      </c>
      <c r="G118" s="8">
        <v>0</v>
      </c>
      <c r="H118" s="4">
        <v>0</v>
      </c>
      <c r="I118" s="5">
        <v>0</v>
      </c>
      <c r="J118" s="8">
        <v>0</v>
      </c>
      <c r="K118" s="4">
        <v>0</v>
      </c>
      <c r="L118" s="5">
        <v>0</v>
      </c>
      <c r="M118" s="8">
        <v>0</v>
      </c>
      <c r="N118" s="4">
        <v>0</v>
      </c>
      <c r="O118" s="58">
        <v>201</v>
      </c>
      <c r="P118" s="9">
        <v>893</v>
      </c>
      <c r="Q118" s="4">
        <f t="shared" si="511"/>
        <v>4442.7860696517409</v>
      </c>
      <c r="R118" s="5">
        <v>0</v>
      </c>
      <c r="S118" s="8">
        <v>0</v>
      </c>
      <c r="T118" s="4">
        <f t="shared" si="512"/>
        <v>0</v>
      </c>
      <c r="U118" s="5">
        <v>0</v>
      </c>
      <c r="V118" s="8">
        <v>0</v>
      </c>
      <c r="W118" s="4">
        <v>0</v>
      </c>
      <c r="X118" s="5">
        <v>0</v>
      </c>
      <c r="Y118" s="8">
        <v>0</v>
      </c>
      <c r="Z118" s="4">
        <v>0</v>
      </c>
      <c r="AA118" s="5">
        <v>0</v>
      </c>
      <c r="AB118" s="8">
        <v>0</v>
      </c>
      <c r="AC118" s="4">
        <v>0</v>
      </c>
      <c r="AD118" s="5">
        <v>0</v>
      </c>
      <c r="AE118" s="8">
        <v>0</v>
      </c>
      <c r="AF118" s="4">
        <v>0</v>
      </c>
      <c r="AG118" s="5">
        <v>0</v>
      </c>
      <c r="AH118" s="8">
        <v>0</v>
      </c>
      <c r="AI118" s="4">
        <v>0</v>
      </c>
      <c r="AJ118" s="5">
        <v>0</v>
      </c>
      <c r="AK118" s="8">
        <v>0</v>
      </c>
      <c r="AL118" s="4">
        <v>0</v>
      </c>
      <c r="AM118" s="5">
        <v>0</v>
      </c>
      <c r="AN118" s="8">
        <v>0</v>
      </c>
      <c r="AO118" s="4">
        <v>0</v>
      </c>
      <c r="AP118" s="5">
        <v>0</v>
      </c>
      <c r="AQ118" s="8">
        <v>0</v>
      </c>
      <c r="AR118" s="4">
        <v>0</v>
      </c>
      <c r="AS118" s="5">
        <v>0</v>
      </c>
      <c r="AT118" s="8">
        <v>0</v>
      </c>
      <c r="AU118" s="4">
        <v>0</v>
      </c>
      <c r="AV118" s="58">
        <v>2</v>
      </c>
      <c r="AW118" s="9">
        <v>7</v>
      </c>
      <c r="AX118" s="4">
        <f t="shared" ref="AX118" si="545">AW118/AV118*1000</f>
        <v>3500</v>
      </c>
      <c r="AY118" s="5">
        <v>0</v>
      </c>
      <c r="AZ118" s="8">
        <v>0</v>
      </c>
      <c r="BA118" s="4">
        <v>0</v>
      </c>
      <c r="BB118" s="5">
        <v>0</v>
      </c>
      <c r="BC118" s="8">
        <v>0</v>
      </c>
      <c r="BD118" s="4">
        <v>0</v>
      </c>
      <c r="BE118" s="5">
        <v>0</v>
      </c>
      <c r="BF118" s="8">
        <v>0</v>
      </c>
      <c r="BG118" s="4">
        <v>0</v>
      </c>
      <c r="BH118" s="5">
        <v>0</v>
      </c>
      <c r="BI118" s="8">
        <v>0</v>
      </c>
      <c r="BJ118" s="4">
        <v>0</v>
      </c>
      <c r="BK118" s="5">
        <v>0</v>
      </c>
      <c r="BL118" s="8">
        <v>0</v>
      </c>
      <c r="BM118" s="4">
        <v>0</v>
      </c>
      <c r="BN118" s="5">
        <v>0</v>
      </c>
      <c r="BO118" s="8">
        <v>0</v>
      </c>
      <c r="BP118" s="4">
        <v>0</v>
      </c>
      <c r="BQ118" s="5">
        <v>0</v>
      </c>
      <c r="BR118" s="8">
        <v>0</v>
      </c>
      <c r="BS118" s="4">
        <v>0</v>
      </c>
      <c r="BT118" s="5">
        <v>0</v>
      </c>
      <c r="BU118" s="8">
        <v>0</v>
      </c>
      <c r="BV118" s="4">
        <v>0</v>
      </c>
      <c r="BW118" s="5">
        <v>0</v>
      </c>
      <c r="BX118" s="93">
        <v>0</v>
      </c>
      <c r="BY118" s="4">
        <f t="shared" si="513"/>
        <v>0</v>
      </c>
      <c r="BZ118" s="58">
        <v>81</v>
      </c>
      <c r="CA118" s="9">
        <v>374</v>
      </c>
      <c r="CB118" s="4">
        <f t="shared" si="514"/>
        <v>4617.2839506172841</v>
      </c>
      <c r="CC118" s="5">
        <v>0</v>
      </c>
      <c r="CD118" s="8">
        <v>0</v>
      </c>
      <c r="CE118" s="4">
        <v>0</v>
      </c>
      <c r="CF118" s="5">
        <v>0</v>
      </c>
      <c r="CG118" s="8">
        <v>0</v>
      </c>
      <c r="CH118" s="4">
        <v>0</v>
      </c>
      <c r="CI118" s="5">
        <v>0</v>
      </c>
      <c r="CJ118" s="8">
        <v>0</v>
      </c>
      <c r="CK118" s="4">
        <v>0</v>
      </c>
      <c r="CL118" s="5">
        <v>0</v>
      </c>
      <c r="CM118" s="8">
        <v>0</v>
      </c>
      <c r="CN118" s="4">
        <v>0</v>
      </c>
      <c r="CO118" s="5">
        <v>0</v>
      </c>
      <c r="CP118" s="8">
        <v>0</v>
      </c>
      <c r="CQ118" s="4">
        <v>0</v>
      </c>
      <c r="CR118" s="5">
        <v>0</v>
      </c>
      <c r="CS118" s="8">
        <v>0</v>
      </c>
      <c r="CT118" s="4">
        <v>0</v>
      </c>
      <c r="CU118" s="5">
        <v>0</v>
      </c>
      <c r="CV118" s="8">
        <v>0</v>
      </c>
      <c r="CW118" s="4">
        <v>0</v>
      </c>
      <c r="CX118" s="5">
        <v>0</v>
      </c>
      <c r="CY118" s="8">
        <v>0</v>
      </c>
      <c r="CZ118" s="4">
        <v>0</v>
      </c>
      <c r="DA118" s="5">
        <v>0</v>
      </c>
      <c r="DB118" s="8">
        <v>0</v>
      </c>
      <c r="DC118" s="4">
        <v>0</v>
      </c>
      <c r="DD118" s="5">
        <v>0</v>
      </c>
      <c r="DE118" s="8">
        <v>0</v>
      </c>
      <c r="DF118" s="4">
        <v>0</v>
      </c>
      <c r="DG118" s="5">
        <v>0</v>
      </c>
      <c r="DH118" s="8">
        <v>0</v>
      </c>
      <c r="DI118" s="4">
        <v>0</v>
      </c>
      <c r="DJ118" s="5">
        <v>0</v>
      </c>
      <c r="DK118" s="8">
        <v>0</v>
      </c>
      <c r="DL118" s="4">
        <f t="shared" si="516"/>
        <v>0</v>
      </c>
      <c r="DM118" s="58">
        <v>21</v>
      </c>
      <c r="DN118" s="9">
        <v>124</v>
      </c>
      <c r="DO118" s="4">
        <f t="shared" si="517"/>
        <v>5904.7619047619055</v>
      </c>
      <c r="DP118" s="5">
        <v>0</v>
      </c>
      <c r="DQ118" s="8">
        <v>0</v>
      </c>
      <c r="DR118" s="4">
        <v>0</v>
      </c>
      <c r="DS118" s="58">
        <v>36</v>
      </c>
      <c r="DT118" s="9">
        <v>165</v>
      </c>
      <c r="DU118" s="4">
        <f t="shared" si="518"/>
        <v>4583.333333333333</v>
      </c>
      <c r="DV118" s="5">
        <v>0</v>
      </c>
      <c r="DW118" s="8">
        <v>0</v>
      </c>
      <c r="DX118" s="4">
        <v>0</v>
      </c>
      <c r="DY118" s="5">
        <v>0</v>
      </c>
      <c r="DZ118" s="8">
        <v>0</v>
      </c>
      <c r="EA118" s="4">
        <v>0</v>
      </c>
      <c r="EB118" s="5">
        <v>0</v>
      </c>
      <c r="EC118" s="8">
        <v>0</v>
      </c>
      <c r="ED118" s="4">
        <v>0</v>
      </c>
      <c r="EE118" s="5">
        <v>0</v>
      </c>
      <c r="EF118" s="8">
        <v>0</v>
      </c>
      <c r="EG118" s="4">
        <v>0</v>
      </c>
      <c r="EH118" s="5">
        <v>0</v>
      </c>
      <c r="EI118" s="8">
        <v>0</v>
      </c>
      <c r="EJ118" s="4">
        <f t="shared" si="519"/>
        <v>0</v>
      </c>
      <c r="EK118" s="5">
        <v>0</v>
      </c>
      <c r="EL118" s="8">
        <v>0</v>
      </c>
      <c r="EM118" s="4">
        <v>0</v>
      </c>
      <c r="EN118" s="5">
        <v>0</v>
      </c>
      <c r="EO118" s="8">
        <v>0</v>
      </c>
      <c r="EP118" s="4">
        <v>0</v>
      </c>
      <c r="EQ118" s="5">
        <v>0</v>
      </c>
      <c r="ER118" s="8">
        <v>0</v>
      </c>
      <c r="ES118" s="4">
        <f t="shared" si="520"/>
        <v>0</v>
      </c>
      <c r="ET118" s="58">
        <v>80</v>
      </c>
      <c r="EU118" s="9">
        <v>333</v>
      </c>
      <c r="EV118" s="4">
        <f t="shared" ref="EV118:EV120" si="546">EU118/ET118*1000</f>
        <v>4162.5</v>
      </c>
      <c r="EW118" s="5">
        <v>0</v>
      </c>
      <c r="EX118" s="8">
        <v>0</v>
      </c>
      <c r="EY118" s="4">
        <v>0</v>
      </c>
      <c r="EZ118" s="5"/>
      <c r="FA118" s="8"/>
      <c r="FB118" s="4"/>
      <c r="FC118" s="5">
        <v>0</v>
      </c>
      <c r="FD118" s="8">
        <v>0</v>
      </c>
      <c r="FE118" s="4">
        <v>0</v>
      </c>
      <c r="FF118" s="5">
        <v>0</v>
      </c>
      <c r="FG118" s="8">
        <v>0</v>
      </c>
      <c r="FH118" s="4">
        <v>0</v>
      </c>
      <c r="FI118" s="5">
        <v>0</v>
      </c>
      <c r="FJ118" s="8">
        <v>0</v>
      </c>
      <c r="FK118" s="4">
        <f t="shared" si="522"/>
        <v>0</v>
      </c>
      <c r="FL118" s="5">
        <v>0</v>
      </c>
      <c r="FM118" s="8">
        <v>0</v>
      </c>
      <c r="FN118" s="4">
        <v>0</v>
      </c>
      <c r="FO118" s="5">
        <v>0</v>
      </c>
      <c r="FP118" s="8">
        <v>0</v>
      </c>
      <c r="FQ118" s="4">
        <v>0</v>
      </c>
      <c r="FR118" s="5">
        <v>0</v>
      </c>
      <c r="FS118" s="8">
        <v>0</v>
      </c>
      <c r="FT118" s="69">
        <v>0</v>
      </c>
      <c r="FU118" s="5">
        <v>0</v>
      </c>
      <c r="FV118" s="8">
        <v>0</v>
      </c>
      <c r="FW118" s="4">
        <v>0</v>
      </c>
      <c r="FX118" s="5">
        <v>0</v>
      </c>
      <c r="FY118" s="8">
        <v>0</v>
      </c>
      <c r="FZ118" s="4">
        <f t="shared" si="523"/>
        <v>0</v>
      </c>
      <c r="GA118" s="58">
        <v>41</v>
      </c>
      <c r="GB118" s="9">
        <v>190</v>
      </c>
      <c r="GC118" s="4">
        <f t="shared" ref="GC118" si="547">GB118/GA118*1000</f>
        <v>4634.1463414634145</v>
      </c>
      <c r="GD118" s="5">
        <v>0</v>
      </c>
      <c r="GE118" s="8">
        <v>0</v>
      </c>
      <c r="GF118" s="4">
        <v>0</v>
      </c>
      <c r="GG118" s="5">
        <v>0</v>
      </c>
      <c r="GH118" s="8">
        <v>0</v>
      </c>
      <c r="GI118" s="4">
        <v>0</v>
      </c>
      <c r="GJ118" s="58">
        <v>101</v>
      </c>
      <c r="GK118" s="9">
        <v>417</v>
      </c>
      <c r="GL118" s="4">
        <f t="shared" si="525"/>
        <v>4128.712871287129</v>
      </c>
      <c r="GM118" s="5">
        <v>0</v>
      </c>
      <c r="GN118" s="8">
        <v>0</v>
      </c>
      <c r="GO118" s="4">
        <v>0</v>
      </c>
      <c r="GP118" s="5">
        <v>0</v>
      </c>
      <c r="GQ118" s="8">
        <v>0</v>
      </c>
      <c r="GR118" s="4">
        <v>0</v>
      </c>
      <c r="GS118" s="5">
        <v>0</v>
      </c>
      <c r="GT118" s="8">
        <v>0</v>
      </c>
      <c r="GU118" s="4">
        <v>0</v>
      </c>
      <c r="GV118" s="5">
        <v>0</v>
      </c>
      <c r="GW118" s="8">
        <v>0</v>
      </c>
      <c r="GX118" s="4">
        <v>0</v>
      </c>
      <c r="GY118" s="5">
        <v>0</v>
      </c>
      <c r="GZ118" s="8">
        <v>0</v>
      </c>
      <c r="HA118" s="4">
        <v>0</v>
      </c>
      <c r="HB118" s="5">
        <v>0</v>
      </c>
      <c r="HC118" s="8">
        <v>0</v>
      </c>
      <c r="HD118" s="4">
        <v>0</v>
      </c>
      <c r="HE118" s="5">
        <v>0</v>
      </c>
      <c r="HF118" s="8">
        <v>0</v>
      </c>
      <c r="HG118" s="4">
        <v>0</v>
      </c>
      <c r="HH118" s="5">
        <v>0</v>
      </c>
      <c r="HI118" s="8">
        <v>0</v>
      </c>
      <c r="HJ118" s="4">
        <v>0</v>
      </c>
      <c r="HK118" s="5">
        <v>0</v>
      </c>
      <c r="HL118" s="8">
        <v>0</v>
      </c>
      <c r="HM118" s="4">
        <v>0</v>
      </c>
      <c r="HN118" s="5">
        <v>0</v>
      </c>
      <c r="HO118" s="8">
        <v>0</v>
      </c>
      <c r="HP118" s="4">
        <v>0</v>
      </c>
      <c r="HQ118" s="5">
        <v>0</v>
      </c>
      <c r="HR118" s="8">
        <v>0</v>
      </c>
      <c r="HS118" s="4">
        <v>0</v>
      </c>
      <c r="HT118" s="58">
        <v>49</v>
      </c>
      <c r="HU118" s="9">
        <v>331</v>
      </c>
      <c r="HV118" s="4">
        <f t="shared" si="526"/>
        <v>6755.1020408163258</v>
      </c>
      <c r="HW118" s="58">
        <v>397</v>
      </c>
      <c r="HX118" s="9">
        <v>2184</v>
      </c>
      <c r="HY118" s="4">
        <f t="shared" si="527"/>
        <v>5501.2594458438289</v>
      </c>
      <c r="HZ118" s="5">
        <f t="shared" si="487"/>
        <v>1009</v>
      </c>
      <c r="IA118" s="4">
        <f t="shared" si="488"/>
        <v>5018</v>
      </c>
    </row>
    <row r="119" spans="1:235" x14ac:dyDescent="0.3">
      <c r="A119" s="52">
        <v>2012</v>
      </c>
      <c r="B119" s="53" t="s">
        <v>11</v>
      </c>
      <c r="C119" s="5">
        <v>0</v>
      </c>
      <c r="D119" s="8">
        <v>0</v>
      </c>
      <c r="E119" s="4">
        <v>0</v>
      </c>
      <c r="F119" s="58">
        <v>0</v>
      </c>
      <c r="G119" s="9">
        <v>1</v>
      </c>
      <c r="H119" s="4">
        <v>0</v>
      </c>
      <c r="I119" s="5">
        <v>0</v>
      </c>
      <c r="J119" s="8">
        <v>0</v>
      </c>
      <c r="K119" s="4">
        <v>0</v>
      </c>
      <c r="L119" s="5">
        <v>0</v>
      </c>
      <c r="M119" s="8">
        <v>0</v>
      </c>
      <c r="N119" s="4">
        <v>0</v>
      </c>
      <c r="O119" s="58">
        <v>440</v>
      </c>
      <c r="P119" s="9">
        <v>1992</v>
      </c>
      <c r="Q119" s="4">
        <f t="shared" si="511"/>
        <v>4527.272727272727</v>
      </c>
      <c r="R119" s="5">
        <v>0</v>
      </c>
      <c r="S119" s="8">
        <v>0</v>
      </c>
      <c r="T119" s="4">
        <f t="shared" si="512"/>
        <v>0</v>
      </c>
      <c r="U119" s="5">
        <v>0</v>
      </c>
      <c r="V119" s="8">
        <v>0</v>
      </c>
      <c r="W119" s="4">
        <v>0</v>
      </c>
      <c r="X119" s="5">
        <v>0</v>
      </c>
      <c r="Y119" s="8">
        <v>0</v>
      </c>
      <c r="Z119" s="4">
        <v>0</v>
      </c>
      <c r="AA119" s="5">
        <v>0</v>
      </c>
      <c r="AB119" s="8">
        <v>0</v>
      </c>
      <c r="AC119" s="4">
        <v>0</v>
      </c>
      <c r="AD119" s="5">
        <v>0</v>
      </c>
      <c r="AE119" s="8">
        <v>0</v>
      </c>
      <c r="AF119" s="4">
        <v>0</v>
      </c>
      <c r="AG119" s="5">
        <v>0</v>
      </c>
      <c r="AH119" s="8">
        <v>0</v>
      </c>
      <c r="AI119" s="4">
        <v>0</v>
      </c>
      <c r="AJ119" s="5">
        <v>0</v>
      </c>
      <c r="AK119" s="8">
        <v>0</v>
      </c>
      <c r="AL119" s="4">
        <v>0</v>
      </c>
      <c r="AM119" s="5">
        <v>0</v>
      </c>
      <c r="AN119" s="8">
        <v>0</v>
      </c>
      <c r="AO119" s="4">
        <v>0</v>
      </c>
      <c r="AP119" s="5">
        <v>0</v>
      </c>
      <c r="AQ119" s="8">
        <v>0</v>
      </c>
      <c r="AR119" s="4">
        <v>0</v>
      </c>
      <c r="AS119" s="5">
        <v>0</v>
      </c>
      <c r="AT119" s="8">
        <v>0</v>
      </c>
      <c r="AU119" s="4">
        <v>0</v>
      </c>
      <c r="AV119" s="5">
        <v>0</v>
      </c>
      <c r="AW119" s="8">
        <v>0</v>
      </c>
      <c r="AX119" s="4">
        <v>0</v>
      </c>
      <c r="AY119" s="5">
        <v>0</v>
      </c>
      <c r="AZ119" s="8">
        <v>0</v>
      </c>
      <c r="BA119" s="4">
        <v>0</v>
      </c>
      <c r="BB119" s="5">
        <v>0</v>
      </c>
      <c r="BC119" s="8">
        <v>0</v>
      </c>
      <c r="BD119" s="4">
        <v>0</v>
      </c>
      <c r="BE119" s="5">
        <v>0</v>
      </c>
      <c r="BF119" s="8">
        <v>0</v>
      </c>
      <c r="BG119" s="4">
        <v>0</v>
      </c>
      <c r="BH119" s="5">
        <v>0</v>
      </c>
      <c r="BI119" s="8">
        <v>0</v>
      </c>
      <c r="BJ119" s="4">
        <v>0</v>
      </c>
      <c r="BK119" s="5">
        <v>0</v>
      </c>
      <c r="BL119" s="8">
        <v>0</v>
      </c>
      <c r="BM119" s="4">
        <v>0</v>
      </c>
      <c r="BN119" s="5">
        <v>0</v>
      </c>
      <c r="BO119" s="8">
        <v>0</v>
      </c>
      <c r="BP119" s="4">
        <v>0</v>
      </c>
      <c r="BQ119" s="5">
        <v>0</v>
      </c>
      <c r="BR119" s="8">
        <v>0</v>
      </c>
      <c r="BS119" s="4">
        <v>0</v>
      </c>
      <c r="BT119" s="5">
        <v>0</v>
      </c>
      <c r="BU119" s="8">
        <v>0</v>
      </c>
      <c r="BV119" s="4">
        <v>0</v>
      </c>
      <c r="BW119" s="5">
        <v>0</v>
      </c>
      <c r="BX119" s="93">
        <v>0</v>
      </c>
      <c r="BY119" s="4">
        <f t="shared" si="513"/>
        <v>0</v>
      </c>
      <c r="BZ119" s="5">
        <v>0</v>
      </c>
      <c r="CA119" s="8">
        <v>0</v>
      </c>
      <c r="CB119" s="4">
        <v>0</v>
      </c>
      <c r="CC119" s="5">
        <v>0</v>
      </c>
      <c r="CD119" s="8">
        <v>0</v>
      </c>
      <c r="CE119" s="4">
        <v>0</v>
      </c>
      <c r="CF119" s="5">
        <v>0</v>
      </c>
      <c r="CG119" s="8">
        <v>0</v>
      </c>
      <c r="CH119" s="4">
        <v>0</v>
      </c>
      <c r="CI119" s="5">
        <v>0</v>
      </c>
      <c r="CJ119" s="8">
        <v>0</v>
      </c>
      <c r="CK119" s="4">
        <v>0</v>
      </c>
      <c r="CL119" s="5">
        <v>0</v>
      </c>
      <c r="CM119" s="8">
        <v>0</v>
      </c>
      <c r="CN119" s="4">
        <v>0</v>
      </c>
      <c r="CO119" s="5">
        <v>0</v>
      </c>
      <c r="CP119" s="8">
        <v>0</v>
      </c>
      <c r="CQ119" s="4">
        <v>0</v>
      </c>
      <c r="CR119" s="5">
        <v>0</v>
      </c>
      <c r="CS119" s="8">
        <v>0</v>
      </c>
      <c r="CT119" s="4">
        <v>0</v>
      </c>
      <c r="CU119" s="5">
        <v>0</v>
      </c>
      <c r="CV119" s="8">
        <v>0</v>
      </c>
      <c r="CW119" s="4">
        <v>0</v>
      </c>
      <c r="CX119" s="5">
        <v>0</v>
      </c>
      <c r="CY119" s="8">
        <v>0</v>
      </c>
      <c r="CZ119" s="4">
        <v>0</v>
      </c>
      <c r="DA119" s="5">
        <v>0</v>
      </c>
      <c r="DB119" s="8">
        <v>0</v>
      </c>
      <c r="DC119" s="4">
        <v>0</v>
      </c>
      <c r="DD119" s="58">
        <v>31</v>
      </c>
      <c r="DE119" s="9">
        <v>179</v>
      </c>
      <c r="DF119" s="4">
        <f t="shared" ref="DF119:DF120" si="548">DE119/DD119*1000</f>
        <v>5774.1935483870966</v>
      </c>
      <c r="DG119" s="5">
        <v>0</v>
      </c>
      <c r="DH119" s="8">
        <v>0</v>
      </c>
      <c r="DI119" s="4">
        <v>0</v>
      </c>
      <c r="DJ119" s="5">
        <v>0</v>
      </c>
      <c r="DK119" s="8">
        <v>0</v>
      </c>
      <c r="DL119" s="4">
        <f t="shared" si="516"/>
        <v>0</v>
      </c>
      <c r="DM119" s="58">
        <v>40</v>
      </c>
      <c r="DN119" s="9">
        <v>231</v>
      </c>
      <c r="DO119" s="4">
        <f t="shared" si="517"/>
        <v>5775</v>
      </c>
      <c r="DP119" s="5">
        <v>0</v>
      </c>
      <c r="DQ119" s="8">
        <v>0</v>
      </c>
      <c r="DR119" s="4">
        <v>0</v>
      </c>
      <c r="DS119" s="58">
        <v>0</v>
      </c>
      <c r="DT119" s="9">
        <v>4</v>
      </c>
      <c r="DU119" s="4">
        <v>0</v>
      </c>
      <c r="DV119" s="5">
        <v>0</v>
      </c>
      <c r="DW119" s="8">
        <v>0</v>
      </c>
      <c r="DX119" s="4">
        <v>0</v>
      </c>
      <c r="DY119" s="5">
        <v>0</v>
      </c>
      <c r="DZ119" s="8">
        <v>0</v>
      </c>
      <c r="EA119" s="4">
        <v>0</v>
      </c>
      <c r="EB119" s="5">
        <v>0</v>
      </c>
      <c r="EC119" s="8">
        <v>0</v>
      </c>
      <c r="ED119" s="4">
        <v>0</v>
      </c>
      <c r="EE119" s="5">
        <v>0</v>
      </c>
      <c r="EF119" s="8">
        <v>0</v>
      </c>
      <c r="EG119" s="4">
        <v>0</v>
      </c>
      <c r="EH119" s="5">
        <v>0</v>
      </c>
      <c r="EI119" s="8">
        <v>0</v>
      </c>
      <c r="EJ119" s="4">
        <f t="shared" si="519"/>
        <v>0</v>
      </c>
      <c r="EK119" s="5">
        <v>0</v>
      </c>
      <c r="EL119" s="8">
        <v>0</v>
      </c>
      <c r="EM119" s="4">
        <v>0</v>
      </c>
      <c r="EN119" s="5">
        <v>0</v>
      </c>
      <c r="EO119" s="8">
        <v>0</v>
      </c>
      <c r="EP119" s="4">
        <v>0</v>
      </c>
      <c r="EQ119" s="5">
        <v>0</v>
      </c>
      <c r="ER119" s="8">
        <v>0</v>
      </c>
      <c r="ES119" s="4">
        <f t="shared" si="520"/>
        <v>0</v>
      </c>
      <c r="ET119" s="58">
        <v>709</v>
      </c>
      <c r="EU119" s="9">
        <v>2822</v>
      </c>
      <c r="EV119" s="4">
        <f t="shared" si="546"/>
        <v>3980.2538787023977</v>
      </c>
      <c r="EW119" s="5">
        <v>0</v>
      </c>
      <c r="EX119" s="8">
        <v>0</v>
      </c>
      <c r="EY119" s="4">
        <v>0</v>
      </c>
      <c r="EZ119" s="5"/>
      <c r="FA119" s="8"/>
      <c r="FB119" s="4"/>
      <c r="FC119" s="5">
        <v>0</v>
      </c>
      <c r="FD119" s="8">
        <v>0</v>
      </c>
      <c r="FE119" s="4">
        <v>0</v>
      </c>
      <c r="FF119" s="5">
        <v>0</v>
      </c>
      <c r="FG119" s="8">
        <v>0</v>
      </c>
      <c r="FH119" s="4">
        <v>0</v>
      </c>
      <c r="FI119" s="5">
        <v>0</v>
      </c>
      <c r="FJ119" s="8">
        <v>0</v>
      </c>
      <c r="FK119" s="4">
        <f t="shared" si="522"/>
        <v>0</v>
      </c>
      <c r="FL119" s="5">
        <v>0</v>
      </c>
      <c r="FM119" s="8">
        <v>0</v>
      </c>
      <c r="FN119" s="4">
        <v>0</v>
      </c>
      <c r="FO119" s="5">
        <v>0</v>
      </c>
      <c r="FP119" s="8">
        <v>0</v>
      </c>
      <c r="FQ119" s="4">
        <v>0</v>
      </c>
      <c r="FR119" s="5">
        <v>0</v>
      </c>
      <c r="FS119" s="8">
        <v>0</v>
      </c>
      <c r="FT119" s="69">
        <v>0</v>
      </c>
      <c r="FU119" s="5">
        <v>0</v>
      </c>
      <c r="FV119" s="8">
        <v>0</v>
      </c>
      <c r="FW119" s="4">
        <v>0</v>
      </c>
      <c r="FX119" s="5">
        <v>0</v>
      </c>
      <c r="FY119" s="8">
        <v>0</v>
      </c>
      <c r="FZ119" s="4">
        <f t="shared" si="523"/>
        <v>0</v>
      </c>
      <c r="GA119" s="5">
        <v>0</v>
      </c>
      <c r="GB119" s="8">
        <v>0</v>
      </c>
      <c r="GC119" s="4">
        <v>0</v>
      </c>
      <c r="GD119" s="5">
        <v>0</v>
      </c>
      <c r="GE119" s="8">
        <v>0</v>
      </c>
      <c r="GF119" s="4">
        <v>0</v>
      </c>
      <c r="GG119" s="5">
        <v>0</v>
      </c>
      <c r="GH119" s="8">
        <v>0</v>
      </c>
      <c r="GI119" s="4">
        <v>0</v>
      </c>
      <c r="GJ119" s="58">
        <v>101</v>
      </c>
      <c r="GK119" s="9">
        <v>699</v>
      </c>
      <c r="GL119" s="4">
        <f t="shared" si="525"/>
        <v>6920.7920792079203</v>
      </c>
      <c r="GM119" s="58">
        <v>19</v>
      </c>
      <c r="GN119" s="9">
        <v>121</v>
      </c>
      <c r="GO119" s="4">
        <f t="shared" ref="GO119:GO121" si="549">GN119/GM119*1000</f>
        <v>6368.4210526315792</v>
      </c>
      <c r="GP119" s="5">
        <v>0</v>
      </c>
      <c r="GQ119" s="8">
        <v>0</v>
      </c>
      <c r="GR119" s="4">
        <v>0</v>
      </c>
      <c r="GS119" s="5">
        <v>0</v>
      </c>
      <c r="GT119" s="8">
        <v>0</v>
      </c>
      <c r="GU119" s="4">
        <v>0</v>
      </c>
      <c r="GV119" s="5">
        <v>0</v>
      </c>
      <c r="GW119" s="8">
        <v>0</v>
      </c>
      <c r="GX119" s="4">
        <v>0</v>
      </c>
      <c r="GY119" s="5">
        <v>0</v>
      </c>
      <c r="GZ119" s="8">
        <v>0</v>
      </c>
      <c r="HA119" s="4">
        <v>0</v>
      </c>
      <c r="HB119" s="5">
        <v>0</v>
      </c>
      <c r="HC119" s="8">
        <v>0</v>
      </c>
      <c r="HD119" s="4">
        <v>0</v>
      </c>
      <c r="HE119" s="58">
        <v>80</v>
      </c>
      <c r="HF119" s="9">
        <v>358</v>
      </c>
      <c r="HG119" s="4">
        <f t="shared" ref="HG119:HG120" si="550">HF119/HE119*1000</f>
        <v>4475</v>
      </c>
      <c r="HH119" s="5">
        <v>0</v>
      </c>
      <c r="HI119" s="8">
        <v>0</v>
      </c>
      <c r="HJ119" s="4">
        <v>0</v>
      </c>
      <c r="HK119" s="5">
        <v>0</v>
      </c>
      <c r="HL119" s="8">
        <v>0</v>
      </c>
      <c r="HM119" s="4">
        <v>0</v>
      </c>
      <c r="HN119" s="5">
        <v>0</v>
      </c>
      <c r="HO119" s="8">
        <v>0</v>
      </c>
      <c r="HP119" s="4">
        <v>0</v>
      </c>
      <c r="HQ119" s="5">
        <v>0</v>
      </c>
      <c r="HR119" s="8">
        <v>0</v>
      </c>
      <c r="HS119" s="4">
        <v>0</v>
      </c>
      <c r="HT119" s="58">
        <v>12</v>
      </c>
      <c r="HU119" s="9">
        <v>93</v>
      </c>
      <c r="HV119" s="4">
        <f t="shared" si="526"/>
        <v>7750</v>
      </c>
      <c r="HW119" s="58">
        <v>332</v>
      </c>
      <c r="HX119" s="9">
        <v>1930</v>
      </c>
      <c r="HY119" s="4">
        <f t="shared" si="527"/>
        <v>5813.2530120481933</v>
      </c>
      <c r="HZ119" s="5">
        <f t="shared" si="487"/>
        <v>1764</v>
      </c>
      <c r="IA119" s="4">
        <f t="shared" si="488"/>
        <v>8430</v>
      </c>
    </row>
    <row r="120" spans="1:235" x14ac:dyDescent="0.3">
      <c r="A120" s="52">
        <v>2012</v>
      </c>
      <c r="B120" s="53" t="s">
        <v>12</v>
      </c>
      <c r="C120" s="5">
        <v>0</v>
      </c>
      <c r="D120" s="8">
        <v>0</v>
      </c>
      <c r="E120" s="4">
        <v>0</v>
      </c>
      <c r="F120" s="58">
        <v>0</v>
      </c>
      <c r="G120" s="9">
        <v>1</v>
      </c>
      <c r="H120" s="4">
        <v>0</v>
      </c>
      <c r="I120" s="5">
        <v>0</v>
      </c>
      <c r="J120" s="8">
        <v>0</v>
      </c>
      <c r="K120" s="4">
        <v>0</v>
      </c>
      <c r="L120" s="5">
        <v>0</v>
      </c>
      <c r="M120" s="8">
        <v>0</v>
      </c>
      <c r="N120" s="4">
        <v>0</v>
      </c>
      <c r="O120" s="58">
        <v>162</v>
      </c>
      <c r="P120" s="9">
        <v>737</v>
      </c>
      <c r="Q120" s="4">
        <f t="shared" si="511"/>
        <v>4549.3827160493829</v>
      </c>
      <c r="R120" s="5">
        <v>0</v>
      </c>
      <c r="S120" s="8">
        <v>0</v>
      </c>
      <c r="T120" s="4">
        <f t="shared" si="512"/>
        <v>0</v>
      </c>
      <c r="U120" s="5">
        <v>0</v>
      </c>
      <c r="V120" s="8">
        <v>0</v>
      </c>
      <c r="W120" s="4">
        <v>0</v>
      </c>
      <c r="X120" s="5">
        <v>0</v>
      </c>
      <c r="Y120" s="8">
        <v>0</v>
      </c>
      <c r="Z120" s="4">
        <v>0</v>
      </c>
      <c r="AA120" s="5">
        <v>0</v>
      </c>
      <c r="AB120" s="8">
        <v>0</v>
      </c>
      <c r="AC120" s="4">
        <v>0</v>
      </c>
      <c r="AD120" s="5">
        <v>0</v>
      </c>
      <c r="AE120" s="8">
        <v>0</v>
      </c>
      <c r="AF120" s="4">
        <v>0</v>
      </c>
      <c r="AG120" s="5">
        <v>0</v>
      </c>
      <c r="AH120" s="8">
        <v>0</v>
      </c>
      <c r="AI120" s="4">
        <v>0</v>
      </c>
      <c r="AJ120" s="5">
        <v>0</v>
      </c>
      <c r="AK120" s="8">
        <v>0</v>
      </c>
      <c r="AL120" s="4">
        <v>0</v>
      </c>
      <c r="AM120" s="5">
        <v>0</v>
      </c>
      <c r="AN120" s="8">
        <v>0</v>
      </c>
      <c r="AO120" s="4">
        <v>0</v>
      </c>
      <c r="AP120" s="5">
        <v>0</v>
      </c>
      <c r="AQ120" s="8">
        <v>0</v>
      </c>
      <c r="AR120" s="4">
        <v>0</v>
      </c>
      <c r="AS120" s="5">
        <v>0</v>
      </c>
      <c r="AT120" s="8">
        <v>0</v>
      </c>
      <c r="AU120" s="4">
        <v>0</v>
      </c>
      <c r="AV120" s="5">
        <v>0</v>
      </c>
      <c r="AW120" s="8">
        <v>0</v>
      </c>
      <c r="AX120" s="4">
        <v>0</v>
      </c>
      <c r="AY120" s="5">
        <v>0</v>
      </c>
      <c r="AZ120" s="8">
        <v>0</v>
      </c>
      <c r="BA120" s="4">
        <v>0</v>
      </c>
      <c r="BB120" s="5">
        <v>0</v>
      </c>
      <c r="BC120" s="8">
        <v>0</v>
      </c>
      <c r="BD120" s="4">
        <v>0</v>
      </c>
      <c r="BE120" s="5">
        <v>0</v>
      </c>
      <c r="BF120" s="8">
        <v>0</v>
      </c>
      <c r="BG120" s="4">
        <v>0</v>
      </c>
      <c r="BH120" s="5">
        <v>0</v>
      </c>
      <c r="BI120" s="8">
        <v>0</v>
      </c>
      <c r="BJ120" s="4">
        <v>0</v>
      </c>
      <c r="BK120" s="5">
        <v>0</v>
      </c>
      <c r="BL120" s="8">
        <v>0</v>
      </c>
      <c r="BM120" s="4">
        <v>0</v>
      </c>
      <c r="BN120" s="5">
        <v>0</v>
      </c>
      <c r="BO120" s="8">
        <v>0</v>
      </c>
      <c r="BP120" s="4">
        <v>0</v>
      </c>
      <c r="BQ120" s="5">
        <v>0</v>
      </c>
      <c r="BR120" s="8">
        <v>0</v>
      </c>
      <c r="BS120" s="4">
        <v>0</v>
      </c>
      <c r="BT120" s="5">
        <v>0</v>
      </c>
      <c r="BU120" s="8">
        <v>0</v>
      </c>
      <c r="BV120" s="4">
        <v>0</v>
      </c>
      <c r="BW120" s="5">
        <v>0</v>
      </c>
      <c r="BX120" s="93">
        <v>0</v>
      </c>
      <c r="BY120" s="4">
        <f t="shared" si="513"/>
        <v>0</v>
      </c>
      <c r="BZ120" s="5">
        <v>0</v>
      </c>
      <c r="CA120" s="8">
        <v>0</v>
      </c>
      <c r="CB120" s="4">
        <v>0</v>
      </c>
      <c r="CC120" s="5">
        <v>0</v>
      </c>
      <c r="CD120" s="8">
        <v>0</v>
      </c>
      <c r="CE120" s="4">
        <v>0</v>
      </c>
      <c r="CF120" s="5">
        <v>0</v>
      </c>
      <c r="CG120" s="8">
        <v>0</v>
      </c>
      <c r="CH120" s="4">
        <v>0</v>
      </c>
      <c r="CI120" s="5">
        <v>0</v>
      </c>
      <c r="CJ120" s="8">
        <v>0</v>
      </c>
      <c r="CK120" s="4">
        <v>0</v>
      </c>
      <c r="CL120" s="5">
        <v>0</v>
      </c>
      <c r="CM120" s="8">
        <v>0</v>
      </c>
      <c r="CN120" s="4">
        <v>0</v>
      </c>
      <c r="CO120" s="5">
        <v>0</v>
      </c>
      <c r="CP120" s="8">
        <v>0</v>
      </c>
      <c r="CQ120" s="4">
        <v>0</v>
      </c>
      <c r="CR120" s="5">
        <v>0</v>
      </c>
      <c r="CS120" s="8">
        <v>0</v>
      </c>
      <c r="CT120" s="4">
        <v>0</v>
      </c>
      <c r="CU120" s="5">
        <v>0</v>
      </c>
      <c r="CV120" s="8">
        <v>0</v>
      </c>
      <c r="CW120" s="4">
        <v>0</v>
      </c>
      <c r="CX120" s="5">
        <v>0</v>
      </c>
      <c r="CY120" s="8">
        <v>0</v>
      </c>
      <c r="CZ120" s="4">
        <v>0</v>
      </c>
      <c r="DA120" s="58">
        <v>61</v>
      </c>
      <c r="DB120" s="9">
        <v>379</v>
      </c>
      <c r="DC120" s="4">
        <f t="shared" ref="DC120:DC121" si="551">DB120/DA120*1000</f>
        <v>6213.1147540983611</v>
      </c>
      <c r="DD120" s="58">
        <v>28</v>
      </c>
      <c r="DE120" s="9">
        <v>230</v>
      </c>
      <c r="DF120" s="4">
        <f t="shared" si="548"/>
        <v>8214.2857142857138</v>
      </c>
      <c r="DG120" s="5">
        <v>0</v>
      </c>
      <c r="DH120" s="8">
        <v>0</v>
      </c>
      <c r="DI120" s="4">
        <v>0</v>
      </c>
      <c r="DJ120" s="5">
        <v>0</v>
      </c>
      <c r="DK120" s="8">
        <v>0</v>
      </c>
      <c r="DL120" s="4">
        <f t="shared" si="516"/>
        <v>0</v>
      </c>
      <c r="DM120" s="58">
        <v>15</v>
      </c>
      <c r="DN120" s="9">
        <v>79</v>
      </c>
      <c r="DO120" s="4">
        <f t="shared" si="517"/>
        <v>5266.666666666667</v>
      </c>
      <c r="DP120" s="5">
        <v>0</v>
      </c>
      <c r="DQ120" s="8">
        <v>0</v>
      </c>
      <c r="DR120" s="4">
        <v>0</v>
      </c>
      <c r="DS120" s="58">
        <v>26</v>
      </c>
      <c r="DT120" s="9">
        <v>142</v>
      </c>
      <c r="DU120" s="4">
        <f t="shared" si="518"/>
        <v>5461.5384615384619</v>
      </c>
      <c r="DV120" s="5">
        <v>0</v>
      </c>
      <c r="DW120" s="8">
        <v>0</v>
      </c>
      <c r="DX120" s="4">
        <v>0</v>
      </c>
      <c r="DY120" s="5">
        <v>0</v>
      </c>
      <c r="DZ120" s="8">
        <v>0</v>
      </c>
      <c r="EA120" s="4">
        <v>0</v>
      </c>
      <c r="EB120" s="5">
        <v>0</v>
      </c>
      <c r="EC120" s="8">
        <v>0</v>
      </c>
      <c r="ED120" s="4">
        <v>0</v>
      </c>
      <c r="EE120" s="5">
        <v>0</v>
      </c>
      <c r="EF120" s="8">
        <v>0</v>
      </c>
      <c r="EG120" s="4">
        <v>0</v>
      </c>
      <c r="EH120" s="58">
        <v>0</v>
      </c>
      <c r="EI120" s="9">
        <v>0</v>
      </c>
      <c r="EJ120" s="4">
        <f t="shared" si="519"/>
        <v>0</v>
      </c>
      <c r="EK120" s="58">
        <v>122</v>
      </c>
      <c r="EL120" s="9">
        <v>545</v>
      </c>
      <c r="EM120" s="4">
        <f t="shared" ref="EM120" si="552">EL120/EK120*1000</f>
        <v>4467.2131147540986</v>
      </c>
      <c r="EN120" s="5">
        <v>0</v>
      </c>
      <c r="EO120" s="8">
        <v>0</v>
      </c>
      <c r="EP120" s="4">
        <v>0</v>
      </c>
      <c r="EQ120" s="5">
        <v>0</v>
      </c>
      <c r="ER120" s="8">
        <v>0</v>
      </c>
      <c r="ES120" s="4">
        <f t="shared" si="520"/>
        <v>0</v>
      </c>
      <c r="ET120" s="58">
        <v>-20</v>
      </c>
      <c r="EU120" s="9">
        <v>-92</v>
      </c>
      <c r="EV120" s="4">
        <f t="shared" si="546"/>
        <v>4600</v>
      </c>
      <c r="EW120" s="5">
        <v>0</v>
      </c>
      <c r="EX120" s="8">
        <v>0</v>
      </c>
      <c r="EY120" s="4">
        <v>0</v>
      </c>
      <c r="EZ120" s="5"/>
      <c r="FA120" s="8"/>
      <c r="FB120" s="4"/>
      <c r="FC120" s="5">
        <v>0</v>
      </c>
      <c r="FD120" s="8">
        <v>0</v>
      </c>
      <c r="FE120" s="4">
        <v>0</v>
      </c>
      <c r="FF120" s="5">
        <v>0</v>
      </c>
      <c r="FG120" s="8">
        <v>0</v>
      </c>
      <c r="FH120" s="4">
        <v>0</v>
      </c>
      <c r="FI120" s="5">
        <v>0</v>
      </c>
      <c r="FJ120" s="8">
        <v>0</v>
      </c>
      <c r="FK120" s="4">
        <f t="shared" si="522"/>
        <v>0</v>
      </c>
      <c r="FL120" s="58">
        <v>1</v>
      </c>
      <c r="FM120" s="9">
        <v>4</v>
      </c>
      <c r="FN120" s="4">
        <f t="shared" ref="FN120" si="553">FM120/FL120*1000</f>
        <v>4000</v>
      </c>
      <c r="FO120" s="5">
        <v>0</v>
      </c>
      <c r="FP120" s="8">
        <v>0</v>
      </c>
      <c r="FQ120" s="4">
        <v>0</v>
      </c>
      <c r="FR120" s="5">
        <v>0</v>
      </c>
      <c r="FS120" s="8">
        <v>0</v>
      </c>
      <c r="FT120" s="69">
        <v>0</v>
      </c>
      <c r="FU120" s="5">
        <v>0</v>
      </c>
      <c r="FV120" s="8">
        <v>0</v>
      </c>
      <c r="FW120" s="4">
        <v>0</v>
      </c>
      <c r="FX120" s="5">
        <v>0</v>
      </c>
      <c r="FY120" s="8">
        <v>0</v>
      </c>
      <c r="FZ120" s="4">
        <f t="shared" si="523"/>
        <v>0</v>
      </c>
      <c r="GA120" s="58">
        <v>20</v>
      </c>
      <c r="GB120" s="9">
        <v>95</v>
      </c>
      <c r="GC120" s="4">
        <f t="shared" ref="GC120:GC121" si="554">GB120/GA120*1000</f>
        <v>4750</v>
      </c>
      <c r="GD120" s="5">
        <v>0</v>
      </c>
      <c r="GE120" s="8">
        <v>0</v>
      </c>
      <c r="GF120" s="4">
        <v>0</v>
      </c>
      <c r="GG120" s="5">
        <v>0</v>
      </c>
      <c r="GH120" s="8">
        <v>0</v>
      </c>
      <c r="GI120" s="4">
        <v>0</v>
      </c>
      <c r="GJ120" s="58">
        <v>303</v>
      </c>
      <c r="GK120" s="9">
        <v>1388</v>
      </c>
      <c r="GL120" s="4">
        <f t="shared" si="525"/>
        <v>4580.8580858085807</v>
      </c>
      <c r="GM120" s="58">
        <v>37</v>
      </c>
      <c r="GN120" s="9">
        <v>254</v>
      </c>
      <c r="GO120" s="4">
        <f t="shared" si="549"/>
        <v>6864.864864864865</v>
      </c>
      <c r="GP120" s="5">
        <v>0</v>
      </c>
      <c r="GQ120" s="8">
        <v>0</v>
      </c>
      <c r="GR120" s="4">
        <v>0</v>
      </c>
      <c r="GS120" s="58">
        <v>624</v>
      </c>
      <c r="GT120" s="9">
        <v>2215</v>
      </c>
      <c r="GU120" s="4">
        <f t="shared" ref="GU120" si="555">GT120/GS120*1000</f>
        <v>3549.6794871794873</v>
      </c>
      <c r="GV120" s="58">
        <v>0</v>
      </c>
      <c r="GW120" s="9">
        <v>0</v>
      </c>
      <c r="GX120" s="4">
        <v>0</v>
      </c>
      <c r="GY120" s="5">
        <v>0</v>
      </c>
      <c r="GZ120" s="8">
        <v>0</v>
      </c>
      <c r="HA120" s="4">
        <v>0</v>
      </c>
      <c r="HB120" s="5">
        <v>0</v>
      </c>
      <c r="HC120" s="8">
        <v>0</v>
      </c>
      <c r="HD120" s="4">
        <v>0</v>
      </c>
      <c r="HE120" s="58">
        <v>20</v>
      </c>
      <c r="HF120" s="9">
        <v>100</v>
      </c>
      <c r="HG120" s="4">
        <f t="shared" si="550"/>
        <v>5000</v>
      </c>
      <c r="HH120" s="5">
        <v>0</v>
      </c>
      <c r="HI120" s="8">
        <v>0</v>
      </c>
      <c r="HJ120" s="4">
        <v>0</v>
      </c>
      <c r="HK120" s="5">
        <v>0</v>
      </c>
      <c r="HL120" s="8">
        <v>0</v>
      </c>
      <c r="HM120" s="4">
        <v>0</v>
      </c>
      <c r="HN120" s="5">
        <v>0</v>
      </c>
      <c r="HO120" s="8">
        <v>0</v>
      </c>
      <c r="HP120" s="4">
        <v>0</v>
      </c>
      <c r="HQ120" s="5">
        <v>0</v>
      </c>
      <c r="HR120" s="8">
        <v>0</v>
      </c>
      <c r="HS120" s="4">
        <v>0</v>
      </c>
      <c r="HT120" s="58">
        <v>56</v>
      </c>
      <c r="HU120" s="9">
        <v>387</v>
      </c>
      <c r="HV120" s="4">
        <f t="shared" si="526"/>
        <v>6910.7142857142853</v>
      </c>
      <c r="HW120" s="58">
        <v>222</v>
      </c>
      <c r="HX120" s="9">
        <v>1323</v>
      </c>
      <c r="HY120" s="4">
        <f t="shared" si="527"/>
        <v>5959.45945945946</v>
      </c>
      <c r="HZ120" s="5">
        <f t="shared" si="487"/>
        <v>1677</v>
      </c>
      <c r="IA120" s="4">
        <f t="shared" si="488"/>
        <v>7787</v>
      </c>
    </row>
    <row r="121" spans="1:235" x14ac:dyDescent="0.3">
      <c r="A121" s="52">
        <v>2012</v>
      </c>
      <c r="B121" s="53" t="s">
        <v>13</v>
      </c>
      <c r="C121" s="5">
        <v>0</v>
      </c>
      <c r="D121" s="8">
        <v>0</v>
      </c>
      <c r="E121" s="4">
        <v>0</v>
      </c>
      <c r="F121" s="58">
        <v>0</v>
      </c>
      <c r="G121" s="9">
        <v>2</v>
      </c>
      <c r="H121" s="4">
        <v>0</v>
      </c>
      <c r="I121" s="5">
        <v>0</v>
      </c>
      <c r="J121" s="8">
        <v>0</v>
      </c>
      <c r="K121" s="4">
        <v>0</v>
      </c>
      <c r="L121" s="5">
        <v>0</v>
      </c>
      <c r="M121" s="8">
        <v>0</v>
      </c>
      <c r="N121" s="4">
        <v>0</v>
      </c>
      <c r="O121" s="58">
        <v>442</v>
      </c>
      <c r="P121" s="9">
        <v>1950</v>
      </c>
      <c r="Q121" s="4">
        <f t="shared" si="511"/>
        <v>4411.7647058823532</v>
      </c>
      <c r="R121" s="5">
        <v>0</v>
      </c>
      <c r="S121" s="8">
        <v>0</v>
      </c>
      <c r="T121" s="4">
        <f t="shared" si="512"/>
        <v>0</v>
      </c>
      <c r="U121" s="5">
        <v>0</v>
      </c>
      <c r="V121" s="8">
        <v>0</v>
      </c>
      <c r="W121" s="4">
        <v>0</v>
      </c>
      <c r="X121" s="5">
        <v>0</v>
      </c>
      <c r="Y121" s="8">
        <v>0</v>
      </c>
      <c r="Z121" s="4">
        <v>0</v>
      </c>
      <c r="AA121" s="5">
        <v>0</v>
      </c>
      <c r="AB121" s="8">
        <v>0</v>
      </c>
      <c r="AC121" s="4">
        <v>0</v>
      </c>
      <c r="AD121" s="5">
        <v>0</v>
      </c>
      <c r="AE121" s="8">
        <v>0</v>
      </c>
      <c r="AF121" s="4">
        <v>0</v>
      </c>
      <c r="AG121" s="5">
        <v>0</v>
      </c>
      <c r="AH121" s="8">
        <v>0</v>
      </c>
      <c r="AI121" s="4">
        <v>0</v>
      </c>
      <c r="AJ121" s="5">
        <v>0</v>
      </c>
      <c r="AK121" s="8">
        <v>0</v>
      </c>
      <c r="AL121" s="4">
        <v>0</v>
      </c>
      <c r="AM121" s="5">
        <v>0</v>
      </c>
      <c r="AN121" s="8">
        <v>0</v>
      </c>
      <c r="AO121" s="4">
        <v>0</v>
      </c>
      <c r="AP121" s="5">
        <v>0</v>
      </c>
      <c r="AQ121" s="8">
        <v>0</v>
      </c>
      <c r="AR121" s="4">
        <v>0</v>
      </c>
      <c r="AS121" s="5">
        <v>0</v>
      </c>
      <c r="AT121" s="8">
        <v>0</v>
      </c>
      <c r="AU121" s="4">
        <v>0</v>
      </c>
      <c r="AV121" s="58">
        <v>21</v>
      </c>
      <c r="AW121" s="9">
        <v>119</v>
      </c>
      <c r="AX121" s="4">
        <f t="shared" ref="AX121" si="556">AW121/AV121*1000</f>
        <v>5666.666666666667</v>
      </c>
      <c r="AY121" s="5">
        <v>0</v>
      </c>
      <c r="AZ121" s="8">
        <v>0</v>
      </c>
      <c r="BA121" s="4">
        <v>0</v>
      </c>
      <c r="BB121" s="5">
        <v>0</v>
      </c>
      <c r="BC121" s="8">
        <v>0</v>
      </c>
      <c r="BD121" s="4">
        <v>0</v>
      </c>
      <c r="BE121" s="5">
        <v>0</v>
      </c>
      <c r="BF121" s="8">
        <v>0</v>
      </c>
      <c r="BG121" s="4">
        <v>0</v>
      </c>
      <c r="BH121" s="5">
        <v>0</v>
      </c>
      <c r="BI121" s="8">
        <v>0</v>
      </c>
      <c r="BJ121" s="4">
        <v>0</v>
      </c>
      <c r="BK121" s="5">
        <v>0</v>
      </c>
      <c r="BL121" s="8">
        <v>0</v>
      </c>
      <c r="BM121" s="4">
        <v>0</v>
      </c>
      <c r="BN121" s="5">
        <v>0</v>
      </c>
      <c r="BO121" s="8">
        <v>0</v>
      </c>
      <c r="BP121" s="4">
        <v>0</v>
      </c>
      <c r="BQ121" s="5">
        <v>0</v>
      </c>
      <c r="BR121" s="8">
        <v>0</v>
      </c>
      <c r="BS121" s="4">
        <v>0</v>
      </c>
      <c r="BT121" s="5">
        <v>0</v>
      </c>
      <c r="BU121" s="8">
        <v>0</v>
      </c>
      <c r="BV121" s="4">
        <v>0</v>
      </c>
      <c r="BW121" s="5">
        <v>0</v>
      </c>
      <c r="BX121" s="93">
        <v>0</v>
      </c>
      <c r="BY121" s="4">
        <f t="shared" si="513"/>
        <v>0</v>
      </c>
      <c r="BZ121" s="5">
        <v>0</v>
      </c>
      <c r="CA121" s="8">
        <v>0</v>
      </c>
      <c r="CB121" s="4">
        <v>0</v>
      </c>
      <c r="CC121" s="5">
        <v>0</v>
      </c>
      <c r="CD121" s="8">
        <v>0</v>
      </c>
      <c r="CE121" s="4">
        <v>0</v>
      </c>
      <c r="CF121" s="5">
        <v>0</v>
      </c>
      <c r="CG121" s="8">
        <v>0</v>
      </c>
      <c r="CH121" s="4">
        <v>0</v>
      </c>
      <c r="CI121" s="5">
        <v>0</v>
      </c>
      <c r="CJ121" s="8">
        <v>0</v>
      </c>
      <c r="CK121" s="4">
        <v>0</v>
      </c>
      <c r="CL121" s="5">
        <v>0</v>
      </c>
      <c r="CM121" s="8">
        <v>0</v>
      </c>
      <c r="CN121" s="4">
        <v>0</v>
      </c>
      <c r="CO121" s="5">
        <v>0</v>
      </c>
      <c r="CP121" s="8">
        <v>0</v>
      </c>
      <c r="CQ121" s="4">
        <v>0</v>
      </c>
      <c r="CR121" s="5">
        <v>0</v>
      </c>
      <c r="CS121" s="8">
        <v>0</v>
      </c>
      <c r="CT121" s="4">
        <v>0</v>
      </c>
      <c r="CU121" s="5">
        <v>0</v>
      </c>
      <c r="CV121" s="8">
        <v>0</v>
      </c>
      <c r="CW121" s="4">
        <v>0</v>
      </c>
      <c r="CX121" s="5">
        <v>0</v>
      </c>
      <c r="CY121" s="8">
        <v>0</v>
      </c>
      <c r="CZ121" s="4">
        <v>0</v>
      </c>
      <c r="DA121" s="58">
        <v>5</v>
      </c>
      <c r="DB121" s="9">
        <v>126</v>
      </c>
      <c r="DC121" s="4">
        <f t="shared" si="551"/>
        <v>25200</v>
      </c>
      <c r="DD121" s="5">
        <v>0</v>
      </c>
      <c r="DE121" s="8">
        <v>0</v>
      </c>
      <c r="DF121" s="4">
        <v>0</v>
      </c>
      <c r="DG121" s="5">
        <v>0</v>
      </c>
      <c r="DH121" s="8">
        <v>0</v>
      </c>
      <c r="DI121" s="4">
        <v>0</v>
      </c>
      <c r="DJ121" s="5">
        <v>0</v>
      </c>
      <c r="DK121" s="8">
        <v>0</v>
      </c>
      <c r="DL121" s="4">
        <f t="shared" si="516"/>
        <v>0</v>
      </c>
      <c r="DM121" s="5">
        <v>0</v>
      </c>
      <c r="DN121" s="8">
        <v>0</v>
      </c>
      <c r="DO121" s="4">
        <v>0</v>
      </c>
      <c r="DP121" s="5">
        <v>0</v>
      </c>
      <c r="DQ121" s="8">
        <v>0</v>
      </c>
      <c r="DR121" s="4">
        <v>0</v>
      </c>
      <c r="DS121" s="58">
        <v>6</v>
      </c>
      <c r="DT121" s="9">
        <v>37</v>
      </c>
      <c r="DU121" s="4">
        <f t="shared" si="518"/>
        <v>6166.666666666667</v>
      </c>
      <c r="DV121" s="5">
        <v>0</v>
      </c>
      <c r="DW121" s="8">
        <v>0</v>
      </c>
      <c r="DX121" s="4">
        <v>0</v>
      </c>
      <c r="DY121" s="5">
        <v>0</v>
      </c>
      <c r="DZ121" s="8">
        <v>0</v>
      </c>
      <c r="EA121" s="4">
        <v>0</v>
      </c>
      <c r="EB121" s="5">
        <v>0</v>
      </c>
      <c r="EC121" s="8">
        <v>0</v>
      </c>
      <c r="ED121" s="4">
        <v>0</v>
      </c>
      <c r="EE121" s="5">
        <v>0</v>
      </c>
      <c r="EF121" s="8">
        <v>0</v>
      </c>
      <c r="EG121" s="4">
        <v>0</v>
      </c>
      <c r="EH121" s="5">
        <v>0</v>
      </c>
      <c r="EI121" s="8">
        <v>0</v>
      </c>
      <c r="EJ121" s="4">
        <f t="shared" si="519"/>
        <v>0</v>
      </c>
      <c r="EK121" s="5">
        <v>0</v>
      </c>
      <c r="EL121" s="8">
        <v>0</v>
      </c>
      <c r="EM121" s="4">
        <v>0</v>
      </c>
      <c r="EN121" s="5">
        <v>0</v>
      </c>
      <c r="EO121" s="8">
        <v>0</v>
      </c>
      <c r="EP121" s="4">
        <v>0</v>
      </c>
      <c r="EQ121" s="5">
        <v>0</v>
      </c>
      <c r="ER121" s="8">
        <v>0</v>
      </c>
      <c r="ES121" s="4">
        <f t="shared" si="520"/>
        <v>0</v>
      </c>
      <c r="ET121" s="5">
        <v>0</v>
      </c>
      <c r="EU121" s="8">
        <v>0</v>
      </c>
      <c r="EV121" s="4">
        <v>0</v>
      </c>
      <c r="EW121" s="5">
        <v>0</v>
      </c>
      <c r="EX121" s="8">
        <v>0</v>
      </c>
      <c r="EY121" s="4">
        <v>0</v>
      </c>
      <c r="EZ121" s="5"/>
      <c r="FA121" s="8"/>
      <c r="FB121" s="4"/>
      <c r="FC121" s="5">
        <v>0</v>
      </c>
      <c r="FD121" s="8">
        <v>0</v>
      </c>
      <c r="FE121" s="4">
        <v>0</v>
      </c>
      <c r="FF121" s="5">
        <v>0</v>
      </c>
      <c r="FG121" s="8">
        <v>0</v>
      </c>
      <c r="FH121" s="4">
        <v>0</v>
      </c>
      <c r="FI121" s="5">
        <v>0</v>
      </c>
      <c r="FJ121" s="8">
        <v>0</v>
      </c>
      <c r="FK121" s="4">
        <f t="shared" si="522"/>
        <v>0</v>
      </c>
      <c r="FL121" s="5">
        <v>0</v>
      </c>
      <c r="FM121" s="8">
        <v>0</v>
      </c>
      <c r="FN121" s="4">
        <v>0</v>
      </c>
      <c r="FO121" s="5">
        <v>0</v>
      </c>
      <c r="FP121" s="8">
        <v>0</v>
      </c>
      <c r="FQ121" s="4">
        <v>0</v>
      </c>
      <c r="FR121" s="5">
        <v>0</v>
      </c>
      <c r="FS121" s="8">
        <v>0</v>
      </c>
      <c r="FT121" s="69">
        <v>0</v>
      </c>
      <c r="FU121" s="5">
        <v>0</v>
      </c>
      <c r="FV121" s="8">
        <v>0</v>
      </c>
      <c r="FW121" s="4">
        <v>0</v>
      </c>
      <c r="FX121" s="5">
        <v>0</v>
      </c>
      <c r="FY121" s="8">
        <v>0</v>
      </c>
      <c r="FZ121" s="4">
        <f t="shared" si="523"/>
        <v>0</v>
      </c>
      <c r="GA121" s="58">
        <v>40</v>
      </c>
      <c r="GB121" s="9">
        <v>191</v>
      </c>
      <c r="GC121" s="4">
        <f t="shared" si="554"/>
        <v>4775</v>
      </c>
      <c r="GD121" s="5">
        <v>0</v>
      </c>
      <c r="GE121" s="8">
        <v>0</v>
      </c>
      <c r="GF121" s="4">
        <v>0</v>
      </c>
      <c r="GG121" s="5">
        <v>0</v>
      </c>
      <c r="GH121" s="8">
        <v>0</v>
      </c>
      <c r="GI121" s="4">
        <v>0</v>
      </c>
      <c r="GJ121" s="58">
        <v>40</v>
      </c>
      <c r="GK121" s="9">
        <v>256</v>
      </c>
      <c r="GL121" s="4">
        <f t="shared" si="525"/>
        <v>6400</v>
      </c>
      <c r="GM121" s="58">
        <v>19</v>
      </c>
      <c r="GN121" s="9">
        <v>134</v>
      </c>
      <c r="GO121" s="4">
        <f t="shared" si="549"/>
        <v>7052.6315789473683</v>
      </c>
      <c r="GP121" s="5">
        <v>0</v>
      </c>
      <c r="GQ121" s="8">
        <v>0</v>
      </c>
      <c r="GR121" s="4">
        <v>0</v>
      </c>
      <c r="GS121" s="5">
        <v>0</v>
      </c>
      <c r="GT121" s="8">
        <v>0</v>
      </c>
      <c r="GU121" s="4">
        <v>0</v>
      </c>
      <c r="GV121" s="5">
        <v>0</v>
      </c>
      <c r="GW121" s="8">
        <v>0</v>
      </c>
      <c r="GX121" s="4">
        <v>0</v>
      </c>
      <c r="GY121" s="5">
        <v>0</v>
      </c>
      <c r="GZ121" s="8">
        <v>0</v>
      </c>
      <c r="HA121" s="4">
        <v>0</v>
      </c>
      <c r="HB121" s="5">
        <v>0</v>
      </c>
      <c r="HC121" s="8">
        <v>0</v>
      </c>
      <c r="HD121" s="4">
        <v>0</v>
      </c>
      <c r="HE121" s="5">
        <v>0</v>
      </c>
      <c r="HF121" s="8">
        <v>0</v>
      </c>
      <c r="HG121" s="4">
        <v>0</v>
      </c>
      <c r="HH121" s="5">
        <v>0</v>
      </c>
      <c r="HI121" s="8">
        <v>0</v>
      </c>
      <c r="HJ121" s="4">
        <v>0</v>
      </c>
      <c r="HK121" s="5">
        <v>0</v>
      </c>
      <c r="HL121" s="8">
        <v>0</v>
      </c>
      <c r="HM121" s="4">
        <v>0</v>
      </c>
      <c r="HN121" s="5">
        <v>0</v>
      </c>
      <c r="HO121" s="8">
        <v>0</v>
      </c>
      <c r="HP121" s="4">
        <v>0</v>
      </c>
      <c r="HQ121" s="5">
        <v>0</v>
      </c>
      <c r="HR121" s="8">
        <v>0</v>
      </c>
      <c r="HS121" s="4">
        <v>0</v>
      </c>
      <c r="HT121" s="58">
        <v>6</v>
      </c>
      <c r="HU121" s="9">
        <v>68</v>
      </c>
      <c r="HV121" s="4">
        <f t="shared" si="526"/>
        <v>11333.333333333334</v>
      </c>
      <c r="HW121" s="58">
        <v>270</v>
      </c>
      <c r="HX121" s="9">
        <v>1546</v>
      </c>
      <c r="HY121" s="4">
        <f t="shared" si="527"/>
        <v>5725.9259259259261</v>
      </c>
      <c r="HZ121" s="5">
        <f t="shared" si="487"/>
        <v>849</v>
      </c>
      <c r="IA121" s="4">
        <f t="shared" si="488"/>
        <v>4429</v>
      </c>
    </row>
    <row r="122" spans="1:235" ht="15" thickBot="1" x14ac:dyDescent="0.35">
      <c r="A122" s="63"/>
      <c r="B122" s="64" t="s">
        <v>14</v>
      </c>
      <c r="C122" s="45">
        <f>SUM(C110:C121)</f>
        <v>0</v>
      </c>
      <c r="D122" s="44">
        <f>SUM(D110:D121)</f>
        <v>0</v>
      </c>
      <c r="E122" s="46"/>
      <c r="F122" s="45">
        <f>SUM(F110:F121)</f>
        <v>15</v>
      </c>
      <c r="G122" s="44">
        <f>SUM(G110:G121)</f>
        <v>202</v>
      </c>
      <c r="H122" s="46"/>
      <c r="I122" s="45">
        <f>SUM(I110:I121)</f>
        <v>0</v>
      </c>
      <c r="J122" s="44">
        <f>SUM(J110:J121)</f>
        <v>0</v>
      </c>
      <c r="K122" s="46"/>
      <c r="L122" s="45">
        <f>SUM(L110:L121)</f>
        <v>0</v>
      </c>
      <c r="M122" s="44">
        <f>SUM(M110:M121)</f>
        <v>0</v>
      </c>
      <c r="N122" s="46"/>
      <c r="O122" s="45">
        <f>SUM(O110:O121)</f>
        <v>3940</v>
      </c>
      <c r="P122" s="44">
        <f>SUM(P110:P121)</f>
        <v>17631</v>
      </c>
      <c r="Q122" s="46"/>
      <c r="R122" s="45">
        <f t="shared" ref="R122:S122" si="557">SUM(R110:R121)</f>
        <v>0</v>
      </c>
      <c r="S122" s="44">
        <f t="shared" si="557"/>
        <v>0</v>
      </c>
      <c r="T122" s="46"/>
      <c r="U122" s="45">
        <f>SUM(U110:U121)</f>
        <v>0</v>
      </c>
      <c r="V122" s="44">
        <f>SUM(V110:V121)</f>
        <v>0</v>
      </c>
      <c r="W122" s="46"/>
      <c r="X122" s="45">
        <f>SUM(X110:X121)</f>
        <v>0</v>
      </c>
      <c r="Y122" s="44">
        <f>SUM(Y110:Y121)</f>
        <v>0</v>
      </c>
      <c r="Z122" s="46"/>
      <c r="AA122" s="45">
        <f>SUM(AA110:AA121)</f>
        <v>0</v>
      </c>
      <c r="AB122" s="44">
        <f>SUM(AB110:AB121)</f>
        <v>0</v>
      </c>
      <c r="AC122" s="46"/>
      <c r="AD122" s="45">
        <f>SUM(AD110:AD121)</f>
        <v>0</v>
      </c>
      <c r="AE122" s="44">
        <f>SUM(AE110:AE121)</f>
        <v>0</v>
      </c>
      <c r="AF122" s="46"/>
      <c r="AG122" s="45">
        <f>SUM(AG110:AG121)</f>
        <v>0</v>
      </c>
      <c r="AH122" s="44">
        <f>SUM(AH110:AH121)</f>
        <v>0</v>
      </c>
      <c r="AI122" s="46"/>
      <c r="AJ122" s="45">
        <f>SUM(AJ110:AJ121)</f>
        <v>624</v>
      </c>
      <c r="AK122" s="44">
        <f>SUM(AK110:AK121)</f>
        <v>2215</v>
      </c>
      <c r="AL122" s="46"/>
      <c r="AM122" s="45">
        <f>SUM(AM110:AM121)</f>
        <v>0</v>
      </c>
      <c r="AN122" s="44">
        <f>SUM(AN110:AN121)</f>
        <v>0</v>
      </c>
      <c r="AO122" s="46"/>
      <c r="AP122" s="45">
        <f>SUM(AP110:AP121)</f>
        <v>0</v>
      </c>
      <c r="AQ122" s="44">
        <f>SUM(AQ110:AQ121)</f>
        <v>0</v>
      </c>
      <c r="AR122" s="46"/>
      <c r="AS122" s="45">
        <f>SUM(AS110:AS121)</f>
        <v>0</v>
      </c>
      <c r="AT122" s="44">
        <f>SUM(AT110:AT121)</f>
        <v>0</v>
      </c>
      <c r="AU122" s="46"/>
      <c r="AV122" s="45">
        <f>SUM(AV110:AV121)</f>
        <v>25</v>
      </c>
      <c r="AW122" s="44">
        <f>SUM(AW110:AW121)</f>
        <v>172</v>
      </c>
      <c r="AX122" s="46"/>
      <c r="AY122" s="45">
        <f>SUM(AY110:AY121)</f>
        <v>0</v>
      </c>
      <c r="AZ122" s="44">
        <f>SUM(AZ110:AZ121)</f>
        <v>0</v>
      </c>
      <c r="BA122" s="46"/>
      <c r="BB122" s="45">
        <f>SUM(BB110:BB121)</f>
        <v>0</v>
      </c>
      <c r="BC122" s="44">
        <f>SUM(BC110:BC121)</f>
        <v>0</v>
      </c>
      <c r="BD122" s="46"/>
      <c r="BE122" s="45">
        <f>SUM(BE110:BE121)</f>
        <v>0</v>
      </c>
      <c r="BF122" s="44">
        <f>SUM(BF110:BF121)</f>
        <v>0</v>
      </c>
      <c r="BG122" s="46"/>
      <c r="BH122" s="45">
        <f>SUM(BH110:BH121)</f>
        <v>0</v>
      </c>
      <c r="BI122" s="44">
        <f>SUM(BI110:BI121)</f>
        <v>0</v>
      </c>
      <c r="BJ122" s="46"/>
      <c r="BK122" s="45">
        <f>SUM(BK110:BK121)</f>
        <v>0</v>
      </c>
      <c r="BL122" s="44">
        <f>SUM(BL110:BL121)</f>
        <v>0</v>
      </c>
      <c r="BM122" s="46"/>
      <c r="BN122" s="45">
        <f>SUM(BN110:BN121)</f>
        <v>0</v>
      </c>
      <c r="BO122" s="44">
        <f>SUM(BO110:BO121)</f>
        <v>0</v>
      </c>
      <c r="BP122" s="46"/>
      <c r="BQ122" s="45">
        <f>SUM(BQ110:BQ121)</f>
        <v>0</v>
      </c>
      <c r="BR122" s="44">
        <f>SUM(BR110:BR121)</f>
        <v>0</v>
      </c>
      <c r="BS122" s="46"/>
      <c r="BT122" s="45">
        <f>SUM(BT110:BT121)</f>
        <v>0</v>
      </c>
      <c r="BU122" s="44">
        <f>SUM(BU110:BU121)</f>
        <v>1</v>
      </c>
      <c r="BV122" s="46"/>
      <c r="BW122" s="80">
        <f t="shared" ref="BW122:BX122" si="558">SUM(BW110:BW121)</f>
        <v>0</v>
      </c>
      <c r="BX122" s="81">
        <f t="shared" si="558"/>
        <v>0</v>
      </c>
      <c r="BY122" s="40"/>
      <c r="BZ122" s="45">
        <f>SUM(BZ110:BZ121)</f>
        <v>667</v>
      </c>
      <c r="CA122" s="44">
        <f>SUM(CA110:CA121)</f>
        <v>2899</v>
      </c>
      <c r="CB122" s="46"/>
      <c r="CC122" s="45">
        <f>SUM(CC110:CC121)</f>
        <v>0</v>
      </c>
      <c r="CD122" s="44">
        <f>SUM(CD110:CD121)</f>
        <v>0</v>
      </c>
      <c r="CE122" s="46"/>
      <c r="CF122" s="45">
        <f>SUM(CF110:CF121)</f>
        <v>0</v>
      </c>
      <c r="CG122" s="44">
        <f>SUM(CG110:CG121)</f>
        <v>0</v>
      </c>
      <c r="CH122" s="46"/>
      <c r="CI122" s="45">
        <f>SUM(CI110:CI121)</f>
        <v>0</v>
      </c>
      <c r="CJ122" s="44">
        <f>SUM(CJ110:CJ121)</f>
        <v>0</v>
      </c>
      <c r="CK122" s="46"/>
      <c r="CL122" s="45">
        <f>SUM(CL110:CL121)</f>
        <v>0</v>
      </c>
      <c r="CM122" s="44">
        <f>SUM(CM110:CM121)</f>
        <v>0</v>
      </c>
      <c r="CN122" s="46"/>
      <c r="CO122" s="45">
        <f>SUM(CO110:CO121)</f>
        <v>0</v>
      </c>
      <c r="CP122" s="44">
        <f>SUM(CP110:CP121)</f>
        <v>0</v>
      </c>
      <c r="CQ122" s="46"/>
      <c r="CR122" s="45">
        <f>SUM(CR110:CR121)</f>
        <v>0</v>
      </c>
      <c r="CS122" s="44">
        <f>SUM(CS110:CS121)</f>
        <v>0</v>
      </c>
      <c r="CT122" s="46"/>
      <c r="CU122" s="45">
        <f>SUM(CU110:CU121)</f>
        <v>0</v>
      </c>
      <c r="CV122" s="44">
        <f>SUM(CV110:CV121)</f>
        <v>0</v>
      </c>
      <c r="CW122" s="46"/>
      <c r="CX122" s="45">
        <f>SUM(CX110:CX121)</f>
        <v>0</v>
      </c>
      <c r="CY122" s="44">
        <f>SUM(CY110:CY121)</f>
        <v>0</v>
      </c>
      <c r="CZ122" s="46"/>
      <c r="DA122" s="45">
        <f>SUM(DA110:DA121)</f>
        <v>210</v>
      </c>
      <c r="DB122" s="44">
        <f>SUM(DB110:DB121)</f>
        <v>1293</v>
      </c>
      <c r="DC122" s="46"/>
      <c r="DD122" s="45">
        <f>SUM(DD110:DD121)</f>
        <v>271</v>
      </c>
      <c r="DE122" s="44">
        <f>SUM(DE110:DE121)</f>
        <v>1902</v>
      </c>
      <c r="DF122" s="46"/>
      <c r="DG122" s="45">
        <f>SUM(DG110:DG121)</f>
        <v>384</v>
      </c>
      <c r="DH122" s="44">
        <f>SUM(DH110:DH121)</f>
        <v>1776</v>
      </c>
      <c r="DI122" s="46"/>
      <c r="DJ122" s="45">
        <f t="shared" ref="DJ122:DK122" si="559">SUM(DJ110:DJ121)</f>
        <v>0</v>
      </c>
      <c r="DK122" s="44">
        <f t="shared" si="559"/>
        <v>0</v>
      </c>
      <c r="DL122" s="46"/>
      <c r="DM122" s="45">
        <f>SUM(DM110:DM121)</f>
        <v>549</v>
      </c>
      <c r="DN122" s="44">
        <f>SUM(DN110:DN121)</f>
        <v>2980</v>
      </c>
      <c r="DO122" s="46"/>
      <c r="DP122" s="45">
        <f>SUM(DP110:DP121)</f>
        <v>0</v>
      </c>
      <c r="DQ122" s="44">
        <f>SUM(DQ110:DQ121)</f>
        <v>0</v>
      </c>
      <c r="DR122" s="46"/>
      <c r="DS122" s="45">
        <f>SUM(DS110:DS121)</f>
        <v>269</v>
      </c>
      <c r="DT122" s="44">
        <f>SUM(DT110:DT121)</f>
        <v>1486</v>
      </c>
      <c r="DU122" s="46"/>
      <c r="DV122" s="45">
        <f>SUM(DV110:DV121)</f>
        <v>0</v>
      </c>
      <c r="DW122" s="44">
        <f>SUM(DW110:DW121)</f>
        <v>0</v>
      </c>
      <c r="DX122" s="46"/>
      <c r="DY122" s="45">
        <f>SUM(DY110:DY121)</f>
        <v>0</v>
      </c>
      <c r="DZ122" s="44">
        <f>SUM(DZ110:DZ121)</f>
        <v>0</v>
      </c>
      <c r="EA122" s="46"/>
      <c r="EB122" s="45">
        <f>SUM(EB110:EB121)</f>
        <v>0</v>
      </c>
      <c r="EC122" s="44">
        <f>SUM(EC110:EC121)</f>
        <v>0</v>
      </c>
      <c r="ED122" s="46"/>
      <c r="EE122" s="45">
        <f>SUM(EE110:EE121)</f>
        <v>0</v>
      </c>
      <c r="EF122" s="44">
        <f>SUM(EF110:EF121)</f>
        <v>0</v>
      </c>
      <c r="EG122" s="46"/>
      <c r="EH122" s="45">
        <f t="shared" ref="EH122:EI122" si="560">SUM(EH110:EH121)</f>
        <v>0</v>
      </c>
      <c r="EI122" s="44">
        <f t="shared" si="560"/>
        <v>0</v>
      </c>
      <c r="EJ122" s="46"/>
      <c r="EK122" s="45">
        <f>SUM(EK110:EK121)</f>
        <v>282</v>
      </c>
      <c r="EL122" s="44">
        <f>SUM(EL110:EL121)</f>
        <v>1228</v>
      </c>
      <c r="EM122" s="46"/>
      <c r="EN122" s="45">
        <f>SUM(EN110:EN121)</f>
        <v>0</v>
      </c>
      <c r="EO122" s="44">
        <f>SUM(EO110:EO121)</f>
        <v>0</v>
      </c>
      <c r="EP122" s="46"/>
      <c r="EQ122" s="45">
        <f t="shared" ref="EQ122:ER122" si="561">SUM(EQ110:EQ121)</f>
        <v>0</v>
      </c>
      <c r="ER122" s="44">
        <f t="shared" si="561"/>
        <v>0</v>
      </c>
      <c r="ES122" s="46"/>
      <c r="ET122" s="45">
        <f>SUM(ET110:ET121)</f>
        <v>2345</v>
      </c>
      <c r="EU122" s="44">
        <f>SUM(EU110:EU121)</f>
        <v>8810</v>
      </c>
      <c r="EV122" s="46"/>
      <c r="EW122" s="45">
        <f>SUM(EW110:EW121)</f>
        <v>0</v>
      </c>
      <c r="EX122" s="44">
        <f>SUM(EX110:EX121)</f>
        <v>0</v>
      </c>
      <c r="EY122" s="46"/>
      <c r="EZ122" s="45"/>
      <c r="FA122" s="44"/>
      <c r="FB122" s="46"/>
      <c r="FC122" s="45">
        <f>SUM(FC110:FC121)</f>
        <v>0</v>
      </c>
      <c r="FD122" s="44">
        <f>SUM(FD110:FD121)</f>
        <v>0</v>
      </c>
      <c r="FE122" s="46"/>
      <c r="FF122" s="45">
        <f>SUM(FF110:FF121)</f>
        <v>0</v>
      </c>
      <c r="FG122" s="44">
        <f>SUM(FG110:FG121)</f>
        <v>0</v>
      </c>
      <c r="FH122" s="46"/>
      <c r="FI122" s="45">
        <f t="shared" ref="FI122:FJ122" si="562">SUM(FI110:FI121)</f>
        <v>0</v>
      </c>
      <c r="FJ122" s="44">
        <f t="shared" si="562"/>
        <v>0</v>
      </c>
      <c r="FK122" s="46"/>
      <c r="FL122" s="45">
        <f>SUM(FL110:FL121)</f>
        <v>1</v>
      </c>
      <c r="FM122" s="44">
        <f>SUM(FM110:FM121)</f>
        <v>4</v>
      </c>
      <c r="FN122" s="46"/>
      <c r="FO122" s="45">
        <f>SUM(FO110:FO121)</f>
        <v>0</v>
      </c>
      <c r="FP122" s="44">
        <f>SUM(FP110:FP121)</f>
        <v>3</v>
      </c>
      <c r="FQ122" s="46"/>
      <c r="FR122" s="45">
        <f>SUM(FR110:FR121)</f>
        <v>0</v>
      </c>
      <c r="FS122" s="44">
        <f>SUM(FS110:FS121)</f>
        <v>0</v>
      </c>
      <c r="FT122" s="46"/>
      <c r="FU122" s="45">
        <f>SUM(FU110:FU121)</f>
        <v>30</v>
      </c>
      <c r="FV122" s="44">
        <f>SUM(FV110:FV121)</f>
        <v>156</v>
      </c>
      <c r="FW122" s="46"/>
      <c r="FX122" s="45">
        <f t="shared" ref="FX122:FY122" si="563">SUM(FX110:FX121)</f>
        <v>0</v>
      </c>
      <c r="FY122" s="44">
        <f t="shared" si="563"/>
        <v>0</v>
      </c>
      <c r="FZ122" s="46"/>
      <c r="GA122" s="45">
        <f>SUM(GA110:GA121)</f>
        <v>441</v>
      </c>
      <c r="GB122" s="44">
        <f>SUM(GB110:GB121)</f>
        <v>2030</v>
      </c>
      <c r="GC122" s="46"/>
      <c r="GD122" s="45">
        <f>SUM(GD110:GD121)</f>
        <v>0</v>
      </c>
      <c r="GE122" s="44">
        <f>SUM(GE110:GE121)</f>
        <v>0</v>
      </c>
      <c r="GF122" s="46"/>
      <c r="GG122" s="45">
        <f>SUM(GG110:GG121)</f>
        <v>0</v>
      </c>
      <c r="GH122" s="44">
        <f>SUM(GH110:GH121)</f>
        <v>0</v>
      </c>
      <c r="GI122" s="46"/>
      <c r="GJ122" s="45">
        <f>SUM(GJ110:GJ121)</f>
        <v>2361</v>
      </c>
      <c r="GK122" s="44">
        <f>SUM(GK110:GK121)</f>
        <v>10284</v>
      </c>
      <c r="GL122" s="46"/>
      <c r="GM122" s="45">
        <f>SUM(GM110:GM121)</f>
        <v>75</v>
      </c>
      <c r="GN122" s="44">
        <f>SUM(GN110:GN121)</f>
        <v>509</v>
      </c>
      <c r="GO122" s="46"/>
      <c r="GP122" s="45">
        <f>SUM(GP110:GP121)</f>
        <v>40</v>
      </c>
      <c r="GQ122" s="44">
        <f>SUM(GQ110:GQ121)</f>
        <v>275</v>
      </c>
      <c r="GR122" s="46"/>
      <c r="GS122" s="45">
        <f>SUM(GS110:GS121)</f>
        <v>624</v>
      </c>
      <c r="GT122" s="44">
        <f>SUM(GT110:GT121)</f>
        <v>2215</v>
      </c>
      <c r="GU122" s="46"/>
      <c r="GV122" s="45">
        <f>SUM(GV110:GV121)</f>
        <v>0</v>
      </c>
      <c r="GW122" s="44">
        <f>SUM(GW110:GW121)</f>
        <v>0</v>
      </c>
      <c r="GX122" s="46"/>
      <c r="GY122" s="45">
        <f>SUM(GY110:GY121)</f>
        <v>0</v>
      </c>
      <c r="GZ122" s="44">
        <f>SUM(GZ110:GZ121)</f>
        <v>0</v>
      </c>
      <c r="HA122" s="46"/>
      <c r="HB122" s="45">
        <f>SUM(HB110:HB121)</f>
        <v>0</v>
      </c>
      <c r="HC122" s="44">
        <f>SUM(HC110:HC121)</f>
        <v>0</v>
      </c>
      <c r="HD122" s="46"/>
      <c r="HE122" s="45">
        <f>SUM(HE110:HE121)</f>
        <v>1070</v>
      </c>
      <c r="HF122" s="44">
        <f>SUM(HF110:HF121)</f>
        <v>4476</v>
      </c>
      <c r="HG122" s="46"/>
      <c r="HH122" s="45">
        <f>SUM(HH110:HH121)</f>
        <v>0</v>
      </c>
      <c r="HI122" s="44">
        <f>SUM(HI110:HI121)</f>
        <v>0</v>
      </c>
      <c r="HJ122" s="46"/>
      <c r="HK122" s="45">
        <f>SUM(HK110:HK121)</f>
        <v>0</v>
      </c>
      <c r="HL122" s="44">
        <f>SUM(HL110:HL121)</f>
        <v>0</v>
      </c>
      <c r="HM122" s="46"/>
      <c r="HN122" s="45">
        <f>SUM(HN110:HN121)</f>
        <v>0</v>
      </c>
      <c r="HO122" s="44">
        <f>SUM(HO110:HO121)</f>
        <v>0</v>
      </c>
      <c r="HP122" s="46"/>
      <c r="HQ122" s="45">
        <f>SUM(HQ110:HQ121)</f>
        <v>0</v>
      </c>
      <c r="HR122" s="44">
        <f>SUM(HR110:HR121)</f>
        <v>0</v>
      </c>
      <c r="HS122" s="46"/>
      <c r="HT122" s="45">
        <f>SUM(HT110:HT121)</f>
        <v>387</v>
      </c>
      <c r="HU122" s="44">
        <f>SUM(HU110:HU121)</f>
        <v>2736</v>
      </c>
      <c r="HV122" s="46"/>
      <c r="HW122" s="45">
        <f>SUM(HW110:HW121)</f>
        <v>2670</v>
      </c>
      <c r="HX122" s="44">
        <f>SUM(HX110:HX121)</f>
        <v>14221</v>
      </c>
      <c r="HY122" s="46"/>
      <c r="HZ122" s="45">
        <f t="shared" si="487"/>
        <v>17280</v>
      </c>
      <c r="IA122" s="46">
        <f t="shared" si="488"/>
        <v>79504</v>
      </c>
    </row>
    <row r="123" spans="1:235" x14ac:dyDescent="0.3">
      <c r="A123" s="50">
        <v>2013</v>
      </c>
      <c r="B123" s="51" t="s">
        <v>2</v>
      </c>
      <c r="C123" s="66">
        <v>0</v>
      </c>
      <c r="D123" s="47">
        <v>0</v>
      </c>
      <c r="E123" s="12">
        <v>0</v>
      </c>
      <c r="F123" s="60">
        <v>0</v>
      </c>
      <c r="G123" s="34">
        <v>2</v>
      </c>
      <c r="H123" s="12">
        <v>0</v>
      </c>
      <c r="I123" s="11">
        <v>0</v>
      </c>
      <c r="J123" s="33">
        <v>0</v>
      </c>
      <c r="K123" s="12">
        <v>0</v>
      </c>
      <c r="L123" s="66">
        <v>0</v>
      </c>
      <c r="M123" s="47">
        <v>0</v>
      </c>
      <c r="N123" s="12">
        <v>0</v>
      </c>
      <c r="O123" s="60">
        <v>594</v>
      </c>
      <c r="P123" s="34">
        <v>2868</v>
      </c>
      <c r="Q123" s="12">
        <f t="shared" ref="Q123:Q130" si="564">P123/O123*1000</f>
        <v>4828.2828282828277</v>
      </c>
      <c r="R123" s="66">
        <v>0</v>
      </c>
      <c r="S123" s="47">
        <v>0</v>
      </c>
      <c r="T123" s="12">
        <f t="shared" ref="T123:T134" si="565">IF(R123=0,0,S123/R123*1000)</f>
        <v>0</v>
      </c>
      <c r="U123" s="66">
        <v>0</v>
      </c>
      <c r="V123" s="47">
        <v>0</v>
      </c>
      <c r="W123" s="12">
        <v>0</v>
      </c>
      <c r="X123" s="66">
        <v>0</v>
      </c>
      <c r="Y123" s="47">
        <v>0</v>
      </c>
      <c r="Z123" s="12">
        <v>0</v>
      </c>
      <c r="AA123" s="66">
        <v>0</v>
      </c>
      <c r="AB123" s="47">
        <v>0</v>
      </c>
      <c r="AC123" s="12">
        <v>0</v>
      </c>
      <c r="AD123" s="66">
        <v>0</v>
      </c>
      <c r="AE123" s="47">
        <v>0</v>
      </c>
      <c r="AF123" s="12">
        <v>0</v>
      </c>
      <c r="AG123" s="66">
        <v>0</v>
      </c>
      <c r="AH123" s="47">
        <v>0</v>
      </c>
      <c r="AI123" s="12">
        <v>0</v>
      </c>
      <c r="AJ123" s="66">
        <v>0</v>
      </c>
      <c r="AK123" s="47">
        <v>0</v>
      </c>
      <c r="AL123" s="12">
        <v>0</v>
      </c>
      <c r="AM123" s="66">
        <v>0</v>
      </c>
      <c r="AN123" s="47">
        <v>0</v>
      </c>
      <c r="AO123" s="12">
        <v>0</v>
      </c>
      <c r="AP123" s="66">
        <v>0</v>
      </c>
      <c r="AQ123" s="47">
        <v>0</v>
      </c>
      <c r="AR123" s="12">
        <v>0</v>
      </c>
      <c r="AS123" s="66">
        <v>0</v>
      </c>
      <c r="AT123" s="47">
        <v>0</v>
      </c>
      <c r="AU123" s="12">
        <v>0</v>
      </c>
      <c r="AV123" s="66">
        <v>0</v>
      </c>
      <c r="AW123" s="47">
        <v>0</v>
      </c>
      <c r="AX123" s="12">
        <v>0</v>
      </c>
      <c r="AY123" s="66">
        <v>0</v>
      </c>
      <c r="AZ123" s="47">
        <v>0</v>
      </c>
      <c r="BA123" s="12">
        <v>0</v>
      </c>
      <c r="BB123" s="66">
        <v>0</v>
      </c>
      <c r="BC123" s="47">
        <v>0</v>
      </c>
      <c r="BD123" s="12">
        <v>0</v>
      </c>
      <c r="BE123" s="66">
        <v>0</v>
      </c>
      <c r="BF123" s="47">
        <v>0</v>
      </c>
      <c r="BG123" s="12">
        <v>0</v>
      </c>
      <c r="BH123" s="66">
        <v>0</v>
      </c>
      <c r="BI123" s="47">
        <v>0</v>
      </c>
      <c r="BJ123" s="12">
        <v>0</v>
      </c>
      <c r="BK123" s="11">
        <v>0</v>
      </c>
      <c r="BL123" s="33">
        <v>0</v>
      </c>
      <c r="BM123" s="12">
        <v>0</v>
      </c>
      <c r="BN123" s="11">
        <v>0</v>
      </c>
      <c r="BO123" s="33">
        <v>0</v>
      </c>
      <c r="BP123" s="12">
        <v>0</v>
      </c>
      <c r="BQ123" s="66">
        <v>0</v>
      </c>
      <c r="BR123" s="47">
        <v>0</v>
      </c>
      <c r="BS123" s="12">
        <v>0</v>
      </c>
      <c r="BT123" s="60">
        <v>0</v>
      </c>
      <c r="BU123" s="34">
        <v>1</v>
      </c>
      <c r="BV123" s="12">
        <v>0</v>
      </c>
      <c r="BW123" s="5">
        <v>0</v>
      </c>
      <c r="BX123" s="93">
        <v>0</v>
      </c>
      <c r="BY123" s="4">
        <f t="shared" ref="BY123:BY134" si="566">IF(BW123=0,0,BX123/BW123*1000)</f>
        <v>0</v>
      </c>
      <c r="BZ123" s="66">
        <v>0</v>
      </c>
      <c r="CA123" s="47">
        <v>0</v>
      </c>
      <c r="CB123" s="12">
        <v>0</v>
      </c>
      <c r="CC123" s="66">
        <v>0</v>
      </c>
      <c r="CD123" s="47">
        <v>0</v>
      </c>
      <c r="CE123" s="12">
        <v>0</v>
      </c>
      <c r="CF123" s="66">
        <v>0</v>
      </c>
      <c r="CG123" s="47">
        <v>0</v>
      </c>
      <c r="CH123" s="12">
        <v>0</v>
      </c>
      <c r="CI123" s="66">
        <v>0</v>
      </c>
      <c r="CJ123" s="47">
        <v>0</v>
      </c>
      <c r="CK123" s="12">
        <v>0</v>
      </c>
      <c r="CL123" s="66">
        <v>0</v>
      </c>
      <c r="CM123" s="47">
        <v>0</v>
      </c>
      <c r="CN123" s="12">
        <v>0</v>
      </c>
      <c r="CO123" s="66">
        <v>0</v>
      </c>
      <c r="CP123" s="47">
        <v>0</v>
      </c>
      <c r="CQ123" s="12">
        <v>0</v>
      </c>
      <c r="CR123" s="66">
        <v>0</v>
      </c>
      <c r="CS123" s="47">
        <v>0</v>
      </c>
      <c r="CT123" s="12">
        <v>0</v>
      </c>
      <c r="CU123" s="66">
        <v>0</v>
      </c>
      <c r="CV123" s="47">
        <v>0</v>
      </c>
      <c r="CW123" s="12">
        <v>0</v>
      </c>
      <c r="CX123" s="66">
        <v>0</v>
      </c>
      <c r="CY123" s="47">
        <v>0</v>
      </c>
      <c r="CZ123" s="12">
        <v>0</v>
      </c>
      <c r="DA123" s="66">
        <v>0</v>
      </c>
      <c r="DB123" s="47">
        <v>0</v>
      </c>
      <c r="DC123" s="12">
        <v>0</v>
      </c>
      <c r="DD123" s="66">
        <v>0</v>
      </c>
      <c r="DE123" s="47">
        <v>0</v>
      </c>
      <c r="DF123" s="12">
        <v>0</v>
      </c>
      <c r="DG123" s="60">
        <v>40</v>
      </c>
      <c r="DH123" s="34">
        <v>187</v>
      </c>
      <c r="DI123" s="12">
        <f t="shared" ref="DI123:DI125" si="567">DH123/DG123*1000</f>
        <v>4675</v>
      </c>
      <c r="DJ123" s="60">
        <v>0</v>
      </c>
      <c r="DK123" s="34">
        <v>0</v>
      </c>
      <c r="DL123" s="12">
        <f t="shared" ref="DL123:DL134" si="568">IF(DJ123=0,0,DK123/DJ123*1000)</f>
        <v>0</v>
      </c>
      <c r="DM123" s="60">
        <v>53</v>
      </c>
      <c r="DN123" s="34">
        <v>311</v>
      </c>
      <c r="DO123" s="12">
        <f t="shared" ref="DO123:DO124" si="569">DN123/DM123*1000</f>
        <v>5867.9245283018872</v>
      </c>
      <c r="DP123" s="66">
        <v>0</v>
      </c>
      <c r="DQ123" s="47">
        <v>0</v>
      </c>
      <c r="DR123" s="12">
        <v>0</v>
      </c>
      <c r="DS123" s="60">
        <v>9</v>
      </c>
      <c r="DT123" s="34">
        <v>76</v>
      </c>
      <c r="DU123" s="12">
        <f t="shared" ref="DU123" si="570">DT123/DS123*1000</f>
        <v>8444.4444444444453</v>
      </c>
      <c r="DV123" s="66">
        <v>0</v>
      </c>
      <c r="DW123" s="47">
        <v>0</v>
      </c>
      <c r="DX123" s="12">
        <v>0</v>
      </c>
      <c r="DY123" s="66">
        <v>0</v>
      </c>
      <c r="DZ123" s="47">
        <v>0</v>
      </c>
      <c r="EA123" s="12">
        <v>0</v>
      </c>
      <c r="EB123" s="66">
        <v>0</v>
      </c>
      <c r="EC123" s="47">
        <v>0</v>
      </c>
      <c r="ED123" s="12">
        <v>0</v>
      </c>
      <c r="EE123" s="66">
        <v>0</v>
      </c>
      <c r="EF123" s="47">
        <v>0</v>
      </c>
      <c r="EG123" s="12">
        <v>0</v>
      </c>
      <c r="EH123" s="60">
        <v>0</v>
      </c>
      <c r="EI123" s="34">
        <v>0</v>
      </c>
      <c r="EJ123" s="12">
        <f t="shared" ref="EJ123:EJ134" si="571">IF(EH123=0,0,EI123/EH123*1000)</f>
        <v>0</v>
      </c>
      <c r="EK123" s="60">
        <v>10</v>
      </c>
      <c r="EL123" s="34">
        <v>67</v>
      </c>
      <c r="EM123" s="12">
        <f t="shared" ref="EM123" si="572">EL123/EK123*1000</f>
        <v>6700</v>
      </c>
      <c r="EN123" s="66">
        <v>0</v>
      </c>
      <c r="EO123" s="47">
        <v>0</v>
      </c>
      <c r="EP123" s="12">
        <v>0</v>
      </c>
      <c r="EQ123" s="66">
        <v>0</v>
      </c>
      <c r="ER123" s="47">
        <v>0</v>
      </c>
      <c r="ES123" s="12">
        <f t="shared" ref="ES123:ES134" si="573">IF(EQ123=0,0,ER123/EQ123*1000)</f>
        <v>0</v>
      </c>
      <c r="ET123" s="60">
        <v>505</v>
      </c>
      <c r="EU123" s="34">
        <v>1987</v>
      </c>
      <c r="EV123" s="12">
        <f t="shared" ref="EV123:EV130" si="574">EU123/ET123*1000</f>
        <v>3934.6534653465346</v>
      </c>
      <c r="EW123" s="66">
        <v>0</v>
      </c>
      <c r="EX123" s="47">
        <v>0</v>
      </c>
      <c r="EY123" s="12">
        <v>0</v>
      </c>
      <c r="EZ123" s="11"/>
      <c r="FA123" s="33"/>
      <c r="FB123" s="12"/>
      <c r="FC123" s="11">
        <v>0</v>
      </c>
      <c r="FD123" s="33">
        <v>0</v>
      </c>
      <c r="FE123" s="12">
        <v>0</v>
      </c>
      <c r="FF123" s="66">
        <v>0</v>
      </c>
      <c r="FG123" s="47">
        <v>0</v>
      </c>
      <c r="FH123" s="12">
        <v>0</v>
      </c>
      <c r="FI123" s="66">
        <v>0</v>
      </c>
      <c r="FJ123" s="47">
        <v>0</v>
      </c>
      <c r="FK123" s="12">
        <f t="shared" ref="FK123:FK134" si="575">IF(FI123=0,0,FJ123/FI123*1000)</f>
        <v>0</v>
      </c>
      <c r="FL123" s="66">
        <v>0</v>
      </c>
      <c r="FM123" s="47">
        <v>0</v>
      </c>
      <c r="FN123" s="12">
        <v>0</v>
      </c>
      <c r="FO123" s="66">
        <v>0</v>
      </c>
      <c r="FP123" s="47">
        <v>0</v>
      </c>
      <c r="FQ123" s="12">
        <v>0</v>
      </c>
      <c r="FR123" s="66">
        <v>0</v>
      </c>
      <c r="FS123" s="47">
        <v>0</v>
      </c>
      <c r="FT123" s="12">
        <v>0</v>
      </c>
      <c r="FU123" s="66">
        <v>0</v>
      </c>
      <c r="FV123" s="47">
        <v>0</v>
      </c>
      <c r="FW123" s="12">
        <v>0</v>
      </c>
      <c r="FX123" s="66">
        <v>0</v>
      </c>
      <c r="FY123" s="47">
        <v>0</v>
      </c>
      <c r="FZ123" s="12">
        <f t="shared" ref="FZ123:FZ134" si="576">IF(FX123=0,0,FY123/FX123*1000)</f>
        <v>0</v>
      </c>
      <c r="GA123" s="60">
        <v>40</v>
      </c>
      <c r="GB123" s="34">
        <v>200</v>
      </c>
      <c r="GC123" s="12">
        <f t="shared" ref="GC123:GC124" si="577">GB123/GA123*1000</f>
        <v>5000</v>
      </c>
      <c r="GD123" s="66">
        <v>0</v>
      </c>
      <c r="GE123" s="47">
        <v>0</v>
      </c>
      <c r="GF123" s="12">
        <v>0</v>
      </c>
      <c r="GG123" s="66">
        <v>0</v>
      </c>
      <c r="GH123" s="47">
        <v>0</v>
      </c>
      <c r="GI123" s="12">
        <v>0</v>
      </c>
      <c r="GJ123" s="60">
        <v>121</v>
      </c>
      <c r="GK123" s="34">
        <v>520</v>
      </c>
      <c r="GL123" s="12">
        <f t="shared" ref="GL123:GL129" si="578">GK123/GJ123*1000</f>
        <v>4297.5206611570247</v>
      </c>
      <c r="GM123" s="66">
        <v>0</v>
      </c>
      <c r="GN123" s="47">
        <v>0</v>
      </c>
      <c r="GO123" s="12">
        <v>0</v>
      </c>
      <c r="GP123" s="66">
        <v>0</v>
      </c>
      <c r="GQ123" s="47">
        <v>0</v>
      </c>
      <c r="GR123" s="12">
        <v>0</v>
      </c>
      <c r="GS123" s="66">
        <v>0</v>
      </c>
      <c r="GT123" s="47">
        <v>0</v>
      </c>
      <c r="GU123" s="12">
        <v>0</v>
      </c>
      <c r="GV123" s="66">
        <v>0</v>
      </c>
      <c r="GW123" s="47">
        <v>0</v>
      </c>
      <c r="GX123" s="12">
        <v>0</v>
      </c>
      <c r="GY123" s="66">
        <v>0</v>
      </c>
      <c r="GZ123" s="47">
        <v>0</v>
      </c>
      <c r="HA123" s="12">
        <v>0</v>
      </c>
      <c r="HB123" s="66">
        <v>0</v>
      </c>
      <c r="HC123" s="47">
        <v>0</v>
      </c>
      <c r="HD123" s="12">
        <v>0</v>
      </c>
      <c r="HE123" s="60">
        <v>202</v>
      </c>
      <c r="HF123" s="34">
        <v>945</v>
      </c>
      <c r="HG123" s="12">
        <f t="shared" ref="HG123:HG130" si="579">HF123/HE123*1000</f>
        <v>4678.2178217821784</v>
      </c>
      <c r="HH123" s="66">
        <v>0</v>
      </c>
      <c r="HI123" s="47">
        <v>0</v>
      </c>
      <c r="HJ123" s="12">
        <v>0</v>
      </c>
      <c r="HK123" s="66">
        <v>0</v>
      </c>
      <c r="HL123" s="47">
        <v>0</v>
      </c>
      <c r="HM123" s="12">
        <v>0</v>
      </c>
      <c r="HN123" s="66">
        <v>0</v>
      </c>
      <c r="HO123" s="47">
        <v>0</v>
      </c>
      <c r="HP123" s="12">
        <v>0</v>
      </c>
      <c r="HQ123" s="66">
        <v>0</v>
      </c>
      <c r="HR123" s="47">
        <v>0</v>
      </c>
      <c r="HS123" s="12">
        <v>0</v>
      </c>
      <c r="HT123" s="60">
        <v>51</v>
      </c>
      <c r="HU123" s="34">
        <v>362</v>
      </c>
      <c r="HV123" s="12">
        <f t="shared" ref="HV123:HV130" si="580">HU123/HT123*1000</f>
        <v>7098.0392156862745</v>
      </c>
      <c r="HW123" s="60">
        <v>485</v>
      </c>
      <c r="HX123" s="34">
        <v>2827</v>
      </c>
      <c r="HY123" s="12">
        <f t="shared" ref="HY123:HY130" si="581">HX123/HW123*1000</f>
        <v>5828.8659793814431</v>
      </c>
      <c r="HZ123" s="11">
        <f t="shared" si="487"/>
        <v>2110</v>
      </c>
      <c r="IA123" s="12">
        <f t="shared" si="488"/>
        <v>10353</v>
      </c>
    </row>
    <row r="124" spans="1:235" x14ac:dyDescent="0.3">
      <c r="A124" s="52">
        <v>2013</v>
      </c>
      <c r="B124" s="53" t="s">
        <v>3</v>
      </c>
      <c r="C124" s="5">
        <v>0</v>
      </c>
      <c r="D124" s="8">
        <v>0</v>
      </c>
      <c r="E124" s="4">
        <v>0</v>
      </c>
      <c r="F124" s="5">
        <v>0</v>
      </c>
      <c r="G124" s="8">
        <v>0</v>
      </c>
      <c r="H124" s="4">
        <v>0</v>
      </c>
      <c r="I124" s="5">
        <v>0</v>
      </c>
      <c r="J124" s="8">
        <v>0</v>
      </c>
      <c r="K124" s="4">
        <v>0</v>
      </c>
      <c r="L124" s="5">
        <v>0</v>
      </c>
      <c r="M124" s="8">
        <v>0</v>
      </c>
      <c r="N124" s="4">
        <v>0</v>
      </c>
      <c r="O124" s="58">
        <v>280</v>
      </c>
      <c r="P124" s="9">
        <v>1520</v>
      </c>
      <c r="Q124" s="4">
        <f t="shared" si="564"/>
        <v>5428.5714285714284</v>
      </c>
      <c r="R124" s="5">
        <v>0</v>
      </c>
      <c r="S124" s="8">
        <v>0</v>
      </c>
      <c r="T124" s="4">
        <f t="shared" si="565"/>
        <v>0</v>
      </c>
      <c r="U124" s="5">
        <v>0</v>
      </c>
      <c r="V124" s="8">
        <v>0</v>
      </c>
      <c r="W124" s="4">
        <v>0</v>
      </c>
      <c r="X124" s="5">
        <v>0</v>
      </c>
      <c r="Y124" s="8">
        <v>0</v>
      </c>
      <c r="Z124" s="4">
        <v>0</v>
      </c>
      <c r="AA124" s="59">
        <v>0</v>
      </c>
      <c r="AB124" s="10">
        <v>0</v>
      </c>
      <c r="AC124" s="4">
        <v>0</v>
      </c>
      <c r="AD124" s="5">
        <v>0</v>
      </c>
      <c r="AE124" s="8">
        <v>0</v>
      </c>
      <c r="AF124" s="4">
        <v>0</v>
      </c>
      <c r="AG124" s="5">
        <v>0</v>
      </c>
      <c r="AH124" s="8">
        <v>0</v>
      </c>
      <c r="AI124" s="4">
        <v>0</v>
      </c>
      <c r="AJ124" s="5">
        <v>0</v>
      </c>
      <c r="AK124" s="8">
        <v>0</v>
      </c>
      <c r="AL124" s="4">
        <v>0</v>
      </c>
      <c r="AM124" s="5">
        <v>0</v>
      </c>
      <c r="AN124" s="8">
        <v>0</v>
      </c>
      <c r="AO124" s="4">
        <v>0</v>
      </c>
      <c r="AP124" s="5">
        <v>0</v>
      </c>
      <c r="AQ124" s="8">
        <v>0</v>
      </c>
      <c r="AR124" s="4">
        <v>0</v>
      </c>
      <c r="AS124" s="5">
        <v>0</v>
      </c>
      <c r="AT124" s="8">
        <v>0</v>
      </c>
      <c r="AU124" s="4">
        <v>0</v>
      </c>
      <c r="AV124" s="5">
        <v>0</v>
      </c>
      <c r="AW124" s="8">
        <v>0</v>
      </c>
      <c r="AX124" s="4">
        <v>0</v>
      </c>
      <c r="AY124" s="5">
        <v>0</v>
      </c>
      <c r="AZ124" s="8">
        <v>0</v>
      </c>
      <c r="BA124" s="4">
        <v>0</v>
      </c>
      <c r="BB124" s="5">
        <v>0</v>
      </c>
      <c r="BC124" s="8">
        <v>0</v>
      </c>
      <c r="BD124" s="4">
        <v>0</v>
      </c>
      <c r="BE124" s="5">
        <v>0</v>
      </c>
      <c r="BF124" s="8">
        <v>0</v>
      </c>
      <c r="BG124" s="4">
        <v>0</v>
      </c>
      <c r="BH124" s="5">
        <v>0</v>
      </c>
      <c r="BI124" s="8">
        <v>0</v>
      </c>
      <c r="BJ124" s="4">
        <v>0</v>
      </c>
      <c r="BK124" s="5">
        <v>0</v>
      </c>
      <c r="BL124" s="8">
        <v>0</v>
      </c>
      <c r="BM124" s="4">
        <v>0</v>
      </c>
      <c r="BN124" s="5">
        <v>0</v>
      </c>
      <c r="BO124" s="8">
        <v>0</v>
      </c>
      <c r="BP124" s="4">
        <v>0</v>
      </c>
      <c r="BQ124" s="5">
        <v>0</v>
      </c>
      <c r="BR124" s="8">
        <v>0</v>
      </c>
      <c r="BS124" s="4">
        <v>0</v>
      </c>
      <c r="BT124" s="5">
        <v>0</v>
      </c>
      <c r="BU124" s="8">
        <v>0</v>
      </c>
      <c r="BV124" s="4">
        <v>0</v>
      </c>
      <c r="BW124" s="5">
        <v>0</v>
      </c>
      <c r="BX124" s="93">
        <v>0</v>
      </c>
      <c r="BY124" s="4">
        <f t="shared" si="566"/>
        <v>0</v>
      </c>
      <c r="BZ124" s="58">
        <v>40</v>
      </c>
      <c r="CA124" s="9">
        <v>192</v>
      </c>
      <c r="CB124" s="4">
        <f t="shared" ref="CB124:CB130" si="582">CA124/BZ124*1000</f>
        <v>4800</v>
      </c>
      <c r="CC124" s="5">
        <v>0</v>
      </c>
      <c r="CD124" s="8">
        <v>0</v>
      </c>
      <c r="CE124" s="4">
        <v>0</v>
      </c>
      <c r="CF124" s="59">
        <v>0</v>
      </c>
      <c r="CG124" s="10">
        <v>0</v>
      </c>
      <c r="CH124" s="4">
        <v>0</v>
      </c>
      <c r="CI124" s="5">
        <v>0</v>
      </c>
      <c r="CJ124" s="8">
        <v>0</v>
      </c>
      <c r="CK124" s="4">
        <v>0</v>
      </c>
      <c r="CL124" s="5">
        <v>0</v>
      </c>
      <c r="CM124" s="8">
        <v>0</v>
      </c>
      <c r="CN124" s="4">
        <v>0</v>
      </c>
      <c r="CO124" s="5">
        <v>0</v>
      </c>
      <c r="CP124" s="8">
        <v>0</v>
      </c>
      <c r="CQ124" s="4">
        <v>0</v>
      </c>
      <c r="CR124" s="5">
        <v>0</v>
      </c>
      <c r="CS124" s="8">
        <v>0</v>
      </c>
      <c r="CT124" s="4">
        <v>0</v>
      </c>
      <c r="CU124" s="5">
        <v>0</v>
      </c>
      <c r="CV124" s="8">
        <v>0</v>
      </c>
      <c r="CW124" s="4">
        <v>0</v>
      </c>
      <c r="CX124" s="5">
        <v>0</v>
      </c>
      <c r="CY124" s="8">
        <v>0</v>
      </c>
      <c r="CZ124" s="4">
        <v>0</v>
      </c>
      <c r="DA124" s="5">
        <v>0</v>
      </c>
      <c r="DB124" s="8">
        <v>0</v>
      </c>
      <c r="DC124" s="4">
        <v>0</v>
      </c>
      <c r="DD124" s="58">
        <v>6</v>
      </c>
      <c r="DE124" s="9">
        <v>114</v>
      </c>
      <c r="DF124" s="4">
        <f t="shared" ref="DF124:DF130" si="583">DE124/DD124*1000</f>
        <v>19000</v>
      </c>
      <c r="DG124" s="58">
        <v>100</v>
      </c>
      <c r="DH124" s="9">
        <v>478</v>
      </c>
      <c r="DI124" s="4">
        <f t="shared" si="567"/>
        <v>4780</v>
      </c>
      <c r="DJ124" s="58">
        <v>0</v>
      </c>
      <c r="DK124" s="9">
        <v>0</v>
      </c>
      <c r="DL124" s="4">
        <f t="shared" si="568"/>
        <v>0</v>
      </c>
      <c r="DM124" s="58">
        <v>40</v>
      </c>
      <c r="DN124" s="9">
        <v>241</v>
      </c>
      <c r="DO124" s="4">
        <f t="shared" si="569"/>
        <v>6025</v>
      </c>
      <c r="DP124" s="5">
        <v>0</v>
      </c>
      <c r="DQ124" s="8">
        <v>0</v>
      </c>
      <c r="DR124" s="4">
        <v>0</v>
      </c>
      <c r="DS124" s="58">
        <v>0</v>
      </c>
      <c r="DT124" s="9">
        <v>1</v>
      </c>
      <c r="DU124" s="4">
        <v>0</v>
      </c>
      <c r="DV124" s="5">
        <v>0</v>
      </c>
      <c r="DW124" s="8">
        <v>0</v>
      </c>
      <c r="DX124" s="4">
        <v>0</v>
      </c>
      <c r="DY124" s="5">
        <v>0</v>
      </c>
      <c r="DZ124" s="8">
        <v>0</v>
      </c>
      <c r="EA124" s="4">
        <v>0</v>
      </c>
      <c r="EB124" s="5">
        <v>0</v>
      </c>
      <c r="EC124" s="8">
        <v>0</v>
      </c>
      <c r="ED124" s="4">
        <v>0</v>
      </c>
      <c r="EE124" s="5">
        <v>0</v>
      </c>
      <c r="EF124" s="8">
        <v>0</v>
      </c>
      <c r="EG124" s="4">
        <v>0</v>
      </c>
      <c r="EH124" s="58">
        <v>0</v>
      </c>
      <c r="EI124" s="9">
        <v>0</v>
      </c>
      <c r="EJ124" s="4">
        <f t="shared" si="571"/>
        <v>0</v>
      </c>
      <c r="EK124" s="58">
        <v>0</v>
      </c>
      <c r="EL124" s="9">
        <v>-1</v>
      </c>
      <c r="EM124" s="4">
        <v>0</v>
      </c>
      <c r="EN124" s="5">
        <v>0</v>
      </c>
      <c r="EO124" s="8">
        <v>0</v>
      </c>
      <c r="EP124" s="4">
        <v>0</v>
      </c>
      <c r="EQ124" s="5">
        <v>0</v>
      </c>
      <c r="ER124" s="8">
        <v>0</v>
      </c>
      <c r="ES124" s="4">
        <f t="shared" si="573"/>
        <v>0</v>
      </c>
      <c r="ET124" s="58">
        <v>785</v>
      </c>
      <c r="EU124" s="9">
        <v>3516</v>
      </c>
      <c r="EV124" s="4">
        <f t="shared" si="574"/>
        <v>4478.9808917197452</v>
      </c>
      <c r="EW124" s="5">
        <v>0</v>
      </c>
      <c r="EX124" s="8">
        <v>0</v>
      </c>
      <c r="EY124" s="4">
        <v>0</v>
      </c>
      <c r="EZ124" s="5"/>
      <c r="FA124" s="8"/>
      <c r="FB124" s="4"/>
      <c r="FC124" s="5">
        <v>0</v>
      </c>
      <c r="FD124" s="8">
        <v>0</v>
      </c>
      <c r="FE124" s="4">
        <v>0</v>
      </c>
      <c r="FF124" s="5">
        <v>0</v>
      </c>
      <c r="FG124" s="8">
        <v>0</v>
      </c>
      <c r="FH124" s="4">
        <v>0</v>
      </c>
      <c r="FI124" s="5">
        <v>0</v>
      </c>
      <c r="FJ124" s="8">
        <v>0</v>
      </c>
      <c r="FK124" s="4">
        <f t="shared" si="575"/>
        <v>0</v>
      </c>
      <c r="FL124" s="5">
        <v>0</v>
      </c>
      <c r="FM124" s="8">
        <v>0</v>
      </c>
      <c r="FN124" s="4">
        <v>0</v>
      </c>
      <c r="FO124" s="5">
        <v>0</v>
      </c>
      <c r="FP124" s="8">
        <v>0</v>
      </c>
      <c r="FQ124" s="4">
        <v>0</v>
      </c>
      <c r="FR124" s="5">
        <v>0</v>
      </c>
      <c r="FS124" s="8">
        <v>0</v>
      </c>
      <c r="FT124" s="4">
        <v>0</v>
      </c>
      <c r="FU124" s="5">
        <v>0</v>
      </c>
      <c r="FV124" s="8">
        <v>0</v>
      </c>
      <c r="FW124" s="4">
        <v>0</v>
      </c>
      <c r="FX124" s="5">
        <v>0</v>
      </c>
      <c r="FY124" s="8">
        <v>0</v>
      </c>
      <c r="FZ124" s="4">
        <f t="shared" si="576"/>
        <v>0</v>
      </c>
      <c r="GA124" s="58">
        <v>198</v>
      </c>
      <c r="GB124" s="9">
        <v>1008</v>
      </c>
      <c r="GC124" s="4">
        <f t="shared" si="577"/>
        <v>5090.909090909091</v>
      </c>
      <c r="GD124" s="5">
        <v>0</v>
      </c>
      <c r="GE124" s="8">
        <v>0</v>
      </c>
      <c r="GF124" s="4">
        <v>0</v>
      </c>
      <c r="GG124" s="5">
        <v>0</v>
      </c>
      <c r="GH124" s="8">
        <v>0</v>
      </c>
      <c r="GI124" s="4">
        <v>0</v>
      </c>
      <c r="GJ124" s="58">
        <v>322</v>
      </c>
      <c r="GK124" s="9">
        <v>1491</v>
      </c>
      <c r="GL124" s="4">
        <f t="shared" si="578"/>
        <v>4630.4347826086951</v>
      </c>
      <c r="GM124" s="5">
        <v>0</v>
      </c>
      <c r="GN124" s="8">
        <v>0</v>
      </c>
      <c r="GO124" s="4">
        <v>0</v>
      </c>
      <c r="GP124" s="5">
        <v>0</v>
      </c>
      <c r="GQ124" s="8">
        <v>0</v>
      </c>
      <c r="GR124" s="4">
        <v>0</v>
      </c>
      <c r="GS124" s="5">
        <v>0</v>
      </c>
      <c r="GT124" s="8">
        <v>0</v>
      </c>
      <c r="GU124" s="4">
        <v>0</v>
      </c>
      <c r="GV124" s="5">
        <v>0</v>
      </c>
      <c r="GW124" s="8">
        <v>0</v>
      </c>
      <c r="GX124" s="4">
        <v>0</v>
      </c>
      <c r="GY124" s="5">
        <v>0</v>
      </c>
      <c r="GZ124" s="8">
        <v>0</v>
      </c>
      <c r="HA124" s="4">
        <v>0</v>
      </c>
      <c r="HB124" s="5">
        <v>0</v>
      </c>
      <c r="HC124" s="8">
        <v>0</v>
      </c>
      <c r="HD124" s="4">
        <v>0</v>
      </c>
      <c r="HE124" s="58">
        <v>202</v>
      </c>
      <c r="HF124" s="9">
        <v>969</v>
      </c>
      <c r="HG124" s="4">
        <f t="shared" si="579"/>
        <v>4797.029702970297</v>
      </c>
      <c r="HH124" s="5">
        <v>0</v>
      </c>
      <c r="HI124" s="8">
        <v>0</v>
      </c>
      <c r="HJ124" s="4">
        <v>0</v>
      </c>
      <c r="HK124" s="5">
        <v>0</v>
      </c>
      <c r="HL124" s="8">
        <v>0</v>
      </c>
      <c r="HM124" s="4">
        <v>0</v>
      </c>
      <c r="HN124" s="5">
        <v>0</v>
      </c>
      <c r="HO124" s="8">
        <v>0</v>
      </c>
      <c r="HP124" s="4">
        <v>0</v>
      </c>
      <c r="HQ124" s="5">
        <v>0</v>
      </c>
      <c r="HR124" s="8">
        <v>0</v>
      </c>
      <c r="HS124" s="4">
        <v>0</v>
      </c>
      <c r="HT124" s="58">
        <v>45</v>
      </c>
      <c r="HU124" s="9">
        <v>337</v>
      </c>
      <c r="HV124" s="4">
        <f t="shared" si="580"/>
        <v>7488.8888888888887</v>
      </c>
      <c r="HW124" s="58">
        <v>276</v>
      </c>
      <c r="HX124" s="9">
        <v>1622</v>
      </c>
      <c r="HY124" s="4">
        <f t="shared" si="581"/>
        <v>5876.811594202898</v>
      </c>
      <c r="HZ124" s="5">
        <f t="shared" si="487"/>
        <v>2294</v>
      </c>
      <c r="IA124" s="4">
        <f t="shared" si="488"/>
        <v>11488</v>
      </c>
    </row>
    <row r="125" spans="1:235" x14ac:dyDescent="0.3">
      <c r="A125" s="52">
        <v>2013</v>
      </c>
      <c r="B125" s="53" t="s">
        <v>4</v>
      </c>
      <c r="C125" s="5">
        <v>0</v>
      </c>
      <c r="D125" s="8">
        <v>0</v>
      </c>
      <c r="E125" s="4">
        <v>0</v>
      </c>
      <c r="F125" s="58">
        <v>0</v>
      </c>
      <c r="G125" s="9">
        <v>6</v>
      </c>
      <c r="H125" s="4">
        <v>0</v>
      </c>
      <c r="I125" s="5">
        <v>0</v>
      </c>
      <c r="J125" s="8">
        <v>0</v>
      </c>
      <c r="K125" s="4">
        <v>0</v>
      </c>
      <c r="L125" s="5">
        <v>0</v>
      </c>
      <c r="M125" s="8">
        <v>0</v>
      </c>
      <c r="N125" s="4">
        <v>0</v>
      </c>
      <c r="O125" s="58">
        <v>285</v>
      </c>
      <c r="P125" s="9">
        <v>1419</v>
      </c>
      <c r="Q125" s="4">
        <f t="shared" si="564"/>
        <v>4978.9473684210525</v>
      </c>
      <c r="R125" s="5">
        <v>0</v>
      </c>
      <c r="S125" s="8">
        <v>0</v>
      </c>
      <c r="T125" s="4">
        <f t="shared" si="565"/>
        <v>0</v>
      </c>
      <c r="U125" s="5">
        <v>0</v>
      </c>
      <c r="V125" s="8">
        <v>0</v>
      </c>
      <c r="W125" s="4">
        <v>0</v>
      </c>
      <c r="X125" s="5">
        <v>0</v>
      </c>
      <c r="Y125" s="8">
        <v>0</v>
      </c>
      <c r="Z125" s="4">
        <v>0</v>
      </c>
      <c r="AA125" s="59">
        <v>0</v>
      </c>
      <c r="AB125" s="10">
        <v>0</v>
      </c>
      <c r="AC125" s="4">
        <v>0</v>
      </c>
      <c r="AD125" s="5">
        <v>0</v>
      </c>
      <c r="AE125" s="8">
        <v>0</v>
      </c>
      <c r="AF125" s="4">
        <v>0</v>
      </c>
      <c r="AG125" s="58">
        <v>0</v>
      </c>
      <c r="AH125" s="9">
        <v>2</v>
      </c>
      <c r="AI125" s="4">
        <v>0</v>
      </c>
      <c r="AJ125" s="5">
        <v>0</v>
      </c>
      <c r="AK125" s="8">
        <v>0</v>
      </c>
      <c r="AL125" s="4">
        <v>0</v>
      </c>
      <c r="AM125" s="5">
        <v>0</v>
      </c>
      <c r="AN125" s="8">
        <v>0</v>
      </c>
      <c r="AO125" s="4">
        <v>0</v>
      </c>
      <c r="AP125" s="5">
        <v>0</v>
      </c>
      <c r="AQ125" s="8">
        <v>0</v>
      </c>
      <c r="AR125" s="4">
        <v>0</v>
      </c>
      <c r="AS125" s="5">
        <v>0</v>
      </c>
      <c r="AT125" s="8">
        <v>0</v>
      </c>
      <c r="AU125" s="4">
        <v>0</v>
      </c>
      <c r="AV125" s="5">
        <v>0</v>
      </c>
      <c r="AW125" s="8">
        <v>0</v>
      </c>
      <c r="AX125" s="4">
        <v>0</v>
      </c>
      <c r="AY125" s="5">
        <v>0</v>
      </c>
      <c r="AZ125" s="8">
        <v>0</v>
      </c>
      <c r="BA125" s="4">
        <v>0</v>
      </c>
      <c r="BB125" s="5">
        <v>0</v>
      </c>
      <c r="BC125" s="8">
        <v>0</v>
      </c>
      <c r="BD125" s="4">
        <v>0</v>
      </c>
      <c r="BE125" s="5">
        <v>0</v>
      </c>
      <c r="BF125" s="8">
        <v>0</v>
      </c>
      <c r="BG125" s="4">
        <v>0</v>
      </c>
      <c r="BH125" s="5">
        <v>0</v>
      </c>
      <c r="BI125" s="8">
        <v>0</v>
      </c>
      <c r="BJ125" s="4">
        <v>0</v>
      </c>
      <c r="BK125" s="5">
        <v>0</v>
      </c>
      <c r="BL125" s="8">
        <v>0</v>
      </c>
      <c r="BM125" s="4">
        <v>0</v>
      </c>
      <c r="BN125" s="5">
        <v>0</v>
      </c>
      <c r="BO125" s="8">
        <v>0</v>
      </c>
      <c r="BP125" s="4">
        <v>0</v>
      </c>
      <c r="BQ125" s="5">
        <v>0</v>
      </c>
      <c r="BR125" s="8">
        <v>0</v>
      </c>
      <c r="BS125" s="4">
        <v>0</v>
      </c>
      <c r="BT125" s="5">
        <v>0</v>
      </c>
      <c r="BU125" s="8">
        <v>0</v>
      </c>
      <c r="BV125" s="4">
        <v>0</v>
      </c>
      <c r="BW125" s="5">
        <v>0</v>
      </c>
      <c r="BX125" s="93">
        <v>0</v>
      </c>
      <c r="BY125" s="4">
        <f t="shared" si="566"/>
        <v>0</v>
      </c>
      <c r="BZ125" s="58">
        <v>41</v>
      </c>
      <c r="CA125" s="9">
        <v>207</v>
      </c>
      <c r="CB125" s="4">
        <f t="shared" si="582"/>
        <v>5048.7804878048782</v>
      </c>
      <c r="CC125" s="5">
        <v>0</v>
      </c>
      <c r="CD125" s="8">
        <v>0</v>
      </c>
      <c r="CE125" s="4">
        <v>0</v>
      </c>
      <c r="CF125" s="59">
        <v>0</v>
      </c>
      <c r="CG125" s="10">
        <v>0</v>
      </c>
      <c r="CH125" s="4">
        <v>0</v>
      </c>
      <c r="CI125" s="5">
        <v>0</v>
      </c>
      <c r="CJ125" s="8">
        <v>0</v>
      </c>
      <c r="CK125" s="4">
        <v>0</v>
      </c>
      <c r="CL125" s="5">
        <v>0</v>
      </c>
      <c r="CM125" s="8">
        <v>0</v>
      </c>
      <c r="CN125" s="4">
        <v>0</v>
      </c>
      <c r="CO125" s="5">
        <v>0</v>
      </c>
      <c r="CP125" s="8">
        <v>0</v>
      </c>
      <c r="CQ125" s="4">
        <v>0</v>
      </c>
      <c r="CR125" s="5">
        <v>0</v>
      </c>
      <c r="CS125" s="8">
        <v>0</v>
      </c>
      <c r="CT125" s="4">
        <v>0</v>
      </c>
      <c r="CU125" s="5">
        <v>0</v>
      </c>
      <c r="CV125" s="8">
        <v>0</v>
      </c>
      <c r="CW125" s="4">
        <v>0</v>
      </c>
      <c r="CX125" s="5">
        <v>0</v>
      </c>
      <c r="CY125" s="8">
        <v>0</v>
      </c>
      <c r="CZ125" s="4">
        <v>0</v>
      </c>
      <c r="DA125" s="5">
        <v>0</v>
      </c>
      <c r="DB125" s="8">
        <v>0</v>
      </c>
      <c r="DC125" s="4">
        <v>0</v>
      </c>
      <c r="DD125" s="58">
        <v>1</v>
      </c>
      <c r="DE125" s="9">
        <v>8</v>
      </c>
      <c r="DF125" s="4">
        <f t="shared" si="583"/>
        <v>8000</v>
      </c>
      <c r="DG125" s="58">
        <v>80</v>
      </c>
      <c r="DH125" s="9">
        <v>456</v>
      </c>
      <c r="DI125" s="4">
        <f t="shared" si="567"/>
        <v>5700</v>
      </c>
      <c r="DJ125" s="58">
        <v>0</v>
      </c>
      <c r="DK125" s="9">
        <v>0</v>
      </c>
      <c r="DL125" s="4">
        <f t="shared" si="568"/>
        <v>0</v>
      </c>
      <c r="DM125" s="5">
        <v>0</v>
      </c>
      <c r="DN125" s="8">
        <v>0</v>
      </c>
      <c r="DO125" s="4">
        <v>0</v>
      </c>
      <c r="DP125" s="5">
        <v>0</v>
      </c>
      <c r="DQ125" s="8">
        <v>0</v>
      </c>
      <c r="DR125" s="4">
        <v>0</v>
      </c>
      <c r="DS125" s="58">
        <v>25</v>
      </c>
      <c r="DT125" s="9">
        <v>147</v>
      </c>
      <c r="DU125" s="4">
        <f t="shared" ref="DU125:DU129" si="584">DT125/DS125*1000</f>
        <v>5880</v>
      </c>
      <c r="DV125" s="5">
        <v>0</v>
      </c>
      <c r="DW125" s="8">
        <v>0</v>
      </c>
      <c r="DX125" s="4">
        <v>0</v>
      </c>
      <c r="DY125" s="5">
        <v>0</v>
      </c>
      <c r="DZ125" s="8">
        <v>0</v>
      </c>
      <c r="EA125" s="4">
        <v>0</v>
      </c>
      <c r="EB125" s="5">
        <v>0</v>
      </c>
      <c r="EC125" s="8">
        <v>0</v>
      </c>
      <c r="ED125" s="4">
        <v>0</v>
      </c>
      <c r="EE125" s="5">
        <v>0</v>
      </c>
      <c r="EF125" s="8">
        <v>0</v>
      </c>
      <c r="EG125" s="4">
        <v>0</v>
      </c>
      <c r="EH125" s="5">
        <v>0</v>
      </c>
      <c r="EI125" s="8">
        <v>0</v>
      </c>
      <c r="EJ125" s="4">
        <f t="shared" si="571"/>
        <v>0</v>
      </c>
      <c r="EK125" s="5">
        <v>0</v>
      </c>
      <c r="EL125" s="8">
        <v>0</v>
      </c>
      <c r="EM125" s="4">
        <v>0</v>
      </c>
      <c r="EN125" s="5">
        <v>0</v>
      </c>
      <c r="EO125" s="8">
        <v>0</v>
      </c>
      <c r="EP125" s="4">
        <v>0</v>
      </c>
      <c r="EQ125" s="5">
        <v>0</v>
      </c>
      <c r="ER125" s="8">
        <v>0</v>
      </c>
      <c r="ES125" s="4">
        <f t="shared" si="573"/>
        <v>0</v>
      </c>
      <c r="ET125" s="58">
        <v>622</v>
      </c>
      <c r="EU125" s="9">
        <v>2859</v>
      </c>
      <c r="EV125" s="4">
        <f t="shared" si="574"/>
        <v>4596.4630225080391</v>
      </c>
      <c r="EW125" s="5">
        <v>0</v>
      </c>
      <c r="EX125" s="8">
        <v>0</v>
      </c>
      <c r="EY125" s="4">
        <v>0</v>
      </c>
      <c r="EZ125" s="5"/>
      <c r="FA125" s="8"/>
      <c r="FB125" s="4"/>
      <c r="FC125" s="5">
        <v>0</v>
      </c>
      <c r="FD125" s="8">
        <v>0</v>
      </c>
      <c r="FE125" s="4">
        <v>0</v>
      </c>
      <c r="FF125" s="5">
        <v>0</v>
      </c>
      <c r="FG125" s="8">
        <v>0</v>
      </c>
      <c r="FH125" s="4">
        <v>0</v>
      </c>
      <c r="FI125" s="5">
        <v>0</v>
      </c>
      <c r="FJ125" s="8">
        <v>0</v>
      </c>
      <c r="FK125" s="4">
        <f t="shared" si="575"/>
        <v>0</v>
      </c>
      <c r="FL125" s="5">
        <v>0</v>
      </c>
      <c r="FM125" s="8">
        <v>0</v>
      </c>
      <c r="FN125" s="4">
        <v>0</v>
      </c>
      <c r="FO125" s="5">
        <v>0</v>
      </c>
      <c r="FP125" s="8">
        <v>0</v>
      </c>
      <c r="FQ125" s="4">
        <v>0</v>
      </c>
      <c r="FR125" s="5">
        <v>0</v>
      </c>
      <c r="FS125" s="8">
        <v>0</v>
      </c>
      <c r="FT125" s="4">
        <v>0</v>
      </c>
      <c r="FU125" s="5">
        <v>0</v>
      </c>
      <c r="FV125" s="8">
        <v>0</v>
      </c>
      <c r="FW125" s="4">
        <v>0</v>
      </c>
      <c r="FX125" s="5">
        <v>0</v>
      </c>
      <c r="FY125" s="8">
        <v>0</v>
      </c>
      <c r="FZ125" s="4">
        <f t="shared" si="576"/>
        <v>0</v>
      </c>
      <c r="GA125" s="5">
        <v>0</v>
      </c>
      <c r="GB125" s="8">
        <v>0</v>
      </c>
      <c r="GC125" s="4">
        <v>0</v>
      </c>
      <c r="GD125" s="5">
        <v>0</v>
      </c>
      <c r="GE125" s="8">
        <v>0</v>
      </c>
      <c r="GF125" s="4">
        <v>0</v>
      </c>
      <c r="GG125" s="5">
        <v>0</v>
      </c>
      <c r="GH125" s="8">
        <v>0</v>
      </c>
      <c r="GI125" s="4">
        <v>0</v>
      </c>
      <c r="GJ125" s="58">
        <v>40</v>
      </c>
      <c r="GK125" s="9">
        <v>254</v>
      </c>
      <c r="GL125" s="4">
        <f t="shared" si="578"/>
        <v>6350</v>
      </c>
      <c r="GM125" s="5">
        <v>0</v>
      </c>
      <c r="GN125" s="8">
        <v>0</v>
      </c>
      <c r="GO125" s="4">
        <v>0</v>
      </c>
      <c r="GP125" s="5">
        <v>0</v>
      </c>
      <c r="GQ125" s="8">
        <v>0</v>
      </c>
      <c r="GR125" s="4">
        <v>0</v>
      </c>
      <c r="GS125" s="5">
        <v>0</v>
      </c>
      <c r="GT125" s="8">
        <v>0</v>
      </c>
      <c r="GU125" s="4">
        <v>0</v>
      </c>
      <c r="GV125" s="5">
        <v>0</v>
      </c>
      <c r="GW125" s="8">
        <v>0</v>
      </c>
      <c r="GX125" s="4">
        <v>0</v>
      </c>
      <c r="GY125" s="5">
        <v>0</v>
      </c>
      <c r="GZ125" s="8">
        <v>0</v>
      </c>
      <c r="HA125" s="4">
        <v>0</v>
      </c>
      <c r="HB125" s="5">
        <v>0</v>
      </c>
      <c r="HC125" s="8">
        <v>0</v>
      </c>
      <c r="HD125" s="4">
        <v>0</v>
      </c>
      <c r="HE125" s="58">
        <v>80</v>
      </c>
      <c r="HF125" s="9">
        <v>381</v>
      </c>
      <c r="HG125" s="4">
        <f t="shared" si="579"/>
        <v>4762.5</v>
      </c>
      <c r="HH125" s="5">
        <v>0</v>
      </c>
      <c r="HI125" s="8">
        <v>0</v>
      </c>
      <c r="HJ125" s="4">
        <v>0</v>
      </c>
      <c r="HK125" s="5">
        <v>0</v>
      </c>
      <c r="HL125" s="8">
        <v>0</v>
      </c>
      <c r="HM125" s="4">
        <v>0</v>
      </c>
      <c r="HN125" s="5">
        <v>0</v>
      </c>
      <c r="HO125" s="8">
        <v>0</v>
      </c>
      <c r="HP125" s="4">
        <v>0</v>
      </c>
      <c r="HQ125" s="5">
        <v>0</v>
      </c>
      <c r="HR125" s="8">
        <v>0</v>
      </c>
      <c r="HS125" s="4">
        <v>0</v>
      </c>
      <c r="HT125" s="58">
        <v>45</v>
      </c>
      <c r="HU125" s="9">
        <v>316</v>
      </c>
      <c r="HV125" s="4">
        <f t="shared" si="580"/>
        <v>7022.2222222222217</v>
      </c>
      <c r="HW125" s="58">
        <v>127</v>
      </c>
      <c r="HX125" s="9">
        <v>789</v>
      </c>
      <c r="HY125" s="4">
        <f t="shared" si="581"/>
        <v>6212.5984251968503</v>
      </c>
      <c r="HZ125" s="5">
        <f t="shared" si="487"/>
        <v>1346</v>
      </c>
      <c r="IA125" s="4">
        <f t="shared" si="488"/>
        <v>6844</v>
      </c>
    </row>
    <row r="126" spans="1:235" x14ac:dyDescent="0.3">
      <c r="A126" s="52">
        <v>2013</v>
      </c>
      <c r="B126" s="53" t="s">
        <v>5</v>
      </c>
      <c r="C126" s="5">
        <v>0</v>
      </c>
      <c r="D126" s="8">
        <v>0</v>
      </c>
      <c r="E126" s="4">
        <v>0</v>
      </c>
      <c r="F126" s="5">
        <v>0</v>
      </c>
      <c r="G126" s="8">
        <v>0</v>
      </c>
      <c r="H126" s="4">
        <v>0</v>
      </c>
      <c r="I126" s="5">
        <v>0</v>
      </c>
      <c r="J126" s="8">
        <v>0</v>
      </c>
      <c r="K126" s="4">
        <v>0</v>
      </c>
      <c r="L126" s="5">
        <v>0</v>
      </c>
      <c r="M126" s="8">
        <v>0</v>
      </c>
      <c r="N126" s="4">
        <v>0</v>
      </c>
      <c r="O126" s="58">
        <v>462</v>
      </c>
      <c r="P126" s="9">
        <v>2252</v>
      </c>
      <c r="Q126" s="4">
        <f t="shared" si="564"/>
        <v>4874.4588744588746</v>
      </c>
      <c r="R126" s="5">
        <v>0</v>
      </c>
      <c r="S126" s="8">
        <v>0</v>
      </c>
      <c r="T126" s="4">
        <f t="shared" si="565"/>
        <v>0</v>
      </c>
      <c r="U126" s="5">
        <v>0</v>
      </c>
      <c r="V126" s="8">
        <v>0</v>
      </c>
      <c r="W126" s="4">
        <v>0</v>
      </c>
      <c r="X126" s="5">
        <v>0</v>
      </c>
      <c r="Y126" s="8">
        <v>0</v>
      </c>
      <c r="Z126" s="4">
        <v>0</v>
      </c>
      <c r="AA126" s="59">
        <v>0</v>
      </c>
      <c r="AB126" s="10">
        <v>0</v>
      </c>
      <c r="AC126" s="4">
        <v>0</v>
      </c>
      <c r="AD126" s="5">
        <v>0</v>
      </c>
      <c r="AE126" s="8">
        <v>0</v>
      </c>
      <c r="AF126" s="4">
        <v>0</v>
      </c>
      <c r="AG126" s="5">
        <v>0</v>
      </c>
      <c r="AH126" s="8">
        <v>0</v>
      </c>
      <c r="AI126" s="4">
        <v>0</v>
      </c>
      <c r="AJ126" s="5">
        <v>0</v>
      </c>
      <c r="AK126" s="8">
        <v>0</v>
      </c>
      <c r="AL126" s="4">
        <v>0</v>
      </c>
      <c r="AM126" s="5">
        <v>0</v>
      </c>
      <c r="AN126" s="8">
        <v>0</v>
      </c>
      <c r="AO126" s="4">
        <v>0</v>
      </c>
      <c r="AP126" s="5">
        <v>0</v>
      </c>
      <c r="AQ126" s="8">
        <v>0</v>
      </c>
      <c r="AR126" s="4">
        <v>0</v>
      </c>
      <c r="AS126" s="5">
        <v>0</v>
      </c>
      <c r="AT126" s="8">
        <v>0</v>
      </c>
      <c r="AU126" s="4">
        <v>0</v>
      </c>
      <c r="AV126" s="5">
        <v>0</v>
      </c>
      <c r="AW126" s="8">
        <v>0</v>
      </c>
      <c r="AX126" s="4">
        <v>0</v>
      </c>
      <c r="AY126" s="5">
        <v>0</v>
      </c>
      <c r="AZ126" s="8">
        <v>0</v>
      </c>
      <c r="BA126" s="4">
        <v>0</v>
      </c>
      <c r="BB126" s="5">
        <v>0</v>
      </c>
      <c r="BC126" s="8">
        <v>0</v>
      </c>
      <c r="BD126" s="4">
        <v>0</v>
      </c>
      <c r="BE126" s="5">
        <v>0</v>
      </c>
      <c r="BF126" s="8">
        <v>0</v>
      </c>
      <c r="BG126" s="4">
        <v>0</v>
      </c>
      <c r="BH126" s="5">
        <v>0</v>
      </c>
      <c r="BI126" s="8">
        <v>0</v>
      </c>
      <c r="BJ126" s="4">
        <v>0</v>
      </c>
      <c r="BK126" s="5">
        <v>0</v>
      </c>
      <c r="BL126" s="8">
        <v>0</v>
      </c>
      <c r="BM126" s="4">
        <v>0</v>
      </c>
      <c r="BN126" s="5">
        <v>0</v>
      </c>
      <c r="BO126" s="8">
        <v>0</v>
      </c>
      <c r="BP126" s="4">
        <v>0</v>
      </c>
      <c r="BQ126" s="5">
        <v>0</v>
      </c>
      <c r="BR126" s="8">
        <v>0</v>
      </c>
      <c r="BS126" s="4">
        <v>0</v>
      </c>
      <c r="BT126" s="58">
        <v>0</v>
      </c>
      <c r="BU126" s="9">
        <v>1</v>
      </c>
      <c r="BV126" s="4">
        <v>0</v>
      </c>
      <c r="BW126" s="5">
        <v>0</v>
      </c>
      <c r="BX126" s="93">
        <v>0</v>
      </c>
      <c r="BY126" s="4">
        <f t="shared" si="566"/>
        <v>0</v>
      </c>
      <c r="BZ126" s="58">
        <v>121</v>
      </c>
      <c r="CA126" s="9">
        <v>600</v>
      </c>
      <c r="CB126" s="4">
        <f t="shared" si="582"/>
        <v>4958.6776859504134</v>
      </c>
      <c r="CC126" s="5">
        <v>0</v>
      </c>
      <c r="CD126" s="8">
        <v>0</v>
      </c>
      <c r="CE126" s="4">
        <v>0</v>
      </c>
      <c r="CF126" s="59">
        <v>0</v>
      </c>
      <c r="CG126" s="10">
        <v>0</v>
      </c>
      <c r="CH126" s="4">
        <v>0</v>
      </c>
      <c r="CI126" s="5">
        <v>0</v>
      </c>
      <c r="CJ126" s="8">
        <v>0</v>
      </c>
      <c r="CK126" s="4">
        <v>0</v>
      </c>
      <c r="CL126" s="5">
        <v>0</v>
      </c>
      <c r="CM126" s="8">
        <v>0</v>
      </c>
      <c r="CN126" s="4">
        <v>0</v>
      </c>
      <c r="CO126" s="5">
        <v>0</v>
      </c>
      <c r="CP126" s="8">
        <v>0</v>
      </c>
      <c r="CQ126" s="4">
        <v>0</v>
      </c>
      <c r="CR126" s="5">
        <v>0</v>
      </c>
      <c r="CS126" s="8">
        <v>0</v>
      </c>
      <c r="CT126" s="4">
        <v>0</v>
      </c>
      <c r="CU126" s="5">
        <v>0</v>
      </c>
      <c r="CV126" s="8">
        <v>0</v>
      </c>
      <c r="CW126" s="4">
        <v>0</v>
      </c>
      <c r="CX126" s="5">
        <v>0</v>
      </c>
      <c r="CY126" s="8">
        <v>0</v>
      </c>
      <c r="CZ126" s="4">
        <v>0</v>
      </c>
      <c r="DA126" s="58">
        <v>61</v>
      </c>
      <c r="DB126" s="9">
        <v>377</v>
      </c>
      <c r="DC126" s="4">
        <f t="shared" ref="DC126" si="585">DB126/DA126*1000</f>
        <v>6180.3278688524597</v>
      </c>
      <c r="DD126" s="58">
        <v>5</v>
      </c>
      <c r="DE126" s="9">
        <v>85</v>
      </c>
      <c r="DF126" s="4">
        <f t="shared" si="583"/>
        <v>17000</v>
      </c>
      <c r="DG126" s="5">
        <v>0</v>
      </c>
      <c r="DH126" s="8">
        <v>0</v>
      </c>
      <c r="DI126" s="4">
        <v>0</v>
      </c>
      <c r="DJ126" s="5">
        <v>0</v>
      </c>
      <c r="DK126" s="8">
        <v>0</v>
      </c>
      <c r="DL126" s="4">
        <f t="shared" si="568"/>
        <v>0</v>
      </c>
      <c r="DM126" s="58">
        <v>94</v>
      </c>
      <c r="DN126" s="9">
        <v>553</v>
      </c>
      <c r="DO126" s="4">
        <f t="shared" ref="DO126:DO129" si="586">DN126/DM126*1000</f>
        <v>5882.9787234042551</v>
      </c>
      <c r="DP126" s="5">
        <v>0</v>
      </c>
      <c r="DQ126" s="8">
        <v>0</v>
      </c>
      <c r="DR126" s="4">
        <v>0</v>
      </c>
      <c r="DS126" s="58">
        <v>3</v>
      </c>
      <c r="DT126" s="9">
        <v>8</v>
      </c>
      <c r="DU126" s="4">
        <f t="shared" si="584"/>
        <v>2666.6666666666665</v>
      </c>
      <c r="DV126" s="5">
        <v>0</v>
      </c>
      <c r="DW126" s="8">
        <v>0</v>
      </c>
      <c r="DX126" s="4">
        <v>0</v>
      </c>
      <c r="DY126" s="5">
        <v>0</v>
      </c>
      <c r="DZ126" s="8">
        <v>0</v>
      </c>
      <c r="EA126" s="4">
        <v>0</v>
      </c>
      <c r="EB126" s="5">
        <v>0</v>
      </c>
      <c r="EC126" s="8">
        <v>0</v>
      </c>
      <c r="ED126" s="4">
        <v>0</v>
      </c>
      <c r="EE126" s="5">
        <v>0</v>
      </c>
      <c r="EF126" s="8">
        <v>0</v>
      </c>
      <c r="EG126" s="4">
        <v>0</v>
      </c>
      <c r="EH126" s="5">
        <v>0</v>
      </c>
      <c r="EI126" s="8">
        <v>0</v>
      </c>
      <c r="EJ126" s="4">
        <f t="shared" si="571"/>
        <v>0</v>
      </c>
      <c r="EK126" s="5">
        <v>0</v>
      </c>
      <c r="EL126" s="8">
        <v>0</v>
      </c>
      <c r="EM126" s="4">
        <v>0</v>
      </c>
      <c r="EN126" s="5">
        <v>0</v>
      </c>
      <c r="EO126" s="8">
        <v>0</v>
      </c>
      <c r="EP126" s="4">
        <v>0</v>
      </c>
      <c r="EQ126" s="5">
        <v>0</v>
      </c>
      <c r="ER126" s="8">
        <v>0</v>
      </c>
      <c r="ES126" s="4">
        <f t="shared" si="573"/>
        <v>0</v>
      </c>
      <c r="ET126" s="58">
        <v>1394</v>
      </c>
      <c r="EU126" s="9">
        <v>6345</v>
      </c>
      <c r="EV126" s="4">
        <f t="shared" si="574"/>
        <v>4551.6499282639888</v>
      </c>
      <c r="EW126" s="5">
        <v>0</v>
      </c>
      <c r="EX126" s="8">
        <v>0</v>
      </c>
      <c r="EY126" s="4">
        <v>0</v>
      </c>
      <c r="EZ126" s="5"/>
      <c r="FA126" s="8"/>
      <c r="FB126" s="4"/>
      <c r="FC126" s="5">
        <v>0</v>
      </c>
      <c r="FD126" s="8">
        <v>0</v>
      </c>
      <c r="FE126" s="4">
        <v>0</v>
      </c>
      <c r="FF126" s="5">
        <v>0</v>
      </c>
      <c r="FG126" s="8">
        <v>0</v>
      </c>
      <c r="FH126" s="4">
        <v>0</v>
      </c>
      <c r="FI126" s="5">
        <v>0</v>
      </c>
      <c r="FJ126" s="8">
        <v>0</v>
      </c>
      <c r="FK126" s="4">
        <f t="shared" si="575"/>
        <v>0</v>
      </c>
      <c r="FL126" s="5">
        <v>0</v>
      </c>
      <c r="FM126" s="8">
        <v>0</v>
      </c>
      <c r="FN126" s="4">
        <v>0</v>
      </c>
      <c r="FO126" s="5">
        <v>0</v>
      </c>
      <c r="FP126" s="8">
        <v>0</v>
      </c>
      <c r="FQ126" s="4">
        <v>0</v>
      </c>
      <c r="FR126" s="5">
        <v>0</v>
      </c>
      <c r="FS126" s="8">
        <v>0</v>
      </c>
      <c r="FT126" s="4">
        <v>0</v>
      </c>
      <c r="FU126" s="5">
        <v>0</v>
      </c>
      <c r="FV126" s="8">
        <v>0</v>
      </c>
      <c r="FW126" s="4">
        <v>0</v>
      </c>
      <c r="FX126" s="5">
        <v>0</v>
      </c>
      <c r="FY126" s="8">
        <v>0</v>
      </c>
      <c r="FZ126" s="4">
        <f t="shared" si="576"/>
        <v>0</v>
      </c>
      <c r="GA126" s="58">
        <v>142</v>
      </c>
      <c r="GB126" s="9">
        <v>742</v>
      </c>
      <c r="GC126" s="4">
        <f t="shared" ref="GC126:GC128" si="587">GB126/GA126*1000</f>
        <v>5225.3521126760561</v>
      </c>
      <c r="GD126" s="5">
        <v>0</v>
      </c>
      <c r="GE126" s="8">
        <v>0</v>
      </c>
      <c r="GF126" s="4">
        <v>0</v>
      </c>
      <c r="GG126" s="5">
        <v>0</v>
      </c>
      <c r="GH126" s="8">
        <v>0</v>
      </c>
      <c r="GI126" s="4">
        <v>0</v>
      </c>
      <c r="GJ126" s="58">
        <v>485</v>
      </c>
      <c r="GK126" s="9">
        <v>2357</v>
      </c>
      <c r="GL126" s="4">
        <f t="shared" si="578"/>
        <v>4859.7938144329892</v>
      </c>
      <c r="GM126" s="5">
        <v>0</v>
      </c>
      <c r="GN126" s="8">
        <v>0</v>
      </c>
      <c r="GO126" s="4">
        <v>0</v>
      </c>
      <c r="GP126" s="58">
        <v>20</v>
      </c>
      <c r="GQ126" s="9">
        <v>144</v>
      </c>
      <c r="GR126" s="4">
        <f t="shared" ref="GR126" si="588">GQ126/GP126*1000</f>
        <v>7200</v>
      </c>
      <c r="GS126" s="5">
        <v>0</v>
      </c>
      <c r="GT126" s="8">
        <v>0</v>
      </c>
      <c r="GU126" s="4">
        <v>0</v>
      </c>
      <c r="GV126" s="5">
        <v>0</v>
      </c>
      <c r="GW126" s="8">
        <v>0</v>
      </c>
      <c r="GX126" s="4">
        <v>0</v>
      </c>
      <c r="GY126" s="5">
        <v>0</v>
      </c>
      <c r="GZ126" s="8">
        <v>0</v>
      </c>
      <c r="HA126" s="4">
        <v>0</v>
      </c>
      <c r="HB126" s="5">
        <v>0</v>
      </c>
      <c r="HC126" s="8">
        <v>0</v>
      </c>
      <c r="HD126" s="4">
        <v>0</v>
      </c>
      <c r="HE126" s="58">
        <v>141</v>
      </c>
      <c r="HF126" s="9">
        <v>704</v>
      </c>
      <c r="HG126" s="4">
        <f t="shared" si="579"/>
        <v>4992.9078014184397</v>
      </c>
      <c r="HH126" s="58">
        <v>1</v>
      </c>
      <c r="HI126" s="9">
        <v>47</v>
      </c>
      <c r="HJ126" s="4">
        <f t="shared" ref="HJ126" si="589">HI126/HH126*1000</f>
        <v>47000</v>
      </c>
      <c r="HK126" s="5">
        <v>0</v>
      </c>
      <c r="HL126" s="8">
        <v>0</v>
      </c>
      <c r="HM126" s="4">
        <v>0</v>
      </c>
      <c r="HN126" s="5">
        <v>0</v>
      </c>
      <c r="HO126" s="8">
        <v>0</v>
      </c>
      <c r="HP126" s="4">
        <v>0</v>
      </c>
      <c r="HQ126" s="5">
        <v>0</v>
      </c>
      <c r="HR126" s="8">
        <v>0</v>
      </c>
      <c r="HS126" s="4">
        <v>0</v>
      </c>
      <c r="HT126" s="58">
        <v>12</v>
      </c>
      <c r="HU126" s="9">
        <v>88</v>
      </c>
      <c r="HV126" s="4">
        <f t="shared" si="580"/>
        <v>7333.333333333333</v>
      </c>
      <c r="HW126" s="58">
        <v>338</v>
      </c>
      <c r="HX126" s="9">
        <v>2076</v>
      </c>
      <c r="HY126" s="4">
        <f t="shared" si="581"/>
        <v>6142.0118343195263</v>
      </c>
      <c r="HZ126" s="5">
        <f t="shared" si="487"/>
        <v>3279</v>
      </c>
      <c r="IA126" s="4">
        <f t="shared" si="488"/>
        <v>16379</v>
      </c>
    </row>
    <row r="127" spans="1:235" x14ac:dyDescent="0.3">
      <c r="A127" s="52">
        <v>2013</v>
      </c>
      <c r="B127" s="53" t="s">
        <v>6</v>
      </c>
      <c r="C127" s="5">
        <v>0</v>
      </c>
      <c r="D127" s="8">
        <v>0</v>
      </c>
      <c r="E127" s="4">
        <v>0</v>
      </c>
      <c r="F127" s="58">
        <v>0</v>
      </c>
      <c r="G127" s="9">
        <v>2</v>
      </c>
      <c r="H127" s="4">
        <v>0</v>
      </c>
      <c r="I127" s="5">
        <v>0</v>
      </c>
      <c r="J127" s="8">
        <v>0</v>
      </c>
      <c r="K127" s="4">
        <v>0</v>
      </c>
      <c r="L127" s="5">
        <v>0</v>
      </c>
      <c r="M127" s="8">
        <v>0</v>
      </c>
      <c r="N127" s="4">
        <v>0</v>
      </c>
      <c r="O127" s="58">
        <v>342</v>
      </c>
      <c r="P127" s="9">
        <v>1724</v>
      </c>
      <c r="Q127" s="4">
        <f t="shared" si="564"/>
        <v>5040.9356725146199</v>
      </c>
      <c r="R127" s="5">
        <v>0</v>
      </c>
      <c r="S127" s="8">
        <v>0</v>
      </c>
      <c r="T127" s="4">
        <f t="shared" si="565"/>
        <v>0</v>
      </c>
      <c r="U127" s="5">
        <v>0</v>
      </c>
      <c r="V127" s="8">
        <v>0</v>
      </c>
      <c r="W127" s="4">
        <v>0</v>
      </c>
      <c r="X127" s="5">
        <v>0</v>
      </c>
      <c r="Y127" s="8">
        <v>0</v>
      </c>
      <c r="Z127" s="4">
        <v>0</v>
      </c>
      <c r="AA127" s="59">
        <v>0</v>
      </c>
      <c r="AB127" s="10">
        <v>0</v>
      </c>
      <c r="AC127" s="4">
        <v>0</v>
      </c>
      <c r="AD127" s="5">
        <v>0</v>
      </c>
      <c r="AE127" s="8">
        <v>0</v>
      </c>
      <c r="AF127" s="4">
        <v>0</v>
      </c>
      <c r="AG127" s="58">
        <v>0</v>
      </c>
      <c r="AH127" s="9">
        <v>2</v>
      </c>
      <c r="AI127" s="4">
        <v>0</v>
      </c>
      <c r="AJ127" s="5">
        <v>0</v>
      </c>
      <c r="AK127" s="8">
        <v>0</v>
      </c>
      <c r="AL127" s="4">
        <v>0</v>
      </c>
      <c r="AM127" s="5">
        <v>0</v>
      </c>
      <c r="AN127" s="8">
        <v>0</v>
      </c>
      <c r="AO127" s="4">
        <v>0</v>
      </c>
      <c r="AP127" s="5">
        <v>0</v>
      </c>
      <c r="AQ127" s="8">
        <v>0</v>
      </c>
      <c r="AR127" s="4">
        <v>0</v>
      </c>
      <c r="AS127" s="5">
        <v>0</v>
      </c>
      <c r="AT127" s="8">
        <v>0</v>
      </c>
      <c r="AU127" s="4">
        <v>0</v>
      </c>
      <c r="AV127" s="5">
        <v>0</v>
      </c>
      <c r="AW127" s="8">
        <v>0</v>
      </c>
      <c r="AX127" s="4">
        <v>0</v>
      </c>
      <c r="AY127" s="5">
        <v>0</v>
      </c>
      <c r="AZ127" s="8">
        <v>0</v>
      </c>
      <c r="BA127" s="4">
        <v>0</v>
      </c>
      <c r="BB127" s="5">
        <v>0</v>
      </c>
      <c r="BC127" s="8">
        <v>0</v>
      </c>
      <c r="BD127" s="4">
        <v>0</v>
      </c>
      <c r="BE127" s="5">
        <v>0</v>
      </c>
      <c r="BF127" s="8">
        <v>0</v>
      </c>
      <c r="BG127" s="4">
        <v>0</v>
      </c>
      <c r="BH127" s="5">
        <v>0</v>
      </c>
      <c r="BI127" s="8">
        <v>0</v>
      </c>
      <c r="BJ127" s="4">
        <v>0</v>
      </c>
      <c r="BK127" s="5">
        <v>0</v>
      </c>
      <c r="BL127" s="8">
        <v>0</v>
      </c>
      <c r="BM127" s="4">
        <v>0</v>
      </c>
      <c r="BN127" s="5">
        <v>0</v>
      </c>
      <c r="BO127" s="8">
        <v>0</v>
      </c>
      <c r="BP127" s="4">
        <v>0</v>
      </c>
      <c r="BQ127" s="5">
        <v>0</v>
      </c>
      <c r="BR127" s="8">
        <v>0</v>
      </c>
      <c r="BS127" s="4">
        <v>0</v>
      </c>
      <c r="BT127" s="5">
        <v>0</v>
      </c>
      <c r="BU127" s="8">
        <v>0</v>
      </c>
      <c r="BV127" s="4">
        <v>0</v>
      </c>
      <c r="BW127" s="5">
        <v>0</v>
      </c>
      <c r="BX127" s="93">
        <v>0</v>
      </c>
      <c r="BY127" s="4">
        <f t="shared" si="566"/>
        <v>0</v>
      </c>
      <c r="BZ127" s="58">
        <v>202</v>
      </c>
      <c r="CA127" s="9">
        <v>994</v>
      </c>
      <c r="CB127" s="4">
        <f t="shared" si="582"/>
        <v>4920.7920792079203</v>
      </c>
      <c r="CC127" s="5">
        <v>0</v>
      </c>
      <c r="CD127" s="8">
        <v>0</v>
      </c>
      <c r="CE127" s="4">
        <v>0</v>
      </c>
      <c r="CF127" s="59">
        <v>0</v>
      </c>
      <c r="CG127" s="10">
        <v>0</v>
      </c>
      <c r="CH127" s="4">
        <v>0</v>
      </c>
      <c r="CI127" s="5">
        <v>0</v>
      </c>
      <c r="CJ127" s="8">
        <v>0</v>
      </c>
      <c r="CK127" s="4">
        <v>0</v>
      </c>
      <c r="CL127" s="5">
        <v>0</v>
      </c>
      <c r="CM127" s="8">
        <v>0</v>
      </c>
      <c r="CN127" s="4">
        <v>0</v>
      </c>
      <c r="CO127" s="5">
        <v>0</v>
      </c>
      <c r="CP127" s="8">
        <v>0</v>
      </c>
      <c r="CQ127" s="4">
        <v>0</v>
      </c>
      <c r="CR127" s="5">
        <v>0</v>
      </c>
      <c r="CS127" s="8">
        <v>0</v>
      </c>
      <c r="CT127" s="4">
        <v>0</v>
      </c>
      <c r="CU127" s="5">
        <v>0</v>
      </c>
      <c r="CV127" s="8">
        <v>0</v>
      </c>
      <c r="CW127" s="4">
        <v>0</v>
      </c>
      <c r="CX127" s="5">
        <v>0</v>
      </c>
      <c r="CY127" s="8">
        <v>0</v>
      </c>
      <c r="CZ127" s="4">
        <v>0</v>
      </c>
      <c r="DA127" s="5">
        <v>0</v>
      </c>
      <c r="DB127" s="8">
        <v>0</v>
      </c>
      <c r="DC127" s="4">
        <v>0</v>
      </c>
      <c r="DD127" s="58">
        <v>8</v>
      </c>
      <c r="DE127" s="9">
        <v>140</v>
      </c>
      <c r="DF127" s="4">
        <f t="shared" si="583"/>
        <v>17500</v>
      </c>
      <c r="DG127" s="5">
        <v>0</v>
      </c>
      <c r="DH127" s="8">
        <v>0</v>
      </c>
      <c r="DI127" s="4">
        <v>0</v>
      </c>
      <c r="DJ127" s="5">
        <v>0</v>
      </c>
      <c r="DK127" s="8">
        <v>0</v>
      </c>
      <c r="DL127" s="4">
        <f t="shared" si="568"/>
        <v>0</v>
      </c>
      <c r="DM127" s="58">
        <v>40</v>
      </c>
      <c r="DN127" s="9">
        <v>238</v>
      </c>
      <c r="DO127" s="4">
        <f t="shared" si="586"/>
        <v>5950</v>
      </c>
      <c r="DP127" s="5">
        <v>0</v>
      </c>
      <c r="DQ127" s="8">
        <v>0</v>
      </c>
      <c r="DR127" s="4">
        <v>0</v>
      </c>
      <c r="DS127" s="58">
        <v>5</v>
      </c>
      <c r="DT127" s="9">
        <v>39</v>
      </c>
      <c r="DU127" s="4">
        <f t="shared" si="584"/>
        <v>7800</v>
      </c>
      <c r="DV127" s="5">
        <v>0</v>
      </c>
      <c r="DW127" s="8">
        <v>0</v>
      </c>
      <c r="DX127" s="4">
        <v>0</v>
      </c>
      <c r="DY127" s="5">
        <v>0</v>
      </c>
      <c r="DZ127" s="8">
        <v>0</v>
      </c>
      <c r="EA127" s="4">
        <v>0</v>
      </c>
      <c r="EB127" s="5">
        <v>0</v>
      </c>
      <c r="EC127" s="8">
        <v>0</v>
      </c>
      <c r="ED127" s="4">
        <v>0</v>
      </c>
      <c r="EE127" s="5">
        <v>0</v>
      </c>
      <c r="EF127" s="8">
        <v>0</v>
      </c>
      <c r="EG127" s="4">
        <v>0</v>
      </c>
      <c r="EH127" s="5">
        <v>0</v>
      </c>
      <c r="EI127" s="8">
        <v>0</v>
      </c>
      <c r="EJ127" s="4">
        <f t="shared" si="571"/>
        <v>0</v>
      </c>
      <c r="EK127" s="5">
        <v>0</v>
      </c>
      <c r="EL127" s="8">
        <v>0</v>
      </c>
      <c r="EM127" s="4">
        <v>0</v>
      </c>
      <c r="EN127" s="5">
        <v>0</v>
      </c>
      <c r="EO127" s="8">
        <v>0</v>
      </c>
      <c r="EP127" s="4">
        <v>0</v>
      </c>
      <c r="EQ127" s="5">
        <v>0</v>
      </c>
      <c r="ER127" s="8">
        <v>0</v>
      </c>
      <c r="ES127" s="4">
        <f t="shared" si="573"/>
        <v>0</v>
      </c>
      <c r="ET127" s="58">
        <v>208</v>
      </c>
      <c r="EU127" s="9">
        <v>935</v>
      </c>
      <c r="EV127" s="4">
        <f t="shared" si="574"/>
        <v>4495.1923076923076</v>
      </c>
      <c r="EW127" s="5">
        <v>0</v>
      </c>
      <c r="EX127" s="8">
        <v>0</v>
      </c>
      <c r="EY127" s="4">
        <v>0</v>
      </c>
      <c r="EZ127" s="5"/>
      <c r="FA127" s="8"/>
      <c r="FB127" s="4"/>
      <c r="FC127" s="5">
        <v>0</v>
      </c>
      <c r="FD127" s="8">
        <v>0</v>
      </c>
      <c r="FE127" s="4">
        <v>0</v>
      </c>
      <c r="FF127" s="5">
        <v>0</v>
      </c>
      <c r="FG127" s="8">
        <v>0</v>
      </c>
      <c r="FH127" s="4">
        <v>0</v>
      </c>
      <c r="FI127" s="5">
        <v>0</v>
      </c>
      <c r="FJ127" s="8">
        <v>0</v>
      </c>
      <c r="FK127" s="4">
        <f t="shared" si="575"/>
        <v>0</v>
      </c>
      <c r="FL127" s="5">
        <v>0</v>
      </c>
      <c r="FM127" s="8">
        <v>0</v>
      </c>
      <c r="FN127" s="4">
        <v>0</v>
      </c>
      <c r="FO127" s="5">
        <v>0</v>
      </c>
      <c r="FP127" s="8">
        <v>0</v>
      </c>
      <c r="FQ127" s="4">
        <v>0</v>
      </c>
      <c r="FR127" s="5">
        <v>0</v>
      </c>
      <c r="FS127" s="8">
        <v>0</v>
      </c>
      <c r="FT127" s="4">
        <v>0</v>
      </c>
      <c r="FU127" s="5">
        <v>0</v>
      </c>
      <c r="FV127" s="8">
        <v>0</v>
      </c>
      <c r="FW127" s="4">
        <v>0</v>
      </c>
      <c r="FX127" s="5">
        <v>0</v>
      </c>
      <c r="FY127" s="8">
        <v>0</v>
      </c>
      <c r="FZ127" s="4">
        <f t="shared" si="576"/>
        <v>0</v>
      </c>
      <c r="GA127" s="58">
        <v>20</v>
      </c>
      <c r="GB127" s="9">
        <v>102</v>
      </c>
      <c r="GC127" s="4">
        <f t="shared" si="587"/>
        <v>5100</v>
      </c>
      <c r="GD127" s="5">
        <v>0</v>
      </c>
      <c r="GE127" s="8">
        <v>0</v>
      </c>
      <c r="GF127" s="4">
        <v>0</v>
      </c>
      <c r="GG127" s="5">
        <v>0</v>
      </c>
      <c r="GH127" s="8">
        <v>0</v>
      </c>
      <c r="GI127" s="4">
        <v>0</v>
      </c>
      <c r="GJ127" s="58">
        <v>323</v>
      </c>
      <c r="GK127" s="9">
        <v>1549</v>
      </c>
      <c r="GL127" s="4">
        <f t="shared" si="578"/>
        <v>4795.6656346749232</v>
      </c>
      <c r="GM127" s="58">
        <v>75</v>
      </c>
      <c r="GN127" s="9">
        <v>495</v>
      </c>
      <c r="GO127" s="4">
        <f t="shared" ref="GO127" si="590">GN127/GM127*1000</f>
        <v>6600</v>
      </c>
      <c r="GP127" s="5">
        <v>0</v>
      </c>
      <c r="GQ127" s="8">
        <v>0</v>
      </c>
      <c r="GR127" s="4">
        <v>0</v>
      </c>
      <c r="GS127" s="5">
        <v>0</v>
      </c>
      <c r="GT127" s="8">
        <v>0</v>
      </c>
      <c r="GU127" s="4">
        <v>0</v>
      </c>
      <c r="GV127" s="5">
        <v>0</v>
      </c>
      <c r="GW127" s="8">
        <v>0</v>
      </c>
      <c r="GX127" s="4">
        <v>0</v>
      </c>
      <c r="GY127" s="5">
        <v>0</v>
      </c>
      <c r="GZ127" s="8">
        <v>0</v>
      </c>
      <c r="HA127" s="4">
        <v>0</v>
      </c>
      <c r="HB127" s="5">
        <v>0</v>
      </c>
      <c r="HC127" s="8">
        <v>0</v>
      </c>
      <c r="HD127" s="4">
        <v>0</v>
      </c>
      <c r="HE127" s="58">
        <v>81</v>
      </c>
      <c r="HF127" s="9">
        <v>392</v>
      </c>
      <c r="HG127" s="4">
        <f t="shared" si="579"/>
        <v>4839.5061728395067</v>
      </c>
      <c r="HH127" s="58">
        <v>-1</v>
      </c>
      <c r="HI127" s="9">
        <v>-24</v>
      </c>
      <c r="HJ127" s="4">
        <f>HI127/HH127*-1000</f>
        <v>-24000</v>
      </c>
      <c r="HK127" s="5">
        <v>0</v>
      </c>
      <c r="HL127" s="8">
        <v>0</v>
      </c>
      <c r="HM127" s="4">
        <v>0</v>
      </c>
      <c r="HN127" s="5">
        <v>0</v>
      </c>
      <c r="HO127" s="8">
        <v>0</v>
      </c>
      <c r="HP127" s="4">
        <v>0</v>
      </c>
      <c r="HQ127" s="5">
        <v>0</v>
      </c>
      <c r="HR127" s="8">
        <v>0</v>
      </c>
      <c r="HS127" s="4">
        <v>0</v>
      </c>
      <c r="HT127" s="58">
        <v>87</v>
      </c>
      <c r="HU127" s="9">
        <v>618</v>
      </c>
      <c r="HV127" s="4">
        <f t="shared" si="580"/>
        <v>7103.4482758620697</v>
      </c>
      <c r="HW127" s="58">
        <v>210</v>
      </c>
      <c r="HX127" s="9">
        <v>1267</v>
      </c>
      <c r="HY127" s="4">
        <f t="shared" si="581"/>
        <v>6033.333333333333</v>
      </c>
      <c r="HZ127" s="5">
        <f t="shared" si="487"/>
        <v>1600</v>
      </c>
      <c r="IA127" s="4">
        <f t="shared" si="488"/>
        <v>8473</v>
      </c>
    </row>
    <row r="128" spans="1:235" x14ac:dyDescent="0.3">
      <c r="A128" s="52">
        <v>2013</v>
      </c>
      <c r="B128" s="53" t="s">
        <v>7</v>
      </c>
      <c r="C128" s="5">
        <v>0</v>
      </c>
      <c r="D128" s="8">
        <v>0</v>
      </c>
      <c r="E128" s="4">
        <v>0</v>
      </c>
      <c r="F128" s="5">
        <v>0</v>
      </c>
      <c r="G128" s="8">
        <v>0</v>
      </c>
      <c r="H128" s="4">
        <v>0</v>
      </c>
      <c r="I128" s="5">
        <v>0</v>
      </c>
      <c r="J128" s="8">
        <v>0</v>
      </c>
      <c r="K128" s="4">
        <v>0</v>
      </c>
      <c r="L128" s="5">
        <v>0</v>
      </c>
      <c r="M128" s="8">
        <v>0</v>
      </c>
      <c r="N128" s="4">
        <v>0</v>
      </c>
      <c r="O128" s="58">
        <v>402</v>
      </c>
      <c r="P128" s="9">
        <v>2404</v>
      </c>
      <c r="Q128" s="4">
        <f t="shared" si="564"/>
        <v>5980.0995024875619</v>
      </c>
      <c r="R128" s="5">
        <v>0</v>
      </c>
      <c r="S128" s="8">
        <v>0</v>
      </c>
      <c r="T128" s="4">
        <f t="shared" si="565"/>
        <v>0</v>
      </c>
      <c r="U128" s="5">
        <v>0</v>
      </c>
      <c r="V128" s="8">
        <v>0</v>
      </c>
      <c r="W128" s="4">
        <v>0</v>
      </c>
      <c r="X128" s="5">
        <v>0</v>
      </c>
      <c r="Y128" s="8">
        <v>0</v>
      </c>
      <c r="Z128" s="4">
        <v>0</v>
      </c>
      <c r="AA128" s="59">
        <v>0</v>
      </c>
      <c r="AB128" s="10">
        <v>0</v>
      </c>
      <c r="AC128" s="4">
        <v>0</v>
      </c>
      <c r="AD128" s="5">
        <v>0</v>
      </c>
      <c r="AE128" s="8">
        <v>0</v>
      </c>
      <c r="AF128" s="4">
        <v>0</v>
      </c>
      <c r="AG128" s="5">
        <v>0</v>
      </c>
      <c r="AH128" s="8">
        <v>0</v>
      </c>
      <c r="AI128" s="4">
        <v>0</v>
      </c>
      <c r="AJ128" s="5">
        <v>0</v>
      </c>
      <c r="AK128" s="8">
        <v>0</v>
      </c>
      <c r="AL128" s="4">
        <v>0</v>
      </c>
      <c r="AM128" s="5">
        <v>0</v>
      </c>
      <c r="AN128" s="8">
        <v>0</v>
      </c>
      <c r="AO128" s="4">
        <v>0</v>
      </c>
      <c r="AP128" s="5">
        <v>0</v>
      </c>
      <c r="AQ128" s="8">
        <v>0</v>
      </c>
      <c r="AR128" s="4">
        <v>0</v>
      </c>
      <c r="AS128" s="5">
        <v>0</v>
      </c>
      <c r="AT128" s="8">
        <v>0</v>
      </c>
      <c r="AU128" s="4">
        <v>0</v>
      </c>
      <c r="AV128" s="5">
        <v>0</v>
      </c>
      <c r="AW128" s="8">
        <v>0</v>
      </c>
      <c r="AX128" s="4">
        <v>0</v>
      </c>
      <c r="AY128" s="5">
        <v>0</v>
      </c>
      <c r="AZ128" s="8">
        <v>0</v>
      </c>
      <c r="BA128" s="4">
        <v>0</v>
      </c>
      <c r="BB128" s="5">
        <v>0</v>
      </c>
      <c r="BC128" s="8">
        <v>0</v>
      </c>
      <c r="BD128" s="4">
        <v>0</v>
      </c>
      <c r="BE128" s="5">
        <v>0</v>
      </c>
      <c r="BF128" s="8">
        <v>0</v>
      </c>
      <c r="BG128" s="4">
        <v>0</v>
      </c>
      <c r="BH128" s="5">
        <v>0</v>
      </c>
      <c r="BI128" s="8">
        <v>0</v>
      </c>
      <c r="BJ128" s="4">
        <v>0</v>
      </c>
      <c r="BK128" s="5">
        <v>0</v>
      </c>
      <c r="BL128" s="8">
        <v>0</v>
      </c>
      <c r="BM128" s="4">
        <v>0</v>
      </c>
      <c r="BN128" s="5">
        <v>0</v>
      </c>
      <c r="BO128" s="8">
        <v>0</v>
      </c>
      <c r="BP128" s="4">
        <v>0</v>
      </c>
      <c r="BQ128" s="5">
        <v>0</v>
      </c>
      <c r="BR128" s="8">
        <v>0</v>
      </c>
      <c r="BS128" s="4">
        <v>0</v>
      </c>
      <c r="BT128" s="58">
        <v>0</v>
      </c>
      <c r="BU128" s="9">
        <v>1</v>
      </c>
      <c r="BV128" s="4">
        <v>0</v>
      </c>
      <c r="BW128" s="5">
        <v>0</v>
      </c>
      <c r="BX128" s="93">
        <v>0</v>
      </c>
      <c r="BY128" s="4">
        <f t="shared" si="566"/>
        <v>0</v>
      </c>
      <c r="BZ128" s="58">
        <v>60</v>
      </c>
      <c r="CA128" s="9">
        <v>326</v>
      </c>
      <c r="CB128" s="4">
        <f t="shared" si="582"/>
        <v>5433.3333333333339</v>
      </c>
      <c r="CC128" s="5">
        <v>0</v>
      </c>
      <c r="CD128" s="8">
        <v>0</v>
      </c>
      <c r="CE128" s="4">
        <v>0</v>
      </c>
      <c r="CF128" s="59">
        <v>0</v>
      </c>
      <c r="CG128" s="10">
        <v>0</v>
      </c>
      <c r="CH128" s="4">
        <v>0</v>
      </c>
      <c r="CI128" s="5">
        <v>0</v>
      </c>
      <c r="CJ128" s="8">
        <v>0</v>
      </c>
      <c r="CK128" s="4">
        <v>0</v>
      </c>
      <c r="CL128" s="5">
        <v>0</v>
      </c>
      <c r="CM128" s="8">
        <v>0</v>
      </c>
      <c r="CN128" s="4">
        <v>0</v>
      </c>
      <c r="CO128" s="5">
        <v>0</v>
      </c>
      <c r="CP128" s="8">
        <v>0</v>
      </c>
      <c r="CQ128" s="4">
        <v>0</v>
      </c>
      <c r="CR128" s="5">
        <v>0</v>
      </c>
      <c r="CS128" s="8">
        <v>0</v>
      </c>
      <c r="CT128" s="4">
        <v>0</v>
      </c>
      <c r="CU128" s="5">
        <v>0</v>
      </c>
      <c r="CV128" s="8">
        <v>0</v>
      </c>
      <c r="CW128" s="4">
        <v>0</v>
      </c>
      <c r="CX128" s="5">
        <v>0</v>
      </c>
      <c r="CY128" s="8">
        <v>0</v>
      </c>
      <c r="CZ128" s="4">
        <v>0</v>
      </c>
      <c r="DA128" s="5">
        <v>0</v>
      </c>
      <c r="DB128" s="8">
        <v>0</v>
      </c>
      <c r="DC128" s="4">
        <v>0</v>
      </c>
      <c r="DD128" s="58">
        <v>30</v>
      </c>
      <c r="DE128" s="9">
        <v>279</v>
      </c>
      <c r="DF128" s="4">
        <f t="shared" si="583"/>
        <v>9300</v>
      </c>
      <c r="DG128" s="5">
        <v>0</v>
      </c>
      <c r="DH128" s="8">
        <v>0</v>
      </c>
      <c r="DI128" s="4">
        <v>0</v>
      </c>
      <c r="DJ128" s="5">
        <v>0</v>
      </c>
      <c r="DK128" s="8">
        <v>0</v>
      </c>
      <c r="DL128" s="4">
        <f t="shared" si="568"/>
        <v>0</v>
      </c>
      <c r="DM128" s="58">
        <v>40</v>
      </c>
      <c r="DN128" s="9">
        <v>243</v>
      </c>
      <c r="DO128" s="4">
        <f t="shared" si="586"/>
        <v>6075</v>
      </c>
      <c r="DP128" s="5">
        <v>0</v>
      </c>
      <c r="DQ128" s="8">
        <v>0</v>
      </c>
      <c r="DR128" s="4">
        <v>0</v>
      </c>
      <c r="DS128" s="58">
        <v>1</v>
      </c>
      <c r="DT128" s="9">
        <v>12</v>
      </c>
      <c r="DU128" s="4">
        <f t="shared" si="584"/>
        <v>12000</v>
      </c>
      <c r="DV128" s="5">
        <v>0</v>
      </c>
      <c r="DW128" s="8">
        <v>0</v>
      </c>
      <c r="DX128" s="4">
        <v>0</v>
      </c>
      <c r="DY128" s="5">
        <v>0</v>
      </c>
      <c r="DZ128" s="8">
        <v>0</v>
      </c>
      <c r="EA128" s="4">
        <v>0</v>
      </c>
      <c r="EB128" s="5">
        <v>0</v>
      </c>
      <c r="EC128" s="8">
        <v>0</v>
      </c>
      <c r="ED128" s="4">
        <v>0</v>
      </c>
      <c r="EE128" s="5">
        <v>0</v>
      </c>
      <c r="EF128" s="8">
        <v>0</v>
      </c>
      <c r="EG128" s="4">
        <v>0</v>
      </c>
      <c r="EH128" s="5">
        <v>0</v>
      </c>
      <c r="EI128" s="8">
        <v>0</v>
      </c>
      <c r="EJ128" s="4">
        <f t="shared" si="571"/>
        <v>0</v>
      </c>
      <c r="EK128" s="5">
        <v>0</v>
      </c>
      <c r="EL128" s="8">
        <v>0</v>
      </c>
      <c r="EM128" s="4">
        <v>0</v>
      </c>
      <c r="EN128" s="5">
        <v>0</v>
      </c>
      <c r="EO128" s="8">
        <v>0</v>
      </c>
      <c r="EP128" s="4">
        <v>0</v>
      </c>
      <c r="EQ128" s="5">
        <v>0</v>
      </c>
      <c r="ER128" s="8">
        <v>0</v>
      </c>
      <c r="ES128" s="4">
        <f t="shared" si="573"/>
        <v>0</v>
      </c>
      <c r="ET128" s="58">
        <v>564</v>
      </c>
      <c r="EU128" s="9">
        <v>2582</v>
      </c>
      <c r="EV128" s="4">
        <f t="shared" si="574"/>
        <v>4578.0141843971633</v>
      </c>
      <c r="EW128" s="5">
        <v>0</v>
      </c>
      <c r="EX128" s="8">
        <v>0</v>
      </c>
      <c r="EY128" s="4">
        <v>0</v>
      </c>
      <c r="EZ128" s="5"/>
      <c r="FA128" s="8"/>
      <c r="FB128" s="4"/>
      <c r="FC128" s="5">
        <v>0</v>
      </c>
      <c r="FD128" s="8">
        <v>0</v>
      </c>
      <c r="FE128" s="4">
        <v>0</v>
      </c>
      <c r="FF128" s="5">
        <v>0</v>
      </c>
      <c r="FG128" s="8">
        <v>0</v>
      </c>
      <c r="FH128" s="4">
        <v>0</v>
      </c>
      <c r="FI128" s="5">
        <v>0</v>
      </c>
      <c r="FJ128" s="8">
        <v>0</v>
      </c>
      <c r="FK128" s="4">
        <f t="shared" si="575"/>
        <v>0</v>
      </c>
      <c r="FL128" s="5">
        <v>0</v>
      </c>
      <c r="FM128" s="8">
        <v>0</v>
      </c>
      <c r="FN128" s="4">
        <v>0</v>
      </c>
      <c r="FO128" s="5">
        <v>0</v>
      </c>
      <c r="FP128" s="8">
        <v>0</v>
      </c>
      <c r="FQ128" s="4">
        <v>0</v>
      </c>
      <c r="FR128" s="5">
        <v>0</v>
      </c>
      <c r="FS128" s="8">
        <v>0</v>
      </c>
      <c r="FT128" s="4">
        <v>0</v>
      </c>
      <c r="FU128" s="5">
        <v>0</v>
      </c>
      <c r="FV128" s="8">
        <v>0</v>
      </c>
      <c r="FW128" s="4">
        <v>0</v>
      </c>
      <c r="FX128" s="5">
        <v>0</v>
      </c>
      <c r="FY128" s="8">
        <v>0</v>
      </c>
      <c r="FZ128" s="4">
        <f t="shared" si="576"/>
        <v>0</v>
      </c>
      <c r="GA128" s="58">
        <v>61</v>
      </c>
      <c r="GB128" s="9">
        <v>334</v>
      </c>
      <c r="GC128" s="4">
        <f t="shared" si="587"/>
        <v>5475.4098360655744</v>
      </c>
      <c r="GD128" s="5">
        <v>0</v>
      </c>
      <c r="GE128" s="8">
        <v>0</v>
      </c>
      <c r="GF128" s="4">
        <v>0</v>
      </c>
      <c r="GG128" s="5">
        <v>0</v>
      </c>
      <c r="GH128" s="8">
        <v>0</v>
      </c>
      <c r="GI128" s="4">
        <v>0</v>
      </c>
      <c r="GJ128" s="58">
        <v>563</v>
      </c>
      <c r="GK128" s="9">
        <v>3151</v>
      </c>
      <c r="GL128" s="4">
        <f t="shared" si="578"/>
        <v>5596.8028419182947</v>
      </c>
      <c r="GM128" s="5">
        <v>0</v>
      </c>
      <c r="GN128" s="8">
        <v>0</v>
      </c>
      <c r="GO128" s="4">
        <v>0</v>
      </c>
      <c r="GP128" s="5">
        <v>0</v>
      </c>
      <c r="GQ128" s="8">
        <v>0</v>
      </c>
      <c r="GR128" s="4">
        <v>0</v>
      </c>
      <c r="GS128" s="5">
        <v>0</v>
      </c>
      <c r="GT128" s="8">
        <v>0</v>
      </c>
      <c r="GU128" s="4">
        <v>0</v>
      </c>
      <c r="GV128" s="5">
        <v>0</v>
      </c>
      <c r="GW128" s="8">
        <v>0</v>
      </c>
      <c r="GX128" s="4">
        <v>0</v>
      </c>
      <c r="GY128" s="5">
        <v>0</v>
      </c>
      <c r="GZ128" s="8">
        <v>0</v>
      </c>
      <c r="HA128" s="4">
        <v>0</v>
      </c>
      <c r="HB128" s="5">
        <v>0</v>
      </c>
      <c r="HC128" s="8">
        <v>0</v>
      </c>
      <c r="HD128" s="4">
        <v>0</v>
      </c>
      <c r="HE128" s="58">
        <v>222</v>
      </c>
      <c r="HF128" s="9">
        <v>1092</v>
      </c>
      <c r="HG128" s="4">
        <f t="shared" si="579"/>
        <v>4918.9189189189192</v>
      </c>
      <c r="HH128" s="5">
        <v>0</v>
      </c>
      <c r="HI128" s="8">
        <v>0</v>
      </c>
      <c r="HJ128" s="4">
        <v>0</v>
      </c>
      <c r="HK128" s="5">
        <v>0</v>
      </c>
      <c r="HL128" s="8">
        <v>0</v>
      </c>
      <c r="HM128" s="4">
        <v>0</v>
      </c>
      <c r="HN128" s="5">
        <v>0</v>
      </c>
      <c r="HO128" s="8">
        <v>0</v>
      </c>
      <c r="HP128" s="4">
        <v>0</v>
      </c>
      <c r="HQ128" s="5">
        <v>0</v>
      </c>
      <c r="HR128" s="8">
        <v>0</v>
      </c>
      <c r="HS128" s="4">
        <v>0</v>
      </c>
      <c r="HT128" s="58">
        <v>39</v>
      </c>
      <c r="HU128" s="9">
        <v>607</v>
      </c>
      <c r="HV128" s="4">
        <f t="shared" si="580"/>
        <v>15564.102564102564</v>
      </c>
      <c r="HW128" s="58">
        <v>272</v>
      </c>
      <c r="HX128" s="9">
        <v>1799</v>
      </c>
      <c r="HY128" s="4">
        <f t="shared" si="581"/>
        <v>6613.9705882352946</v>
      </c>
      <c r="HZ128" s="5">
        <f t="shared" si="487"/>
        <v>2254</v>
      </c>
      <c r="IA128" s="4">
        <f t="shared" si="488"/>
        <v>12830</v>
      </c>
    </row>
    <row r="129" spans="1:235" x14ac:dyDescent="0.3">
      <c r="A129" s="52">
        <v>2013</v>
      </c>
      <c r="B129" s="53" t="s">
        <v>8</v>
      </c>
      <c r="C129" s="5">
        <v>0</v>
      </c>
      <c r="D129" s="8">
        <v>0</v>
      </c>
      <c r="E129" s="4">
        <v>0</v>
      </c>
      <c r="F129" s="5">
        <v>0.08</v>
      </c>
      <c r="G129" s="8">
        <v>2.0640000000000001</v>
      </c>
      <c r="H129" s="4">
        <f t="shared" ref="H129:H130" si="591">G129/F129*1000</f>
        <v>25800</v>
      </c>
      <c r="I129" s="5">
        <v>0</v>
      </c>
      <c r="J129" s="8">
        <v>0</v>
      </c>
      <c r="K129" s="4">
        <v>0</v>
      </c>
      <c r="L129" s="5">
        <v>0</v>
      </c>
      <c r="M129" s="8">
        <v>0</v>
      </c>
      <c r="N129" s="69">
        <v>0</v>
      </c>
      <c r="O129" s="5">
        <v>220.60599999999999</v>
      </c>
      <c r="P129" s="8">
        <v>1093.5509999999999</v>
      </c>
      <c r="Q129" s="4">
        <f t="shared" si="564"/>
        <v>4957.0319936901078</v>
      </c>
      <c r="R129" s="5">
        <v>0</v>
      </c>
      <c r="S129" s="8">
        <v>0</v>
      </c>
      <c r="T129" s="69">
        <f t="shared" si="565"/>
        <v>0</v>
      </c>
      <c r="U129" s="5">
        <v>0</v>
      </c>
      <c r="V129" s="8">
        <v>0</v>
      </c>
      <c r="W129" s="69">
        <v>0</v>
      </c>
      <c r="X129" s="5">
        <v>0</v>
      </c>
      <c r="Y129" s="8">
        <v>0</v>
      </c>
      <c r="Z129" s="69">
        <v>0</v>
      </c>
      <c r="AA129" s="59">
        <v>0</v>
      </c>
      <c r="AB129" s="10">
        <v>0</v>
      </c>
      <c r="AC129" s="4">
        <v>0</v>
      </c>
      <c r="AD129" s="5">
        <v>0</v>
      </c>
      <c r="AE129" s="8">
        <v>0</v>
      </c>
      <c r="AF129" s="69">
        <v>0</v>
      </c>
      <c r="AG129" s="5">
        <v>0</v>
      </c>
      <c r="AH129" s="8">
        <v>0</v>
      </c>
      <c r="AI129" s="69">
        <v>0</v>
      </c>
      <c r="AJ129" s="5">
        <v>0</v>
      </c>
      <c r="AK129" s="8">
        <v>0</v>
      </c>
      <c r="AL129" s="69">
        <v>0</v>
      </c>
      <c r="AM129" s="5">
        <v>0</v>
      </c>
      <c r="AN129" s="8">
        <v>0</v>
      </c>
      <c r="AO129" s="69">
        <v>0</v>
      </c>
      <c r="AP129" s="5">
        <v>0</v>
      </c>
      <c r="AQ129" s="8">
        <v>0</v>
      </c>
      <c r="AR129" s="69">
        <v>0</v>
      </c>
      <c r="AS129" s="5">
        <v>0</v>
      </c>
      <c r="AT129" s="8">
        <v>0</v>
      </c>
      <c r="AU129" s="69">
        <v>0</v>
      </c>
      <c r="AV129" s="5">
        <v>0</v>
      </c>
      <c r="AW129" s="8">
        <v>0</v>
      </c>
      <c r="AX129" s="69">
        <v>0</v>
      </c>
      <c r="AY129" s="5">
        <v>0</v>
      </c>
      <c r="AZ129" s="8">
        <v>0</v>
      </c>
      <c r="BA129" s="69">
        <v>0</v>
      </c>
      <c r="BB129" s="5">
        <v>0</v>
      </c>
      <c r="BC129" s="8">
        <v>0</v>
      </c>
      <c r="BD129" s="69">
        <v>0</v>
      </c>
      <c r="BE129" s="5">
        <v>0</v>
      </c>
      <c r="BF129" s="8">
        <v>0</v>
      </c>
      <c r="BG129" s="69">
        <v>0</v>
      </c>
      <c r="BH129" s="5">
        <v>0</v>
      </c>
      <c r="BI129" s="8">
        <v>0</v>
      </c>
      <c r="BJ129" s="69">
        <v>0</v>
      </c>
      <c r="BK129" s="5">
        <v>0</v>
      </c>
      <c r="BL129" s="8">
        <v>0</v>
      </c>
      <c r="BM129" s="4">
        <v>0</v>
      </c>
      <c r="BN129" s="5">
        <v>0</v>
      </c>
      <c r="BO129" s="8">
        <v>0</v>
      </c>
      <c r="BP129" s="4">
        <v>0</v>
      </c>
      <c r="BQ129" s="5">
        <v>0.01</v>
      </c>
      <c r="BR129" s="8">
        <v>6.0999999999999999E-2</v>
      </c>
      <c r="BS129" s="4">
        <f t="shared" ref="BS129" si="592">BR129/BQ129*1000</f>
        <v>6100</v>
      </c>
      <c r="BT129" s="5">
        <v>1E-3</v>
      </c>
      <c r="BU129" s="8">
        <v>0.16400000000000001</v>
      </c>
      <c r="BV129" s="4">
        <f t="shared" ref="BV129:BV130" si="593">BU129/BT129*1000</f>
        <v>164000</v>
      </c>
      <c r="BW129" s="5">
        <v>0</v>
      </c>
      <c r="BX129" s="93">
        <v>0</v>
      </c>
      <c r="BY129" s="4">
        <f t="shared" si="566"/>
        <v>0</v>
      </c>
      <c r="BZ129" s="5">
        <v>40.4</v>
      </c>
      <c r="CA129" s="8">
        <v>207.78800000000001</v>
      </c>
      <c r="CB129" s="4">
        <f t="shared" si="582"/>
        <v>5143.2673267326736</v>
      </c>
      <c r="CC129" s="5">
        <v>0</v>
      </c>
      <c r="CD129" s="8">
        <v>0</v>
      </c>
      <c r="CE129" s="69">
        <v>0</v>
      </c>
      <c r="CF129" s="59">
        <v>0</v>
      </c>
      <c r="CG129" s="10">
        <v>0</v>
      </c>
      <c r="CH129" s="4">
        <v>0</v>
      </c>
      <c r="CI129" s="5">
        <v>0</v>
      </c>
      <c r="CJ129" s="8">
        <v>0</v>
      </c>
      <c r="CK129" s="69">
        <v>0</v>
      </c>
      <c r="CL129" s="5">
        <v>0</v>
      </c>
      <c r="CM129" s="8">
        <v>0</v>
      </c>
      <c r="CN129" s="69">
        <v>0</v>
      </c>
      <c r="CO129" s="5">
        <v>0</v>
      </c>
      <c r="CP129" s="8">
        <v>0</v>
      </c>
      <c r="CQ129" s="69">
        <v>0</v>
      </c>
      <c r="CR129" s="5">
        <v>0</v>
      </c>
      <c r="CS129" s="8">
        <v>0</v>
      </c>
      <c r="CT129" s="69">
        <v>0</v>
      </c>
      <c r="CU129" s="5">
        <v>0</v>
      </c>
      <c r="CV129" s="8">
        <v>0</v>
      </c>
      <c r="CW129" s="69">
        <v>0</v>
      </c>
      <c r="CX129" s="5">
        <v>0</v>
      </c>
      <c r="CY129" s="8">
        <v>0</v>
      </c>
      <c r="CZ129" s="69">
        <v>0</v>
      </c>
      <c r="DA129" s="5">
        <v>120.79600000000001</v>
      </c>
      <c r="DB129" s="8">
        <v>684.02499999999998</v>
      </c>
      <c r="DC129" s="4">
        <f t="shared" ref="DC129" si="594">DB129/DA129*1000</f>
        <v>5662.6461141097379</v>
      </c>
      <c r="DD129" s="5">
        <v>56</v>
      </c>
      <c r="DE129" s="8">
        <v>497.84</v>
      </c>
      <c r="DF129" s="4">
        <f t="shared" si="583"/>
        <v>8889.9999999999982</v>
      </c>
      <c r="DG129" s="5">
        <v>100</v>
      </c>
      <c r="DH129" s="8">
        <v>550.00900000000001</v>
      </c>
      <c r="DI129" s="4">
        <f t="shared" ref="DI129" si="595">DH129/DG129*1000</f>
        <v>5500.09</v>
      </c>
      <c r="DJ129" s="5">
        <v>0</v>
      </c>
      <c r="DK129" s="8">
        <v>0</v>
      </c>
      <c r="DL129" s="4">
        <f t="shared" si="568"/>
        <v>0</v>
      </c>
      <c r="DM129" s="5">
        <v>32.825000000000003</v>
      </c>
      <c r="DN129" s="8">
        <v>192.34899999999999</v>
      </c>
      <c r="DO129" s="4">
        <f t="shared" si="586"/>
        <v>5859.8324447829391</v>
      </c>
      <c r="DP129" s="5">
        <v>0</v>
      </c>
      <c r="DQ129" s="8">
        <v>0</v>
      </c>
      <c r="DR129" s="69">
        <v>0</v>
      </c>
      <c r="DS129" s="5">
        <v>26</v>
      </c>
      <c r="DT129" s="8">
        <v>151.15</v>
      </c>
      <c r="DU129" s="4">
        <f t="shared" si="584"/>
        <v>5813.461538461539</v>
      </c>
      <c r="DV129" s="5">
        <v>0</v>
      </c>
      <c r="DW129" s="8">
        <v>0</v>
      </c>
      <c r="DX129" s="69">
        <v>0</v>
      </c>
      <c r="DY129" s="5">
        <v>0</v>
      </c>
      <c r="DZ129" s="8">
        <v>0</v>
      </c>
      <c r="EA129" s="69">
        <v>0</v>
      </c>
      <c r="EB129" s="5">
        <v>0</v>
      </c>
      <c r="EC129" s="8">
        <v>0</v>
      </c>
      <c r="ED129" s="69">
        <v>0</v>
      </c>
      <c r="EE129" s="5">
        <v>0</v>
      </c>
      <c r="EF129" s="8">
        <v>0</v>
      </c>
      <c r="EG129" s="69">
        <v>0</v>
      </c>
      <c r="EH129" s="5">
        <v>0</v>
      </c>
      <c r="EI129" s="8">
        <v>0</v>
      </c>
      <c r="EJ129" s="69">
        <f t="shared" si="571"/>
        <v>0</v>
      </c>
      <c r="EK129" s="5">
        <v>0</v>
      </c>
      <c r="EL129" s="8">
        <v>0</v>
      </c>
      <c r="EM129" s="69">
        <v>0</v>
      </c>
      <c r="EN129" s="5">
        <v>0</v>
      </c>
      <c r="EO129" s="8">
        <v>0</v>
      </c>
      <c r="EP129" s="69">
        <v>0</v>
      </c>
      <c r="EQ129" s="5">
        <v>0</v>
      </c>
      <c r="ER129" s="8">
        <v>0</v>
      </c>
      <c r="ES129" s="69">
        <f t="shared" si="573"/>
        <v>0</v>
      </c>
      <c r="ET129" s="5">
        <v>635.47</v>
      </c>
      <c r="EU129" s="8">
        <v>3614.8609999999999</v>
      </c>
      <c r="EV129" s="4">
        <f t="shared" si="574"/>
        <v>5688.4841141202569</v>
      </c>
      <c r="EW129" s="5">
        <v>0</v>
      </c>
      <c r="EX129" s="8">
        <v>0</v>
      </c>
      <c r="EY129" s="69">
        <v>0</v>
      </c>
      <c r="EZ129" s="5"/>
      <c r="FA129" s="8"/>
      <c r="FB129" s="4"/>
      <c r="FC129" s="5">
        <v>0</v>
      </c>
      <c r="FD129" s="8">
        <v>0</v>
      </c>
      <c r="FE129" s="4">
        <v>0</v>
      </c>
      <c r="FF129" s="5">
        <v>0</v>
      </c>
      <c r="FG129" s="8">
        <v>0</v>
      </c>
      <c r="FH129" s="69">
        <v>0</v>
      </c>
      <c r="FI129" s="5">
        <v>0</v>
      </c>
      <c r="FJ129" s="8">
        <v>0</v>
      </c>
      <c r="FK129" s="69">
        <f t="shared" si="575"/>
        <v>0</v>
      </c>
      <c r="FL129" s="5">
        <v>0</v>
      </c>
      <c r="FM129" s="8">
        <v>0</v>
      </c>
      <c r="FN129" s="69">
        <v>0</v>
      </c>
      <c r="FO129" s="5">
        <v>0</v>
      </c>
      <c r="FP129" s="8">
        <v>0</v>
      </c>
      <c r="FQ129" s="69">
        <v>0</v>
      </c>
      <c r="FR129" s="5">
        <v>0</v>
      </c>
      <c r="FS129" s="8">
        <v>0</v>
      </c>
      <c r="FT129" s="69">
        <v>0</v>
      </c>
      <c r="FU129" s="5">
        <v>0</v>
      </c>
      <c r="FV129" s="8">
        <v>0</v>
      </c>
      <c r="FW129" s="69">
        <v>0</v>
      </c>
      <c r="FX129" s="5">
        <v>0</v>
      </c>
      <c r="FY129" s="8">
        <v>0</v>
      </c>
      <c r="FZ129" s="69">
        <f t="shared" si="576"/>
        <v>0</v>
      </c>
      <c r="GA129" s="5">
        <v>0</v>
      </c>
      <c r="GB129" s="8">
        <v>0</v>
      </c>
      <c r="GC129" s="69">
        <v>0</v>
      </c>
      <c r="GD129" s="5">
        <v>0</v>
      </c>
      <c r="GE129" s="8">
        <v>0</v>
      </c>
      <c r="GF129" s="69">
        <v>0</v>
      </c>
      <c r="GG129" s="5">
        <v>0</v>
      </c>
      <c r="GH129" s="8">
        <v>0</v>
      </c>
      <c r="GI129" s="69">
        <v>0</v>
      </c>
      <c r="GJ129" s="5">
        <v>140.19999999999999</v>
      </c>
      <c r="GK129" s="8">
        <v>734.76300000000003</v>
      </c>
      <c r="GL129" s="4">
        <f t="shared" si="578"/>
        <v>5240.8202567760345</v>
      </c>
      <c r="GM129" s="5">
        <v>0</v>
      </c>
      <c r="GN129" s="8">
        <v>0</v>
      </c>
      <c r="GO129" s="69">
        <v>0</v>
      </c>
      <c r="GP129" s="5">
        <v>0</v>
      </c>
      <c r="GQ129" s="8">
        <v>0</v>
      </c>
      <c r="GR129" s="69">
        <v>0</v>
      </c>
      <c r="GS129" s="5">
        <v>0</v>
      </c>
      <c r="GT129" s="8">
        <v>0</v>
      </c>
      <c r="GU129" s="69">
        <v>0</v>
      </c>
      <c r="GV129" s="5">
        <v>0</v>
      </c>
      <c r="GW129" s="8">
        <v>0</v>
      </c>
      <c r="GX129" s="69">
        <v>0</v>
      </c>
      <c r="GY129" s="5">
        <v>0</v>
      </c>
      <c r="GZ129" s="8">
        <v>0</v>
      </c>
      <c r="HA129" s="69">
        <v>0</v>
      </c>
      <c r="HB129" s="5">
        <v>0</v>
      </c>
      <c r="HC129" s="8">
        <v>0</v>
      </c>
      <c r="HD129" s="69">
        <v>0</v>
      </c>
      <c r="HE129" s="5">
        <v>60.6</v>
      </c>
      <c r="HF129" s="8">
        <v>283.767</v>
      </c>
      <c r="HG129" s="4">
        <f t="shared" si="579"/>
        <v>4682.6237623762372</v>
      </c>
      <c r="HH129" s="5">
        <v>0</v>
      </c>
      <c r="HI129" s="8">
        <v>0</v>
      </c>
      <c r="HJ129" s="69">
        <v>0</v>
      </c>
      <c r="HK129" s="5">
        <v>0</v>
      </c>
      <c r="HL129" s="8">
        <v>0</v>
      </c>
      <c r="HM129" s="69">
        <v>0</v>
      </c>
      <c r="HN129" s="5">
        <v>0</v>
      </c>
      <c r="HO129" s="8">
        <v>0</v>
      </c>
      <c r="HP129" s="69">
        <v>0</v>
      </c>
      <c r="HQ129" s="5">
        <v>0</v>
      </c>
      <c r="HR129" s="8">
        <v>0</v>
      </c>
      <c r="HS129" s="69">
        <v>0</v>
      </c>
      <c r="HT129" s="5">
        <v>79</v>
      </c>
      <c r="HU129" s="8">
        <v>736.09</v>
      </c>
      <c r="HV129" s="4">
        <f t="shared" si="580"/>
        <v>9317.5949367088615</v>
      </c>
      <c r="HW129" s="5">
        <v>190.67500000000001</v>
      </c>
      <c r="HX129" s="8">
        <v>1300.384</v>
      </c>
      <c r="HY129" s="4">
        <f t="shared" si="581"/>
        <v>6819.8977317424933</v>
      </c>
      <c r="HZ129" s="5">
        <f t="shared" si="487"/>
        <v>1702.663</v>
      </c>
      <c r="IA129" s="4">
        <f t="shared" si="488"/>
        <v>10048.866</v>
      </c>
    </row>
    <row r="130" spans="1:235" x14ac:dyDescent="0.3">
      <c r="A130" s="52">
        <v>2013</v>
      </c>
      <c r="B130" s="53" t="s">
        <v>9</v>
      </c>
      <c r="C130" s="5">
        <v>0</v>
      </c>
      <c r="D130" s="8">
        <v>0</v>
      </c>
      <c r="E130" s="4">
        <v>0</v>
      </c>
      <c r="F130" s="5">
        <v>0.05</v>
      </c>
      <c r="G130" s="8">
        <v>1.4850000000000001</v>
      </c>
      <c r="H130" s="4">
        <f t="shared" si="591"/>
        <v>29700</v>
      </c>
      <c r="I130" s="5">
        <v>0</v>
      </c>
      <c r="J130" s="8">
        <v>0</v>
      </c>
      <c r="K130" s="4">
        <v>0</v>
      </c>
      <c r="L130" s="5">
        <v>0</v>
      </c>
      <c r="M130" s="8">
        <v>0</v>
      </c>
      <c r="N130" s="69">
        <v>0</v>
      </c>
      <c r="O130" s="5">
        <v>320.09300000000002</v>
      </c>
      <c r="P130" s="8">
        <v>1678.3389999999999</v>
      </c>
      <c r="Q130" s="4">
        <f t="shared" si="564"/>
        <v>5243.2855451384439</v>
      </c>
      <c r="R130" s="5">
        <v>0</v>
      </c>
      <c r="S130" s="8">
        <v>0</v>
      </c>
      <c r="T130" s="69">
        <f t="shared" si="565"/>
        <v>0</v>
      </c>
      <c r="U130" s="5">
        <v>0</v>
      </c>
      <c r="V130" s="8">
        <v>0</v>
      </c>
      <c r="W130" s="69">
        <v>0</v>
      </c>
      <c r="X130" s="5">
        <v>0</v>
      </c>
      <c r="Y130" s="8">
        <v>0</v>
      </c>
      <c r="Z130" s="69">
        <v>0</v>
      </c>
      <c r="AA130" s="59">
        <v>0</v>
      </c>
      <c r="AB130" s="10">
        <v>0</v>
      </c>
      <c r="AC130" s="4">
        <v>0</v>
      </c>
      <c r="AD130" s="5">
        <v>0</v>
      </c>
      <c r="AE130" s="8">
        <v>0</v>
      </c>
      <c r="AF130" s="69">
        <v>0</v>
      </c>
      <c r="AG130" s="5">
        <v>4.4999999999999998E-2</v>
      </c>
      <c r="AH130" s="8">
        <v>4.8719999999999999</v>
      </c>
      <c r="AI130" s="4">
        <f t="shared" ref="AI130" si="596">AH130/AG130*1000</f>
        <v>108266.66666666667</v>
      </c>
      <c r="AJ130" s="5">
        <v>0</v>
      </c>
      <c r="AK130" s="8">
        <v>0</v>
      </c>
      <c r="AL130" s="69">
        <v>0</v>
      </c>
      <c r="AM130" s="5">
        <v>0</v>
      </c>
      <c r="AN130" s="8">
        <v>0</v>
      </c>
      <c r="AO130" s="69">
        <v>0</v>
      </c>
      <c r="AP130" s="5">
        <v>0</v>
      </c>
      <c r="AQ130" s="8">
        <v>0</v>
      </c>
      <c r="AR130" s="69">
        <v>0</v>
      </c>
      <c r="AS130" s="5">
        <v>0</v>
      </c>
      <c r="AT130" s="8">
        <v>0</v>
      </c>
      <c r="AU130" s="69">
        <v>0</v>
      </c>
      <c r="AV130" s="5">
        <v>101</v>
      </c>
      <c r="AW130" s="8">
        <v>831.86199999999997</v>
      </c>
      <c r="AX130" s="4">
        <f t="shared" ref="AX130" si="597">AW130/AV130*1000</f>
        <v>8236.2574257425731</v>
      </c>
      <c r="AY130" s="5">
        <v>0</v>
      </c>
      <c r="AZ130" s="8">
        <v>0</v>
      </c>
      <c r="BA130" s="69">
        <v>0</v>
      </c>
      <c r="BB130" s="5">
        <v>0</v>
      </c>
      <c r="BC130" s="8">
        <v>0</v>
      </c>
      <c r="BD130" s="69">
        <v>0</v>
      </c>
      <c r="BE130" s="5">
        <v>0</v>
      </c>
      <c r="BF130" s="8">
        <v>0</v>
      </c>
      <c r="BG130" s="69">
        <v>0</v>
      </c>
      <c r="BH130" s="5">
        <v>0</v>
      </c>
      <c r="BI130" s="8">
        <v>0</v>
      </c>
      <c r="BJ130" s="69">
        <v>0</v>
      </c>
      <c r="BK130" s="5">
        <v>0</v>
      </c>
      <c r="BL130" s="8">
        <v>0</v>
      </c>
      <c r="BM130" s="4">
        <v>0</v>
      </c>
      <c r="BN130" s="5">
        <v>0</v>
      </c>
      <c r="BO130" s="8">
        <v>0</v>
      </c>
      <c r="BP130" s="4">
        <v>0</v>
      </c>
      <c r="BQ130" s="5">
        <v>0</v>
      </c>
      <c r="BR130" s="8">
        <v>0</v>
      </c>
      <c r="BS130" s="69">
        <v>0</v>
      </c>
      <c r="BT130" s="5">
        <v>2.1999999999999999E-2</v>
      </c>
      <c r="BU130" s="8">
        <v>0.64400000000000002</v>
      </c>
      <c r="BV130" s="4">
        <f t="shared" si="593"/>
        <v>29272.727272727276</v>
      </c>
      <c r="BW130" s="5">
        <v>0</v>
      </c>
      <c r="BX130" s="93">
        <v>0</v>
      </c>
      <c r="BY130" s="4">
        <f t="shared" si="566"/>
        <v>0</v>
      </c>
      <c r="BZ130" s="5">
        <v>40</v>
      </c>
      <c r="CA130" s="8">
        <v>207.078</v>
      </c>
      <c r="CB130" s="4">
        <f t="shared" si="582"/>
        <v>5176.95</v>
      </c>
      <c r="CC130" s="5">
        <v>0</v>
      </c>
      <c r="CD130" s="8">
        <v>0</v>
      </c>
      <c r="CE130" s="69">
        <v>0</v>
      </c>
      <c r="CF130" s="59">
        <v>0</v>
      </c>
      <c r="CG130" s="10">
        <v>0</v>
      </c>
      <c r="CH130" s="4">
        <v>0</v>
      </c>
      <c r="CI130" s="5">
        <v>0</v>
      </c>
      <c r="CJ130" s="8">
        <v>0</v>
      </c>
      <c r="CK130" s="69">
        <v>0</v>
      </c>
      <c r="CL130" s="5">
        <v>0</v>
      </c>
      <c r="CM130" s="8">
        <v>0</v>
      </c>
      <c r="CN130" s="69">
        <v>0</v>
      </c>
      <c r="CO130" s="5">
        <v>0</v>
      </c>
      <c r="CP130" s="8">
        <v>0</v>
      </c>
      <c r="CQ130" s="69">
        <v>0</v>
      </c>
      <c r="CR130" s="5">
        <v>0</v>
      </c>
      <c r="CS130" s="8">
        <v>0</v>
      </c>
      <c r="CT130" s="69">
        <v>0</v>
      </c>
      <c r="CU130" s="5">
        <v>0</v>
      </c>
      <c r="CV130" s="8">
        <v>0</v>
      </c>
      <c r="CW130" s="69">
        <v>0</v>
      </c>
      <c r="CX130" s="5">
        <v>0</v>
      </c>
      <c r="CY130" s="8">
        <v>0</v>
      </c>
      <c r="CZ130" s="69">
        <v>0</v>
      </c>
      <c r="DA130" s="5">
        <v>0</v>
      </c>
      <c r="DB130" s="8">
        <v>0</v>
      </c>
      <c r="DC130" s="69">
        <v>0</v>
      </c>
      <c r="DD130" s="5">
        <v>28</v>
      </c>
      <c r="DE130" s="8">
        <v>248.92</v>
      </c>
      <c r="DF130" s="4">
        <f t="shared" si="583"/>
        <v>8889.9999999999982</v>
      </c>
      <c r="DG130" s="5">
        <v>0</v>
      </c>
      <c r="DH130" s="8">
        <v>0</v>
      </c>
      <c r="DI130" s="69">
        <v>0</v>
      </c>
      <c r="DJ130" s="5">
        <v>0</v>
      </c>
      <c r="DK130" s="8">
        <v>0</v>
      </c>
      <c r="DL130" s="69">
        <f t="shared" si="568"/>
        <v>0</v>
      </c>
      <c r="DM130" s="5">
        <v>20.2</v>
      </c>
      <c r="DN130" s="8">
        <v>125.85</v>
      </c>
      <c r="DO130" s="4">
        <f t="shared" ref="DO130" si="598">DN130/DM130*1000</f>
        <v>6230.1980198019801</v>
      </c>
      <c r="DP130" s="5">
        <v>0</v>
      </c>
      <c r="DQ130" s="8">
        <v>0</v>
      </c>
      <c r="DR130" s="69">
        <v>0</v>
      </c>
      <c r="DS130" s="5">
        <v>0</v>
      </c>
      <c r="DT130" s="8">
        <v>0</v>
      </c>
      <c r="DU130" s="69">
        <v>0</v>
      </c>
      <c r="DV130" s="5">
        <v>0</v>
      </c>
      <c r="DW130" s="8">
        <v>0</v>
      </c>
      <c r="DX130" s="69">
        <v>0</v>
      </c>
      <c r="DY130" s="5">
        <v>0</v>
      </c>
      <c r="DZ130" s="8">
        <v>0</v>
      </c>
      <c r="EA130" s="69">
        <v>0</v>
      </c>
      <c r="EB130" s="5">
        <v>0</v>
      </c>
      <c r="EC130" s="8">
        <v>0</v>
      </c>
      <c r="ED130" s="69">
        <v>0</v>
      </c>
      <c r="EE130" s="5">
        <v>0</v>
      </c>
      <c r="EF130" s="8">
        <v>0</v>
      </c>
      <c r="EG130" s="69">
        <v>0</v>
      </c>
      <c r="EH130" s="5">
        <v>0</v>
      </c>
      <c r="EI130" s="8">
        <v>0</v>
      </c>
      <c r="EJ130" s="4">
        <f t="shared" si="571"/>
        <v>0</v>
      </c>
      <c r="EK130" s="5">
        <v>120</v>
      </c>
      <c r="EL130" s="8">
        <v>529.74699999999996</v>
      </c>
      <c r="EM130" s="4">
        <f t="shared" ref="EM130" si="599">EL130/EK130*1000</f>
        <v>4414.5583333333325</v>
      </c>
      <c r="EN130" s="5">
        <v>0</v>
      </c>
      <c r="EO130" s="8">
        <v>0</v>
      </c>
      <c r="EP130" s="69">
        <v>0</v>
      </c>
      <c r="EQ130" s="5">
        <v>0</v>
      </c>
      <c r="ER130" s="8">
        <v>0</v>
      </c>
      <c r="ES130" s="69">
        <f t="shared" si="573"/>
        <v>0</v>
      </c>
      <c r="ET130" s="5">
        <v>1264.8</v>
      </c>
      <c r="EU130" s="8">
        <v>6292.5649999999996</v>
      </c>
      <c r="EV130" s="4">
        <f t="shared" si="574"/>
        <v>4975.1462681846924</v>
      </c>
      <c r="EW130" s="5">
        <v>0</v>
      </c>
      <c r="EX130" s="8">
        <v>0</v>
      </c>
      <c r="EY130" s="69">
        <v>0</v>
      </c>
      <c r="EZ130" s="5"/>
      <c r="FA130" s="8"/>
      <c r="FB130" s="4"/>
      <c r="FC130" s="5">
        <v>0</v>
      </c>
      <c r="FD130" s="8">
        <v>0</v>
      </c>
      <c r="FE130" s="4">
        <v>0</v>
      </c>
      <c r="FF130" s="5">
        <v>0</v>
      </c>
      <c r="FG130" s="8">
        <v>0</v>
      </c>
      <c r="FH130" s="69">
        <v>0</v>
      </c>
      <c r="FI130" s="5">
        <v>0</v>
      </c>
      <c r="FJ130" s="8">
        <v>0</v>
      </c>
      <c r="FK130" s="69">
        <f t="shared" si="575"/>
        <v>0</v>
      </c>
      <c r="FL130" s="5">
        <v>0</v>
      </c>
      <c r="FM130" s="8">
        <v>0</v>
      </c>
      <c r="FN130" s="69">
        <v>0</v>
      </c>
      <c r="FO130" s="5">
        <v>80</v>
      </c>
      <c r="FP130" s="8">
        <v>460.66500000000002</v>
      </c>
      <c r="FQ130" s="4">
        <f t="shared" ref="FQ130" si="600">FP130/FO130*1000</f>
        <v>5758.3125000000009</v>
      </c>
      <c r="FR130" s="5">
        <v>0</v>
      </c>
      <c r="FS130" s="8">
        <v>0</v>
      </c>
      <c r="FT130" s="69">
        <v>0</v>
      </c>
      <c r="FU130" s="5">
        <v>0</v>
      </c>
      <c r="FV130" s="8">
        <v>0</v>
      </c>
      <c r="FW130" s="69">
        <v>0</v>
      </c>
      <c r="FX130" s="5">
        <v>0</v>
      </c>
      <c r="FY130" s="8">
        <v>0</v>
      </c>
      <c r="FZ130" s="69">
        <f t="shared" si="576"/>
        <v>0</v>
      </c>
      <c r="GA130" s="5">
        <v>60</v>
      </c>
      <c r="GB130" s="8">
        <v>341.69200000000001</v>
      </c>
      <c r="GC130" s="4">
        <f t="shared" ref="GC130" si="601">GB130/GA130*1000</f>
        <v>5694.8666666666668</v>
      </c>
      <c r="GD130" s="5">
        <v>0</v>
      </c>
      <c r="GE130" s="8">
        <v>0</v>
      </c>
      <c r="GF130" s="69">
        <v>0</v>
      </c>
      <c r="GG130" s="5">
        <v>0</v>
      </c>
      <c r="GH130" s="8">
        <v>0</v>
      </c>
      <c r="GI130" s="69">
        <v>0</v>
      </c>
      <c r="GJ130" s="5">
        <v>600</v>
      </c>
      <c r="GK130" s="8">
        <v>3420.2669999999998</v>
      </c>
      <c r="GL130" s="4">
        <f t="shared" ref="GL130" si="602">GK130/GJ130*1000</f>
        <v>5700.4449999999997</v>
      </c>
      <c r="GM130" s="5">
        <v>0</v>
      </c>
      <c r="GN130" s="8">
        <v>0</v>
      </c>
      <c r="GO130" s="69">
        <v>0</v>
      </c>
      <c r="GP130" s="5">
        <v>20</v>
      </c>
      <c r="GQ130" s="8">
        <v>175.178</v>
      </c>
      <c r="GR130" s="4">
        <f t="shared" ref="GR130" si="603">GQ130/GP130*1000</f>
        <v>8758.9000000000015</v>
      </c>
      <c r="GS130" s="5">
        <v>0</v>
      </c>
      <c r="GT130" s="8">
        <v>0</v>
      </c>
      <c r="GU130" s="69">
        <v>0</v>
      </c>
      <c r="GV130" s="5">
        <v>0</v>
      </c>
      <c r="GW130" s="8">
        <v>0</v>
      </c>
      <c r="GX130" s="69">
        <v>0</v>
      </c>
      <c r="GY130" s="5">
        <v>0</v>
      </c>
      <c r="GZ130" s="8">
        <v>0</v>
      </c>
      <c r="HA130" s="69">
        <v>0</v>
      </c>
      <c r="HB130" s="5">
        <v>0</v>
      </c>
      <c r="HC130" s="8">
        <v>0</v>
      </c>
      <c r="HD130" s="69">
        <v>0</v>
      </c>
      <c r="HE130" s="5">
        <v>260</v>
      </c>
      <c r="HF130" s="8">
        <v>1204.508</v>
      </c>
      <c r="HG130" s="4">
        <f t="shared" si="579"/>
        <v>4632.7230769230773</v>
      </c>
      <c r="HH130" s="5">
        <v>0</v>
      </c>
      <c r="HI130" s="8">
        <v>0</v>
      </c>
      <c r="HJ130" s="69">
        <v>0</v>
      </c>
      <c r="HK130" s="5">
        <v>0</v>
      </c>
      <c r="HL130" s="8">
        <v>0</v>
      </c>
      <c r="HM130" s="69">
        <v>0</v>
      </c>
      <c r="HN130" s="5">
        <v>0</v>
      </c>
      <c r="HO130" s="8">
        <v>0</v>
      </c>
      <c r="HP130" s="69">
        <v>0</v>
      </c>
      <c r="HQ130" s="5">
        <v>0</v>
      </c>
      <c r="HR130" s="8">
        <v>0</v>
      </c>
      <c r="HS130" s="69">
        <v>0</v>
      </c>
      <c r="HT130" s="5">
        <v>68.95</v>
      </c>
      <c r="HU130" s="8">
        <v>487.64</v>
      </c>
      <c r="HV130" s="4">
        <f t="shared" si="580"/>
        <v>7072.3712835387951</v>
      </c>
      <c r="HW130" s="5">
        <v>214</v>
      </c>
      <c r="HX130" s="8">
        <v>1391.461</v>
      </c>
      <c r="HY130" s="4">
        <f t="shared" si="581"/>
        <v>6502.1542056074768</v>
      </c>
      <c r="HZ130" s="5">
        <f t="shared" si="487"/>
        <v>3197.16</v>
      </c>
      <c r="IA130" s="4">
        <f t="shared" si="488"/>
        <v>17402.773000000001</v>
      </c>
    </row>
    <row r="131" spans="1:235" x14ac:dyDescent="0.3">
      <c r="A131" s="52">
        <v>2013</v>
      </c>
      <c r="B131" s="53" t="s">
        <v>10</v>
      </c>
      <c r="C131" s="5">
        <v>0</v>
      </c>
      <c r="D131" s="8">
        <v>0</v>
      </c>
      <c r="E131" s="4">
        <v>0</v>
      </c>
      <c r="F131" s="5">
        <v>0</v>
      </c>
      <c r="G131" s="8">
        <v>0</v>
      </c>
      <c r="H131" s="4">
        <v>0</v>
      </c>
      <c r="I131" s="5">
        <v>0</v>
      </c>
      <c r="J131" s="8">
        <v>0</v>
      </c>
      <c r="K131" s="4">
        <v>0</v>
      </c>
      <c r="L131" s="5">
        <v>0</v>
      </c>
      <c r="M131" s="8">
        <v>0</v>
      </c>
      <c r="N131" s="69">
        <v>0</v>
      </c>
      <c r="O131" s="5">
        <v>98</v>
      </c>
      <c r="P131" s="8">
        <v>504.77800000000002</v>
      </c>
      <c r="Q131" s="4">
        <f t="shared" ref="Q131" si="604">P131/O131*1000</f>
        <v>5150.7959183673474</v>
      </c>
      <c r="R131" s="5">
        <v>0</v>
      </c>
      <c r="S131" s="8">
        <v>0</v>
      </c>
      <c r="T131" s="69">
        <f t="shared" si="565"/>
        <v>0</v>
      </c>
      <c r="U131" s="5">
        <v>0</v>
      </c>
      <c r="V131" s="8">
        <v>0</v>
      </c>
      <c r="W131" s="69">
        <v>0</v>
      </c>
      <c r="X131" s="5">
        <v>0</v>
      </c>
      <c r="Y131" s="8">
        <v>0</v>
      </c>
      <c r="Z131" s="69">
        <v>0</v>
      </c>
      <c r="AA131" s="59">
        <v>0</v>
      </c>
      <c r="AB131" s="10">
        <v>0</v>
      </c>
      <c r="AC131" s="4">
        <v>0</v>
      </c>
      <c r="AD131" s="5">
        <v>0</v>
      </c>
      <c r="AE131" s="8">
        <v>0</v>
      </c>
      <c r="AF131" s="69">
        <v>0</v>
      </c>
      <c r="AG131" s="5">
        <v>0</v>
      </c>
      <c r="AH131" s="8">
        <v>0</v>
      </c>
      <c r="AI131" s="4">
        <v>0</v>
      </c>
      <c r="AJ131" s="5">
        <v>0</v>
      </c>
      <c r="AK131" s="8">
        <v>0</v>
      </c>
      <c r="AL131" s="69">
        <v>0</v>
      </c>
      <c r="AM131" s="5">
        <v>0</v>
      </c>
      <c r="AN131" s="8">
        <v>0</v>
      </c>
      <c r="AO131" s="69">
        <v>0</v>
      </c>
      <c r="AP131" s="5">
        <v>0</v>
      </c>
      <c r="AQ131" s="8">
        <v>0</v>
      </c>
      <c r="AR131" s="69">
        <v>0</v>
      </c>
      <c r="AS131" s="5">
        <v>0</v>
      </c>
      <c r="AT131" s="8">
        <v>0</v>
      </c>
      <c r="AU131" s="69">
        <v>0</v>
      </c>
      <c r="AV131" s="5">
        <v>0</v>
      </c>
      <c r="AW131" s="8">
        <v>0</v>
      </c>
      <c r="AX131" s="4">
        <v>0</v>
      </c>
      <c r="AY131" s="5">
        <v>0</v>
      </c>
      <c r="AZ131" s="8">
        <v>0</v>
      </c>
      <c r="BA131" s="69">
        <v>0</v>
      </c>
      <c r="BB131" s="5">
        <v>0</v>
      </c>
      <c r="BC131" s="8">
        <v>0</v>
      </c>
      <c r="BD131" s="69">
        <v>0</v>
      </c>
      <c r="BE131" s="5">
        <v>0</v>
      </c>
      <c r="BF131" s="8">
        <v>0</v>
      </c>
      <c r="BG131" s="69">
        <v>0</v>
      </c>
      <c r="BH131" s="5">
        <v>0</v>
      </c>
      <c r="BI131" s="8">
        <v>0</v>
      </c>
      <c r="BJ131" s="69">
        <v>0</v>
      </c>
      <c r="BK131" s="5">
        <v>0</v>
      </c>
      <c r="BL131" s="8">
        <v>0</v>
      </c>
      <c r="BM131" s="4">
        <v>0</v>
      </c>
      <c r="BN131" s="5">
        <v>0</v>
      </c>
      <c r="BO131" s="8">
        <v>0</v>
      </c>
      <c r="BP131" s="4">
        <v>0</v>
      </c>
      <c r="BQ131" s="5">
        <v>0</v>
      </c>
      <c r="BR131" s="8">
        <v>0</v>
      </c>
      <c r="BS131" s="69">
        <v>0</v>
      </c>
      <c r="BT131" s="5">
        <v>8.9999999999999993E-3</v>
      </c>
      <c r="BU131" s="8">
        <v>0.82099999999999995</v>
      </c>
      <c r="BV131" s="4">
        <f t="shared" ref="BV131" si="605">BU131/BT131*1000</f>
        <v>91222.222222222234</v>
      </c>
      <c r="BW131" s="5">
        <v>0</v>
      </c>
      <c r="BX131" s="93">
        <v>0</v>
      </c>
      <c r="BY131" s="4">
        <f t="shared" si="566"/>
        <v>0</v>
      </c>
      <c r="BZ131" s="5">
        <v>60</v>
      </c>
      <c r="CA131" s="8">
        <v>322.875</v>
      </c>
      <c r="CB131" s="4">
        <f t="shared" ref="CB131" si="606">CA131/BZ131*1000</f>
        <v>5381.25</v>
      </c>
      <c r="CC131" s="5">
        <v>0</v>
      </c>
      <c r="CD131" s="8">
        <v>0</v>
      </c>
      <c r="CE131" s="69">
        <v>0</v>
      </c>
      <c r="CF131" s="59">
        <v>0</v>
      </c>
      <c r="CG131" s="10">
        <v>0</v>
      </c>
      <c r="CH131" s="4">
        <v>0</v>
      </c>
      <c r="CI131" s="5">
        <v>0</v>
      </c>
      <c r="CJ131" s="8">
        <v>0</v>
      </c>
      <c r="CK131" s="69">
        <v>0</v>
      </c>
      <c r="CL131" s="5">
        <v>0</v>
      </c>
      <c r="CM131" s="8">
        <v>0</v>
      </c>
      <c r="CN131" s="69">
        <v>0</v>
      </c>
      <c r="CO131" s="5">
        <v>0</v>
      </c>
      <c r="CP131" s="8">
        <v>0</v>
      </c>
      <c r="CQ131" s="69">
        <v>0</v>
      </c>
      <c r="CR131" s="5">
        <v>0</v>
      </c>
      <c r="CS131" s="8">
        <v>0</v>
      </c>
      <c r="CT131" s="69">
        <v>0</v>
      </c>
      <c r="CU131" s="5">
        <v>0</v>
      </c>
      <c r="CV131" s="8">
        <v>0</v>
      </c>
      <c r="CW131" s="69">
        <v>0</v>
      </c>
      <c r="CX131" s="5">
        <v>0</v>
      </c>
      <c r="CY131" s="8">
        <v>0</v>
      </c>
      <c r="CZ131" s="69">
        <v>0</v>
      </c>
      <c r="DA131" s="5">
        <v>0</v>
      </c>
      <c r="DB131" s="8">
        <v>0</v>
      </c>
      <c r="DC131" s="69">
        <v>0</v>
      </c>
      <c r="DD131" s="5">
        <v>28.004999999999999</v>
      </c>
      <c r="DE131" s="8">
        <v>249.74100000000001</v>
      </c>
      <c r="DF131" s="4">
        <f t="shared" ref="DF131" si="607">DE131/DD131*1000</f>
        <v>8917.7289769683994</v>
      </c>
      <c r="DG131" s="5">
        <v>0</v>
      </c>
      <c r="DH131" s="8">
        <v>0</v>
      </c>
      <c r="DI131" s="69">
        <v>0</v>
      </c>
      <c r="DJ131" s="5">
        <v>0</v>
      </c>
      <c r="DK131" s="8">
        <v>0</v>
      </c>
      <c r="DL131" s="69">
        <f t="shared" si="568"/>
        <v>0</v>
      </c>
      <c r="DM131" s="5">
        <v>84.692999999999998</v>
      </c>
      <c r="DN131" s="8">
        <v>517.72</v>
      </c>
      <c r="DO131" s="4">
        <f t="shared" ref="DO131" si="608">DN131/DM131*1000</f>
        <v>6112.901892718407</v>
      </c>
      <c r="DP131" s="5">
        <v>0</v>
      </c>
      <c r="DQ131" s="8">
        <v>0</v>
      </c>
      <c r="DR131" s="69">
        <v>0</v>
      </c>
      <c r="DS131" s="5">
        <v>26.55</v>
      </c>
      <c r="DT131" s="8">
        <v>161.322</v>
      </c>
      <c r="DU131" s="4">
        <f t="shared" ref="DU131" si="609">DT131/DS131*1000</f>
        <v>6076.1581920903955</v>
      </c>
      <c r="DV131" s="5">
        <v>0</v>
      </c>
      <c r="DW131" s="8">
        <v>0</v>
      </c>
      <c r="DX131" s="69">
        <v>0</v>
      </c>
      <c r="DY131" s="5">
        <v>0</v>
      </c>
      <c r="DZ131" s="8">
        <v>0</v>
      </c>
      <c r="EA131" s="69">
        <v>0</v>
      </c>
      <c r="EB131" s="5">
        <v>0</v>
      </c>
      <c r="EC131" s="8">
        <v>0</v>
      </c>
      <c r="ED131" s="69">
        <v>0</v>
      </c>
      <c r="EE131" s="5">
        <v>0</v>
      </c>
      <c r="EF131" s="8">
        <v>0</v>
      </c>
      <c r="EG131" s="69">
        <v>0</v>
      </c>
      <c r="EH131" s="5">
        <v>0</v>
      </c>
      <c r="EI131" s="8">
        <v>0</v>
      </c>
      <c r="EJ131" s="4">
        <f t="shared" si="571"/>
        <v>0</v>
      </c>
      <c r="EK131" s="5">
        <v>80</v>
      </c>
      <c r="EL131" s="8">
        <v>350.73599999999999</v>
      </c>
      <c r="EM131" s="4">
        <f t="shared" ref="EM131" si="610">EL131/EK131*1000</f>
        <v>4384.2</v>
      </c>
      <c r="EN131" s="5">
        <v>0</v>
      </c>
      <c r="EO131" s="8">
        <v>0</v>
      </c>
      <c r="EP131" s="69">
        <v>0</v>
      </c>
      <c r="EQ131" s="5">
        <v>0</v>
      </c>
      <c r="ER131" s="8">
        <v>0</v>
      </c>
      <c r="ES131" s="69">
        <f t="shared" si="573"/>
        <v>0</v>
      </c>
      <c r="ET131" s="5">
        <v>566.4</v>
      </c>
      <c r="EU131" s="8">
        <v>2992.058</v>
      </c>
      <c r="EV131" s="4">
        <f t="shared" ref="EV131" si="611">EU131/ET131*1000</f>
        <v>5282.588276836158</v>
      </c>
      <c r="EW131" s="5">
        <v>0</v>
      </c>
      <c r="EX131" s="8">
        <v>0</v>
      </c>
      <c r="EY131" s="69">
        <v>0</v>
      </c>
      <c r="EZ131" s="5"/>
      <c r="FA131" s="8"/>
      <c r="FB131" s="4"/>
      <c r="FC131" s="5">
        <v>0</v>
      </c>
      <c r="FD131" s="8">
        <v>0</v>
      </c>
      <c r="FE131" s="4">
        <v>0</v>
      </c>
      <c r="FF131" s="5">
        <v>0</v>
      </c>
      <c r="FG131" s="8">
        <v>0</v>
      </c>
      <c r="FH131" s="69">
        <v>0</v>
      </c>
      <c r="FI131" s="5">
        <v>0</v>
      </c>
      <c r="FJ131" s="8">
        <v>0</v>
      </c>
      <c r="FK131" s="69">
        <f t="shared" si="575"/>
        <v>0</v>
      </c>
      <c r="FL131" s="5">
        <v>0</v>
      </c>
      <c r="FM131" s="8">
        <v>0</v>
      </c>
      <c r="FN131" s="69">
        <v>0</v>
      </c>
      <c r="FO131" s="5">
        <v>0</v>
      </c>
      <c r="FP131" s="8">
        <v>0</v>
      </c>
      <c r="FQ131" s="4">
        <v>0</v>
      </c>
      <c r="FR131" s="5">
        <v>0</v>
      </c>
      <c r="FS131" s="8">
        <v>0</v>
      </c>
      <c r="FT131" s="69">
        <v>0</v>
      </c>
      <c r="FU131" s="5">
        <v>0</v>
      </c>
      <c r="FV131" s="8">
        <v>0</v>
      </c>
      <c r="FW131" s="69">
        <v>0</v>
      </c>
      <c r="FX131" s="5">
        <v>0</v>
      </c>
      <c r="FY131" s="8">
        <v>0</v>
      </c>
      <c r="FZ131" s="69">
        <f t="shared" si="576"/>
        <v>0</v>
      </c>
      <c r="GA131" s="5">
        <v>77</v>
      </c>
      <c r="GB131" s="8">
        <v>435.47500000000002</v>
      </c>
      <c r="GC131" s="4">
        <f t="shared" ref="GC131" si="612">GB131/GA131*1000</f>
        <v>5655.5194805194815</v>
      </c>
      <c r="GD131" s="5">
        <v>0</v>
      </c>
      <c r="GE131" s="8">
        <v>0</v>
      </c>
      <c r="GF131" s="69">
        <v>0</v>
      </c>
      <c r="GG131" s="5">
        <v>0</v>
      </c>
      <c r="GH131" s="8">
        <v>0</v>
      </c>
      <c r="GI131" s="69">
        <v>0</v>
      </c>
      <c r="GJ131" s="5">
        <v>140</v>
      </c>
      <c r="GK131" s="8">
        <v>729.34100000000001</v>
      </c>
      <c r="GL131" s="4">
        <f t="shared" ref="GL131" si="613">GK131/GJ131*1000</f>
        <v>5209.5785714285712</v>
      </c>
      <c r="GM131" s="5">
        <v>60</v>
      </c>
      <c r="GN131" s="8">
        <v>415.74700000000001</v>
      </c>
      <c r="GO131" s="4">
        <f t="shared" ref="GO131" si="614">GN131/GM131*1000</f>
        <v>6929.1166666666677</v>
      </c>
      <c r="GP131" s="5">
        <v>0</v>
      </c>
      <c r="GQ131" s="8">
        <v>0</v>
      </c>
      <c r="GR131" s="4">
        <v>0</v>
      </c>
      <c r="GS131" s="5">
        <v>0</v>
      </c>
      <c r="GT131" s="8">
        <v>0</v>
      </c>
      <c r="GU131" s="69">
        <v>0</v>
      </c>
      <c r="GV131" s="5">
        <v>0</v>
      </c>
      <c r="GW131" s="8">
        <v>0</v>
      </c>
      <c r="GX131" s="69">
        <v>0</v>
      </c>
      <c r="GY131" s="5">
        <v>0</v>
      </c>
      <c r="GZ131" s="8">
        <v>0</v>
      </c>
      <c r="HA131" s="69">
        <v>0</v>
      </c>
      <c r="HB131" s="5">
        <v>0</v>
      </c>
      <c r="HC131" s="8">
        <v>0</v>
      </c>
      <c r="HD131" s="69">
        <v>0</v>
      </c>
      <c r="HE131" s="5">
        <v>160</v>
      </c>
      <c r="HF131" s="8">
        <v>745.12</v>
      </c>
      <c r="HG131" s="4">
        <f t="shared" ref="HG131" si="615">HF131/HE131*1000</f>
        <v>4657</v>
      </c>
      <c r="HH131" s="5">
        <v>0</v>
      </c>
      <c r="HI131" s="8">
        <v>0</v>
      </c>
      <c r="HJ131" s="69">
        <v>0</v>
      </c>
      <c r="HK131" s="5">
        <v>0</v>
      </c>
      <c r="HL131" s="8">
        <v>0</v>
      </c>
      <c r="HM131" s="69">
        <v>0</v>
      </c>
      <c r="HN131" s="5">
        <v>0</v>
      </c>
      <c r="HO131" s="8">
        <v>0</v>
      </c>
      <c r="HP131" s="69">
        <v>0</v>
      </c>
      <c r="HQ131" s="5">
        <v>0</v>
      </c>
      <c r="HR131" s="8">
        <v>0</v>
      </c>
      <c r="HS131" s="69">
        <v>0</v>
      </c>
      <c r="HT131" s="5">
        <v>47.625</v>
      </c>
      <c r="HU131" s="8">
        <v>661.78300000000002</v>
      </c>
      <c r="HV131" s="4">
        <f t="shared" ref="HV131" si="616">HU131/HT131*1000</f>
        <v>13895.706036745407</v>
      </c>
      <c r="HW131" s="5">
        <v>337.98</v>
      </c>
      <c r="HX131" s="8">
        <v>2287.9789999999998</v>
      </c>
      <c r="HY131" s="4">
        <f t="shared" ref="HY131" si="617">HX131/HW131*1000</f>
        <v>6769.5692052784179</v>
      </c>
      <c r="HZ131" s="5">
        <f t="shared" si="487"/>
        <v>1766.2619999999999</v>
      </c>
      <c r="IA131" s="4">
        <f t="shared" si="488"/>
        <v>10375.496000000001</v>
      </c>
    </row>
    <row r="132" spans="1:235" x14ac:dyDescent="0.3">
      <c r="A132" s="52">
        <v>2013</v>
      </c>
      <c r="B132" s="53" t="s">
        <v>11</v>
      </c>
      <c r="C132" s="5">
        <v>0</v>
      </c>
      <c r="D132" s="8">
        <v>0</v>
      </c>
      <c r="E132" s="4">
        <v>0</v>
      </c>
      <c r="F132" s="5">
        <v>0.06</v>
      </c>
      <c r="G132" s="8">
        <v>1.782</v>
      </c>
      <c r="H132" s="4">
        <f t="shared" ref="H132" si="618">G132/F132*1000</f>
        <v>29700.000000000004</v>
      </c>
      <c r="I132" s="5">
        <v>0</v>
      </c>
      <c r="J132" s="8">
        <v>0</v>
      </c>
      <c r="K132" s="4">
        <v>0</v>
      </c>
      <c r="L132" s="5">
        <v>0</v>
      </c>
      <c r="M132" s="8">
        <v>0</v>
      </c>
      <c r="N132" s="69">
        <v>0</v>
      </c>
      <c r="O132" s="5">
        <v>240.16300000000001</v>
      </c>
      <c r="P132" s="8">
        <v>1272.2670000000001</v>
      </c>
      <c r="Q132" s="4">
        <f t="shared" ref="Q132" si="619">P132/O132*1000</f>
        <v>5297.5146046643322</v>
      </c>
      <c r="R132" s="5">
        <v>0</v>
      </c>
      <c r="S132" s="8">
        <v>0</v>
      </c>
      <c r="T132" s="69">
        <f t="shared" si="565"/>
        <v>0</v>
      </c>
      <c r="U132" s="5">
        <v>0</v>
      </c>
      <c r="V132" s="8">
        <v>0</v>
      </c>
      <c r="W132" s="69">
        <v>0</v>
      </c>
      <c r="X132" s="5">
        <v>3.5449999999999999</v>
      </c>
      <c r="Y132" s="8">
        <v>289.74700000000001</v>
      </c>
      <c r="Z132" s="4">
        <f t="shared" ref="Z132" si="620">Y132/X132*1000</f>
        <v>81733.991537376598</v>
      </c>
      <c r="AA132" s="59">
        <v>0</v>
      </c>
      <c r="AB132" s="10">
        <v>0</v>
      </c>
      <c r="AC132" s="4">
        <v>0</v>
      </c>
      <c r="AD132" s="5">
        <v>0</v>
      </c>
      <c r="AE132" s="8">
        <v>0</v>
      </c>
      <c r="AF132" s="69">
        <v>0</v>
      </c>
      <c r="AG132" s="5">
        <v>0</v>
      </c>
      <c r="AH132" s="8">
        <v>0</v>
      </c>
      <c r="AI132" s="4">
        <v>0</v>
      </c>
      <c r="AJ132" s="5">
        <v>0</v>
      </c>
      <c r="AK132" s="8">
        <v>0</v>
      </c>
      <c r="AL132" s="69">
        <v>0</v>
      </c>
      <c r="AM132" s="5">
        <v>0</v>
      </c>
      <c r="AN132" s="8">
        <v>0</v>
      </c>
      <c r="AO132" s="69">
        <v>0</v>
      </c>
      <c r="AP132" s="5">
        <v>0</v>
      </c>
      <c r="AQ132" s="8">
        <v>0</v>
      </c>
      <c r="AR132" s="69">
        <v>0</v>
      </c>
      <c r="AS132" s="5">
        <v>0</v>
      </c>
      <c r="AT132" s="8">
        <v>0</v>
      </c>
      <c r="AU132" s="69">
        <v>0</v>
      </c>
      <c r="AV132" s="5">
        <v>0</v>
      </c>
      <c r="AW132" s="8">
        <v>0</v>
      </c>
      <c r="AX132" s="4">
        <v>0</v>
      </c>
      <c r="AY132" s="5">
        <v>0</v>
      </c>
      <c r="AZ132" s="8">
        <v>0</v>
      </c>
      <c r="BA132" s="69">
        <v>0</v>
      </c>
      <c r="BB132" s="5">
        <v>0</v>
      </c>
      <c r="BC132" s="8">
        <v>0</v>
      </c>
      <c r="BD132" s="69">
        <v>0</v>
      </c>
      <c r="BE132" s="5">
        <v>0</v>
      </c>
      <c r="BF132" s="8">
        <v>0</v>
      </c>
      <c r="BG132" s="69">
        <v>0</v>
      </c>
      <c r="BH132" s="5">
        <v>32.6</v>
      </c>
      <c r="BI132" s="8">
        <v>177.584</v>
      </c>
      <c r="BJ132" s="4">
        <f t="shared" ref="BJ132" si="621">BI132/BH132*1000</f>
        <v>5447.3619631901838</v>
      </c>
      <c r="BK132" s="5">
        <v>0</v>
      </c>
      <c r="BL132" s="8">
        <v>0</v>
      </c>
      <c r="BM132" s="4">
        <v>0</v>
      </c>
      <c r="BN132" s="5">
        <v>0</v>
      </c>
      <c r="BO132" s="8">
        <v>0</v>
      </c>
      <c r="BP132" s="4">
        <v>0</v>
      </c>
      <c r="BQ132" s="5">
        <v>0</v>
      </c>
      <c r="BR132" s="8">
        <v>0</v>
      </c>
      <c r="BS132" s="69">
        <v>0</v>
      </c>
      <c r="BT132" s="5">
        <v>7.0000000000000001E-3</v>
      </c>
      <c r="BU132" s="8">
        <v>0.65800000000000003</v>
      </c>
      <c r="BV132" s="4">
        <f t="shared" ref="BV132" si="622">BU132/BT132*1000</f>
        <v>94000</v>
      </c>
      <c r="BW132" s="5">
        <v>0</v>
      </c>
      <c r="BX132" s="93">
        <v>0</v>
      </c>
      <c r="BY132" s="4">
        <f t="shared" si="566"/>
        <v>0</v>
      </c>
      <c r="BZ132" s="5">
        <v>20</v>
      </c>
      <c r="CA132" s="8">
        <v>111.88</v>
      </c>
      <c r="CB132" s="4">
        <f t="shared" ref="CB132" si="623">CA132/BZ132*1000</f>
        <v>5593.9999999999991</v>
      </c>
      <c r="CC132" s="5">
        <v>0</v>
      </c>
      <c r="CD132" s="8">
        <v>0</v>
      </c>
      <c r="CE132" s="69">
        <v>0</v>
      </c>
      <c r="CF132" s="59">
        <v>0</v>
      </c>
      <c r="CG132" s="10">
        <v>0</v>
      </c>
      <c r="CH132" s="4">
        <v>0</v>
      </c>
      <c r="CI132" s="5">
        <v>0</v>
      </c>
      <c r="CJ132" s="8">
        <v>0</v>
      </c>
      <c r="CK132" s="69">
        <v>0</v>
      </c>
      <c r="CL132" s="5">
        <v>0</v>
      </c>
      <c r="CM132" s="8">
        <v>0</v>
      </c>
      <c r="CN132" s="69">
        <v>0</v>
      </c>
      <c r="CO132" s="5">
        <v>0</v>
      </c>
      <c r="CP132" s="8">
        <v>0</v>
      </c>
      <c r="CQ132" s="69">
        <v>0</v>
      </c>
      <c r="CR132" s="5">
        <v>32.311999999999998</v>
      </c>
      <c r="CS132" s="8">
        <v>185.46100000000001</v>
      </c>
      <c r="CT132" s="4">
        <f t="shared" ref="CT132" si="624">CS132/CR132*1000</f>
        <v>5739.6942312453593</v>
      </c>
      <c r="CU132" s="5">
        <v>0</v>
      </c>
      <c r="CV132" s="8">
        <v>0</v>
      </c>
      <c r="CW132" s="69">
        <v>0</v>
      </c>
      <c r="CX132" s="5">
        <v>0</v>
      </c>
      <c r="CY132" s="8">
        <v>0</v>
      </c>
      <c r="CZ132" s="69">
        <v>0</v>
      </c>
      <c r="DA132" s="5">
        <v>5.15</v>
      </c>
      <c r="DB132" s="8">
        <v>160.55699999999999</v>
      </c>
      <c r="DC132" s="4">
        <f t="shared" ref="DC132" si="625">DB132/DA132*1000</f>
        <v>31176.116504854363</v>
      </c>
      <c r="DD132" s="5">
        <v>28.004000000000001</v>
      </c>
      <c r="DE132" s="8">
        <v>263.24900000000002</v>
      </c>
      <c r="DF132" s="4">
        <f t="shared" ref="DF132" si="626">DE132/DD132*1000</f>
        <v>9400.4070847021867</v>
      </c>
      <c r="DG132" s="5">
        <v>0</v>
      </c>
      <c r="DH132" s="8">
        <v>0</v>
      </c>
      <c r="DI132" s="69">
        <v>0</v>
      </c>
      <c r="DJ132" s="5">
        <v>0</v>
      </c>
      <c r="DK132" s="8">
        <v>0</v>
      </c>
      <c r="DL132" s="69">
        <f t="shared" si="568"/>
        <v>0</v>
      </c>
      <c r="DM132" s="5">
        <v>12.625</v>
      </c>
      <c r="DN132" s="8">
        <v>74.293999999999997</v>
      </c>
      <c r="DO132" s="4">
        <f t="shared" ref="DO132" si="627">DN132/DM132*1000</f>
        <v>5884.6732673267325</v>
      </c>
      <c r="DP132" s="5">
        <v>0</v>
      </c>
      <c r="DQ132" s="8">
        <v>0</v>
      </c>
      <c r="DR132" s="69">
        <v>0</v>
      </c>
      <c r="DS132" s="5">
        <v>0.54</v>
      </c>
      <c r="DT132" s="8">
        <v>4.593</v>
      </c>
      <c r="DU132" s="4">
        <f t="shared" ref="DU132" si="628">DT132/DS132*1000</f>
        <v>8505.5555555555547</v>
      </c>
      <c r="DV132" s="5">
        <v>0</v>
      </c>
      <c r="DW132" s="8">
        <v>0</v>
      </c>
      <c r="DX132" s="69">
        <v>0</v>
      </c>
      <c r="DY132" s="5">
        <v>56.25</v>
      </c>
      <c r="DZ132" s="8">
        <v>338.24</v>
      </c>
      <c r="EA132" s="4">
        <f t="shared" ref="EA132" si="629">DZ132/DY132*1000</f>
        <v>6013.155555555556</v>
      </c>
      <c r="EB132" s="5">
        <v>0</v>
      </c>
      <c r="EC132" s="8">
        <v>0</v>
      </c>
      <c r="ED132" s="69">
        <v>0</v>
      </c>
      <c r="EE132" s="5">
        <v>0</v>
      </c>
      <c r="EF132" s="8">
        <v>0</v>
      </c>
      <c r="EG132" s="69">
        <v>0</v>
      </c>
      <c r="EH132" s="5">
        <v>0</v>
      </c>
      <c r="EI132" s="8">
        <v>0</v>
      </c>
      <c r="EJ132" s="4">
        <f t="shared" si="571"/>
        <v>0</v>
      </c>
      <c r="EK132" s="5">
        <v>0</v>
      </c>
      <c r="EL132" s="8">
        <v>0</v>
      </c>
      <c r="EM132" s="4">
        <v>0</v>
      </c>
      <c r="EN132" s="5">
        <v>0</v>
      </c>
      <c r="EO132" s="8">
        <v>0</v>
      </c>
      <c r="EP132" s="69">
        <v>0</v>
      </c>
      <c r="EQ132" s="5">
        <v>0</v>
      </c>
      <c r="ER132" s="8">
        <v>0</v>
      </c>
      <c r="ES132" s="69">
        <f t="shared" si="573"/>
        <v>0</v>
      </c>
      <c r="ET132" s="5">
        <v>601.6</v>
      </c>
      <c r="EU132" s="8">
        <v>2879.7040000000002</v>
      </c>
      <c r="EV132" s="4">
        <f t="shared" ref="EV132" si="630">EU132/ET132*1000</f>
        <v>4786.7420212765956</v>
      </c>
      <c r="EW132" s="5">
        <v>0</v>
      </c>
      <c r="EX132" s="8">
        <v>0</v>
      </c>
      <c r="EY132" s="69">
        <v>0</v>
      </c>
      <c r="EZ132" s="5"/>
      <c r="FA132" s="8"/>
      <c r="FB132" s="4"/>
      <c r="FC132" s="5">
        <v>0</v>
      </c>
      <c r="FD132" s="8">
        <v>0</v>
      </c>
      <c r="FE132" s="4">
        <v>0</v>
      </c>
      <c r="FF132" s="5">
        <v>0</v>
      </c>
      <c r="FG132" s="8">
        <v>0</v>
      </c>
      <c r="FH132" s="69">
        <v>0</v>
      </c>
      <c r="FI132" s="5">
        <v>0</v>
      </c>
      <c r="FJ132" s="8">
        <v>0</v>
      </c>
      <c r="FK132" s="69">
        <f t="shared" si="575"/>
        <v>0</v>
      </c>
      <c r="FL132" s="5">
        <v>0</v>
      </c>
      <c r="FM132" s="8">
        <v>0</v>
      </c>
      <c r="FN132" s="69">
        <v>0</v>
      </c>
      <c r="FO132" s="5">
        <v>0</v>
      </c>
      <c r="FP132" s="8">
        <v>0</v>
      </c>
      <c r="FQ132" s="4">
        <v>0</v>
      </c>
      <c r="FR132" s="5">
        <v>0</v>
      </c>
      <c r="FS132" s="8">
        <v>0</v>
      </c>
      <c r="FT132" s="69">
        <v>0</v>
      </c>
      <c r="FU132" s="5">
        <v>0</v>
      </c>
      <c r="FV132" s="8">
        <v>0</v>
      </c>
      <c r="FW132" s="69">
        <v>0</v>
      </c>
      <c r="FX132" s="5">
        <v>0</v>
      </c>
      <c r="FY132" s="8">
        <v>0</v>
      </c>
      <c r="FZ132" s="69">
        <f t="shared" si="576"/>
        <v>0</v>
      </c>
      <c r="GA132" s="5">
        <v>40</v>
      </c>
      <c r="GB132" s="8">
        <v>225.30699999999999</v>
      </c>
      <c r="GC132" s="4">
        <f t="shared" ref="GC132" si="631">GB132/GA132*1000</f>
        <v>5632.6750000000002</v>
      </c>
      <c r="GD132" s="5">
        <v>0</v>
      </c>
      <c r="GE132" s="8">
        <v>0</v>
      </c>
      <c r="GF132" s="69">
        <v>0</v>
      </c>
      <c r="GG132" s="5">
        <v>0</v>
      </c>
      <c r="GH132" s="8">
        <v>0</v>
      </c>
      <c r="GI132" s="69">
        <v>0</v>
      </c>
      <c r="GJ132" s="5">
        <v>140</v>
      </c>
      <c r="GK132" s="8">
        <v>1011.717</v>
      </c>
      <c r="GL132" s="4">
        <f t="shared" ref="GL132" si="632">GK132/GJ132*1000</f>
        <v>7226.5499999999993</v>
      </c>
      <c r="GM132" s="5">
        <v>22</v>
      </c>
      <c r="GN132" s="8">
        <v>283.19400000000002</v>
      </c>
      <c r="GO132" s="4">
        <f t="shared" ref="GO132" si="633">GN132/GM132*1000</f>
        <v>12872.454545454546</v>
      </c>
      <c r="GP132" s="5">
        <v>0</v>
      </c>
      <c r="GQ132" s="8">
        <v>0</v>
      </c>
      <c r="GR132" s="4">
        <v>0</v>
      </c>
      <c r="GS132" s="5">
        <v>0</v>
      </c>
      <c r="GT132" s="8">
        <v>0</v>
      </c>
      <c r="GU132" s="69">
        <v>0</v>
      </c>
      <c r="GV132" s="5">
        <v>0</v>
      </c>
      <c r="GW132" s="8">
        <v>0</v>
      </c>
      <c r="GX132" s="69">
        <v>0</v>
      </c>
      <c r="GY132" s="5">
        <v>0</v>
      </c>
      <c r="GZ132" s="8">
        <v>0</v>
      </c>
      <c r="HA132" s="69">
        <v>0</v>
      </c>
      <c r="HB132" s="5">
        <v>0</v>
      </c>
      <c r="HC132" s="8">
        <v>0</v>
      </c>
      <c r="HD132" s="69">
        <v>0</v>
      </c>
      <c r="HE132" s="5">
        <v>40</v>
      </c>
      <c r="HF132" s="8">
        <v>188.82400000000001</v>
      </c>
      <c r="HG132" s="4">
        <f t="shared" ref="HG132:HG133" si="634">HF132/HE132*1000</f>
        <v>4720.6000000000004</v>
      </c>
      <c r="HH132" s="5">
        <v>0.158</v>
      </c>
      <c r="HI132" s="8">
        <v>2.569</v>
      </c>
      <c r="HJ132" s="4">
        <f t="shared" ref="HJ132" si="635">HI132/HH132*1000</f>
        <v>16259.493670886077</v>
      </c>
      <c r="HK132" s="5">
        <v>0</v>
      </c>
      <c r="HL132" s="8">
        <v>0</v>
      </c>
      <c r="HM132" s="69">
        <v>0</v>
      </c>
      <c r="HN132" s="5">
        <v>0</v>
      </c>
      <c r="HO132" s="8">
        <v>0</v>
      </c>
      <c r="HP132" s="69">
        <v>0</v>
      </c>
      <c r="HQ132" s="5">
        <v>0</v>
      </c>
      <c r="HR132" s="8">
        <v>0</v>
      </c>
      <c r="HS132" s="69">
        <v>0</v>
      </c>
      <c r="HT132" s="5">
        <v>101.75</v>
      </c>
      <c r="HU132" s="8">
        <v>978.84799999999996</v>
      </c>
      <c r="HV132" s="4">
        <f t="shared" ref="HV132:HV133" si="636">HU132/HT132*1000</f>
        <v>9620.1277641277629</v>
      </c>
      <c r="HW132" s="5">
        <v>155.5</v>
      </c>
      <c r="HX132" s="8">
        <v>1035.7349999999999</v>
      </c>
      <c r="HY132" s="4">
        <f t="shared" ref="HY132" si="637">HX132/HW132*1000</f>
        <v>6660.6752411575553</v>
      </c>
      <c r="HZ132" s="5">
        <f t="shared" si="487"/>
        <v>1532.2639999999999</v>
      </c>
      <c r="IA132" s="4">
        <f t="shared" si="488"/>
        <v>9486.2099999999991</v>
      </c>
    </row>
    <row r="133" spans="1:235" x14ac:dyDescent="0.3">
      <c r="A133" s="52">
        <v>2013</v>
      </c>
      <c r="B133" s="53" t="s">
        <v>12</v>
      </c>
      <c r="C133" s="5">
        <v>0</v>
      </c>
      <c r="D133" s="8">
        <v>0</v>
      </c>
      <c r="E133" s="4">
        <v>0</v>
      </c>
      <c r="F133" s="5">
        <v>0</v>
      </c>
      <c r="G133" s="8">
        <v>0</v>
      </c>
      <c r="H133" s="4">
        <v>0</v>
      </c>
      <c r="I133" s="5">
        <v>0</v>
      </c>
      <c r="J133" s="8">
        <v>0</v>
      </c>
      <c r="K133" s="4">
        <v>0</v>
      </c>
      <c r="L133" s="5">
        <v>0</v>
      </c>
      <c r="M133" s="8">
        <v>0</v>
      </c>
      <c r="N133" s="69">
        <v>0</v>
      </c>
      <c r="O133" s="5">
        <v>300</v>
      </c>
      <c r="P133" s="8">
        <v>1669.42</v>
      </c>
      <c r="Q133" s="4">
        <f t="shared" ref="Q133" si="638">P133/O133*1000</f>
        <v>5564.7333333333336</v>
      </c>
      <c r="R133" s="5">
        <v>0</v>
      </c>
      <c r="S133" s="8">
        <v>0</v>
      </c>
      <c r="T133" s="69">
        <f t="shared" si="565"/>
        <v>0</v>
      </c>
      <c r="U133" s="5">
        <v>0</v>
      </c>
      <c r="V133" s="8">
        <v>0</v>
      </c>
      <c r="W133" s="69">
        <v>0</v>
      </c>
      <c r="X133" s="5">
        <v>21.795000000000002</v>
      </c>
      <c r="Y133" s="8">
        <v>619.27</v>
      </c>
      <c r="Z133" s="4">
        <f t="shared" ref="Z133" si="639">Y133/X133*1000</f>
        <v>28413.397568249595</v>
      </c>
      <c r="AA133" s="59">
        <v>0</v>
      </c>
      <c r="AB133" s="10">
        <v>0</v>
      </c>
      <c r="AC133" s="4">
        <v>0</v>
      </c>
      <c r="AD133" s="5">
        <v>0</v>
      </c>
      <c r="AE133" s="8">
        <v>0</v>
      </c>
      <c r="AF133" s="69">
        <v>0</v>
      </c>
      <c r="AG133" s="5">
        <v>0</v>
      </c>
      <c r="AH133" s="8">
        <v>0</v>
      </c>
      <c r="AI133" s="4">
        <v>0</v>
      </c>
      <c r="AJ133" s="5">
        <v>0</v>
      </c>
      <c r="AK133" s="8">
        <v>0</v>
      </c>
      <c r="AL133" s="69">
        <v>0</v>
      </c>
      <c r="AM133" s="5">
        <v>0</v>
      </c>
      <c r="AN133" s="8">
        <v>0</v>
      </c>
      <c r="AO133" s="69">
        <v>0</v>
      </c>
      <c r="AP133" s="5">
        <v>0</v>
      </c>
      <c r="AQ133" s="8">
        <v>0</v>
      </c>
      <c r="AR133" s="69">
        <v>0</v>
      </c>
      <c r="AS133" s="5">
        <v>0</v>
      </c>
      <c r="AT133" s="8">
        <v>0</v>
      </c>
      <c r="AU133" s="69">
        <v>0</v>
      </c>
      <c r="AV133" s="5">
        <v>0</v>
      </c>
      <c r="AW133" s="8">
        <v>0</v>
      </c>
      <c r="AX133" s="4">
        <v>0</v>
      </c>
      <c r="AY133" s="5">
        <v>0</v>
      </c>
      <c r="AZ133" s="8">
        <v>0</v>
      </c>
      <c r="BA133" s="69">
        <v>0</v>
      </c>
      <c r="BB133" s="5">
        <v>0</v>
      </c>
      <c r="BC133" s="8">
        <v>0</v>
      </c>
      <c r="BD133" s="69">
        <v>0</v>
      </c>
      <c r="BE133" s="5">
        <v>0</v>
      </c>
      <c r="BF133" s="8">
        <v>0</v>
      </c>
      <c r="BG133" s="69">
        <v>0</v>
      </c>
      <c r="BH133" s="5">
        <v>34.164999999999999</v>
      </c>
      <c r="BI133" s="8">
        <v>196.81</v>
      </c>
      <c r="BJ133" s="4">
        <f t="shared" ref="BJ133" si="640">BI133/BH133*1000</f>
        <v>5760.5736865212939</v>
      </c>
      <c r="BK133" s="5">
        <v>0</v>
      </c>
      <c r="BL133" s="8">
        <v>0</v>
      </c>
      <c r="BM133" s="4">
        <v>0</v>
      </c>
      <c r="BN133" s="5">
        <v>0</v>
      </c>
      <c r="BO133" s="8">
        <v>0</v>
      </c>
      <c r="BP133" s="4">
        <v>0</v>
      </c>
      <c r="BQ133" s="5">
        <v>0</v>
      </c>
      <c r="BR133" s="8">
        <v>0</v>
      </c>
      <c r="BS133" s="69">
        <v>0</v>
      </c>
      <c r="BT133" s="5">
        <v>8.9999999999999993E-3</v>
      </c>
      <c r="BU133" s="8">
        <v>0.82</v>
      </c>
      <c r="BV133" s="4">
        <f t="shared" ref="BV133" si="641">BU133/BT133*1000</f>
        <v>91111.111111111109</v>
      </c>
      <c r="BW133" s="5">
        <v>0</v>
      </c>
      <c r="BX133" s="93">
        <v>0</v>
      </c>
      <c r="BY133" s="4">
        <f t="shared" si="566"/>
        <v>0</v>
      </c>
      <c r="BZ133" s="5">
        <v>60</v>
      </c>
      <c r="CA133" s="8">
        <v>320.70999999999998</v>
      </c>
      <c r="CB133" s="4">
        <f t="shared" ref="CB133" si="642">CA133/BZ133*1000</f>
        <v>5345.166666666667</v>
      </c>
      <c r="CC133" s="5">
        <v>0</v>
      </c>
      <c r="CD133" s="8">
        <v>0</v>
      </c>
      <c r="CE133" s="69">
        <v>0</v>
      </c>
      <c r="CF133" s="59">
        <v>0</v>
      </c>
      <c r="CG133" s="10">
        <v>0</v>
      </c>
      <c r="CH133" s="4">
        <v>0</v>
      </c>
      <c r="CI133" s="5">
        <v>8</v>
      </c>
      <c r="CJ133" s="8">
        <v>143.77000000000001</v>
      </c>
      <c r="CK133" s="4">
        <f t="shared" ref="CK133" si="643">CJ133/CI133*1000</f>
        <v>17971.25</v>
      </c>
      <c r="CL133" s="5">
        <v>0</v>
      </c>
      <c r="CM133" s="8">
        <v>0</v>
      </c>
      <c r="CN133" s="69">
        <v>0</v>
      </c>
      <c r="CO133" s="5">
        <v>0</v>
      </c>
      <c r="CP133" s="8">
        <v>0</v>
      </c>
      <c r="CQ133" s="69">
        <v>0</v>
      </c>
      <c r="CR133" s="5">
        <v>0.125</v>
      </c>
      <c r="CS133" s="8">
        <v>1.44</v>
      </c>
      <c r="CT133" s="4">
        <f t="shared" ref="CT133" si="644">CS133/CR133*1000</f>
        <v>11520</v>
      </c>
      <c r="CU133" s="5">
        <v>0</v>
      </c>
      <c r="CV133" s="8">
        <v>0</v>
      </c>
      <c r="CW133" s="69">
        <v>0</v>
      </c>
      <c r="CX133" s="5">
        <v>0</v>
      </c>
      <c r="CY133" s="8">
        <v>0</v>
      </c>
      <c r="CZ133" s="69">
        <v>0</v>
      </c>
      <c r="DA133" s="5">
        <v>0.25</v>
      </c>
      <c r="DB133" s="8">
        <v>7.23</v>
      </c>
      <c r="DC133" s="4">
        <f t="shared" ref="DC133" si="645">DB133/DA133*1000</f>
        <v>28920</v>
      </c>
      <c r="DD133" s="5">
        <v>30</v>
      </c>
      <c r="DE133" s="8">
        <v>281.12</v>
      </c>
      <c r="DF133" s="4">
        <f t="shared" ref="DF133" si="646">DE133/DD133*1000</f>
        <v>9370.6666666666661</v>
      </c>
      <c r="DG133" s="5">
        <v>0</v>
      </c>
      <c r="DH133" s="8">
        <v>0</v>
      </c>
      <c r="DI133" s="69">
        <v>0</v>
      </c>
      <c r="DJ133" s="5">
        <v>0</v>
      </c>
      <c r="DK133" s="8">
        <v>0</v>
      </c>
      <c r="DL133" s="69">
        <f t="shared" si="568"/>
        <v>0</v>
      </c>
      <c r="DM133" s="5">
        <v>40.4</v>
      </c>
      <c r="DN133" s="8">
        <v>243.91</v>
      </c>
      <c r="DO133" s="4">
        <f t="shared" ref="DO133" si="647">DN133/DM133*1000</f>
        <v>6037.3762376237628</v>
      </c>
      <c r="DP133" s="5">
        <v>0</v>
      </c>
      <c r="DQ133" s="8">
        <v>0</v>
      </c>
      <c r="DR133" s="69">
        <v>0</v>
      </c>
      <c r="DS133" s="5">
        <v>30.25</v>
      </c>
      <c r="DT133" s="8">
        <v>192.15</v>
      </c>
      <c r="DU133" s="4">
        <f t="shared" ref="DU133" si="648">DT133/DS133*1000</f>
        <v>6352.0661157024797</v>
      </c>
      <c r="DV133" s="5">
        <v>0</v>
      </c>
      <c r="DW133" s="8">
        <v>0</v>
      </c>
      <c r="DX133" s="69">
        <v>0</v>
      </c>
      <c r="DY133" s="5">
        <v>40.75</v>
      </c>
      <c r="DZ133" s="8">
        <v>178.44</v>
      </c>
      <c r="EA133" s="4">
        <f t="shared" ref="EA133" si="649">DZ133/DY133*1000</f>
        <v>4378.8957055214723</v>
      </c>
      <c r="EB133" s="5">
        <v>0</v>
      </c>
      <c r="EC133" s="8">
        <v>0</v>
      </c>
      <c r="ED133" s="69">
        <v>0</v>
      </c>
      <c r="EE133" s="5">
        <v>0</v>
      </c>
      <c r="EF133" s="8">
        <v>0</v>
      </c>
      <c r="EG133" s="69">
        <v>0</v>
      </c>
      <c r="EH133" s="5">
        <v>0</v>
      </c>
      <c r="EI133" s="8">
        <v>0</v>
      </c>
      <c r="EJ133" s="4">
        <f t="shared" si="571"/>
        <v>0</v>
      </c>
      <c r="EK133" s="5">
        <v>500</v>
      </c>
      <c r="EL133" s="8">
        <v>2215.04</v>
      </c>
      <c r="EM133" s="4">
        <f t="shared" ref="EM133" si="650">EL133/EK133*1000</f>
        <v>4430.08</v>
      </c>
      <c r="EN133" s="5">
        <v>0</v>
      </c>
      <c r="EO133" s="8">
        <v>0</v>
      </c>
      <c r="EP133" s="69">
        <v>0</v>
      </c>
      <c r="EQ133" s="5">
        <v>0</v>
      </c>
      <c r="ER133" s="8">
        <v>0</v>
      </c>
      <c r="ES133" s="69">
        <f t="shared" si="573"/>
        <v>0</v>
      </c>
      <c r="ET133" s="5">
        <v>200</v>
      </c>
      <c r="EU133" s="8">
        <v>935.73</v>
      </c>
      <c r="EV133" s="4">
        <f t="shared" ref="EV133" si="651">EU133/ET133*1000</f>
        <v>4678.6500000000005</v>
      </c>
      <c r="EW133" s="5">
        <v>0</v>
      </c>
      <c r="EX133" s="8">
        <v>0</v>
      </c>
      <c r="EY133" s="69">
        <v>0</v>
      </c>
      <c r="EZ133" s="5"/>
      <c r="FA133" s="8"/>
      <c r="FB133" s="4"/>
      <c r="FC133" s="5">
        <v>0</v>
      </c>
      <c r="FD133" s="8">
        <v>0</v>
      </c>
      <c r="FE133" s="4">
        <v>0</v>
      </c>
      <c r="FF133" s="5">
        <v>0</v>
      </c>
      <c r="FG133" s="8">
        <v>0</v>
      </c>
      <c r="FH133" s="69">
        <v>0</v>
      </c>
      <c r="FI133" s="5">
        <v>0</v>
      </c>
      <c r="FJ133" s="8">
        <v>0</v>
      </c>
      <c r="FK133" s="69">
        <f t="shared" si="575"/>
        <v>0</v>
      </c>
      <c r="FL133" s="5">
        <v>0</v>
      </c>
      <c r="FM133" s="8">
        <v>0</v>
      </c>
      <c r="FN133" s="69">
        <v>0</v>
      </c>
      <c r="FO133" s="5">
        <v>0</v>
      </c>
      <c r="FP133" s="8">
        <v>0</v>
      </c>
      <c r="FQ133" s="4">
        <v>0</v>
      </c>
      <c r="FR133" s="5">
        <v>0</v>
      </c>
      <c r="FS133" s="8">
        <v>0</v>
      </c>
      <c r="FT133" s="69">
        <v>0</v>
      </c>
      <c r="FU133" s="5">
        <v>0</v>
      </c>
      <c r="FV133" s="8">
        <v>0</v>
      </c>
      <c r="FW133" s="69">
        <v>0</v>
      </c>
      <c r="FX133" s="5">
        <v>0</v>
      </c>
      <c r="FY133" s="8">
        <v>0</v>
      </c>
      <c r="FZ133" s="69">
        <f t="shared" si="576"/>
        <v>0</v>
      </c>
      <c r="GA133" s="5">
        <v>20</v>
      </c>
      <c r="GB133" s="8">
        <v>116.1</v>
      </c>
      <c r="GC133" s="4">
        <f t="shared" ref="GC133" si="652">GB133/GA133*1000</f>
        <v>5805</v>
      </c>
      <c r="GD133" s="5">
        <v>0</v>
      </c>
      <c r="GE133" s="8">
        <v>0</v>
      </c>
      <c r="GF133" s="69">
        <v>0</v>
      </c>
      <c r="GG133" s="5">
        <v>0</v>
      </c>
      <c r="GH133" s="8">
        <v>0</v>
      </c>
      <c r="GI133" s="69">
        <v>0</v>
      </c>
      <c r="GJ133" s="5">
        <v>340</v>
      </c>
      <c r="GK133" s="8">
        <v>1928.35</v>
      </c>
      <c r="GL133" s="4">
        <f t="shared" ref="GL133" si="653">GK133/GJ133*1000</f>
        <v>5671.6176470588225</v>
      </c>
      <c r="GM133" s="5">
        <v>0</v>
      </c>
      <c r="GN133" s="8">
        <v>0</v>
      </c>
      <c r="GO133" s="4">
        <v>0</v>
      </c>
      <c r="GP133" s="5">
        <v>0</v>
      </c>
      <c r="GQ133" s="8">
        <v>0</v>
      </c>
      <c r="GR133" s="4">
        <v>0</v>
      </c>
      <c r="GS133" s="5">
        <v>0</v>
      </c>
      <c r="GT133" s="8">
        <v>0</v>
      </c>
      <c r="GU133" s="69">
        <v>0</v>
      </c>
      <c r="GV133" s="5">
        <v>0</v>
      </c>
      <c r="GW133" s="8">
        <v>0</v>
      </c>
      <c r="GX133" s="69">
        <v>0</v>
      </c>
      <c r="GY133" s="5">
        <v>0</v>
      </c>
      <c r="GZ133" s="8">
        <v>0</v>
      </c>
      <c r="HA133" s="69">
        <v>0</v>
      </c>
      <c r="HB133" s="5">
        <v>0</v>
      </c>
      <c r="HC133" s="8">
        <v>0</v>
      </c>
      <c r="HD133" s="69">
        <v>0</v>
      </c>
      <c r="HE133" s="5">
        <v>140</v>
      </c>
      <c r="HF133" s="8">
        <v>624.34</v>
      </c>
      <c r="HG133" s="4">
        <f t="shared" si="634"/>
        <v>4459.5714285714284</v>
      </c>
      <c r="HH133" s="5">
        <v>0</v>
      </c>
      <c r="HI133" s="8">
        <v>0</v>
      </c>
      <c r="HJ133" s="4">
        <v>0</v>
      </c>
      <c r="HK133" s="5">
        <v>0</v>
      </c>
      <c r="HL133" s="8">
        <v>0</v>
      </c>
      <c r="HM133" s="69">
        <v>0</v>
      </c>
      <c r="HN133" s="5">
        <v>0</v>
      </c>
      <c r="HO133" s="8">
        <v>0</v>
      </c>
      <c r="HP133" s="69">
        <v>0</v>
      </c>
      <c r="HQ133" s="5">
        <v>0</v>
      </c>
      <c r="HR133" s="8">
        <v>0</v>
      </c>
      <c r="HS133" s="69">
        <v>0</v>
      </c>
      <c r="HT133" s="5">
        <v>65</v>
      </c>
      <c r="HU133" s="8">
        <v>488</v>
      </c>
      <c r="HV133" s="4">
        <f t="shared" si="636"/>
        <v>7507.6923076923076</v>
      </c>
      <c r="HW133" s="5">
        <v>220.756</v>
      </c>
      <c r="HX133" s="8">
        <v>1477.54</v>
      </c>
      <c r="HY133" s="4">
        <f t="shared" ref="HY133" si="654">HX133/HW133*1000</f>
        <v>6693.0910145137614</v>
      </c>
      <c r="HZ133" s="5">
        <f t="shared" si="487"/>
        <v>2051.5</v>
      </c>
      <c r="IA133" s="4">
        <f t="shared" si="488"/>
        <v>11640.19</v>
      </c>
    </row>
    <row r="134" spans="1:235" x14ac:dyDescent="0.3">
      <c r="A134" s="52">
        <v>2013</v>
      </c>
      <c r="B134" s="53" t="s">
        <v>13</v>
      </c>
      <c r="C134" s="5">
        <v>0</v>
      </c>
      <c r="D134" s="8">
        <v>0</v>
      </c>
      <c r="E134" s="4">
        <v>0</v>
      </c>
      <c r="F134" s="5">
        <v>0.04</v>
      </c>
      <c r="G134" s="8">
        <v>1.19</v>
      </c>
      <c r="H134" s="4">
        <f t="shared" ref="H134" si="655">G134/F134*1000</f>
        <v>29749.999999999996</v>
      </c>
      <c r="I134" s="5">
        <v>0</v>
      </c>
      <c r="J134" s="8">
        <v>0</v>
      </c>
      <c r="K134" s="4">
        <v>0</v>
      </c>
      <c r="L134" s="5">
        <v>0</v>
      </c>
      <c r="M134" s="8">
        <v>0</v>
      </c>
      <c r="N134" s="69">
        <v>0</v>
      </c>
      <c r="O134" s="5">
        <v>600</v>
      </c>
      <c r="P134" s="8">
        <v>3133.06</v>
      </c>
      <c r="Q134" s="4">
        <f t="shared" ref="Q134" si="656">P134/O134*1000</f>
        <v>5221.7666666666664</v>
      </c>
      <c r="R134" s="5">
        <v>0</v>
      </c>
      <c r="S134" s="8">
        <v>0</v>
      </c>
      <c r="T134" s="69">
        <f t="shared" si="565"/>
        <v>0</v>
      </c>
      <c r="U134" s="5">
        <v>0</v>
      </c>
      <c r="V134" s="8">
        <v>0</v>
      </c>
      <c r="W134" s="69">
        <v>0</v>
      </c>
      <c r="X134" s="5">
        <v>4.7439999999999998</v>
      </c>
      <c r="Y134" s="8">
        <v>58.11</v>
      </c>
      <c r="Z134" s="4">
        <f t="shared" ref="Z134" si="657">Y134/X134*1000</f>
        <v>12249.156829679596</v>
      </c>
      <c r="AA134" s="59">
        <v>0</v>
      </c>
      <c r="AB134" s="10">
        <v>0</v>
      </c>
      <c r="AC134" s="4">
        <v>0</v>
      </c>
      <c r="AD134" s="5">
        <v>5.4980000000000002</v>
      </c>
      <c r="AE134" s="8">
        <v>28.91</v>
      </c>
      <c r="AF134" s="4">
        <f t="shared" ref="AF134" si="658">AE134/AD134*1000</f>
        <v>5258.2757366315018</v>
      </c>
      <c r="AG134" s="5">
        <v>7.3999999999999996E-2</v>
      </c>
      <c r="AH134" s="8">
        <v>2.0299999999999998</v>
      </c>
      <c r="AI134" s="4">
        <f t="shared" ref="AI134" si="659">AH134/AG134*1000</f>
        <v>27432.43243243243</v>
      </c>
      <c r="AJ134" s="5">
        <v>0</v>
      </c>
      <c r="AK134" s="8">
        <v>0</v>
      </c>
      <c r="AL134" s="69">
        <v>0</v>
      </c>
      <c r="AM134" s="5">
        <v>0</v>
      </c>
      <c r="AN134" s="8">
        <v>0</v>
      </c>
      <c r="AO134" s="69">
        <v>0</v>
      </c>
      <c r="AP134" s="5">
        <v>0</v>
      </c>
      <c r="AQ134" s="8">
        <v>0</v>
      </c>
      <c r="AR134" s="69">
        <v>0</v>
      </c>
      <c r="AS134" s="5">
        <v>0</v>
      </c>
      <c r="AT134" s="8">
        <v>0</v>
      </c>
      <c r="AU134" s="69">
        <v>0</v>
      </c>
      <c r="AV134" s="5">
        <v>0</v>
      </c>
      <c r="AW134" s="8">
        <v>0</v>
      </c>
      <c r="AX134" s="4">
        <v>0</v>
      </c>
      <c r="AY134" s="5">
        <v>0</v>
      </c>
      <c r="AZ134" s="8">
        <v>0</v>
      </c>
      <c r="BA134" s="69">
        <v>0</v>
      </c>
      <c r="BB134" s="5">
        <v>0</v>
      </c>
      <c r="BC134" s="8">
        <v>0</v>
      </c>
      <c r="BD134" s="69">
        <v>0</v>
      </c>
      <c r="BE134" s="5">
        <v>0</v>
      </c>
      <c r="BF134" s="8">
        <v>0</v>
      </c>
      <c r="BG134" s="69">
        <v>0</v>
      </c>
      <c r="BH134" s="5">
        <v>32.08</v>
      </c>
      <c r="BI134" s="8">
        <v>186.59</v>
      </c>
      <c r="BJ134" s="4">
        <f t="shared" ref="BJ134" si="660">BI134/BH134*1000</f>
        <v>5816.3965087281795</v>
      </c>
      <c r="BK134" s="5">
        <v>0</v>
      </c>
      <c r="BL134" s="8">
        <v>0</v>
      </c>
      <c r="BM134" s="4">
        <v>0</v>
      </c>
      <c r="BN134" s="5">
        <v>0</v>
      </c>
      <c r="BO134" s="8">
        <v>0</v>
      </c>
      <c r="BP134" s="4">
        <v>0</v>
      </c>
      <c r="BQ134" s="5">
        <v>0</v>
      </c>
      <c r="BR134" s="8">
        <v>0</v>
      </c>
      <c r="BS134" s="69">
        <v>0</v>
      </c>
      <c r="BT134" s="5">
        <v>0</v>
      </c>
      <c r="BU134" s="8">
        <v>0</v>
      </c>
      <c r="BV134" s="4">
        <v>0</v>
      </c>
      <c r="BW134" s="5">
        <v>0</v>
      </c>
      <c r="BX134" s="93">
        <v>0</v>
      </c>
      <c r="BY134" s="4">
        <f t="shared" si="566"/>
        <v>0</v>
      </c>
      <c r="BZ134" s="5">
        <v>0</v>
      </c>
      <c r="CA134" s="8">
        <v>0</v>
      </c>
      <c r="CB134" s="4">
        <v>0</v>
      </c>
      <c r="CC134" s="5">
        <v>0</v>
      </c>
      <c r="CD134" s="8">
        <v>0</v>
      </c>
      <c r="CE134" s="69">
        <v>0</v>
      </c>
      <c r="CF134" s="59">
        <v>0</v>
      </c>
      <c r="CG134" s="10">
        <v>0</v>
      </c>
      <c r="CH134" s="4">
        <v>0</v>
      </c>
      <c r="CI134" s="5">
        <v>0</v>
      </c>
      <c r="CJ134" s="8">
        <v>0</v>
      </c>
      <c r="CK134" s="4">
        <v>0</v>
      </c>
      <c r="CL134" s="5">
        <v>0</v>
      </c>
      <c r="CM134" s="8">
        <v>0</v>
      </c>
      <c r="CN134" s="69">
        <v>0</v>
      </c>
      <c r="CO134" s="5">
        <v>0</v>
      </c>
      <c r="CP134" s="8">
        <v>0</v>
      </c>
      <c r="CQ134" s="69">
        <v>0</v>
      </c>
      <c r="CR134" s="5">
        <v>64.924999999999997</v>
      </c>
      <c r="CS134" s="8">
        <v>377.78</v>
      </c>
      <c r="CT134" s="4">
        <f t="shared" ref="CT134" si="661">CS134/CR134*1000</f>
        <v>5818.7139006546013</v>
      </c>
      <c r="CU134" s="5">
        <v>0</v>
      </c>
      <c r="CV134" s="8">
        <v>0</v>
      </c>
      <c r="CW134" s="69">
        <v>0</v>
      </c>
      <c r="CX134" s="5">
        <v>0</v>
      </c>
      <c r="CY134" s="8">
        <v>0</v>
      </c>
      <c r="CZ134" s="69">
        <v>0</v>
      </c>
      <c r="DA134" s="5">
        <v>40.4</v>
      </c>
      <c r="DB134" s="8">
        <v>230.31</v>
      </c>
      <c r="DC134" s="4">
        <f t="shared" ref="DC134" si="662">DB134/DA134*1000</f>
        <v>5700.742574257426</v>
      </c>
      <c r="DD134" s="5">
        <v>28.084</v>
      </c>
      <c r="DE134" s="8">
        <v>265.17</v>
      </c>
      <c r="DF134" s="4">
        <f t="shared" ref="DF134" si="663">DE134/DD134*1000</f>
        <v>9442.0310497080191</v>
      </c>
      <c r="DG134" s="5">
        <v>0</v>
      </c>
      <c r="DH134" s="8">
        <v>0</v>
      </c>
      <c r="DI134" s="69">
        <v>0</v>
      </c>
      <c r="DJ134" s="5">
        <v>0</v>
      </c>
      <c r="DK134" s="8">
        <v>0</v>
      </c>
      <c r="DL134" s="69">
        <f t="shared" si="568"/>
        <v>0</v>
      </c>
      <c r="DM134" s="5">
        <v>0</v>
      </c>
      <c r="DN134" s="8">
        <v>0</v>
      </c>
      <c r="DO134" s="4">
        <v>0</v>
      </c>
      <c r="DP134" s="5">
        <v>0</v>
      </c>
      <c r="DQ134" s="8">
        <v>0</v>
      </c>
      <c r="DR134" s="69">
        <v>0</v>
      </c>
      <c r="DS134" s="5">
        <v>30.3</v>
      </c>
      <c r="DT134" s="8">
        <v>193.82</v>
      </c>
      <c r="DU134" s="4">
        <f t="shared" ref="DU134" si="664">DT134/DS134*1000</f>
        <v>6396.6996699669962</v>
      </c>
      <c r="DV134" s="5">
        <v>0</v>
      </c>
      <c r="DW134" s="8">
        <v>0</v>
      </c>
      <c r="DX134" s="69">
        <v>0</v>
      </c>
      <c r="DY134" s="5">
        <v>23.864999999999998</v>
      </c>
      <c r="DZ134" s="8">
        <v>110.01</v>
      </c>
      <c r="EA134" s="4">
        <f t="shared" ref="EA134" si="665">DZ134/DY134*1000</f>
        <v>4609.6794468887501</v>
      </c>
      <c r="EB134" s="5">
        <v>0</v>
      </c>
      <c r="EC134" s="8">
        <v>0</v>
      </c>
      <c r="ED134" s="69">
        <v>0</v>
      </c>
      <c r="EE134" s="5">
        <v>0</v>
      </c>
      <c r="EF134" s="8">
        <v>0</v>
      </c>
      <c r="EG134" s="69">
        <v>0</v>
      </c>
      <c r="EH134" s="5">
        <v>0</v>
      </c>
      <c r="EI134" s="8">
        <v>0</v>
      </c>
      <c r="EJ134" s="4">
        <f t="shared" si="571"/>
        <v>0</v>
      </c>
      <c r="EK134" s="5">
        <v>0</v>
      </c>
      <c r="EL134" s="8">
        <v>0</v>
      </c>
      <c r="EM134" s="4">
        <v>0</v>
      </c>
      <c r="EN134" s="5">
        <v>0</v>
      </c>
      <c r="EO134" s="8">
        <v>0</v>
      </c>
      <c r="EP134" s="69">
        <v>0</v>
      </c>
      <c r="EQ134" s="5">
        <v>0</v>
      </c>
      <c r="ER134" s="8">
        <v>0</v>
      </c>
      <c r="ES134" s="69">
        <f t="shared" si="573"/>
        <v>0</v>
      </c>
      <c r="ET134" s="5">
        <v>600</v>
      </c>
      <c r="EU134" s="8">
        <v>3017.71</v>
      </c>
      <c r="EV134" s="4">
        <f t="shared" ref="EV134" si="666">EU134/ET134*1000</f>
        <v>5029.5166666666664</v>
      </c>
      <c r="EW134" s="5">
        <v>0</v>
      </c>
      <c r="EX134" s="8">
        <v>0</v>
      </c>
      <c r="EY134" s="69">
        <v>0</v>
      </c>
      <c r="EZ134" s="5"/>
      <c r="FA134" s="8"/>
      <c r="FB134" s="4"/>
      <c r="FC134" s="5">
        <v>0</v>
      </c>
      <c r="FD134" s="8">
        <v>0</v>
      </c>
      <c r="FE134" s="4">
        <v>0</v>
      </c>
      <c r="FF134" s="5">
        <v>0</v>
      </c>
      <c r="FG134" s="8">
        <v>0</v>
      </c>
      <c r="FH134" s="69">
        <v>0</v>
      </c>
      <c r="FI134" s="5">
        <v>0</v>
      </c>
      <c r="FJ134" s="8">
        <v>0</v>
      </c>
      <c r="FK134" s="69">
        <f t="shared" si="575"/>
        <v>0</v>
      </c>
      <c r="FL134" s="5">
        <v>0</v>
      </c>
      <c r="FM134" s="8">
        <v>0</v>
      </c>
      <c r="FN134" s="69">
        <v>0</v>
      </c>
      <c r="FO134" s="5">
        <v>0</v>
      </c>
      <c r="FP134" s="8">
        <v>0</v>
      </c>
      <c r="FQ134" s="4">
        <v>0</v>
      </c>
      <c r="FR134" s="5">
        <v>0</v>
      </c>
      <c r="FS134" s="8">
        <v>0</v>
      </c>
      <c r="FT134" s="69">
        <v>0</v>
      </c>
      <c r="FU134" s="5">
        <v>0</v>
      </c>
      <c r="FV134" s="8">
        <v>0</v>
      </c>
      <c r="FW134" s="69">
        <v>0</v>
      </c>
      <c r="FX134" s="5">
        <v>0</v>
      </c>
      <c r="FY134" s="8">
        <v>0</v>
      </c>
      <c r="FZ134" s="69">
        <f t="shared" si="576"/>
        <v>0</v>
      </c>
      <c r="GA134" s="5">
        <v>0</v>
      </c>
      <c r="GB134" s="8">
        <v>0</v>
      </c>
      <c r="GC134" s="4">
        <v>0</v>
      </c>
      <c r="GD134" s="5">
        <v>0</v>
      </c>
      <c r="GE134" s="8">
        <v>0</v>
      </c>
      <c r="GF134" s="69">
        <v>0</v>
      </c>
      <c r="GG134" s="5">
        <v>0</v>
      </c>
      <c r="GH134" s="8">
        <v>0</v>
      </c>
      <c r="GI134" s="69">
        <v>0</v>
      </c>
      <c r="GJ134" s="5">
        <v>0</v>
      </c>
      <c r="GK134" s="8">
        <v>0</v>
      </c>
      <c r="GL134" s="4">
        <v>0</v>
      </c>
      <c r="GM134" s="5">
        <v>0</v>
      </c>
      <c r="GN134" s="8">
        <v>0</v>
      </c>
      <c r="GO134" s="4">
        <v>0</v>
      </c>
      <c r="GP134" s="5">
        <v>0</v>
      </c>
      <c r="GQ134" s="8">
        <v>0</v>
      </c>
      <c r="GR134" s="4">
        <v>0</v>
      </c>
      <c r="GS134" s="5">
        <v>0</v>
      </c>
      <c r="GT134" s="8">
        <v>0</v>
      </c>
      <c r="GU134" s="69">
        <v>0</v>
      </c>
      <c r="GV134" s="5">
        <v>0</v>
      </c>
      <c r="GW134" s="8">
        <v>0</v>
      </c>
      <c r="GX134" s="69">
        <v>0</v>
      </c>
      <c r="GY134" s="5">
        <v>0</v>
      </c>
      <c r="GZ134" s="8">
        <v>0</v>
      </c>
      <c r="HA134" s="69">
        <v>0</v>
      </c>
      <c r="HB134" s="5">
        <v>0</v>
      </c>
      <c r="HC134" s="8">
        <v>0</v>
      </c>
      <c r="HD134" s="69">
        <v>0</v>
      </c>
      <c r="HE134" s="5">
        <v>180</v>
      </c>
      <c r="HF134" s="8">
        <v>813.87</v>
      </c>
      <c r="HG134" s="4">
        <f t="shared" ref="HG134" si="667">HF134/HE134*1000</f>
        <v>4521.5</v>
      </c>
      <c r="HH134" s="5">
        <v>0</v>
      </c>
      <c r="HI134" s="8">
        <v>0</v>
      </c>
      <c r="HJ134" s="4">
        <v>0</v>
      </c>
      <c r="HK134" s="5">
        <v>0</v>
      </c>
      <c r="HL134" s="8">
        <v>0</v>
      </c>
      <c r="HM134" s="69">
        <v>0</v>
      </c>
      <c r="HN134" s="5">
        <v>0</v>
      </c>
      <c r="HO134" s="8">
        <v>0</v>
      </c>
      <c r="HP134" s="69">
        <v>0</v>
      </c>
      <c r="HQ134" s="5">
        <v>0</v>
      </c>
      <c r="HR134" s="8">
        <v>0</v>
      </c>
      <c r="HS134" s="69">
        <v>0</v>
      </c>
      <c r="HT134" s="5">
        <v>36.25</v>
      </c>
      <c r="HU134" s="8">
        <v>280.89999999999998</v>
      </c>
      <c r="HV134" s="4">
        <f t="shared" ref="HV134" si="668">HU134/HT134*1000</f>
        <v>7748.9655172413786</v>
      </c>
      <c r="HW134" s="5">
        <v>158.184</v>
      </c>
      <c r="HX134" s="8">
        <v>1188.26</v>
      </c>
      <c r="HY134" s="4">
        <f t="shared" ref="HY134" si="669">HX134/HW134*1000</f>
        <v>7511.8848935416991</v>
      </c>
      <c r="HZ134" s="5">
        <f t="shared" ref="HZ134:HZ165" si="670">C134+F134+O134+U134+AD134+AG134+AJ134+AP134+AS134+AV134+AY134+BB134+BE134+BQ134+BT134+BZ134+CC134+CI134+CL134+CO134+CX134+DA134+DD134+DG134+DM134+DP134+DS134+EB134+EE134+EK134+EN134+ET134+EW134+FF134+FL134+FO134+FU134+GA134+GD134+GG134+GJ134+GM134+GP134+GS134+GY134+HB134+HE134+HH134+HK134+HN134+HQ134+HT134+HW134+BH134+DY134+CR134+X134+BK134+FC134+GV134+I134+L134+AA134+DV134+CF134+AM134</f>
        <v>1804.4439999999995</v>
      </c>
      <c r="IA134" s="4">
        <f t="shared" ref="IA134:IA165" si="671">D134+G134+P134+V134+AE134+AH134+AK134+AQ134+AT134+AW134+AZ134+BC134+BF134+BR134+BU134+CA134+CD134+CJ134+CM134+CP134+CY134+DB134+DE134+DH134+DN134+DQ134+DT134+EC134+EF134+EL134+EO134+EU134+EX134+FG134+FM134+FP134+FV134+GB134+GE134+GH134+GK134+GN134+GQ134+GT134+GZ134+HC134+HF134+HI134+HL134+HO134+HR134+HU134+HX134+BI134+DZ134+CS134+Y134+BL134+FD134+GW134+J134+M134+AB134+DW134+CG134+AN134</f>
        <v>9887.7200000000012</v>
      </c>
    </row>
    <row r="135" spans="1:235" ht="15" thickBot="1" x14ac:dyDescent="0.35">
      <c r="A135" s="63"/>
      <c r="B135" s="64" t="s">
        <v>14</v>
      </c>
      <c r="C135" s="45">
        <f>SUM(C123:C134)</f>
        <v>0</v>
      </c>
      <c r="D135" s="44">
        <f>SUM(D123:D134)</f>
        <v>0</v>
      </c>
      <c r="E135" s="67"/>
      <c r="F135" s="45">
        <f>SUM(F123:F134)</f>
        <v>0.23</v>
      </c>
      <c r="G135" s="44">
        <f>SUM(G123:G134)</f>
        <v>16.521000000000001</v>
      </c>
      <c r="H135" s="67"/>
      <c r="I135" s="45">
        <f>SUM(I123:I134)</f>
        <v>0</v>
      </c>
      <c r="J135" s="44">
        <f>SUM(J123:J134)</f>
        <v>0</v>
      </c>
      <c r="K135" s="46"/>
      <c r="L135" s="45">
        <f>SUM(L123:L134)</f>
        <v>0</v>
      </c>
      <c r="M135" s="44">
        <f>SUM(M123:M134)</f>
        <v>0</v>
      </c>
      <c r="N135" s="67"/>
      <c r="O135" s="45">
        <f>SUM(O123:O134)</f>
        <v>4143.8619999999992</v>
      </c>
      <c r="P135" s="44">
        <f>SUM(P123:P134)</f>
        <v>21538.415000000005</v>
      </c>
      <c r="Q135" s="67"/>
      <c r="R135" s="45">
        <f t="shared" ref="R135:S135" si="672">SUM(R123:R134)</f>
        <v>0</v>
      </c>
      <c r="S135" s="44">
        <f t="shared" si="672"/>
        <v>0</v>
      </c>
      <c r="T135" s="67"/>
      <c r="U135" s="45">
        <f>SUM(U123:U134)</f>
        <v>0</v>
      </c>
      <c r="V135" s="44">
        <f>SUM(V123:V134)</f>
        <v>0</v>
      </c>
      <c r="W135" s="67"/>
      <c r="X135" s="45">
        <f>SUM(X123:X134)</f>
        <v>30.084000000000003</v>
      </c>
      <c r="Y135" s="44">
        <f>SUM(Y123:Y134)</f>
        <v>967.12700000000007</v>
      </c>
      <c r="Z135" s="67"/>
      <c r="AA135" s="45">
        <f>SUM(AA123:AA134)</f>
        <v>0</v>
      </c>
      <c r="AB135" s="44">
        <f>SUM(AB123:AB134)</f>
        <v>0</v>
      </c>
      <c r="AC135" s="67"/>
      <c r="AD135" s="45">
        <f>SUM(AD123:AD134)</f>
        <v>5.4980000000000002</v>
      </c>
      <c r="AE135" s="44">
        <f>SUM(AE123:AE134)</f>
        <v>28.91</v>
      </c>
      <c r="AF135" s="67"/>
      <c r="AG135" s="45">
        <f>SUM(AG123:AG134)</f>
        <v>0.11899999999999999</v>
      </c>
      <c r="AH135" s="44">
        <f>SUM(AH123:AH134)</f>
        <v>10.901999999999999</v>
      </c>
      <c r="AI135" s="67"/>
      <c r="AJ135" s="45">
        <f>SUM(AJ123:AJ134)</f>
        <v>0</v>
      </c>
      <c r="AK135" s="44">
        <f>SUM(AK123:AK134)</f>
        <v>0</v>
      </c>
      <c r="AL135" s="67"/>
      <c r="AM135" s="45">
        <f>SUM(AM123:AM134)</f>
        <v>0</v>
      </c>
      <c r="AN135" s="44">
        <f>SUM(AN123:AN134)</f>
        <v>0</v>
      </c>
      <c r="AO135" s="67"/>
      <c r="AP135" s="45">
        <f>SUM(AP123:AP134)</f>
        <v>0</v>
      </c>
      <c r="AQ135" s="44">
        <f>SUM(AQ123:AQ134)</f>
        <v>0</v>
      </c>
      <c r="AR135" s="67"/>
      <c r="AS135" s="45">
        <f>SUM(AS123:AS134)</f>
        <v>0</v>
      </c>
      <c r="AT135" s="44">
        <f>SUM(AT123:AT134)</f>
        <v>0</v>
      </c>
      <c r="AU135" s="67"/>
      <c r="AV135" s="45">
        <f>SUM(AV123:AV134)</f>
        <v>101</v>
      </c>
      <c r="AW135" s="44">
        <f>SUM(AW123:AW134)</f>
        <v>831.86199999999997</v>
      </c>
      <c r="AX135" s="67"/>
      <c r="AY135" s="45">
        <f>SUM(AY123:AY134)</f>
        <v>0</v>
      </c>
      <c r="AZ135" s="44">
        <f>SUM(AZ123:AZ134)</f>
        <v>0</v>
      </c>
      <c r="BA135" s="67"/>
      <c r="BB135" s="45">
        <f>SUM(BB123:BB134)</f>
        <v>0</v>
      </c>
      <c r="BC135" s="44">
        <f>SUM(BC123:BC134)</f>
        <v>0</v>
      </c>
      <c r="BD135" s="67"/>
      <c r="BE135" s="45">
        <f>SUM(BE123:BE134)</f>
        <v>0</v>
      </c>
      <c r="BF135" s="44">
        <f>SUM(BF123:BF134)</f>
        <v>0</v>
      </c>
      <c r="BG135" s="67"/>
      <c r="BH135" s="45">
        <f>SUM(BH123:BH134)</f>
        <v>98.844999999999999</v>
      </c>
      <c r="BI135" s="44">
        <f>SUM(BI123:BI134)</f>
        <v>560.98400000000004</v>
      </c>
      <c r="BJ135" s="67"/>
      <c r="BK135" s="45">
        <f>SUM(BK123:BK134)</f>
        <v>0</v>
      </c>
      <c r="BL135" s="44">
        <f>SUM(BL123:BL134)</f>
        <v>0</v>
      </c>
      <c r="BM135" s="46"/>
      <c r="BN135" s="45">
        <f>SUM(BN123:BN134)</f>
        <v>0</v>
      </c>
      <c r="BO135" s="44">
        <f>SUM(BO123:BO134)</f>
        <v>0</v>
      </c>
      <c r="BP135" s="67"/>
      <c r="BQ135" s="45">
        <f>SUM(BQ123:BQ134)</f>
        <v>0.01</v>
      </c>
      <c r="BR135" s="44">
        <f>SUM(BR123:BR134)</f>
        <v>6.0999999999999999E-2</v>
      </c>
      <c r="BS135" s="67"/>
      <c r="BT135" s="45">
        <f>SUM(BT123:BT134)</f>
        <v>4.8000000000000001E-2</v>
      </c>
      <c r="BU135" s="44">
        <f>SUM(BU123:BU134)</f>
        <v>6.1070000000000011</v>
      </c>
      <c r="BV135" s="67"/>
      <c r="BW135" s="80">
        <f t="shared" ref="BW135:BX135" si="673">SUM(BW123:BW134)</f>
        <v>0</v>
      </c>
      <c r="BX135" s="81">
        <f t="shared" si="673"/>
        <v>0</v>
      </c>
      <c r="BY135" s="40"/>
      <c r="BZ135" s="45">
        <f>SUM(BZ123:BZ134)</f>
        <v>684.4</v>
      </c>
      <c r="CA135" s="44">
        <f>SUM(CA123:CA134)</f>
        <v>3489.3310000000001</v>
      </c>
      <c r="CB135" s="67"/>
      <c r="CC135" s="45">
        <f>SUM(CC123:CC134)</f>
        <v>0</v>
      </c>
      <c r="CD135" s="44">
        <f>SUM(CD123:CD134)</f>
        <v>0</v>
      </c>
      <c r="CE135" s="67"/>
      <c r="CF135" s="45">
        <f>SUM(CF123:CF134)</f>
        <v>0</v>
      </c>
      <c r="CG135" s="44">
        <f>SUM(CG123:CG134)</f>
        <v>0</v>
      </c>
      <c r="CH135" s="67"/>
      <c r="CI135" s="45">
        <f>SUM(CI123:CI134)</f>
        <v>8</v>
      </c>
      <c r="CJ135" s="44">
        <f>SUM(CJ123:CJ134)</f>
        <v>143.77000000000001</v>
      </c>
      <c r="CK135" s="67"/>
      <c r="CL135" s="45">
        <f>SUM(CL123:CL134)</f>
        <v>0</v>
      </c>
      <c r="CM135" s="44">
        <f>SUM(CM123:CM134)</f>
        <v>0</v>
      </c>
      <c r="CN135" s="67"/>
      <c r="CO135" s="45">
        <f>SUM(CO123:CO134)</f>
        <v>0</v>
      </c>
      <c r="CP135" s="44">
        <f>SUM(CP123:CP134)</f>
        <v>0</v>
      </c>
      <c r="CQ135" s="67"/>
      <c r="CR135" s="45">
        <f>SUM(CR123:CR134)</f>
        <v>97.361999999999995</v>
      </c>
      <c r="CS135" s="44">
        <f>SUM(CS123:CS134)</f>
        <v>564.68100000000004</v>
      </c>
      <c r="CT135" s="67"/>
      <c r="CU135" s="45">
        <f>SUM(CU123:CU134)</f>
        <v>0</v>
      </c>
      <c r="CV135" s="44">
        <f>SUM(CV123:CV134)</f>
        <v>0</v>
      </c>
      <c r="CW135" s="67"/>
      <c r="CX135" s="45">
        <f>SUM(CX123:CX134)</f>
        <v>0</v>
      </c>
      <c r="CY135" s="44">
        <f>SUM(CY123:CY134)</f>
        <v>0</v>
      </c>
      <c r="CZ135" s="67"/>
      <c r="DA135" s="45">
        <f>SUM(DA123:DA134)</f>
        <v>227.596</v>
      </c>
      <c r="DB135" s="44">
        <f>SUM(DB123:DB134)</f>
        <v>1459.1220000000001</v>
      </c>
      <c r="DC135" s="67"/>
      <c r="DD135" s="45">
        <f>SUM(DD123:DD134)</f>
        <v>248.09299999999999</v>
      </c>
      <c r="DE135" s="44">
        <f>SUM(DE123:DE134)</f>
        <v>2432.04</v>
      </c>
      <c r="DF135" s="67"/>
      <c r="DG135" s="45">
        <f>SUM(DG123:DG134)</f>
        <v>320</v>
      </c>
      <c r="DH135" s="44">
        <f>SUM(DH123:DH134)</f>
        <v>1671.009</v>
      </c>
      <c r="DI135" s="67"/>
      <c r="DJ135" s="45">
        <f t="shared" ref="DJ135:DK135" si="674">SUM(DJ123:DJ134)</f>
        <v>0</v>
      </c>
      <c r="DK135" s="44">
        <f t="shared" si="674"/>
        <v>0</v>
      </c>
      <c r="DL135" s="67"/>
      <c r="DM135" s="45">
        <f>SUM(DM123:DM134)</f>
        <v>457.74299999999994</v>
      </c>
      <c r="DN135" s="44">
        <f>SUM(DN123:DN134)</f>
        <v>2740.1229999999996</v>
      </c>
      <c r="DO135" s="67"/>
      <c r="DP135" s="45">
        <f>SUM(DP123:DP134)</f>
        <v>0</v>
      </c>
      <c r="DQ135" s="44">
        <f>SUM(DQ123:DQ134)</f>
        <v>0</v>
      </c>
      <c r="DR135" s="67"/>
      <c r="DS135" s="45">
        <f>SUM(DS123:DS134)</f>
        <v>156.64000000000001</v>
      </c>
      <c r="DT135" s="44">
        <f>SUM(DT123:DT134)</f>
        <v>986.03499999999985</v>
      </c>
      <c r="DU135" s="67"/>
      <c r="DV135" s="45">
        <f>SUM(DV123:DV134)</f>
        <v>0</v>
      </c>
      <c r="DW135" s="44">
        <f>SUM(DW123:DW134)</f>
        <v>0</v>
      </c>
      <c r="DX135" s="67"/>
      <c r="DY135" s="45">
        <f>SUM(DY123:DY134)</f>
        <v>120.86499999999999</v>
      </c>
      <c r="DZ135" s="44">
        <f>SUM(DZ123:DZ134)</f>
        <v>626.69000000000005</v>
      </c>
      <c r="EA135" s="67"/>
      <c r="EB135" s="45">
        <f>SUM(EB123:EB134)</f>
        <v>0</v>
      </c>
      <c r="EC135" s="44">
        <f>SUM(EC123:EC134)</f>
        <v>0</v>
      </c>
      <c r="ED135" s="67"/>
      <c r="EE135" s="45">
        <f>SUM(EE123:EE134)</f>
        <v>0</v>
      </c>
      <c r="EF135" s="44">
        <f>SUM(EF123:EF134)</f>
        <v>0</v>
      </c>
      <c r="EG135" s="67"/>
      <c r="EH135" s="45">
        <f t="shared" ref="EH135:EI135" si="675">SUM(EH123:EH134)</f>
        <v>0</v>
      </c>
      <c r="EI135" s="44">
        <f t="shared" si="675"/>
        <v>0</v>
      </c>
      <c r="EJ135" s="67"/>
      <c r="EK135" s="45">
        <f>SUM(EK123:EK134)</f>
        <v>710</v>
      </c>
      <c r="EL135" s="44">
        <f>SUM(EL123:EL134)</f>
        <v>3161.5230000000001</v>
      </c>
      <c r="EM135" s="67"/>
      <c r="EN135" s="45">
        <f>SUM(EN123:EN134)</f>
        <v>0</v>
      </c>
      <c r="EO135" s="44">
        <f>SUM(EO123:EO134)</f>
        <v>0</v>
      </c>
      <c r="EP135" s="67"/>
      <c r="EQ135" s="45">
        <f t="shared" ref="EQ135:ER135" si="676">SUM(EQ123:EQ134)</f>
        <v>0</v>
      </c>
      <c r="ER135" s="44">
        <f t="shared" si="676"/>
        <v>0</v>
      </c>
      <c r="ES135" s="67"/>
      <c r="ET135" s="45">
        <f>SUM(ET123:ET134)</f>
        <v>7946.27</v>
      </c>
      <c r="EU135" s="44">
        <f>SUM(EU123:EU134)</f>
        <v>37956.628000000004</v>
      </c>
      <c r="EV135" s="67"/>
      <c r="EW135" s="45">
        <f>SUM(EW123:EW134)</f>
        <v>0</v>
      </c>
      <c r="EX135" s="44">
        <f>SUM(EX123:EX134)</f>
        <v>0</v>
      </c>
      <c r="EY135" s="67"/>
      <c r="EZ135" s="45"/>
      <c r="FA135" s="44"/>
      <c r="FB135" s="46"/>
      <c r="FC135" s="45">
        <f>SUM(FC123:FC134)</f>
        <v>0</v>
      </c>
      <c r="FD135" s="44">
        <f>SUM(FD123:FD134)</f>
        <v>0</v>
      </c>
      <c r="FE135" s="46"/>
      <c r="FF135" s="45">
        <f>SUM(FF123:FF134)</f>
        <v>0</v>
      </c>
      <c r="FG135" s="44">
        <f>SUM(FG123:FG134)</f>
        <v>0</v>
      </c>
      <c r="FH135" s="67"/>
      <c r="FI135" s="45">
        <f t="shared" ref="FI135:FJ135" si="677">SUM(FI123:FI134)</f>
        <v>0</v>
      </c>
      <c r="FJ135" s="44">
        <f t="shared" si="677"/>
        <v>0</v>
      </c>
      <c r="FK135" s="67"/>
      <c r="FL135" s="45">
        <f>SUM(FL123:FL134)</f>
        <v>0</v>
      </c>
      <c r="FM135" s="44">
        <f>SUM(FM123:FM134)</f>
        <v>0</v>
      </c>
      <c r="FN135" s="67"/>
      <c r="FO135" s="45">
        <f>SUM(FO123:FO134)</f>
        <v>80</v>
      </c>
      <c r="FP135" s="44">
        <f>SUM(FP123:FP134)</f>
        <v>460.66500000000002</v>
      </c>
      <c r="FQ135" s="67"/>
      <c r="FR135" s="45">
        <f>SUM(FR123:FR134)</f>
        <v>0</v>
      </c>
      <c r="FS135" s="44">
        <f>SUM(FS123:FS134)</f>
        <v>0</v>
      </c>
      <c r="FT135" s="67"/>
      <c r="FU135" s="45">
        <f>SUM(FU123:FU134)</f>
        <v>0</v>
      </c>
      <c r="FV135" s="44">
        <f>SUM(FV123:FV134)</f>
        <v>0</v>
      </c>
      <c r="FW135" s="67"/>
      <c r="FX135" s="45">
        <f t="shared" ref="FX135:FY135" si="678">SUM(FX123:FX134)</f>
        <v>0</v>
      </c>
      <c r="FY135" s="44">
        <f t="shared" si="678"/>
        <v>0</v>
      </c>
      <c r="FZ135" s="67"/>
      <c r="GA135" s="45">
        <f>SUM(GA123:GA134)</f>
        <v>658</v>
      </c>
      <c r="GB135" s="44">
        <f>SUM(GB123:GB134)</f>
        <v>3504.5739999999996</v>
      </c>
      <c r="GC135" s="67"/>
      <c r="GD135" s="45">
        <f>SUM(GD123:GD134)</f>
        <v>0</v>
      </c>
      <c r="GE135" s="44">
        <f>SUM(GE123:GE134)</f>
        <v>0</v>
      </c>
      <c r="GF135" s="67"/>
      <c r="GG135" s="45">
        <f>SUM(GG123:GG134)</f>
        <v>0</v>
      </c>
      <c r="GH135" s="44">
        <f>SUM(GH123:GH134)</f>
        <v>0</v>
      </c>
      <c r="GI135" s="67"/>
      <c r="GJ135" s="45">
        <f>SUM(GJ123:GJ134)</f>
        <v>3214.2</v>
      </c>
      <c r="GK135" s="44">
        <f>SUM(GK123:GK134)</f>
        <v>17146.438000000002</v>
      </c>
      <c r="GL135" s="67"/>
      <c r="GM135" s="45">
        <f>SUM(GM123:GM134)</f>
        <v>157</v>
      </c>
      <c r="GN135" s="44">
        <f>SUM(GN123:GN134)</f>
        <v>1193.941</v>
      </c>
      <c r="GO135" s="67"/>
      <c r="GP135" s="45">
        <f>SUM(GP123:GP134)</f>
        <v>40</v>
      </c>
      <c r="GQ135" s="44">
        <f>SUM(GQ123:GQ134)</f>
        <v>319.178</v>
      </c>
      <c r="GR135" s="67"/>
      <c r="GS135" s="45">
        <f>SUM(GS123:GS134)</f>
        <v>0</v>
      </c>
      <c r="GT135" s="44">
        <f>SUM(GT123:GT134)</f>
        <v>0</v>
      </c>
      <c r="GU135" s="67"/>
      <c r="GV135" s="45">
        <f>SUM(GV123:GV134)</f>
        <v>0</v>
      </c>
      <c r="GW135" s="44">
        <f>SUM(GW123:GW134)</f>
        <v>0</v>
      </c>
      <c r="GX135" s="67"/>
      <c r="GY135" s="45">
        <f>SUM(GY123:GY134)</f>
        <v>0</v>
      </c>
      <c r="GZ135" s="44">
        <f>SUM(GZ123:GZ134)</f>
        <v>0</v>
      </c>
      <c r="HA135" s="67"/>
      <c r="HB135" s="45">
        <f>SUM(HB123:HB134)</f>
        <v>0</v>
      </c>
      <c r="HC135" s="44">
        <f>SUM(HC123:HC134)</f>
        <v>0</v>
      </c>
      <c r="HD135" s="67"/>
      <c r="HE135" s="45">
        <f>SUM(HE123:HE134)</f>
        <v>1768.6</v>
      </c>
      <c r="HF135" s="44">
        <f>SUM(HF123:HF134)</f>
        <v>8343.4290000000001</v>
      </c>
      <c r="HG135" s="67"/>
      <c r="HH135" s="45">
        <f>SUM(HH123:HH134)</f>
        <v>0.158</v>
      </c>
      <c r="HI135" s="44">
        <f>SUM(HI123:HI134)</f>
        <v>25.568999999999999</v>
      </c>
      <c r="HJ135" s="67"/>
      <c r="HK135" s="45">
        <f>SUM(HK123:HK134)</f>
        <v>0</v>
      </c>
      <c r="HL135" s="44">
        <f>SUM(HL123:HL134)</f>
        <v>0</v>
      </c>
      <c r="HM135" s="67"/>
      <c r="HN135" s="45">
        <f>SUM(HN123:HN134)</f>
        <v>0</v>
      </c>
      <c r="HO135" s="44">
        <f>SUM(HO123:HO134)</f>
        <v>0</v>
      </c>
      <c r="HP135" s="67"/>
      <c r="HQ135" s="45">
        <f>SUM(HQ123:HQ134)</f>
        <v>0</v>
      </c>
      <c r="HR135" s="44">
        <f>SUM(HR123:HR134)</f>
        <v>0</v>
      </c>
      <c r="HS135" s="67"/>
      <c r="HT135" s="45">
        <f>SUM(HT123:HT134)</f>
        <v>677.57500000000005</v>
      </c>
      <c r="HU135" s="44">
        <f>SUM(HU123:HU134)</f>
        <v>5961.2609999999995</v>
      </c>
      <c r="HV135" s="67"/>
      <c r="HW135" s="45">
        <f>SUM(HW123:HW134)</f>
        <v>2985.0950000000003</v>
      </c>
      <c r="HX135" s="44">
        <f>SUM(HX123:HX134)</f>
        <v>19061.358999999997</v>
      </c>
      <c r="HY135" s="46"/>
      <c r="HZ135" s="45">
        <f t="shared" si="670"/>
        <v>24937.293000000001</v>
      </c>
      <c r="IA135" s="46">
        <f t="shared" si="671"/>
        <v>135208.255</v>
      </c>
    </row>
    <row r="136" spans="1:235" x14ac:dyDescent="0.3">
      <c r="A136" s="50">
        <v>2014</v>
      </c>
      <c r="B136" s="51" t="s">
        <v>2</v>
      </c>
      <c r="C136" s="11">
        <v>0</v>
      </c>
      <c r="D136" s="33">
        <v>0</v>
      </c>
      <c r="E136" s="12">
        <v>0</v>
      </c>
      <c r="F136" s="11">
        <v>0.05</v>
      </c>
      <c r="G136" s="33">
        <v>1.53</v>
      </c>
      <c r="H136" s="12">
        <f t="shared" ref="H136" si="679">G136/F136*1000</f>
        <v>30599.999999999996</v>
      </c>
      <c r="I136" s="11">
        <v>0</v>
      </c>
      <c r="J136" s="33">
        <v>0</v>
      </c>
      <c r="K136" s="12">
        <v>0</v>
      </c>
      <c r="L136" s="11">
        <v>0</v>
      </c>
      <c r="M136" s="33">
        <v>0</v>
      </c>
      <c r="N136" s="70">
        <v>0</v>
      </c>
      <c r="O136" s="11">
        <v>220.12</v>
      </c>
      <c r="P136" s="33">
        <v>1138.29</v>
      </c>
      <c r="Q136" s="12">
        <f t="shared" ref="Q136" si="680">P136/O136*1000</f>
        <v>5171.2247864801011</v>
      </c>
      <c r="R136" s="11">
        <v>0</v>
      </c>
      <c r="S136" s="33">
        <v>0</v>
      </c>
      <c r="T136" s="70">
        <f t="shared" ref="T136:T147" si="681">IF(R136=0,0,S136/R136*1000)</f>
        <v>0</v>
      </c>
      <c r="U136" s="11">
        <v>0</v>
      </c>
      <c r="V136" s="33">
        <v>0</v>
      </c>
      <c r="W136" s="70">
        <v>0</v>
      </c>
      <c r="X136" s="11">
        <v>1.5660000000000001</v>
      </c>
      <c r="Y136" s="33">
        <v>20.7</v>
      </c>
      <c r="Z136" s="12">
        <f t="shared" ref="Z136" si="682">Y136/X136*1000</f>
        <v>13218.3908045977</v>
      </c>
      <c r="AA136" s="11">
        <v>0</v>
      </c>
      <c r="AB136" s="33">
        <v>0</v>
      </c>
      <c r="AC136" s="12">
        <v>0</v>
      </c>
      <c r="AD136" s="11">
        <v>0</v>
      </c>
      <c r="AE136" s="33">
        <v>0</v>
      </c>
      <c r="AF136" s="12">
        <v>0</v>
      </c>
      <c r="AG136" s="11">
        <v>0</v>
      </c>
      <c r="AH136" s="33">
        <v>0</v>
      </c>
      <c r="AI136" s="12">
        <v>0</v>
      </c>
      <c r="AJ136" s="11">
        <v>0</v>
      </c>
      <c r="AK136" s="33">
        <v>0</v>
      </c>
      <c r="AL136" s="70">
        <v>0</v>
      </c>
      <c r="AM136" s="11">
        <v>0</v>
      </c>
      <c r="AN136" s="33">
        <v>0</v>
      </c>
      <c r="AO136" s="70">
        <v>0</v>
      </c>
      <c r="AP136" s="11">
        <v>0</v>
      </c>
      <c r="AQ136" s="33">
        <v>0</v>
      </c>
      <c r="AR136" s="70">
        <v>0</v>
      </c>
      <c r="AS136" s="11">
        <v>0</v>
      </c>
      <c r="AT136" s="33">
        <v>0</v>
      </c>
      <c r="AU136" s="70">
        <v>0</v>
      </c>
      <c r="AV136" s="11">
        <v>0</v>
      </c>
      <c r="AW136" s="33">
        <v>0</v>
      </c>
      <c r="AX136" s="12">
        <v>0</v>
      </c>
      <c r="AY136" s="11">
        <v>0</v>
      </c>
      <c r="AZ136" s="33">
        <v>0</v>
      </c>
      <c r="BA136" s="70">
        <v>0</v>
      </c>
      <c r="BB136" s="11">
        <v>0</v>
      </c>
      <c r="BC136" s="33">
        <v>0</v>
      </c>
      <c r="BD136" s="70">
        <v>0</v>
      </c>
      <c r="BE136" s="11">
        <v>0</v>
      </c>
      <c r="BF136" s="33">
        <v>0</v>
      </c>
      <c r="BG136" s="70">
        <v>0</v>
      </c>
      <c r="BH136" s="11">
        <v>77</v>
      </c>
      <c r="BI136" s="33">
        <v>513.30999999999995</v>
      </c>
      <c r="BJ136" s="12">
        <f t="shared" ref="BJ136" si="683">BI136/BH136*1000</f>
        <v>6666.363636363636</v>
      </c>
      <c r="BK136" s="11">
        <v>0</v>
      </c>
      <c r="BL136" s="33">
        <v>0</v>
      </c>
      <c r="BM136" s="70">
        <v>0</v>
      </c>
      <c r="BN136" s="11">
        <v>0</v>
      </c>
      <c r="BO136" s="33">
        <v>0</v>
      </c>
      <c r="BP136" s="12">
        <v>0</v>
      </c>
      <c r="BQ136" s="11">
        <v>0.53100000000000003</v>
      </c>
      <c r="BR136" s="33">
        <v>47.88</v>
      </c>
      <c r="BS136" s="12">
        <f t="shared" ref="BS136" si="684">BR136/BQ136*1000</f>
        <v>90169.491525423728</v>
      </c>
      <c r="BT136" s="11">
        <v>5.0000000000000001E-3</v>
      </c>
      <c r="BU136" s="33">
        <v>0.49</v>
      </c>
      <c r="BV136" s="12">
        <f t="shared" ref="BV136" si="685">BU136/BT136*1000</f>
        <v>98000</v>
      </c>
      <c r="BW136" s="5">
        <v>0</v>
      </c>
      <c r="BX136" s="93">
        <v>0</v>
      </c>
      <c r="BY136" s="4">
        <f t="shared" ref="BY136:BY147" si="686">IF(BW136=0,0,BX136/BW136*1000)</f>
        <v>0</v>
      </c>
      <c r="BZ136" s="11">
        <v>60</v>
      </c>
      <c r="CA136" s="33">
        <v>335.25</v>
      </c>
      <c r="CB136" s="12">
        <f t="shared" ref="CB136" si="687">CA136/BZ136*1000</f>
        <v>5587.5</v>
      </c>
      <c r="CC136" s="11">
        <v>0</v>
      </c>
      <c r="CD136" s="33">
        <v>0</v>
      </c>
      <c r="CE136" s="70">
        <v>0</v>
      </c>
      <c r="CF136" s="11">
        <v>0</v>
      </c>
      <c r="CG136" s="33">
        <v>0</v>
      </c>
      <c r="CH136" s="12">
        <v>0</v>
      </c>
      <c r="CI136" s="11">
        <v>0</v>
      </c>
      <c r="CJ136" s="33">
        <v>0</v>
      </c>
      <c r="CK136" s="12">
        <v>0</v>
      </c>
      <c r="CL136" s="11">
        <v>0</v>
      </c>
      <c r="CM136" s="33">
        <v>0</v>
      </c>
      <c r="CN136" s="70">
        <v>0</v>
      </c>
      <c r="CO136" s="11">
        <v>0</v>
      </c>
      <c r="CP136" s="33">
        <v>0</v>
      </c>
      <c r="CQ136" s="70">
        <v>0</v>
      </c>
      <c r="CR136" s="11">
        <v>1.385</v>
      </c>
      <c r="CS136" s="33">
        <v>5.97</v>
      </c>
      <c r="CT136" s="12">
        <f t="shared" ref="CT136" si="688">CS136/CR136*1000</f>
        <v>4310.4693140794225</v>
      </c>
      <c r="CU136" s="11">
        <v>0</v>
      </c>
      <c r="CV136" s="33">
        <v>0</v>
      </c>
      <c r="CW136" s="70">
        <v>0</v>
      </c>
      <c r="CX136" s="11">
        <v>0</v>
      </c>
      <c r="CY136" s="33">
        <v>0</v>
      </c>
      <c r="CZ136" s="70">
        <v>0</v>
      </c>
      <c r="DA136" s="11">
        <v>0</v>
      </c>
      <c r="DB136" s="33">
        <v>0</v>
      </c>
      <c r="DC136" s="12">
        <v>0</v>
      </c>
      <c r="DD136" s="11">
        <v>1.6E-2</v>
      </c>
      <c r="DE136" s="33">
        <v>1.65</v>
      </c>
      <c r="DF136" s="12">
        <f t="shared" ref="DF136" si="689">DE136/DD136*1000</f>
        <v>103124.99999999999</v>
      </c>
      <c r="DG136" s="11">
        <v>0</v>
      </c>
      <c r="DH136" s="33">
        <v>0</v>
      </c>
      <c r="DI136" s="70">
        <v>0</v>
      </c>
      <c r="DJ136" s="11">
        <v>0</v>
      </c>
      <c r="DK136" s="33">
        <v>0</v>
      </c>
      <c r="DL136" s="70">
        <f t="shared" ref="DL136:DL147" si="690">IF(DJ136=0,0,DK136/DJ136*1000)</f>
        <v>0</v>
      </c>
      <c r="DM136" s="11">
        <v>60.6</v>
      </c>
      <c r="DN136" s="33">
        <v>383.45</v>
      </c>
      <c r="DO136" s="12">
        <f t="shared" ref="DO136" si="691">DN136/DM136*1000</f>
        <v>6327.5577557755769</v>
      </c>
      <c r="DP136" s="11">
        <v>0</v>
      </c>
      <c r="DQ136" s="33">
        <v>0</v>
      </c>
      <c r="DR136" s="70">
        <v>0</v>
      </c>
      <c r="DS136" s="11">
        <v>10.1</v>
      </c>
      <c r="DT136" s="33">
        <v>94.04</v>
      </c>
      <c r="DU136" s="12">
        <f t="shared" ref="DU136" si="692">DT136/DS136*1000</f>
        <v>9310.8910891089126</v>
      </c>
      <c r="DV136" s="11">
        <v>0</v>
      </c>
      <c r="DW136" s="33">
        <v>0</v>
      </c>
      <c r="DX136" s="70">
        <v>0</v>
      </c>
      <c r="DY136" s="11">
        <v>40</v>
      </c>
      <c r="DZ136" s="33">
        <v>217.48</v>
      </c>
      <c r="EA136" s="12">
        <f t="shared" ref="EA136" si="693">DZ136/DY136*1000</f>
        <v>5436.9999999999991</v>
      </c>
      <c r="EB136" s="11">
        <v>0</v>
      </c>
      <c r="EC136" s="33">
        <v>0</v>
      </c>
      <c r="ED136" s="70">
        <v>0</v>
      </c>
      <c r="EE136" s="11">
        <v>0</v>
      </c>
      <c r="EF136" s="33">
        <v>0</v>
      </c>
      <c r="EG136" s="70">
        <v>0</v>
      </c>
      <c r="EH136" s="11">
        <v>0</v>
      </c>
      <c r="EI136" s="33">
        <v>0</v>
      </c>
      <c r="EJ136" s="12">
        <f t="shared" ref="EJ136:EJ147" si="694">IF(EH136=0,0,EI136/EH136*1000)</f>
        <v>0</v>
      </c>
      <c r="EK136" s="11">
        <v>219.75</v>
      </c>
      <c r="EL136" s="33">
        <v>1243.74</v>
      </c>
      <c r="EM136" s="12">
        <f t="shared" ref="EM136" si="695">EL136/EK136*1000</f>
        <v>5659.7952218430037</v>
      </c>
      <c r="EN136" s="11">
        <v>0</v>
      </c>
      <c r="EO136" s="33">
        <v>0</v>
      </c>
      <c r="EP136" s="70">
        <v>0</v>
      </c>
      <c r="EQ136" s="11">
        <v>0</v>
      </c>
      <c r="ER136" s="33">
        <v>0</v>
      </c>
      <c r="ES136" s="70">
        <f t="shared" ref="ES136:ES147" si="696">IF(EQ136=0,0,ER136/EQ136*1000)</f>
        <v>0</v>
      </c>
      <c r="ET136" s="11">
        <v>763.2</v>
      </c>
      <c r="EU136" s="33">
        <v>4030.44</v>
      </c>
      <c r="EV136" s="12">
        <f t="shared" ref="EV136" si="697">EU136/ET136*1000</f>
        <v>5280.9748427672957</v>
      </c>
      <c r="EW136" s="11">
        <v>0</v>
      </c>
      <c r="EX136" s="33">
        <v>0</v>
      </c>
      <c r="EY136" s="70">
        <v>0</v>
      </c>
      <c r="EZ136" s="11"/>
      <c r="FA136" s="33"/>
      <c r="FB136" s="70"/>
      <c r="FC136" s="11">
        <v>0</v>
      </c>
      <c r="FD136" s="33">
        <v>0</v>
      </c>
      <c r="FE136" s="70">
        <v>0</v>
      </c>
      <c r="FF136" s="11">
        <v>0</v>
      </c>
      <c r="FG136" s="33">
        <v>0</v>
      </c>
      <c r="FH136" s="70">
        <v>0</v>
      </c>
      <c r="FI136" s="11">
        <v>0</v>
      </c>
      <c r="FJ136" s="33">
        <v>0</v>
      </c>
      <c r="FK136" s="70">
        <f t="shared" ref="FK136:FK147" si="698">IF(FI136=0,0,FJ136/FI136*1000)</f>
        <v>0</v>
      </c>
      <c r="FL136" s="11">
        <v>0</v>
      </c>
      <c r="FM136" s="33">
        <v>0</v>
      </c>
      <c r="FN136" s="70">
        <v>0</v>
      </c>
      <c r="FO136" s="11">
        <v>0</v>
      </c>
      <c r="FP136" s="33">
        <v>0</v>
      </c>
      <c r="FQ136" s="12">
        <v>0</v>
      </c>
      <c r="FR136" s="11">
        <v>0</v>
      </c>
      <c r="FS136" s="33">
        <v>0</v>
      </c>
      <c r="FT136" s="70">
        <v>0</v>
      </c>
      <c r="FU136" s="11">
        <v>0</v>
      </c>
      <c r="FV136" s="33">
        <v>0</v>
      </c>
      <c r="FW136" s="70">
        <v>0</v>
      </c>
      <c r="FX136" s="11">
        <v>0</v>
      </c>
      <c r="FY136" s="33">
        <v>0</v>
      </c>
      <c r="FZ136" s="70">
        <f t="shared" ref="FZ136:FZ147" si="699">IF(FX136=0,0,FY136/FX136*1000)</f>
        <v>0</v>
      </c>
      <c r="GA136" s="11">
        <v>97</v>
      </c>
      <c r="GB136" s="33">
        <v>587.01</v>
      </c>
      <c r="GC136" s="12">
        <f t="shared" ref="GC136" si="700">GB136/GA136*1000</f>
        <v>6051.649484536083</v>
      </c>
      <c r="GD136" s="11">
        <v>0</v>
      </c>
      <c r="GE136" s="33">
        <v>0</v>
      </c>
      <c r="GF136" s="70">
        <v>0</v>
      </c>
      <c r="GG136" s="11">
        <v>0</v>
      </c>
      <c r="GH136" s="33">
        <v>0</v>
      </c>
      <c r="GI136" s="70">
        <v>0</v>
      </c>
      <c r="GJ136" s="11">
        <v>380</v>
      </c>
      <c r="GK136" s="33">
        <v>2075.11</v>
      </c>
      <c r="GL136" s="12">
        <f t="shared" ref="GL136" si="701">GK136/GJ136*1000</f>
        <v>5460.8157894736851</v>
      </c>
      <c r="GM136" s="11">
        <v>0</v>
      </c>
      <c r="GN136" s="33">
        <v>0</v>
      </c>
      <c r="GO136" s="12">
        <v>0</v>
      </c>
      <c r="GP136" s="11">
        <v>0</v>
      </c>
      <c r="GQ136" s="33">
        <v>0</v>
      </c>
      <c r="GR136" s="12">
        <v>0</v>
      </c>
      <c r="GS136" s="11">
        <v>0</v>
      </c>
      <c r="GT136" s="33">
        <v>0</v>
      </c>
      <c r="GU136" s="70">
        <v>0</v>
      </c>
      <c r="GV136" s="11">
        <v>0</v>
      </c>
      <c r="GW136" s="33">
        <v>0</v>
      </c>
      <c r="GX136" s="70">
        <v>0</v>
      </c>
      <c r="GY136" s="11">
        <v>0</v>
      </c>
      <c r="GZ136" s="33">
        <v>0</v>
      </c>
      <c r="HA136" s="70">
        <v>0</v>
      </c>
      <c r="HB136" s="11">
        <v>0</v>
      </c>
      <c r="HC136" s="33">
        <v>0</v>
      </c>
      <c r="HD136" s="70">
        <v>0</v>
      </c>
      <c r="HE136" s="11">
        <v>260</v>
      </c>
      <c r="HF136" s="33">
        <v>1237.58</v>
      </c>
      <c r="HG136" s="12">
        <f t="shared" ref="HG136" si="702">HF136/HE136*1000</f>
        <v>4759.9230769230762</v>
      </c>
      <c r="HH136" s="11">
        <v>0</v>
      </c>
      <c r="HI136" s="33">
        <v>0</v>
      </c>
      <c r="HJ136" s="12">
        <v>0</v>
      </c>
      <c r="HK136" s="11">
        <v>0</v>
      </c>
      <c r="HL136" s="33">
        <v>0</v>
      </c>
      <c r="HM136" s="70">
        <v>0</v>
      </c>
      <c r="HN136" s="11">
        <v>0</v>
      </c>
      <c r="HO136" s="33">
        <v>0</v>
      </c>
      <c r="HP136" s="70">
        <v>0</v>
      </c>
      <c r="HQ136" s="11">
        <v>0</v>
      </c>
      <c r="HR136" s="33">
        <v>0</v>
      </c>
      <c r="HS136" s="70">
        <v>0</v>
      </c>
      <c r="HT136" s="11">
        <v>59.56</v>
      </c>
      <c r="HU136" s="33">
        <v>469.61</v>
      </c>
      <c r="HV136" s="12">
        <f t="shared" ref="HV136" si="703">HU136/HT136*1000</f>
        <v>7884.6541302887845</v>
      </c>
      <c r="HW136" s="11">
        <v>331.4</v>
      </c>
      <c r="HX136" s="33">
        <v>2320.4299999999998</v>
      </c>
      <c r="HY136" s="12">
        <f t="shared" ref="HY136" si="704">HX136/HW136*1000</f>
        <v>7001.901025950513</v>
      </c>
      <c r="HZ136" s="11">
        <f t="shared" si="670"/>
        <v>2582.2830000000004</v>
      </c>
      <c r="IA136" s="12">
        <f t="shared" si="671"/>
        <v>14723.960000000001</v>
      </c>
    </row>
    <row r="137" spans="1:235" x14ac:dyDescent="0.3">
      <c r="A137" s="52">
        <v>2014</v>
      </c>
      <c r="B137" s="53" t="s">
        <v>3</v>
      </c>
      <c r="C137" s="5">
        <v>0</v>
      </c>
      <c r="D137" s="8">
        <v>0</v>
      </c>
      <c r="E137" s="4">
        <v>0</v>
      </c>
      <c r="F137" s="5">
        <v>0</v>
      </c>
      <c r="G137" s="8">
        <v>0</v>
      </c>
      <c r="H137" s="4">
        <v>0</v>
      </c>
      <c r="I137" s="5">
        <v>0</v>
      </c>
      <c r="J137" s="8">
        <v>0</v>
      </c>
      <c r="K137" s="4">
        <v>0</v>
      </c>
      <c r="L137" s="5">
        <v>0</v>
      </c>
      <c r="M137" s="8">
        <v>0</v>
      </c>
      <c r="N137" s="69">
        <v>0</v>
      </c>
      <c r="O137" s="5">
        <v>160.24700000000001</v>
      </c>
      <c r="P137" s="8">
        <v>1018.74</v>
      </c>
      <c r="Q137" s="4">
        <f t="shared" ref="Q137" si="705">P137/O137*1000</f>
        <v>6357.310901296124</v>
      </c>
      <c r="R137" s="5">
        <v>0</v>
      </c>
      <c r="S137" s="8">
        <v>0</v>
      </c>
      <c r="T137" s="69">
        <f t="shared" si="681"/>
        <v>0</v>
      </c>
      <c r="U137" s="5">
        <v>0</v>
      </c>
      <c r="V137" s="8">
        <v>0</v>
      </c>
      <c r="W137" s="69">
        <v>0</v>
      </c>
      <c r="X137" s="5">
        <v>9.8000000000000004E-2</v>
      </c>
      <c r="Y137" s="8">
        <v>2.35</v>
      </c>
      <c r="Z137" s="4">
        <f t="shared" ref="Z137" si="706">Y137/X137*1000</f>
        <v>23979.591836734697</v>
      </c>
      <c r="AA137" s="5">
        <v>0</v>
      </c>
      <c r="AB137" s="8">
        <v>0</v>
      </c>
      <c r="AC137" s="4">
        <v>0</v>
      </c>
      <c r="AD137" s="5">
        <v>0</v>
      </c>
      <c r="AE137" s="8">
        <v>0</v>
      </c>
      <c r="AF137" s="4">
        <v>0</v>
      </c>
      <c r="AG137" s="5">
        <v>0</v>
      </c>
      <c r="AH137" s="8">
        <v>0</v>
      </c>
      <c r="AI137" s="4">
        <v>0</v>
      </c>
      <c r="AJ137" s="5">
        <v>0</v>
      </c>
      <c r="AK137" s="8">
        <v>0</v>
      </c>
      <c r="AL137" s="69">
        <v>0</v>
      </c>
      <c r="AM137" s="5">
        <v>0</v>
      </c>
      <c r="AN137" s="8">
        <v>0</v>
      </c>
      <c r="AO137" s="69">
        <v>0</v>
      </c>
      <c r="AP137" s="5">
        <v>0</v>
      </c>
      <c r="AQ137" s="8">
        <v>0</v>
      </c>
      <c r="AR137" s="69">
        <v>0</v>
      </c>
      <c r="AS137" s="5">
        <v>0</v>
      </c>
      <c r="AT137" s="8">
        <v>0</v>
      </c>
      <c r="AU137" s="69">
        <v>0</v>
      </c>
      <c r="AV137" s="5">
        <v>5.0000000000000001E-3</v>
      </c>
      <c r="AW137" s="8">
        <v>0.3</v>
      </c>
      <c r="AX137" s="4">
        <f t="shared" ref="AX137" si="707">AW137/AV137*1000</f>
        <v>60000</v>
      </c>
      <c r="AY137" s="5">
        <v>0</v>
      </c>
      <c r="AZ137" s="8">
        <v>0</v>
      </c>
      <c r="BA137" s="69">
        <v>0</v>
      </c>
      <c r="BB137" s="5">
        <v>0</v>
      </c>
      <c r="BC137" s="8">
        <v>0</v>
      </c>
      <c r="BD137" s="69">
        <v>0</v>
      </c>
      <c r="BE137" s="5">
        <v>0</v>
      </c>
      <c r="BF137" s="8">
        <v>0</v>
      </c>
      <c r="BG137" s="69">
        <v>0</v>
      </c>
      <c r="BH137" s="5">
        <v>32.01</v>
      </c>
      <c r="BI137" s="8">
        <v>169.88</v>
      </c>
      <c r="BJ137" s="4">
        <f t="shared" ref="BJ137" si="708">BI137/BH137*1000</f>
        <v>5307.0915338956584</v>
      </c>
      <c r="BK137" s="5">
        <v>0</v>
      </c>
      <c r="BL137" s="8">
        <v>0</v>
      </c>
      <c r="BM137" s="69">
        <v>0</v>
      </c>
      <c r="BN137" s="5">
        <v>0</v>
      </c>
      <c r="BO137" s="8">
        <v>0</v>
      </c>
      <c r="BP137" s="4">
        <v>0</v>
      </c>
      <c r="BQ137" s="5">
        <v>0</v>
      </c>
      <c r="BR137" s="8">
        <v>0</v>
      </c>
      <c r="BS137" s="4">
        <v>0</v>
      </c>
      <c r="BT137" s="5">
        <v>8.9999999999999993E-3</v>
      </c>
      <c r="BU137" s="8">
        <v>0.82</v>
      </c>
      <c r="BV137" s="4">
        <f t="shared" ref="BV137" si="709">BU137/BT137*1000</f>
        <v>91111.111111111109</v>
      </c>
      <c r="BW137" s="5">
        <v>0</v>
      </c>
      <c r="BX137" s="93">
        <v>0</v>
      </c>
      <c r="BY137" s="4">
        <f t="shared" si="686"/>
        <v>0</v>
      </c>
      <c r="BZ137" s="5">
        <v>40</v>
      </c>
      <c r="CA137" s="8">
        <v>228.69</v>
      </c>
      <c r="CB137" s="4">
        <f t="shared" ref="CB137" si="710">CA137/BZ137*1000</f>
        <v>5717.25</v>
      </c>
      <c r="CC137" s="5">
        <v>0</v>
      </c>
      <c r="CD137" s="8">
        <v>0</v>
      </c>
      <c r="CE137" s="69">
        <v>0</v>
      </c>
      <c r="CF137" s="5">
        <v>0</v>
      </c>
      <c r="CG137" s="8">
        <v>0</v>
      </c>
      <c r="CH137" s="4">
        <v>0</v>
      </c>
      <c r="CI137" s="5">
        <v>0</v>
      </c>
      <c r="CJ137" s="8">
        <v>0</v>
      </c>
      <c r="CK137" s="4">
        <v>0</v>
      </c>
      <c r="CL137" s="5">
        <v>0</v>
      </c>
      <c r="CM137" s="8">
        <v>0</v>
      </c>
      <c r="CN137" s="69">
        <v>0</v>
      </c>
      <c r="CO137" s="5">
        <v>0</v>
      </c>
      <c r="CP137" s="8">
        <v>0</v>
      </c>
      <c r="CQ137" s="69">
        <v>0</v>
      </c>
      <c r="CR137" s="5">
        <v>1.575</v>
      </c>
      <c r="CS137" s="8">
        <v>7.41</v>
      </c>
      <c r="CT137" s="4">
        <f t="shared" ref="CT137" si="711">CS137/CR137*1000</f>
        <v>4704.7619047619046</v>
      </c>
      <c r="CU137" s="5">
        <v>0</v>
      </c>
      <c r="CV137" s="8">
        <v>0</v>
      </c>
      <c r="CW137" s="69">
        <v>0</v>
      </c>
      <c r="CX137" s="5">
        <v>0</v>
      </c>
      <c r="CY137" s="8">
        <v>0</v>
      </c>
      <c r="CZ137" s="69">
        <v>0</v>
      </c>
      <c r="DA137" s="5">
        <v>0</v>
      </c>
      <c r="DB137" s="8">
        <v>0</v>
      </c>
      <c r="DC137" s="4">
        <v>0</v>
      </c>
      <c r="DD137" s="5">
        <v>0</v>
      </c>
      <c r="DE137" s="8">
        <v>0</v>
      </c>
      <c r="DF137" s="4">
        <v>0</v>
      </c>
      <c r="DG137" s="5">
        <v>0</v>
      </c>
      <c r="DH137" s="8">
        <v>0</v>
      </c>
      <c r="DI137" s="69">
        <v>0</v>
      </c>
      <c r="DJ137" s="5">
        <v>0</v>
      </c>
      <c r="DK137" s="8">
        <v>0</v>
      </c>
      <c r="DL137" s="69">
        <f t="shared" si="690"/>
        <v>0</v>
      </c>
      <c r="DM137" s="5">
        <v>37.825000000000003</v>
      </c>
      <c r="DN137" s="8">
        <v>378.14</v>
      </c>
      <c r="DO137" s="4">
        <f t="shared" ref="DO137" si="712">DN137/DM137*1000</f>
        <v>9997.0918704560463</v>
      </c>
      <c r="DP137" s="5">
        <v>0</v>
      </c>
      <c r="DQ137" s="8">
        <v>0</v>
      </c>
      <c r="DR137" s="69">
        <v>0</v>
      </c>
      <c r="DS137" s="5">
        <v>11</v>
      </c>
      <c r="DT137" s="8">
        <v>99.2</v>
      </c>
      <c r="DU137" s="4">
        <f t="shared" ref="DU137" si="713">DT137/DS137*1000</f>
        <v>9018.181818181818</v>
      </c>
      <c r="DV137" s="5">
        <v>0</v>
      </c>
      <c r="DW137" s="8">
        <v>0</v>
      </c>
      <c r="DX137" s="69">
        <v>0</v>
      </c>
      <c r="DY137" s="5">
        <v>98.608000000000004</v>
      </c>
      <c r="DZ137" s="8">
        <v>548.75</v>
      </c>
      <c r="EA137" s="4">
        <f t="shared" ref="EA137" si="714">DZ137/DY137*1000</f>
        <v>5564.9643030991392</v>
      </c>
      <c r="EB137" s="5">
        <v>0</v>
      </c>
      <c r="EC137" s="8">
        <v>0</v>
      </c>
      <c r="ED137" s="69">
        <v>0</v>
      </c>
      <c r="EE137" s="5">
        <v>0</v>
      </c>
      <c r="EF137" s="8">
        <v>0</v>
      </c>
      <c r="EG137" s="69">
        <v>0</v>
      </c>
      <c r="EH137" s="5">
        <v>0</v>
      </c>
      <c r="EI137" s="8">
        <v>0</v>
      </c>
      <c r="EJ137" s="4">
        <f t="shared" si="694"/>
        <v>0</v>
      </c>
      <c r="EK137" s="5">
        <v>100</v>
      </c>
      <c r="EL137" s="8">
        <v>469.83</v>
      </c>
      <c r="EM137" s="4">
        <f t="shared" ref="EM137" si="715">EL137/EK137*1000</f>
        <v>4698.2999999999993</v>
      </c>
      <c r="EN137" s="5">
        <v>0</v>
      </c>
      <c r="EO137" s="8">
        <v>0</v>
      </c>
      <c r="EP137" s="69">
        <v>0</v>
      </c>
      <c r="EQ137" s="5">
        <v>0</v>
      </c>
      <c r="ER137" s="8">
        <v>0</v>
      </c>
      <c r="ES137" s="69">
        <f t="shared" si="696"/>
        <v>0</v>
      </c>
      <c r="ET137" s="5">
        <v>580</v>
      </c>
      <c r="EU137" s="8">
        <v>2911.9</v>
      </c>
      <c r="EV137" s="4">
        <f t="shared" ref="EV137" si="716">EU137/ET137*1000</f>
        <v>5020.5172413793098</v>
      </c>
      <c r="EW137" s="5">
        <v>0</v>
      </c>
      <c r="EX137" s="8">
        <v>0</v>
      </c>
      <c r="EY137" s="69">
        <v>0</v>
      </c>
      <c r="EZ137" s="5"/>
      <c r="FA137" s="8"/>
      <c r="FB137" s="69"/>
      <c r="FC137" s="5">
        <v>0</v>
      </c>
      <c r="FD137" s="8">
        <v>0</v>
      </c>
      <c r="FE137" s="69">
        <v>0</v>
      </c>
      <c r="FF137" s="5">
        <v>0</v>
      </c>
      <c r="FG137" s="8">
        <v>0</v>
      </c>
      <c r="FH137" s="69">
        <v>0</v>
      </c>
      <c r="FI137" s="5">
        <v>0</v>
      </c>
      <c r="FJ137" s="8">
        <v>0</v>
      </c>
      <c r="FK137" s="69">
        <f t="shared" si="698"/>
        <v>0</v>
      </c>
      <c r="FL137" s="5">
        <v>0</v>
      </c>
      <c r="FM137" s="8">
        <v>0</v>
      </c>
      <c r="FN137" s="69">
        <v>0</v>
      </c>
      <c r="FO137" s="5">
        <v>0</v>
      </c>
      <c r="FP137" s="8">
        <v>0</v>
      </c>
      <c r="FQ137" s="4">
        <v>0</v>
      </c>
      <c r="FR137" s="5">
        <v>0</v>
      </c>
      <c r="FS137" s="8">
        <v>0</v>
      </c>
      <c r="FT137" s="69">
        <v>0</v>
      </c>
      <c r="FU137" s="5">
        <v>0</v>
      </c>
      <c r="FV137" s="8">
        <v>0</v>
      </c>
      <c r="FW137" s="69">
        <v>0</v>
      </c>
      <c r="FX137" s="5">
        <v>0</v>
      </c>
      <c r="FY137" s="8">
        <v>0</v>
      </c>
      <c r="FZ137" s="69">
        <f t="shared" si="699"/>
        <v>0</v>
      </c>
      <c r="GA137" s="5">
        <v>0</v>
      </c>
      <c r="GB137" s="8">
        <v>0</v>
      </c>
      <c r="GC137" s="4">
        <v>0</v>
      </c>
      <c r="GD137" s="5">
        <v>0</v>
      </c>
      <c r="GE137" s="8">
        <v>0</v>
      </c>
      <c r="GF137" s="69">
        <v>0</v>
      </c>
      <c r="GG137" s="5">
        <v>0</v>
      </c>
      <c r="GH137" s="8">
        <v>0</v>
      </c>
      <c r="GI137" s="69">
        <v>0</v>
      </c>
      <c r="GJ137" s="5">
        <v>120</v>
      </c>
      <c r="GK137" s="8">
        <v>669.98</v>
      </c>
      <c r="GL137" s="4">
        <f t="shared" ref="GL137" si="717">GK137/GJ137*1000</f>
        <v>5583.166666666667</v>
      </c>
      <c r="GM137" s="5">
        <v>0</v>
      </c>
      <c r="GN137" s="8">
        <v>0</v>
      </c>
      <c r="GO137" s="4">
        <v>0</v>
      </c>
      <c r="GP137" s="5">
        <v>0</v>
      </c>
      <c r="GQ137" s="8">
        <v>0</v>
      </c>
      <c r="GR137" s="4">
        <v>0</v>
      </c>
      <c r="GS137" s="5">
        <v>0</v>
      </c>
      <c r="GT137" s="8">
        <v>0</v>
      </c>
      <c r="GU137" s="69">
        <v>0</v>
      </c>
      <c r="GV137" s="5">
        <v>0</v>
      </c>
      <c r="GW137" s="8">
        <v>0</v>
      </c>
      <c r="GX137" s="69">
        <v>0</v>
      </c>
      <c r="GY137" s="5">
        <v>0</v>
      </c>
      <c r="GZ137" s="8">
        <v>0</v>
      </c>
      <c r="HA137" s="69">
        <v>0</v>
      </c>
      <c r="HB137" s="5">
        <v>0</v>
      </c>
      <c r="HC137" s="8">
        <v>0</v>
      </c>
      <c r="HD137" s="69">
        <v>0</v>
      </c>
      <c r="HE137" s="5">
        <v>260</v>
      </c>
      <c r="HF137" s="8">
        <v>1285.24</v>
      </c>
      <c r="HG137" s="4">
        <f t="shared" ref="HG137" si="718">HF137/HE137*1000</f>
        <v>4943.2307692307695</v>
      </c>
      <c r="HH137" s="5">
        <v>0</v>
      </c>
      <c r="HI137" s="8">
        <v>0</v>
      </c>
      <c r="HJ137" s="4">
        <v>0</v>
      </c>
      <c r="HK137" s="5">
        <v>0</v>
      </c>
      <c r="HL137" s="8">
        <v>0</v>
      </c>
      <c r="HM137" s="69">
        <v>0</v>
      </c>
      <c r="HN137" s="5">
        <v>0</v>
      </c>
      <c r="HO137" s="8">
        <v>0</v>
      </c>
      <c r="HP137" s="69">
        <v>0</v>
      </c>
      <c r="HQ137" s="5">
        <v>0</v>
      </c>
      <c r="HR137" s="8">
        <v>0</v>
      </c>
      <c r="HS137" s="69">
        <v>0</v>
      </c>
      <c r="HT137" s="5">
        <v>75.149000000000001</v>
      </c>
      <c r="HU137" s="8">
        <v>642.87</v>
      </c>
      <c r="HV137" s="4">
        <f t="shared" ref="HV137" si="719">HU137/HT137*1000</f>
        <v>8554.6048516946321</v>
      </c>
      <c r="HW137" s="5">
        <v>330</v>
      </c>
      <c r="HX137" s="8">
        <v>2388.4</v>
      </c>
      <c r="HY137" s="4">
        <f t="shared" ref="HY137" si="720">HX137/HW137*1000</f>
        <v>7237.575757575758</v>
      </c>
      <c r="HZ137" s="5">
        <f t="shared" si="670"/>
        <v>1846.5260000000001</v>
      </c>
      <c r="IA137" s="4">
        <f t="shared" si="671"/>
        <v>10822.5</v>
      </c>
    </row>
    <row r="138" spans="1:235" x14ac:dyDescent="0.3">
      <c r="A138" s="52">
        <v>2014</v>
      </c>
      <c r="B138" s="53" t="s">
        <v>4</v>
      </c>
      <c r="C138" s="5">
        <v>0</v>
      </c>
      <c r="D138" s="8">
        <v>0</v>
      </c>
      <c r="E138" s="4">
        <v>0</v>
      </c>
      <c r="F138" s="5">
        <v>0.06</v>
      </c>
      <c r="G138" s="8">
        <v>1.84</v>
      </c>
      <c r="H138" s="4">
        <f t="shared" ref="H138" si="721">G138/F138*1000</f>
        <v>30666.666666666668</v>
      </c>
      <c r="I138" s="5">
        <v>0</v>
      </c>
      <c r="J138" s="8">
        <v>0</v>
      </c>
      <c r="K138" s="4">
        <v>0</v>
      </c>
      <c r="L138" s="5">
        <v>0</v>
      </c>
      <c r="M138" s="8">
        <v>0</v>
      </c>
      <c r="N138" s="69">
        <v>0</v>
      </c>
      <c r="O138" s="5">
        <v>146.44800000000001</v>
      </c>
      <c r="P138" s="8">
        <v>836.29</v>
      </c>
      <c r="Q138" s="4">
        <f t="shared" ref="Q138" si="722">P138/O138*1000</f>
        <v>5710.4910958155788</v>
      </c>
      <c r="R138" s="5">
        <v>0</v>
      </c>
      <c r="S138" s="8">
        <v>0</v>
      </c>
      <c r="T138" s="69">
        <f t="shared" si="681"/>
        <v>0</v>
      </c>
      <c r="U138" s="5">
        <v>0</v>
      </c>
      <c r="V138" s="8">
        <v>0</v>
      </c>
      <c r="W138" s="69">
        <v>0</v>
      </c>
      <c r="X138" s="5">
        <v>3.4769999999999999</v>
      </c>
      <c r="Y138" s="8">
        <v>27</v>
      </c>
      <c r="Z138" s="4">
        <f t="shared" ref="Z138" si="723">Y138/X138*1000</f>
        <v>7765.3149266609153</v>
      </c>
      <c r="AA138" s="5">
        <v>0</v>
      </c>
      <c r="AB138" s="8">
        <v>0</v>
      </c>
      <c r="AC138" s="4">
        <v>0</v>
      </c>
      <c r="AD138" s="5">
        <v>0</v>
      </c>
      <c r="AE138" s="8">
        <v>0</v>
      </c>
      <c r="AF138" s="4">
        <v>0</v>
      </c>
      <c r="AG138" s="5">
        <v>3.5000000000000003E-2</v>
      </c>
      <c r="AH138" s="8">
        <v>4.28</v>
      </c>
      <c r="AI138" s="4">
        <f t="shared" ref="AI138" si="724">AH138/AG138*1000</f>
        <v>122285.71428571428</v>
      </c>
      <c r="AJ138" s="5">
        <v>0</v>
      </c>
      <c r="AK138" s="8">
        <v>0</v>
      </c>
      <c r="AL138" s="69">
        <v>0</v>
      </c>
      <c r="AM138" s="5">
        <v>0</v>
      </c>
      <c r="AN138" s="8">
        <v>0</v>
      </c>
      <c r="AO138" s="69">
        <v>0</v>
      </c>
      <c r="AP138" s="5">
        <v>0</v>
      </c>
      <c r="AQ138" s="8">
        <v>0</v>
      </c>
      <c r="AR138" s="69">
        <v>0</v>
      </c>
      <c r="AS138" s="5">
        <v>0</v>
      </c>
      <c r="AT138" s="8">
        <v>0</v>
      </c>
      <c r="AU138" s="69">
        <v>0</v>
      </c>
      <c r="AV138" s="5">
        <v>0</v>
      </c>
      <c r="AW138" s="8">
        <v>0</v>
      </c>
      <c r="AX138" s="4">
        <v>0</v>
      </c>
      <c r="AY138" s="5">
        <v>0</v>
      </c>
      <c r="AZ138" s="8">
        <v>0</v>
      </c>
      <c r="BA138" s="69">
        <v>0</v>
      </c>
      <c r="BB138" s="5">
        <v>0</v>
      </c>
      <c r="BC138" s="8">
        <v>0</v>
      </c>
      <c r="BD138" s="69">
        <v>0</v>
      </c>
      <c r="BE138" s="5">
        <v>0</v>
      </c>
      <c r="BF138" s="8">
        <v>0</v>
      </c>
      <c r="BG138" s="69">
        <v>0</v>
      </c>
      <c r="BH138" s="5">
        <v>70</v>
      </c>
      <c r="BI138" s="8">
        <v>551.80999999999995</v>
      </c>
      <c r="BJ138" s="4">
        <f t="shared" ref="BJ138" si="725">BI138/BH138*1000</f>
        <v>7882.9999999999991</v>
      </c>
      <c r="BK138" s="5">
        <v>0</v>
      </c>
      <c r="BL138" s="8">
        <v>0</v>
      </c>
      <c r="BM138" s="69">
        <v>0</v>
      </c>
      <c r="BN138" s="5">
        <v>0</v>
      </c>
      <c r="BO138" s="8">
        <v>0</v>
      </c>
      <c r="BP138" s="4">
        <v>0</v>
      </c>
      <c r="BQ138" s="5">
        <v>0</v>
      </c>
      <c r="BR138" s="8">
        <v>0</v>
      </c>
      <c r="BS138" s="4">
        <v>0</v>
      </c>
      <c r="BT138" s="5">
        <v>5.0000000000000001E-3</v>
      </c>
      <c r="BU138" s="8">
        <v>0.49</v>
      </c>
      <c r="BV138" s="4">
        <f t="shared" ref="BV138" si="726">BU138/BT138*1000</f>
        <v>98000</v>
      </c>
      <c r="BW138" s="5">
        <v>0</v>
      </c>
      <c r="BX138" s="93">
        <v>0</v>
      </c>
      <c r="BY138" s="4">
        <f t="shared" si="686"/>
        <v>0</v>
      </c>
      <c r="BZ138" s="5">
        <v>40</v>
      </c>
      <c r="CA138" s="8">
        <v>225.53</v>
      </c>
      <c r="CB138" s="4">
        <f t="shared" ref="CB138" si="727">CA138/BZ138*1000</f>
        <v>5638.25</v>
      </c>
      <c r="CC138" s="5">
        <v>0</v>
      </c>
      <c r="CD138" s="8">
        <v>0</v>
      </c>
      <c r="CE138" s="69">
        <v>0</v>
      </c>
      <c r="CF138" s="5">
        <v>0</v>
      </c>
      <c r="CG138" s="8">
        <v>0</v>
      </c>
      <c r="CH138" s="4">
        <v>0</v>
      </c>
      <c r="CI138" s="5">
        <v>0</v>
      </c>
      <c r="CJ138" s="8">
        <v>0</v>
      </c>
      <c r="CK138" s="4">
        <v>0</v>
      </c>
      <c r="CL138" s="5">
        <v>0</v>
      </c>
      <c r="CM138" s="8">
        <v>0</v>
      </c>
      <c r="CN138" s="69">
        <v>0</v>
      </c>
      <c r="CO138" s="5">
        <v>0</v>
      </c>
      <c r="CP138" s="8">
        <v>0</v>
      </c>
      <c r="CQ138" s="69">
        <v>0</v>
      </c>
      <c r="CR138" s="5">
        <v>0.39200000000000002</v>
      </c>
      <c r="CS138" s="8">
        <v>3.18</v>
      </c>
      <c r="CT138" s="4">
        <f t="shared" ref="CT138" si="728">CS138/CR138*1000</f>
        <v>8112.2448979591827</v>
      </c>
      <c r="CU138" s="5">
        <v>0</v>
      </c>
      <c r="CV138" s="8">
        <v>0</v>
      </c>
      <c r="CW138" s="69">
        <v>0</v>
      </c>
      <c r="CX138" s="5">
        <v>0</v>
      </c>
      <c r="CY138" s="8">
        <v>0</v>
      </c>
      <c r="CZ138" s="69">
        <v>0</v>
      </c>
      <c r="DA138" s="5">
        <v>0</v>
      </c>
      <c r="DB138" s="8">
        <v>0</v>
      </c>
      <c r="DC138" s="4">
        <v>0</v>
      </c>
      <c r="DD138" s="5">
        <v>2.7919999999999998</v>
      </c>
      <c r="DE138" s="8">
        <v>68.34</v>
      </c>
      <c r="DF138" s="4">
        <f t="shared" ref="DF138" si="729">DE138/DD138*1000</f>
        <v>24477.077363896849</v>
      </c>
      <c r="DG138" s="5">
        <v>0</v>
      </c>
      <c r="DH138" s="8">
        <v>0</v>
      </c>
      <c r="DI138" s="69">
        <v>0</v>
      </c>
      <c r="DJ138" s="5">
        <v>0</v>
      </c>
      <c r="DK138" s="8">
        <v>0</v>
      </c>
      <c r="DL138" s="69">
        <f t="shared" si="690"/>
        <v>0</v>
      </c>
      <c r="DM138" s="5">
        <v>20.2</v>
      </c>
      <c r="DN138" s="8">
        <v>137.07</v>
      </c>
      <c r="DO138" s="4">
        <f t="shared" ref="DO138:DO139" si="730">DN138/DM138*1000</f>
        <v>6785.6435643564355</v>
      </c>
      <c r="DP138" s="5">
        <v>0</v>
      </c>
      <c r="DQ138" s="8">
        <v>0</v>
      </c>
      <c r="DR138" s="69">
        <v>0</v>
      </c>
      <c r="DS138" s="5">
        <v>35.299999999999997</v>
      </c>
      <c r="DT138" s="8">
        <v>243.32</v>
      </c>
      <c r="DU138" s="4">
        <f t="shared" ref="DU138" si="731">DT138/DS138*1000</f>
        <v>6892.9178470254956</v>
      </c>
      <c r="DV138" s="5">
        <v>0</v>
      </c>
      <c r="DW138" s="8">
        <v>0</v>
      </c>
      <c r="DX138" s="69">
        <v>0</v>
      </c>
      <c r="DY138" s="5">
        <v>57.75</v>
      </c>
      <c r="DZ138" s="8">
        <v>346.74</v>
      </c>
      <c r="EA138" s="4">
        <f t="shared" ref="EA138" si="732">DZ138/DY138*1000</f>
        <v>6004.1558441558445</v>
      </c>
      <c r="EB138" s="5">
        <v>0</v>
      </c>
      <c r="EC138" s="8">
        <v>0</v>
      </c>
      <c r="ED138" s="69">
        <v>0</v>
      </c>
      <c r="EE138" s="5">
        <v>0</v>
      </c>
      <c r="EF138" s="8">
        <v>0</v>
      </c>
      <c r="EG138" s="69">
        <v>0</v>
      </c>
      <c r="EH138" s="5">
        <v>0</v>
      </c>
      <c r="EI138" s="8">
        <v>0</v>
      </c>
      <c r="EJ138" s="4">
        <f t="shared" si="694"/>
        <v>0</v>
      </c>
      <c r="EK138" s="5">
        <v>200</v>
      </c>
      <c r="EL138" s="8">
        <v>934.78</v>
      </c>
      <c r="EM138" s="4">
        <f t="shared" ref="EM138" si="733">EL138/EK138*1000</f>
        <v>4673.8999999999996</v>
      </c>
      <c r="EN138" s="5">
        <v>0</v>
      </c>
      <c r="EO138" s="8">
        <v>0</v>
      </c>
      <c r="EP138" s="69">
        <v>0</v>
      </c>
      <c r="EQ138" s="5">
        <v>0</v>
      </c>
      <c r="ER138" s="8">
        <v>0</v>
      </c>
      <c r="ES138" s="69">
        <f t="shared" si="696"/>
        <v>0</v>
      </c>
      <c r="ET138" s="5">
        <v>260</v>
      </c>
      <c r="EU138" s="8">
        <v>1273.56</v>
      </c>
      <c r="EV138" s="4">
        <f t="shared" ref="EV138" si="734">EU138/ET138*1000</f>
        <v>4898.3076923076924</v>
      </c>
      <c r="EW138" s="5">
        <v>0</v>
      </c>
      <c r="EX138" s="8">
        <v>0</v>
      </c>
      <c r="EY138" s="69">
        <v>0</v>
      </c>
      <c r="EZ138" s="5"/>
      <c r="FA138" s="8"/>
      <c r="FB138" s="69"/>
      <c r="FC138" s="5">
        <v>0</v>
      </c>
      <c r="FD138" s="8">
        <v>0</v>
      </c>
      <c r="FE138" s="69">
        <v>0</v>
      </c>
      <c r="FF138" s="5">
        <v>0</v>
      </c>
      <c r="FG138" s="8">
        <v>0</v>
      </c>
      <c r="FH138" s="69">
        <v>0</v>
      </c>
      <c r="FI138" s="5">
        <v>0</v>
      </c>
      <c r="FJ138" s="8">
        <v>0</v>
      </c>
      <c r="FK138" s="69">
        <f t="shared" si="698"/>
        <v>0</v>
      </c>
      <c r="FL138" s="5">
        <v>0</v>
      </c>
      <c r="FM138" s="8">
        <v>0</v>
      </c>
      <c r="FN138" s="69">
        <v>0</v>
      </c>
      <c r="FO138" s="5">
        <v>0</v>
      </c>
      <c r="FP138" s="8">
        <v>0</v>
      </c>
      <c r="FQ138" s="4">
        <v>0</v>
      </c>
      <c r="FR138" s="5">
        <v>0</v>
      </c>
      <c r="FS138" s="8">
        <v>0</v>
      </c>
      <c r="FT138" s="69">
        <v>0</v>
      </c>
      <c r="FU138" s="5">
        <v>0</v>
      </c>
      <c r="FV138" s="8">
        <v>0</v>
      </c>
      <c r="FW138" s="69">
        <v>0</v>
      </c>
      <c r="FX138" s="5">
        <v>0</v>
      </c>
      <c r="FY138" s="8">
        <v>0</v>
      </c>
      <c r="FZ138" s="69">
        <f t="shared" si="699"/>
        <v>0</v>
      </c>
      <c r="GA138" s="5">
        <v>20.2</v>
      </c>
      <c r="GB138" s="8">
        <v>122.43</v>
      </c>
      <c r="GC138" s="4">
        <f t="shared" ref="GC138" si="735">GB138/GA138*1000</f>
        <v>6060.8910891089108</v>
      </c>
      <c r="GD138" s="5">
        <v>0</v>
      </c>
      <c r="GE138" s="8">
        <v>0</v>
      </c>
      <c r="GF138" s="69">
        <v>0</v>
      </c>
      <c r="GG138" s="5">
        <v>0</v>
      </c>
      <c r="GH138" s="8">
        <v>0</v>
      </c>
      <c r="GI138" s="69">
        <v>0</v>
      </c>
      <c r="GJ138" s="5">
        <v>264.5</v>
      </c>
      <c r="GK138" s="8">
        <v>1722.28</v>
      </c>
      <c r="GL138" s="4">
        <f t="shared" ref="GL138" si="736">GK138/GJ138*1000</f>
        <v>6511.4555765595469</v>
      </c>
      <c r="GM138" s="5">
        <v>58.5</v>
      </c>
      <c r="GN138" s="8">
        <v>415.16</v>
      </c>
      <c r="GO138" s="4">
        <f t="shared" ref="GO138" si="737">GN138/GM138*1000</f>
        <v>7096.7521367521367</v>
      </c>
      <c r="GP138" s="5">
        <v>0</v>
      </c>
      <c r="GQ138" s="8">
        <v>0</v>
      </c>
      <c r="GR138" s="4">
        <v>0</v>
      </c>
      <c r="GS138" s="5">
        <v>0</v>
      </c>
      <c r="GT138" s="8">
        <v>0</v>
      </c>
      <c r="GU138" s="69">
        <v>0</v>
      </c>
      <c r="GV138" s="5">
        <v>0</v>
      </c>
      <c r="GW138" s="8">
        <v>0</v>
      </c>
      <c r="GX138" s="69">
        <v>0</v>
      </c>
      <c r="GY138" s="5">
        <v>0</v>
      </c>
      <c r="GZ138" s="8">
        <v>0</v>
      </c>
      <c r="HA138" s="69">
        <v>0</v>
      </c>
      <c r="HB138" s="5">
        <v>0</v>
      </c>
      <c r="HC138" s="8">
        <v>0</v>
      </c>
      <c r="HD138" s="69">
        <v>0</v>
      </c>
      <c r="HE138" s="5">
        <v>104.864</v>
      </c>
      <c r="HF138" s="8">
        <v>510.83</v>
      </c>
      <c r="HG138" s="4">
        <f t="shared" ref="HG138" si="738">HF138/HE138*1000</f>
        <v>4871.3571864510222</v>
      </c>
      <c r="HH138" s="5">
        <v>0</v>
      </c>
      <c r="HI138" s="8">
        <v>0</v>
      </c>
      <c r="HJ138" s="4">
        <v>0</v>
      </c>
      <c r="HK138" s="5">
        <v>0</v>
      </c>
      <c r="HL138" s="8">
        <v>0</v>
      </c>
      <c r="HM138" s="69">
        <v>0</v>
      </c>
      <c r="HN138" s="5">
        <v>0</v>
      </c>
      <c r="HO138" s="8">
        <v>0</v>
      </c>
      <c r="HP138" s="69">
        <v>0</v>
      </c>
      <c r="HQ138" s="5">
        <v>0</v>
      </c>
      <c r="HR138" s="8">
        <v>0</v>
      </c>
      <c r="HS138" s="69">
        <v>0</v>
      </c>
      <c r="HT138" s="5">
        <v>62.005000000000003</v>
      </c>
      <c r="HU138" s="8">
        <v>534.25</v>
      </c>
      <c r="HV138" s="4">
        <f t="shared" ref="HV138" si="739">HU138/HT138*1000</f>
        <v>8616.2406257559869</v>
      </c>
      <c r="HW138" s="5">
        <v>185.61099999999999</v>
      </c>
      <c r="HX138" s="8">
        <v>1336.47</v>
      </c>
      <c r="HY138" s="4">
        <f t="shared" ref="HY138" si="740">HX138/HW138*1000</f>
        <v>7200.3814429101731</v>
      </c>
      <c r="HZ138" s="5">
        <f t="shared" si="670"/>
        <v>1532.1390000000001</v>
      </c>
      <c r="IA138" s="4">
        <f t="shared" si="671"/>
        <v>9295.6499999999978</v>
      </c>
    </row>
    <row r="139" spans="1:235" x14ac:dyDescent="0.3">
      <c r="A139" s="52">
        <v>2014</v>
      </c>
      <c r="B139" s="53" t="s">
        <v>5</v>
      </c>
      <c r="C139" s="5">
        <v>0</v>
      </c>
      <c r="D139" s="8">
        <v>0</v>
      </c>
      <c r="E139" s="4">
        <v>0</v>
      </c>
      <c r="F139" s="5">
        <v>0.08</v>
      </c>
      <c r="G139" s="8">
        <v>2.4500000000000002</v>
      </c>
      <c r="H139" s="4">
        <f t="shared" ref="H139:H144" si="741">G139/F139*1000</f>
        <v>30625</v>
      </c>
      <c r="I139" s="5">
        <v>0</v>
      </c>
      <c r="J139" s="8">
        <v>0</v>
      </c>
      <c r="K139" s="4">
        <v>0</v>
      </c>
      <c r="L139" s="5">
        <v>0</v>
      </c>
      <c r="M139" s="8">
        <v>0</v>
      </c>
      <c r="N139" s="69">
        <v>0</v>
      </c>
      <c r="O139" s="5">
        <v>100.1</v>
      </c>
      <c r="P139" s="8">
        <v>602.51</v>
      </c>
      <c r="Q139" s="4">
        <f t="shared" ref="Q139:Q147" si="742">P139/O139*1000</f>
        <v>6019.0809190809196</v>
      </c>
      <c r="R139" s="5">
        <v>0</v>
      </c>
      <c r="S139" s="8">
        <v>0</v>
      </c>
      <c r="T139" s="69">
        <f t="shared" si="681"/>
        <v>0</v>
      </c>
      <c r="U139" s="5">
        <v>0</v>
      </c>
      <c r="V139" s="8">
        <v>0</v>
      </c>
      <c r="W139" s="69">
        <v>0</v>
      </c>
      <c r="X139" s="5">
        <v>0.12</v>
      </c>
      <c r="Y139" s="8">
        <v>2.63</v>
      </c>
      <c r="Z139" s="4">
        <f t="shared" ref="Z139:Z147" si="743">Y139/X139*1000</f>
        <v>21916.666666666668</v>
      </c>
      <c r="AA139" s="5">
        <v>0</v>
      </c>
      <c r="AB139" s="8">
        <v>0</v>
      </c>
      <c r="AC139" s="4">
        <v>0</v>
      </c>
      <c r="AD139" s="5">
        <v>0</v>
      </c>
      <c r="AE139" s="8">
        <v>0</v>
      </c>
      <c r="AF139" s="4">
        <v>0</v>
      </c>
      <c r="AG139" s="5">
        <v>0</v>
      </c>
      <c r="AH139" s="8">
        <v>0</v>
      </c>
      <c r="AI139" s="4">
        <v>0</v>
      </c>
      <c r="AJ139" s="5">
        <v>0</v>
      </c>
      <c r="AK139" s="8">
        <v>0</v>
      </c>
      <c r="AL139" s="69">
        <v>0</v>
      </c>
      <c r="AM139" s="5">
        <v>0</v>
      </c>
      <c r="AN139" s="8">
        <v>0</v>
      </c>
      <c r="AO139" s="69">
        <v>0</v>
      </c>
      <c r="AP139" s="5">
        <v>0</v>
      </c>
      <c r="AQ139" s="8">
        <v>0</v>
      </c>
      <c r="AR139" s="69">
        <v>0</v>
      </c>
      <c r="AS139" s="5">
        <v>0</v>
      </c>
      <c r="AT139" s="8">
        <v>0</v>
      </c>
      <c r="AU139" s="69">
        <v>0</v>
      </c>
      <c r="AV139" s="5">
        <v>0.23</v>
      </c>
      <c r="AW139" s="8">
        <v>1.48</v>
      </c>
      <c r="AX139" s="4">
        <f t="shared" ref="AX139:AX144" si="744">AW139/AV139*1000</f>
        <v>6434.7826086956511</v>
      </c>
      <c r="AY139" s="5">
        <v>0</v>
      </c>
      <c r="AZ139" s="8">
        <v>0</v>
      </c>
      <c r="BA139" s="69">
        <v>0</v>
      </c>
      <c r="BB139" s="5">
        <v>0</v>
      </c>
      <c r="BC139" s="8">
        <v>0</v>
      </c>
      <c r="BD139" s="69">
        <v>0</v>
      </c>
      <c r="BE139" s="5">
        <v>0</v>
      </c>
      <c r="BF139" s="8">
        <v>0</v>
      </c>
      <c r="BG139" s="69">
        <v>0</v>
      </c>
      <c r="BH139" s="5">
        <v>37.01</v>
      </c>
      <c r="BI139" s="8">
        <v>200.91</v>
      </c>
      <c r="BJ139" s="4">
        <f t="shared" ref="BJ139:BJ147" si="745">BI139/BH139*1000</f>
        <v>5428.5328289651452</v>
      </c>
      <c r="BK139" s="5">
        <v>0</v>
      </c>
      <c r="BL139" s="8">
        <v>0</v>
      </c>
      <c r="BM139" s="69">
        <v>0</v>
      </c>
      <c r="BN139" s="5">
        <v>0</v>
      </c>
      <c r="BO139" s="8">
        <v>0</v>
      </c>
      <c r="BP139" s="4">
        <v>0</v>
      </c>
      <c r="BQ139" s="5">
        <v>5.0000000000000001E-3</v>
      </c>
      <c r="BR139" s="8">
        <v>0.03</v>
      </c>
      <c r="BS139" s="4">
        <f t="shared" ref="BS139:BS146" si="746">BR139/BQ139*1000</f>
        <v>6000</v>
      </c>
      <c r="BT139" s="5">
        <v>1.7999999999999999E-2</v>
      </c>
      <c r="BU139" s="8">
        <v>1.65</v>
      </c>
      <c r="BV139" s="4">
        <f t="shared" ref="BV139:BV146" si="747">BU139/BT139*1000</f>
        <v>91666.666666666672</v>
      </c>
      <c r="BW139" s="5">
        <v>0</v>
      </c>
      <c r="BX139" s="93">
        <v>0</v>
      </c>
      <c r="BY139" s="4">
        <f t="shared" si="686"/>
        <v>0</v>
      </c>
      <c r="BZ139" s="5">
        <v>20</v>
      </c>
      <c r="CA139" s="8">
        <v>109.88</v>
      </c>
      <c r="CB139" s="4">
        <f t="shared" ref="CB139:CB147" si="748">CA139/BZ139*1000</f>
        <v>5494</v>
      </c>
      <c r="CC139" s="5">
        <v>0</v>
      </c>
      <c r="CD139" s="8">
        <v>0</v>
      </c>
      <c r="CE139" s="69">
        <v>0</v>
      </c>
      <c r="CF139" s="5">
        <v>0</v>
      </c>
      <c r="CG139" s="8">
        <v>0</v>
      </c>
      <c r="CH139" s="4">
        <v>0</v>
      </c>
      <c r="CI139" s="5">
        <v>0</v>
      </c>
      <c r="CJ139" s="8">
        <v>0</v>
      </c>
      <c r="CK139" s="4">
        <v>0</v>
      </c>
      <c r="CL139" s="5">
        <v>0</v>
      </c>
      <c r="CM139" s="8">
        <v>0</v>
      </c>
      <c r="CN139" s="69">
        <v>0</v>
      </c>
      <c r="CO139" s="5">
        <v>0</v>
      </c>
      <c r="CP139" s="8">
        <v>0</v>
      </c>
      <c r="CQ139" s="69">
        <v>0</v>
      </c>
      <c r="CR139" s="5">
        <v>1.446</v>
      </c>
      <c r="CS139" s="8">
        <v>8.17</v>
      </c>
      <c r="CT139" s="4">
        <f t="shared" ref="CT139:CT147" si="749">CS139/CR139*1000</f>
        <v>5650.0691562932234</v>
      </c>
      <c r="CU139" s="5">
        <v>0</v>
      </c>
      <c r="CV139" s="8">
        <v>0</v>
      </c>
      <c r="CW139" s="69">
        <v>0</v>
      </c>
      <c r="CX139" s="5">
        <v>0</v>
      </c>
      <c r="CY139" s="8">
        <v>0</v>
      </c>
      <c r="CZ139" s="69">
        <v>0</v>
      </c>
      <c r="DA139" s="5">
        <v>40.4</v>
      </c>
      <c r="DB139" s="8">
        <v>242.29</v>
      </c>
      <c r="DC139" s="4">
        <f t="shared" ref="DC139:DC146" si="750">DB139/DA139*1000</f>
        <v>5997.2772277227723</v>
      </c>
      <c r="DD139" s="5">
        <v>2.9449999999999998</v>
      </c>
      <c r="DE139" s="8">
        <v>28.35</v>
      </c>
      <c r="DF139" s="4">
        <f t="shared" ref="DF139:DF147" si="751">DE139/DD139*1000</f>
        <v>9626.4855687606123</v>
      </c>
      <c r="DG139" s="5">
        <v>0</v>
      </c>
      <c r="DH139" s="8">
        <v>0</v>
      </c>
      <c r="DI139" s="69">
        <v>0</v>
      </c>
      <c r="DJ139" s="5">
        <v>0</v>
      </c>
      <c r="DK139" s="8">
        <v>0</v>
      </c>
      <c r="DL139" s="69">
        <f t="shared" si="690"/>
        <v>0</v>
      </c>
      <c r="DM139" s="5">
        <v>33.328000000000003</v>
      </c>
      <c r="DN139" s="8">
        <v>231.3</v>
      </c>
      <c r="DO139" s="4">
        <f t="shared" si="730"/>
        <v>6940.1104176668259</v>
      </c>
      <c r="DP139" s="5">
        <v>0</v>
      </c>
      <c r="DQ139" s="8">
        <v>0</v>
      </c>
      <c r="DR139" s="69">
        <v>0</v>
      </c>
      <c r="DS139" s="5">
        <v>34.097000000000001</v>
      </c>
      <c r="DT139" s="8">
        <v>234.24</v>
      </c>
      <c r="DU139" s="4">
        <f t="shared" ref="DU139:DU146" si="752">DT139/DS139*1000</f>
        <v>6869.8125934832979</v>
      </c>
      <c r="DV139" s="5">
        <v>0</v>
      </c>
      <c r="DW139" s="8">
        <v>0</v>
      </c>
      <c r="DX139" s="69">
        <v>0</v>
      </c>
      <c r="DY139" s="5">
        <v>0</v>
      </c>
      <c r="DZ139" s="8">
        <v>0</v>
      </c>
      <c r="EA139" s="69">
        <v>0</v>
      </c>
      <c r="EB139" s="5">
        <v>0</v>
      </c>
      <c r="EC139" s="8">
        <v>0</v>
      </c>
      <c r="ED139" s="69">
        <v>0</v>
      </c>
      <c r="EE139" s="5">
        <v>0</v>
      </c>
      <c r="EF139" s="8">
        <v>0</v>
      </c>
      <c r="EG139" s="69">
        <v>0</v>
      </c>
      <c r="EH139" s="5">
        <v>0</v>
      </c>
      <c r="EI139" s="8">
        <v>0</v>
      </c>
      <c r="EJ139" s="4">
        <f t="shared" si="694"/>
        <v>0</v>
      </c>
      <c r="EK139" s="5">
        <v>400</v>
      </c>
      <c r="EL139" s="8">
        <v>1844.89</v>
      </c>
      <c r="EM139" s="4">
        <f t="shared" ref="EM139:EM147" si="753">EL139/EK139*1000</f>
        <v>4612.2250000000004</v>
      </c>
      <c r="EN139" s="5">
        <v>0</v>
      </c>
      <c r="EO139" s="8">
        <v>0</v>
      </c>
      <c r="EP139" s="69">
        <v>0</v>
      </c>
      <c r="EQ139" s="5">
        <v>0</v>
      </c>
      <c r="ER139" s="8">
        <v>0</v>
      </c>
      <c r="ES139" s="69">
        <f t="shared" si="696"/>
        <v>0</v>
      </c>
      <c r="ET139" s="5">
        <v>800</v>
      </c>
      <c r="EU139" s="8">
        <v>3850.36</v>
      </c>
      <c r="EV139" s="4">
        <f t="shared" ref="EV139:EV144" si="754">EU139/ET139*1000</f>
        <v>4812.95</v>
      </c>
      <c r="EW139" s="5">
        <v>0</v>
      </c>
      <c r="EX139" s="8">
        <v>0</v>
      </c>
      <c r="EY139" s="69">
        <v>0</v>
      </c>
      <c r="EZ139" s="5"/>
      <c r="FA139" s="8"/>
      <c r="FB139" s="69"/>
      <c r="FC139" s="5">
        <v>0</v>
      </c>
      <c r="FD139" s="8">
        <v>0</v>
      </c>
      <c r="FE139" s="69">
        <v>0</v>
      </c>
      <c r="FF139" s="5">
        <v>0</v>
      </c>
      <c r="FG139" s="8">
        <v>0</v>
      </c>
      <c r="FH139" s="69">
        <v>0</v>
      </c>
      <c r="FI139" s="5">
        <v>0</v>
      </c>
      <c r="FJ139" s="8">
        <v>0</v>
      </c>
      <c r="FK139" s="69">
        <f t="shared" si="698"/>
        <v>0</v>
      </c>
      <c r="FL139" s="5">
        <v>0</v>
      </c>
      <c r="FM139" s="8">
        <v>0</v>
      </c>
      <c r="FN139" s="69">
        <v>0</v>
      </c>
      <c r="FO139" s="5">
        <v>0</v>
      </c>
      <c r="FP139" s="8">
        <v>0</v>
      </c>
      <c r="FQ139" s="4">
        <v>0</v>
      </c>
      <c r="FR139" s="5">
        <v>0</v>
      </c>
      <c r="FS139" s="8">
        <v>0</v>
      </c>
      <c r="FT139" s="69">
        <v>0</v>
      </c>
      <c r="FU139" s="5">
        <v>0</v>
      </c>
      <c r="FV139" s="8">
        <v>0</v>
      </c>
      <c r="FW139" s="69">
        <v>0</v>
      </c>
      <c r="FX139" s="5">
        <v>0</v>
      </c>
      <c r="FY139" s="8">
        <v>0</v>
      </c>
      <c r="FZ139" s="69">
        <f t="shared" si="699"/>
        <v>0</v>
      </c>
      <c r="GA139" s="5">
        <v>0</v>
      </c>
      <c r="GB139" s="8">
        <v>0</v>
      </c>
      <c r="GC139" s="69">
        <v>0</v>
      </c>
      <c r="GD139" s="5">
        <v>0</v>
      </c>
      <c r="GE139" s="8">
        <v>0</v>
      </c>
      <c r="GF139" s="69">
        <v>0</v>
      </c>
      <c r="GG139" s="5">
        <v>0</v>
      </c>
      <c r="GH139" s="8">
        <v>0</v>
      </c>
      <c r="GI139" s="69">
        <v>0</v>
      </c>
      <c r="GJ139" s="5">
        <v>300</v>
      </c>
      <c r="GK139" s="8">
        <v>1665.18</v>
      </c>
      <c r="GL139" s="4">
        <f t="shared" ref="GL139:GL147" si="755">GK139/GJ139*1000</f>
        <v>5550.6</v>
      </c>
      <c r="GM139" s="5">
        <v>0</v>
      </c>
      <c r="GN139" s="8">
        <v>0</v>
      </c>
      <c r="GO139" s="4">
        <v>0</v>
      </c>
      <c r="GP139" s="5">
        <v>20</v>
      </c>
      <c r="GQ139" s="8">
        <v>182.45</v>
      </c>
      <c r="GR139" s="4">
        <f t="shared" ref="GR139" si="756">GQ139/GP139*1000</f>
        <v>9122.4999999999982</v>
      </c>
      <c r="GS139" s="5">
        <v>0</v>
      </c>
      <c r="GT139" s="8">
        <v>0</v>
      </c>
      <c r="GU139" s="69">
        <v>0</v>
      </c>
      <c r="GV139" s="5">
        <v>0</v>
      </c>
      <c r="GW139" s="8">
        <v>0</v>
      </c>
      <c r="GX139" s="69">
        <v>0</v>
      </c>
      <c r="GY139" s="5">
        <v>0</v>
      </c>
      <c r="GZ139" s="8">
        <v>0</v>
      </c>
      <c r="HA139" s="69">
        <v>0</v>
      </c>
      <c r="HB139" s="5">
        <v>0</v>
      </c>
      <c r="HC139" s="8">
        <v>0</v>
      </c>
      <c r="HD139" s="69">
        <v>0</v>
      </c>
      <c r="HE139" s="5">
        <v>280</v>
      </c>
      <c r="HF139" s="8">
        <v>1338.17</v>
      </c>
      <c r="HG139" s="4">
        <f t="shared" ref="HG139:HG147" si="757">HF139/HE139*1000</f>
        <v>4779.1785714285716</v>
      </c>
      <c r="HH139" s="5">
        <v>0</v>
      </c>
      <c r="HI139" s="8">
        <v>0</v>
      </c>
      <c r="HJ139" s="4">
        <v>0</v>
      </c>
      <c r="HK139" s="5">
        <v>0</v>
      </c>
      <c r="HL139" s="8">
        <v>0</v>
      </c>
      <c r="HM139" s="69">
        <v>0</v>
      </c>
      <c r="HN139" s="5">
        <v>0</v>
      </c>
      <c r="HO139" s="8">
        <v>0</v>
      </c>
      <c r="HP139" s="69">
        <v>0</v>
      </c>
      <c r="HQ139" s="5">
        <v>0</v>
      </c>
      <c r="HR139" s="8">
        <v>0</v>
      </c>
      <c r="HS139" s="69">
        <v>0</v>
      </c>
      <c r="HT139" s="5">
        <v>13.9</v>
      </c>
      <c r="HU139" s="8">
        <v>142.61000000000001</v>
      </c>
      <c r="HV139" s="4">
        <f t="shared" ref="HV139:HV147" si="758">HU139/HT139*1000</f>
        <v>10259.712230215828</v>
      </c>
      <c r="HW139" s="5">
        <v>332.8</v>
      </c>
      <c r="HX139" s="8">
        <v>2305.09</v>
      </c>
      <c r="HY139" s="4">
        <f t="shared" ref="HY139:HY147" si="759">HX139/HW139*1000</f>
        <v>6926.352163461539</v>
      </c>
      <c r="HZ139" s="5">
        <f t="shared" si="670"/>
        <v>2416.4790000000003</v>
      </c>
      <c r="IA139" s="4">
        <f t="shared" si="671"/>
        <v>12994.640000000001</v>
      </c>
    </row>
    <row r="140" spans="1:235" x14ac:dyDescent="0.3">
      <c r="A140" s="52">
        <v>2014</v>
      </c>
      <c r="B140" s="53" t="s">
        <v>6</v>
      </c>
      <c r="C140" s="5">
        <v>0</v>
      </c>
      <c r="D140" s="8">
        <v>0</v>
      </c>
      <c r="E140" s="4">
        <v>0</v>
      </c>
      <c r="F140" s="5">
        <v>0.125</v>
      </c>
      <c r="G140" s="8">
        <v>3.83</v>
      </c>
      <c r="H140" s="4">
        <f t="shared" si="741"/>
        <v>30640</v>
      </c>
      <c r="I140" s="5">
        <v>0</v>
      </c>
      <c r="J140" s="8">
        <v>0</v>
      </c>
      <c r="K140" s="4">
        <v>0</v>
      </c>
      <c r="L140" s="5">
        <v>0</v>
      </c>
      <c r="M140" s="8">
        <v>0</v>
      </c>
      <c r="N140" s="4">
        <v>0</v>
      </c>
      <c r="O140" s="5">
        <v>435.85700000000003</v>
      </c>
      <c r="P140" s="8">
        <v>2499.65</v>
      </c>
      <c r="Q140" s="4">
        <f t="shared" si="742"/>
        <v>5735.0231842095</v>
      </c>
      <c r="R140" s="5">
        <v>0</v>
      </c>
      <c r="S140" s="8">
        <v>0</v>
      </c>
      <c r="T140" s="4">
        <f t="shared" si="681"/>
        <v>0</v>
      </c>
      <c r="U140" s="5">
        <v>0</v>
      </c>
      <c r="V140" s="8">
        <v>0</v>
      </c>
      <c r="W140" s="4">
        <v>0</v>
      </c>
      <c r="X140" s="5">
        <v>0</v>
      </c>
      <c r="Y140" s="8">
        <v>0</v>
      </c>
      <c r="Z140" s="4">
        <v>0</v>
      </c>
      <c r="AA140" s="5">
        <v>0</v>
      </c>
      <c r="AB140" s="8">
        <v>0</v>
      </c>
      <c r="AC140" s="4">
        <v>0</v>
      </c>
      <c r="AD140" s="5">
        <v>0</v>
      </c>
      <c r="AE140" s="8">
        <v>0</v>
      </c>
      <c r="AF140" s="4">
        <v>0</v>
      </c>
      <c r="AG140" s="5">
        <v>0</v>
      </c>
      <c r="AH140" s="8">
        <v>0</v>
      </c>
      <c r="AI140" s="4">
        <v>0</v>
      </c>
      <c r="AJ140" s="5">
        <v>0</v>
      </c>
      <c r="AK140" s="8">
        <v>0</v>
      </c>
      <c r="AL140" s="4">
        <v>0</v>
      </c>
      <c r="AM140" s="5">
        <v>0</v>
      </c>
      <c r="AN140" s="8">
        <v>0</v>
      </c>
      <c r="AO140" s="4">
        <v>0</v>
      </c>
      <c r="AP140" s="5">
        <v>0</v>
      </c>
      <c r="AQ140" s="8">
        <v>0</v>
      </c>
      <c r="AR140" s="4">
        <v>0</v>
      </c>
      <c r="AS140" s="5">
        <v>0</v>
      </c>
      <c r="AT140" s="8">
        <v>0</v>
      </c>
      <c r="AU140" s="4">
        <v>0</v>
      </c>
      <c r="AV140" s="5">
        <v>0</v>
      </c>
      <c r="AW140" s="8">
        <v>0</v>
      </c>
      <c r="AX140" s="4">
        <v>0</v>
      </c>
      <c r="AY140" s="5">
        <v>0</v>
      </c>
      <c r="AZ140" s="8">
        <v>0</v>
      </c>
      <c r="BA140" s="4">
        <v>0</v>
      </c>
      <c r="BB140" s="5">
        <v>0</v>
      </c>
      <c r="BC140" s="8">
        <v>0</v>
      </c>
      <c r="BD140" s="4">
        <v>0</v>
      </c>
      <c r="BE140" s="5">
        <v>0</v>
      </c>
      <c r="BF140" s="8">
        <v>0</v>
      </c>
      <c r="BG140" s="4">
        <v>0</v>
      </c>
      <c r="BH140" s="5">
        <v>67.628</v>
      </c>
      <c r="BI140" s="8">
        <v>374.58</v>
      </c>
      <c r="BJ140" s="4">
        <f t="shared" si="745"/>
        <v>5538.8300703850473</v>
      </c>
      <c r="BK140" s="5">
        <v>0</v>
      </c>
      <c r="BL140" s="8">
        <v>0</v>
      </c>
      <c r="BM140" s="4">
        <v>0</v>
      </c>
      <c r="BN140" s="5">
        <v>0</v>
      </c>
      <c r="BO140" s="8">
        <v>0</v>
      </c>
      <c r="BP140" s="4">
        <v>0</v>
      </c>
      <c r="BQ140" s="5">
        <v>0</v>
      </c>
      <c r="BR140" s="8">
        <v>0</v>
      </c>
      <c r="BS140" s="4">
        <v>0</v>
      </c>
      <c r="BT140" s="5">
        <v>3.5999999999999997E-2</v>
      </c>
      <c r="BU140" s="8">
        <v>3.29</v>
      </c>
      <c r="BV140" s="4">
        <f t="shared" si="747"/>
        <v>91388.888888888905</v>
      </c>
      <c r="BW140" s="5">
        <v>0</v>
      </c>
      <c r="BX140" s="93">
        <v>0</v>
      </c>
      <c r="BY140" s="4">
        <f t="shared" si="686"/>
        <v>0</v>
      </c>
      <c r="BZ140" s="5">
        <v>40</v>
      </c>
      <c r="CA140" s="8">
        <v>222.15</v>
      </c>
      <c r="CB140" s="4">
        <f t="shared" si="748"/>
        <v>5553.75</v>
      </c>
      <c r="CC140" s="5">
        <v>0</v>
      </c>
      <c r="CD140" s="8">
        <v>0</v>
      </c>
      <c r="CE140" s="4">
        <v>0</v>
      </c>
      <c r="CF140" s="5">
        <v>0</v>
      </c>
      <c r="CG140" s="8">
        <v>0</v>
      </c>
      <c r="CH140" s="4">
        <v>0</v>
      </c>
      <c r="CI140" s="5">
        <v>0</v>
      </c>
      <c r="CJ140" s="8">
        <v>0</v>
      </c>
      <c r="CK140" s="4">
        <v>0</v>
      </c>
      <c r="CL140" s="5">
        <v>0</v>
      </c>
      <c r="CM140" s="8">
        <v>0</v>
      </c>
      <c r="CN140" s="4">
        <v>0</v>
      </c>
      <c r="CO140" s="5">
        <v>0</v>
      </c>
      <c r="CP140" s="8">
        <v>0</v>
      </c>
      <c r="CQ140" s="4">
        <v>0</v>
      </c>
      <c r="CR140" s="5">
        <v>32.201000000000001</v>
      </c>
      <c r="CS140" s="8">
        <v>200.67</v>
      </c>
      <c r="CT140" s="4">
        <f t="shared" si="749"/>
        <v>6231.7940436632398</v>
      </c>
      <c r="CU140" s="5">
        <v>0</v>
      </c>
      <c r="CV140" s="8">
        <v>0</v>
      </c>
      <c r="CW140" s="4">
        <v>0</v>
      </c>
      <c r="CX140" s="5">
        <v>0</v>
      </c>
      <c r="CY140" s="8">
        <v>0</v>
      </c>
      <c r="CZ140" s="4">
        <v>0</v>
      </c>
      <c r="DA140" s="5">
        <v>0</v>
      </c>
      <c r="DB140" s="8">
        <v>0</v>
      </c>
      <c r="DC140" s="4">
        <v>0</v>
      </c>
      <c r="DD140" s="5">
        <v>28.625</v>
      </c>
      <c r="DE140" s="8">
        <v>299.85000000000002</v>
      </c>
      <c r="DF140" s="4">
        <f t="shared" si="751"/>
        <v>10475.109170305677</v>
      </c>
      <c r="DG140" s="5">
        <v>0</v>
      </c>
      <c r="DH140" s="8">
        <v>0</v>
      </c>
      <c r="DI140" s="4">
        <v>0</v>
      </c>
      <c r="DJ140" s="5">
        <v>0</v>
      </c>
      <c r="DK140" s="8">
        <v>0</v>
      </c>
      <c r="DL140" s="4">
        <f t="shared" si="690"/>
        <v>0</v>
      </c>
      <c r="DM140" s="5">
        <v>40.4</v>
      </c>
      <c r="DN140" s="8">
        <v>250.98</v>
      </c>
      <c r="DO140" s="4">
        <f t="shared" ref="DO140:DO147" si="760">DN140/DM140*1000</f>
        <v>6212.3762376237628</v>
      </c>
      <c r="DP140" s="5">
        <v>0</v>
      </c>
      <c r="DQ140" s="8">
        <v>0</v>
      </c>
      <c r="DR140" s="4">
        <v>0</v>
      </c>
      <c r="DS140" s="5">
        <v>12.272</v>
      </c>
      <c r="DT140" s="8">
        <v>106.12</v>
      </c>
      <c r="DU140" s="4">
        <f t="shared" si="752"/>
        <v>8647.3272490221661</v>
      </c>
      <c r="DV140" s="5">
        <v>0</v>
      </c>
      <c r="DW140" s="8">
        <v>0</v>
      </c>
      <c r="DX140" s="4">
        <v>0</v>
      </c>
      <c r="DY140" s="5">
        <v>47.6</v>
      </c>
      <c r="DZ140" s="8">
        <v>218.88</v>
      </c>
      <c r="EA140" s="4">
        <f t="shared" ref="EA140:EA147" si="761">DZ140/DY140*1000</f>
        <v>4598.319327731092</v>
      </c>
      <c r="EB140" s="5">
        <v>0</v>
      </c>
      <c r="EC140" s="8">
        <v>0</v>
      </c>
      <c r="ED140" s="4">
        <v>0</v>
      </c>
      <c r="EE140" s="5">
        <v>0</v>
      </c>
      <c r="EF140" s="8">
        <v>0</v>
      </c>
      <c r="EG140" s="4">
        <v>0</v>
      </c>
      <c r="EH140" s="5">
        <v>0</v>
      </c>
      <c r="EI140" s="8">
        <v>0</v>
      </c>
      <c r="EJ140" s="4">
        <f t="shared" si="694"/>
        <v>0</v>
      </c>
      <c r="EK140" s="5">
        <v>0.01</v>
      </c>
      <c r="EL140" s="8">
        <v>3.07</v>
      </c>
      <c r="EM140" s="4">
        <f t="shared" si="753"/>
        <v>307000</v>
      </c>
      <c r="EN140" s="5">
        <v>0</v>
      </c>
      <c r="EO140" s="8">
        <v>0</v>
      </c>
      <c r="EP140" s="4">
        <v>0</v>
      </c>
      <c r="EQ140" s="5">
        <v>0</v>
      </c>
      <c r="ER140" s="8">
        <v>0</v>
      </c>
      <c r="ES140" s="4">
        <f t="shared" si="696"/>
        <v>0</v>
      </c>
      <c r="ET140" s="5">
        <v>462.4</v>
      </c>
      <c r="EU140" s="8">
        <v>2235.9899999999998</v>
      </c>
      <c r="EV140" s="4">
        <f t="shared" si="754"/>
        <v>4835.6185121107264</v>
      </c>
      <c r="EW140" s="5">
        <v>0</v>
      </c>
      <c r="EX140" s="8">
        <v>0</v>
      </c>
      <c r="EY140" s="4">
        <v>0</v>
      </c>
      <c r="EZ140" s="5"/>
      <c r="FA140" s="8"/>
      <c r="FB140" s="4"/>
      <c r="FC140" s="5">
        <v>0</v>
      </c>
      <c r="FD140" s="8">
        <v>0</v>
      </c>
      <c r="FE140" s="4">
        <v>0</v>
      </c>
      <c r="FF140" s="5">
        <v>0</v>
      </c>
      <c r="FG140" s="8">
        <v>0</v>
      </c>
      <c r="FH140" s="4">
        <v>0</v>
      </c>
      <c r="FI140" s="5">
        <v>0</v>
      </c>
      <c r="FJ140" s="8">
        <v>0</v>
      </c>
      <c r="FK140" s="4">
        <f t="shared" si="698"/>
        <v>0</v>
      </c>
      <c r="FL140" s="5">
        <v>0</v>
      </c>
      <c r="FM140" s="8">
        <v>0</v>
      </c>
      <c r="FN140" s="4">
        <v>0</v>
      </c>
      <c r="FO140" s="5">
        <v>0</v>
      </c>
      <c r="FP140" s="8">
        <v>0</v>
      </c>
      <c r="FQ140" s="4">
        <v>0</v>
      </c>
      <c r="FR140" s="5">
        <v>0</v>
      </c>
      <c r="FS140" s="8">
        <v>0</v>
      </c>
      <c r="FT140" s="4">
        <v>0</v>
      </c>
      <c r="FU140" s="5">
        <v>0</v>
      </c>
      <c r="FV140" s="8">
        <v>0</v>
      </c>
      <c r="FW140" s="4">
        <v>0</v>
      </c>
      <c r="FX140" s="5">
        <v>0</v>
      </c>
      <c r="FY140" s="8">
        <v>0</v>
      </c>
      <c r="FZ140" s="4">
        <f t="shared" si="699"/>
        <v>0</v>
      </c>
      <c r="GA140" s="5">
        <v>60.2</v>
      </c>
      <c r="GB140" s="8">
        <v>364.6</v>
      </c>
      <c r="GC140" s="4">
        <f t="shared" ref="GC140:GC147" si="762">GB140/GA140*1000</f>
        <v>6056.4784053156154</v>
      </c>
      <c r="GD140" s="5">
        <v>0</v>
      </c>
      <c r="GE140" s="8">
        <v>0</v>
      </c>
      <c r="GF140" s="4">
        <v>0</v>
      </c>
      <c r="GG140" s="5">
        <v>0</v>
      </c>
      <c r="GH140" s="8">
        <v>0</v>
      </c>
      <c r="GI140" s="4">
        <v>0</v>
      </c>
      <c r="GJ140" s="5">
        <v>300</v>
      </c>
      <c r="GK140" s="8">
        <v>1713.19</v>
      </c>
      <c r="GL140" s="4">
        <f t="shared" si="755"/>
        <v>5710.6333333333341</v>
      </c>
      <c r="GM140" s="5">
        <v>0</v>
      </c>
      <c r="GN140" s="8">
        <v>0</v>
      </c>
      <c r="GO140" s="4">
        <v>0</v>
      </c>
      <c r="GP140" s="5">
        <v>0</v>
      </c>
      <c r="GQ140" s="8">
        <v>0</v>
      </c>
      <c r="GR140" s="4">
        <v>0</v>
      </c>
      <c r="GS140" s="5">
        <v>0</v>
      </c>
      <c r="GT140" s="8">
        <v>0</v>
      </c>
      <c r="GU140" s="4">
        <v>0</v>
      </c>
      <c r="GV140" s="5">
        <v>0</v>
      </c>
      <c r="GW140" s="8">
        <v>0</v>
      </c>
      <c r="GX140" s="4">
        <v>0</v>
      </c>
      <c r="GY140" s="5">
        <v>0</v>
      </c>
      <c r="GZ140" s="8">
        <v>0</v>
      </c>
      <c r="HA140" s="4">
        <v>0</v>
      </c>
      <c r="HB140" s="5">
        <v>0</v>
      </c>
      <c r="HC140" s="8">
        <v>0</v>
      </c>
      <c r="HD140" s="4">
        <v>0</v>
      </c>
      <c r="HE140" s="5">
        <v>120</v>
      </c>
      <c r="HF140" s="8">
        <v>542.91</v>
      </c>
      <c r="HG140" s="4">
        <f t="shared" si="757"/>
        <v>4524.2499999999991</v>
      </c>
      <c r="HH140" s="5">
        <v>0</v>
      </c>
      <c r="HI140" s="8">
        <v>0</v>
      </c>
      <c r="HJ140" s="4">
        <v>0</v>
      </c>
      <c r="HK140" s="5">
        <v>0</v>
      </c>
      <c r="HL140" s="8">
        <v>0</v>
      </c>
      <c r="HM140" s="4">
        <v>0</v>
      </c>
      <c r="HN140" s="5">
        <v>0</v>
      </c>
      <c r="HO140" s="8">
        <v>0</v>
      </c>
      <c r="HP140" s="4">
        <v>0</v>
      </c>
      <c r="HQ140" s="5">
        <v>0</v>
      </c>
      <c r="HR140" s="8">
        <v>0</v>
      </c>
      <c r="HS140" s="4">
        <v>0</v>
      </c>
      <c r="HT140" s="5">
        <v>76.001999999999995</v>
      </c>
      <c r="HU140" s="8">
        <v>639.01</v>
      </c>
      <c r="HV140" s="4">
        <f t="shared" si="758"/>
        <v>8407.8050577616395</v>
      </c>
      <c r="HW140" s="5">
        <v>222.095</v>
      </c>
      <c r="HX140" s="8">
        <v>1665.2</v>
      </c>
      <c r="HY140" s="4">
        <f t="shared" si="759"/>
        <v>7497.692428915554</v>
      </c>
      <c r="HZ140" s="5">
        <f t="shared" si="670"/>
        <v>1945.4509999999998</v>
      </c>
      <c r="IA140" s="4">
        <f t="shared" si="671"/>
        <v>11343.970000000001</v>
      </c>
    </row>
    <row r="141" spans="1:235" x14ac:dyDescent="0.3">
      <c r="A141" s="52">
        <v>2014</v>
      </c>
      <c r="B141" s="53" t="s">
        <v>7</v>
      </c>
      <c r="C141" s="5">
        <v>0</v>
      </c>
      <c r="D141" s="8">
        <v>0</v>
      </c>
      <c r="E141" s="4">
        <v>0</v>
      </c>
      <c r="F141" s="5">
        <v>0</v>
      </c>
      <c r="G141" s="8">
        <v>0</v>
      </c>
      <c r="H141" s="4">
        <v>0</v>
      </c>
      <c r="I141" s="5">
        <v>0</v>
      </c>
      <c r="J141" s="8">
        <v>0</v>
      </c>
      <c r="K141" s="4">
        <v>0</v>
      </c>
      <c r="L141" s="5">
        <v>0</v>
      </c>
      <c r="M141" s="8">
        <v>0</v>
      </c>
      <c r="N141" s="4">
        <v>0</v>
      </c>
      <c r="O141" s="5">
        <v>266</v>
      </c>
      <c r="P141" s="8">
        <v>1668.57</v>
      </c>
      <c r="Q141" s="4">
        <f t="shared" si="742"/>
        <v>6272.8195488721794</v>
      </c>
      <c r="R141" s="5">
        <v>0</v>
      </c>
      <c r="S141" s="8">
        <v>0</v>
      </c>
      <c r="T141" s="4">
        <f t="shared" si="681"/>
        <v>0</v>
      </c>
      <c r="U141" s="5">
        <v>0</v>
      </c>
      <c r="V141" s="8">
        <v>0</v>
      </c>
      <c r="W141" s="4">
        <v>0</v>
      </c>
      <c r="X141" s="5">
        <v>0</v>
      </c>
      <c r="Y141" s="8">
        <v>0</v>
      </c>
      <c r="Z141" s="4">
        <v>0</v>
      </c>
      <c r="AA141" s="5">
        <v>0</v>
      </c>
      <c r="AB141" s="8">
        <v>0</v>
      </c>
      <c r="AC141" s="4">
        <v>0</v>
      </c>
      <c r="AD141" s="5">
        <v>0</v>
      </c>
      <c r="AE141" s="8">
        <v>0</v>
      </c>
      <c r="AF141" s="4">
        <v>0</v>
      </c>
      <c r="AG141" s="5">
        <v>0</v>
      </c>
      <c r="AH141" s="8">
        <v>0</v>
      </c>
      <c r="AI141" s="4">
        <v>0</v>
      </c>
      <c r="AJ141" s="5">
        <v>0</v>
      </c>
      <c r="AK141" s="8">
        <v>0</v>
      </c>
      <c r="AL141" s="4">
        <v>0</v>
      </c>
      <c r="AM141" s="5">
        <v>0</v>
      </c>
      <c r="AN141" s="8">
        <v>0</v>
      </c>
      <c r="AO141" s="4">
        <v>0</v>
      </c>
      <c r="AP141" s="5">
        <v>0</v>
      </c>
      <c r="AQ141" s="8">
        <v>0</v>
      </c>
      <c r="AR141" s="4">
        <v>0</v>
      </c>
      <c r="AS141" s="5">
        <v>0</v>
      </c>
      <c r="AT141" s="8">
        <v>0</v>
      </c>
      <c r="AU141" s="4">
        <v>0</v>
      </c>
      <c r="AV141" s="5">
        <v>1.65</v>
      </c>
      <c r="AW141" s="8">
        <v>30.94</v>
      </c>
      <c r="AX141" s="4">
        <f t="shared" si="744"/>
        <v>18751.515151515152</v>
      </c>
      <c r="AY141" s="5">
        <v>0</v>
      </c>
      <c r="AZ141" s="8">
        <v>0</v>
      </c>
      <c r="BA141" s="4">
        <v>0</v>
      </c>
      <c r="BB141" s="5">
        <v>0</v>
      </c>
      <c r="BC141" s="8">
        <v>0</v>
      </c>
      <c r="BD141" s="4">
        <v>0</v>
      </c>
      <c r="BE141" s="5">
        <v>0</v>
      </c>
      <c r="BF141" s="8">
        <v>0</v>
      </c>
      <c r="BG141" s="4">
        <v>0</v>
      </c>
      <c r="BH141" s="5">
        <v>97</v>
      </c>
      <c r="BI141" s="8">
        <v>521.16</v>
      </c>
      <c r="BJ141" s="4">
        <f t="shared" si="745"/>
        <v>5372.783505154639</v>
      </c>
      <c r="BK141" s="5">
        <v>0</v>
      </c>
      <c r="BL141" s="8">
        <v>0</v>
      </c>
      <c r="BM141" s="4">
        <v>0</v>
      </c>
      <c r="BN141" s="5">
        <v>0</v>
      </c>
      <c r="BO141" s="8">
        <v>0</v>
      </c>
      <c r="BP141" s="4">
        <v>0</v>
      </c>
      <c r="BQ141" s="5">
        <v>0</v>
      </c>
      <c r="BR141" s="8">
        <v>0</v>
      </c>
      <c r="BS141" s="4">
        <v>0</v>
      </c>
      <c r="BT141" s="5">
        <v>1.0999999999999999E-2</v>
      </c>
      <c r="BU141" s="8">
        <v>0.99</v>
      </c>
      <c r="BV141" s="4">
        <f t="shared" si="747"/>
        <v>90000</v>
      </c>
      <c r="BW141" s="5">
        <v>0</v>
      </c>
      <c r="BX141" s="93">
        <v>0</v>
      </c>
      <c r="BY141" s="4">
        <f t="shared" si="686"/>
        <v>0</v>
      </c>
      <c r="BZ141" s="5">
        <v>60</v>
      </c>
      <c r="CA141" s="8">
        <v>332.07</v>
      </c>
      <c r="CB141" s="4">
        <f t="shared" si="748"/>
        <v>5534.4999999999991</v>
      </c>
      <c r="CC141" s="5">
        <v>0</v>
      </c>
      <c r="CD141" s="8">
        <v>0</v>
      </c>
      <c r="CE141" s="4">
        <v>0</v>
      </c>
      <c r="CF141" s="5">
        <v>0</v>
      </c>
      <c r="CG141" s="8">
        <v>0</v>
      </c>
      <c r="CH141" s="4">
        <v>0</v>
      </c>
      <c r="CI141" s="5">
        <v>0</v>
      </c>
      <c r="CJ141" s="8">
        <v>0</v>
      </c>
      <c r="CK141" s="4">
        <v>0</v>
      </c>
      <c r="CL141" s="5">
        <v>0</v>
      </c>
      <c r="CM141" s="8">
        <v>0</v>
      </c>
      <c r="CN141" s="4">
        <v>0</v>
      </c>
      <c r="CO141" s="5">
        <v>0</v>
      </c>
      <c r="CP141" s="8">
        <v>0</v>
      </c>
      <c r="CQ141" s="4">
        <v>0</v>
      </c>
      <c r="CR141" s="5">
        <v>0.30399999999999999</v>
      </c>
      <c r="CS141" s="8">
        <v>3.67</v>
      </c>
      <c r="CT141" s="4">
        <f t="shared" si="749"/>
        <v>12072.368421052632</v>
      </c>
      <c r="CU141" s="5">
        <v>0</v>
      </c>
      <c r="CV141" s="8">
        <v>0</v>
      </c>
      <c r="CW141" s="4">
        <v>0</v>
      </c>
      <c r="CX141" s="5">
        <v>0</v>
      </c>
      <c r="CY141" s="8">
        <v>0</v>
      </c>
      <c r="CZ141" s="4">
        <v>0</v>
      </c>
      <c r="DA141" s="5">
        <v>0</v>
      </c>
      <c r="DB141" s="8">
        <v>0</v>
      </c>
      <c r="DC141" s="4">
        <v>0</v>
      </c>
      <c r="DD141" s="5">
        <v>1</v>
      </c>
      <c r="DE141" s="8">
        <v>9.1</v>
      </c>
      <c r="DF141" s="4">
        <f t="shared" si="751"/>
        <v>9100</v>
      </c>
      <c r="DG141" s="5">
        <v>0</v>
      </c>
      <c r="DH141" s="8">
        <v>0</v>
      </c>
      <c r="DI141" s="4">
        <v>0</v>
      </c>
      <c r="DJ141" s="5">
        <v>0</v>
      </c>
      <c r="DK141" s="8">
        <v>0</v>
      </c>
      <c r="DL141" s="4">
        <f t="shared" si="690"/>
        <v>0</v>
      </c>
      <c r="DM141" s="5">
        <v>53.024999999999999</v>
      </c>
      <c r="DN141" s="8">
        <v>335.69</v>
      </c>
      <c r="DO141" s="4">
        <f t="shared" si="760"/>
        <v>6330.7873644507308</v>
      </c>
      <c r="DP141" s="5">
        <v>0</v>
      </c>
      <c r="DQ141" s="8">
        <v>0</v>
      </c>
      <c r="DR141" s="4">
        <v>0</v>
      </c>
      <c r="DS141" s="5">
        <v>7.085</v>
      </c>
      <c r="DT141" s="8">
        <v>62.2</v>
      </c>
      <c r="DU141" s="4">
        <f t="shared" si="752"/>
        <v>8779.1107974594215</v>
      </c>
      <c r="DV141" s="5">
        <v>0</v>
      </c>
      <c r="DW141" s="8">
        <v>0</v>
      </c>
      <c r="DX141" s="4">
        <v>0</v>
      </c>
      <c r="DY141" s="5">
        <v>4.141</v>
      </c>
      <c r="DZ141" s="8">
        <v>73</v>
      </c>
      <c r="EA141" s="4">
        <f t="shared" si="761"/>
        <v>17628.592127505435</v>
      </c>
      <c r="EB141" s="5">
        <v>0</v>
      </c>
      <c r="EC141" s="8">
        <v>0</v>
      </c>
      <c r="ED141" s="4">
        <v>0</v>
      </c>
      <c r="EE141" s="5">
        <v>0</v>
      </c>
      <c r="EF141" s="8">
        <v>0</v>
      </c>
      <c r="EG141" s="4">
        <v>0</v>
      </c>
      <c r="EH141" s="5">
        <v>0</v>
      </c>
      <c r="EI141" s="8">
        <v>0</v>
      </c>
      <c r="EJ141" s="4">
        <f t="shared" si="694"/>
        <v>0</v>
      </c>
      <c r="EK141" s="5">
        <v>200</v>
      </c>
      <c r="EL141" s="8">
        <v>917.16</v>
      </c>
      <c r="EM141" s="4">
        <f t="shared" si="753"/>
        <v>4585.8</v>
      </c>
      <c r="EN141" s="5">
        <v>0</v>
      </c>
      <c r="EO141" s="8">
        <v>0</v>
      </c>
      <c r="EP141" s="4">
        <v>0</v>
      </c>
      <c r="EQ141" s="5">
        <v>0</v>
      </c>
      <c r="ER141" s="8">
        <v>0</v>
      </c>
      <c r="ES141" s="4">
        <f t="shared" si="696"/>
        <v>0</v>
      </c>
      <c r="ET141" s="5">
        <v>0</v>
      </c>
      <c r="EU141" s="8">
        <v>0</v>
      </c>
      <c r="EV141" s="4">
        <v>0</v>
      </c>
      <c r="EW141" s="5">
        <v>0</v>
      </c>
      <c r="EX141" s="8">
        <v>0</v>
      </c>
      <c r="EY141" s="4">
        <v>0</v>
      </c>
      <c r="EZ141" s="5"/>
      <c r="FA141" s="8"/>
      <c r="FB141" s="4"/>
      <c r="FC141" s="5">
        <v>0</v>
      </c>
      <c r="FD141" s="8">
        <v>0</v>
      </c>
      <c r="FE141" s="4">
        <v>0</v>
      </c>
      <c r="FF141" s="5">
        <v>0</v>
      </c>
      <c r="FG141" s="8">
        <v>0</v>
      </c>
      <c r="FH141" s="4">
        <v>0</v>
      </c>
      <c r="FI141" s="5">
        <v>0</v>
      </c>
      <c r="FJ141" s="8">
        <v>0</v>
      </c>
      <c r="FK141" s="4">
        <f t="shared" si="698"/>
        <v>0</v>
      </c>
      <c r="FL141" s="5">
        <v>0</v>
      </c>
      <c r="FM141" s="8">
        <v>0</v>
      </c>
      <c r="FN141" s="4">
        <v>0</v>
      </c>
      <c r="FO141" s="5">
        <v>0</v>
      </c>
      <c r="FP141" s="8">
        <v>0</v>
      </c>
      <c r="FQ141" s="4">
        <v>0</v>
      </c>
      <c r="FR141" s="5">
        <v>0</v>
      </c>
      <c r="FS141" s="8">
        <v>0</v>
      </c>
      <c r="FT141" s="4">
        <v>0</v>
      </c>
      <c r="FU141" s="5">
        <v>0</v>
      </c>
      <c r="FV141" s="8">
        <v>0</v>
      </c>
      <c r="FW141" s="4">
        <v>0</v>
      </c>
      <c r="FX141" s="5">
        <v>0</v>
      </c>
      <c r="FY141" s="8">
        <v>0</v>
      </c>
      <c r="FZ141" s="4">
        <f t="shared" si="699"/>
        <v>0</v>
      </c>
      <c r="GA141" s="5">
        <v>0</v>
      </c>
      <c r="GB141" s="8">
        <v>0</v>
      </c>
      <c r="GC141" s="4">
        <v>0</v>
      </c>
      <c r="GD141" s="5">
        <v>0</v>
      </c>
      <c r="GE141" s="8">
        <v>0</v>
      </c>
      <c r="GF141" s="4">
        <v>0</v>
      </c>
      <c r="GG141" s="5">
        <v>0</v>
      </c>
      <c r="GH141" s="8">
        <v>0</v>
      </c>
      <c r="GI141" s="4">
        <v>0</v>
      </c>
      <c r="GJ141" s="5">
        <v>340</v>
      </c>
      <c r="GK141" s="8">
        <v>1919.07</v>
      </c>
      <c r="GL141" s="4">
        <f t="shared" si="755"/>
        <v>5644.323529411764</v>
      </c>
      <c r="GM141" s="5">
        <v>0</v>
      </c>
      <c r="GN141" s="8">
        <v>0</v>
      </c>
      <c r="GO141" s="4">
        <v>0</v>
      </c>
      <c r="GP141" s="5">
        <v>0</v>
      </c>
      <c r="GQ141" s="8">
        <v>0</v>
      </c>
      <c r="GR141" s="4">
        <v>0</v>
      </c>
      <c r="GS141" s="5">
        <v>0</v>
      </c>
      <c r="GT141" s="8">
        <v>0</v>
      </c>
      <c r="GU141" s="4">
        <v>0</v>
      </c>
      <c r="GV141" s="5">
        <v>0</v>
      </c>
      <c r="GW141" s="8">
        <v>0</v>
      </c>
      <c r="GX141" s="4">
        <v>0</v>
      </c>
      <c r="GY141" s="5">
        <v>0</v>
      </c>
      <c r="GZ141" s="8">
        <v>0</v>
      </c>
      <c r="HA141" s="4">
        <v>0</v>
      </c>
      <c r="HB141" s="5">
        <v>0</v>
      </c>
      <c r="HC141" s="8">
        <v>0</v>
      </c>
      <c r="HD141" s="4">
        <v>0</v>
      </c>
      <c r="HE141" s="5">
        <v>180</v>
      </c>
      <c r="HF141" s="8">
        <v>863.13</v>
      </c>
      <c r="HG141" s="4">
        <f t="shared" si="757"/>
        <v>4795.166666666667</v>
      </c>
      <c r="HH141" s="5">
        <v>0</v>
      </c>
      <c r="HI141" s="8">
        <v>0</v>
      </c>
      <c r="HJ141" s="4">
        <v>0</v>
      </c>
      <c r="HK141" s="5">
        <v>0</v>
      </c>
      <c r="HL141" s="8">
        <v>0</v>
      </c>
      <c r="HM141" s="4">
        <v>0</v>
      </c>
      <c r="HN141" s="5">
        <v>0</v>
      </c>
      <c r="HO141" s="8">
        <v>0</v>
      </c>
      <c r="HP141" s="4">
        <v>0</v>
      </c>
      <c r="HQ141" s="5">
        <v>0</v>
      </c>
      <c r="HR141" s="8">
        <v>0</v>
      </c>
      <c r="HS141" s="4">
        <v>0</v>
      </c>
      <c r="HT141" s="5">
        <v>108.255</v>
      </c>
      <c r="HU141" s="8">
        <v>875.11</v>
      </c>
      <c r="HV141" s="4">
        <f t="shared" si="758"/>
        <v>8083.7836589533972</v>
      </c>
      <c r="HW141" s="5">
        <v>330.25</v>
      </c>
      <c r="HX141" s="8">
        <v>2299.9899999999998</v>
      </c>
      <c r="HY141" s="4">
        <f t="shared" si="759"/>
        <v>6964.3906131718386</v>
      </c>
      <c r="HZ141" s="5">
        <f t="shared" si="670"/>
        <v>1648.721</v>
      </c>
      <c r="IA141" s="4">
        <f t="shared" si="671"/>
        <v>9911.8499999999985</v>
      </c>
    </row>
    <row r="142" spans="1:235" x14ac:dyDescent="0.3">
      <c r="A142" s="52">
        <v>2014</v>
      </c>
      <c r="B142" s="53" t="s">
        <v>8</v>
      </c>
      <c r="C142" s="5">
        <v>0</v>
      </c>
      <c r="D142" s="8">
        <v>0</v>
      </c>
      <c r="E142" s="4">
        <v>0</v>
      </c>
      <c r="F142" s="5">
        <v>0.1</v>
      </c>
      <c r="G142" s="8">
        <v>3.06</v>
      </c>
      <c r="H142" s="4">
        <f t="shared" si="741"/>
        <v>30599.999999999996</v>
      </c>
      <c r="I142" s="5">
        <v>0</v>
      </c>
      <c r="J142" s="8">
        <v>0</v>
      </c>
      <c r="K142" s="4">
        <v>0</v>
      </c>
      <c r="L142" s="5">
        <v>0</v>
      </c>
      <c r="M142" s="8">
        <v>0</v>
      </c>
      <c r="N142" s="4">
        <v>0</v>
      </c>
      <c r="O142" s="5">
        <v>468.17500000000001</v>
      </c>
      <c r="P142" s="8">
        <v>2908.88</v>
      </c>
      <c r="Q142" s="4">
        <f t="shared" si="742"/>
        <v>6213.2322315373522</v>
      </c>
      <c r="R142" s="5">
        <v>0</v>
      </c>
      <c r="S142" s="8">
        <v>0</v>
      </c>
      <c r="T142" s="4">
        <f t="shared" si="681"/>
        <v>0</v>
      </c>
      <c r="U142" s="5">
        <v>0</v>
      </c>
      <c r="V142" s="8">
        <v>0</v>
      </c>
      <c r="W142" s="4">
        <v>0</v>
      </c>
      <c r="X142" s="5">
        <v>4.3</v>
      </c>
      <c r="Y142" s="8">
        <v>71.7</v>
      </c>
      <c r="Z142" s="4">
        <f t="shared" si="743"/>
        <v>16674.418604651164</v>
      </c>
      <c r="AA142" s="5">
        <v>0</v>
      </c>
      <c r="AB142" s="8">
        <v>0</v>
      </c>
      <c r="AC142" s="4">
        <v>0</v>
      </c>
      <c r="AD142" s="5">
        <v>0</v>
      </c>
      <c r="AE142" s="8">
        <v>0</v>
      </c>
      <c r="AF142" s="4">
        <v>0</v>
      </c>
      <c r="AG142" s="5">
        <v>0.06</v>
      </c>
      <c r="AH142" s="8">
        <v>2.96</v>
      </c>
      <c r="AI142" s="4">
        <f t="shared" ref="AI142:AI147" si="763">AH142/AG142*1000</f>
        <v>49333.333333333336</v>
      </c>
      <c r="AJ142" s="5">
        <v>0</v>
      </c>
      <c r="AK142" s="8">
        <v>0</v>
      </c>
      <c r="AL142" s="4">
        <v>0</v>
      </c>
      <c r="AM142" s="5">
        <v>0</v>
      </c>
      <c r="AN142" s="8">
        <v>0</v>
      </c>
      <c r="AO142" s="4">
        <v>0</v>
      </c>
      <c r="AP142" s="5">
        <v>0</v>
      </c>
      <c r="AQ142" s="8">
        <v>0</v>
      </c>
      <c r="AR142" s="4">
        <v>0</v>
      </c>
      <c r="AS142" s="5">
        <v>0</v>
      </c>
      <c r="AT142" s="8">
        <v>0</v>
      </c>
      <c r="AU142" s="4">
        <v>0</v>
      </c>
      <c r="AV142" s="5">
        <v>0</v>
      </c>
      <c r="AW142" s="8">
        <v>0</v>
      </c>
      <c r="AX142" s="4">
        <v>0</v>
      </c>
      <c r="AY142" s="5">
        <v>0</v>
      </c>
      <c r="AZ142" s="8">
        <v>0</v>
      </c>
      <c r="BA142" s="4">
        <v>0</v>
      </c>
      <c r="BB142" s="5">
        <v>0</v>
      </c>
      <c r="BC142" s="8">
        <v>0</v>
      </c>
      <c r="BD142" s="4">
        <v>0</v>
      </c>
      <c r="BE142" s="5">
        <v>0</v>
      </c>
      <c r="BF142" s="8">
        <v>0</v>
      </c>
      <c r="BG142" s="4">
        <v>0</v>
      </c>
      <c r="BH142" s="5">
        <v>64.075000000000003</v>
      </c>
      <c r="BI142" s="8">
        <v>551.58000000000004</v>
      </c>
      <c r="BJ142" s="4">
        <f t="shared" si="745"/>
        <v>8608.3495903238399</v>
      </c>
      <c r="BK142" s="5">
        <v>8.0000000000000002E-3</v>
      </c>
      <c r="BL142" s="8">
        <v>0.12</v>
      </c>
      <c r="BM142" s="4">
        <f t="shared" ref="BM142" si="764">BL142/BK142*1000</f>
        <v>15000</v>
      </c>
      <c r="BN142" s="5">
        <v>0</v>
      </c>
      <c r="BO142" s="8">
        <v>0</v>
      </c>
      <c r="BP142" s="4">
        <v>0</v>
      </c>
      <c r="BQ142" s="5">
        <v>2.1999999999999999E-2</v>
      </c>
      <c r="BR142" s="8">
        <v>0.04</v>
      </c>
      <c r="BS142" s="4">
        <f t="shared" si="746"/>
        <v>1818.1818181818182</v>
      </c>
      <c r="BT142" s="5">
        <v>0.02</v>
      </c>
      <c r="BU142" s="8">
        <v>0.11</v>
      </c>
      <c r="BV142" s="4">
        <f t="shared" si="747"/>
        <v>5500</v>
      </c>
      <c r="BW142" s="5">
        <v>0</v>
      </c>
      <c r="BX142" s="93">
        <v>0</v>
      </c>
      <c r="BY142" s="4">
        <f t="shared" si="686"/>
        <v>0</v>
      </c>
      <c r="BZ142" s="5">
        <v>0</v>
      </c>
      <c r="CA142" s="8">
        <v>0</v>
      </c>
      <c r="CB142" s="4">
        <v>0</v>
      </c>
      <c r="CC142" s="5">
        <v>0</v>
      </c>
      <c r="CD142" s="8">
        <v>0</v>
      </c>
      <c r="CE142" s="4">
        <v>0</v>
      </c>
      <c r="CF142" s="5">
        <v>0</v>
      </c>
      <c r="CG142" s="8">
        <v>0</v>
      </c>
      <c r="CH142" s="4">
        <v>0</v>
      </c>
      <c r="CI142" s="5">
        <v>0</v>
      </c>
      <c r="CJ142" s="8">
        <v>0</v>
      </c>
      <c r="CK142" s="4">
        <v>0</v>
      </c>
      <c r="CL142" s="5">
        <v>0</v>
      </c>
      <c r="CM142" s="8">
        <v>0</v>
      </c>
      <c r="CN142" s="4">
        <v>0</v>
      </c>
      <c r="CO142" s="5">
        <v>0</v>
      </c>
      <c r="CP142" s="8">
        <v>0</v>
      </c>
      <c r="CQ142" s="4">
        <v>0</v>
      </c>
      <c r="CR142" s="5">
        <v>0.85099999999999998</v>
      </c>
      <c r="CS142" s="8">
        <v>9.6199999999999992</v>
      </c>
      <c r="CT142" s="4">
        <f t="shared" si="749"/>
        <v>11304.347826086956</v>
      </c>
      <c r="CU142" s="5">
        <v>0</v>
      </c>
      <c r="CV142" s="8">
        <v>0</v>
      </c>
      <c r="CW142" s="4">
        <v>0</v>
      </c>
      <c r="CX142" s="5">
        <v>0</v>
      </c>
      <c r="CY142" s="8">
        <v>0</v>
      </c>
      <c r="CZ142" s="4">
        <v>0</v>
      </c>
      <c r="DA142" s="5">
        <v>40.4</v>
      </c>
      <c r="DB142" s="8">
        <v>242.29</v>
      </c>
      <c r="DC142" s="4">
        <f t="shared" si="750"/>
        <v>5997.2772277227723</v>
      </c>
      <c r="DD142" s="5">
        <v>28</v>
      </c>
      <c r="DE142" s="8">
        <v>286.72000000000003</v>
      </c>
      <c r="DF142" s="4">
        <f t="shared" si="751"/>
        <v>10240</v>
      </c>
      <c r="DG142" s="5">
        <v>0</v>
      </c>
      <c r="DH142" s="8">
        <v>0</v>
      </c>
      <c r="DI142" s="4">
        <v>0</v>
      </c>
      <c r="DJ142" s="5">
        <v>0</v>
      </c>
      <c r="DK142" s="8">
        <v>0</v>
      </c>
      <c r="DL142" s="4">
        <f t="shared" si="690"/>
        <v>0</v>
      </c>
      <c r="DM142" s="5">
        <v>20.2</v>
      </c>
      <c r="DN142" s="8">
        <v>125.48</v>
      </c>
      <c r="DO142" s="4">
        <f t="shared" si="760"/>
        <v>6211.8811881188121</v>
      </c>
      <c r="DP142" s="5">
        <v>0</v>
      </c>
      <c r="DQ142" s="8">
        <v>0</v>
      </c>
      <c r="DR142" s="4">
        <v>0</v>
      </c>
      <c r="DS142" s="5">
        <v>17.427</v>
      </c>
      <c r="DT142" s="8">
        <v>147.82</v>
      </c>
      <c r="DU142" s="4">
        <f t="shared" si="752"/>
        <v>8482.2402019854253</v>
      </c>
      <c r="DV142" s="5">
        <v>0</v>
      </c>
      <c r="DW142" s="8">
        <v>0</v>
      </c>
      <c r="DX142" s="4">
        <v>0</v>
      </c>
      <c r="DY142" s="5">
        <v>23.751000000000001</v>
      </c>
      <c r="DZ142" s="8">
        <v>110.97</v>
      </c>
      <c r="EA142" s="4">
        <f t="shared" si="761"/>
        <v>4672.2243273967406</v>
      </c>
      <c r="EB142" s="5">
        <v>0</v>
      </c>
      <c r="EC142" s="8">
        <v>0</v>
      </c>
      <c r="ED142" s="4">
        <v>0</v>
      </c>
      <c r="EE142" s="5">
        <v>0</v>
      </c>
      <c r="EF142" s="8">
        <v>0</v>
      </c>
      <c r="EG142" s="4">
        <v>0</v>
      </c>
      <c r="EH142" s="5">
        <v>0</v>
      </c>
      <c r="EI142" s="8">
        <v>0</v>
      </c>
      <c r="EJ142" s="4">
        <f t="shared" si="694"/>
        <v>0</v>
      </c>
      <c r="EK142" s="5">
        <v>0</v>
      </c>
      <c r="EL142" s="8">
        <v>0</v>
      </c>
      <c r="EM142" s="4">
        <v>0</v>
      </c>
      <c r="EN142" s="5">
        <v>0</v>
      </c>
      <c r="EO142" s="8">
        <v>0</v>
      </c>
      <c r="EP142" s="4">
        <v>0</v>
      </c>
      <c r="EQ142" s="5">
        <v>0</v>
      </c>
      <c r="ER142" s="8">
        <v>0</v>
      </c>
      <c r="ES142" s="4">
        <f t="shared" si="696"/>
        <v>0</v>
      </c>
      <c r="ET142" s="5">
        <v>1701</v>
      </c>
      <c r="EU142" s="8">
        <v>8432.36</v>
      </c>
      <c r="EV142" s="4">
        <f t="shared" si="754"/>
        <v>4957.2957084068194</v>
      </c>
      <c r="EW142" s="5">
        <v>0</v>
      </c>
      <c r="EX142" s="8">
        <v>0</v>
      </c>
      <c r="EY142" s="4">
        <v>0</v>
      </c>
      <c r="EZ142" s="5"/>
      <c r="FA142" s="8"/>
      <c r="FB142" s="4"/>
      <c r="FC142" s="5">
        <v>1.179</v>
      </c>
      <c r="FD142" s="8">
        <v>15.5</v>
      </c>
      <c r="FE142" s="4">
        <f t="shared" ref="FE142" si="765">FD142/FC142*1000</f>
        <v>13146.734520780323</v>
      </c>
      <c r="FF142" s="5">
        <v>0</v>
      </c>
      <c r="FG142" s="8">
        <v>0</v>
      </c>
      <c r="FH142" s="4">
        <v>0</v>
      </c>
      <c r="FI142" s="5">
        <v>0</v>
      </c>
      <c r="FJ142" s="8">
        <v>0</v>
      </c>
      <c r="FK142" s="4">
        <f t="shared" si="698"/>
        <v>0</v>
      </c>
      <c r="FL142" s="5">
        <v>0</v>
      </c>
      <c r="FM142" s="8">
        <v>0</v>
      </c>
      <c r="FN142" s="4">
        <v>0</v>
      </c>
      <c r="FO142" s="5">
        <v>0</v>
      </c>
      <c r="FP142" s="8">
        <v>0</v>
      </c>
      <c r="FQ142" s="4">
        <v>0</v>
      </c>
      <c r="FR142" s="5">
        <v>0</v>
      </c>
      <c r="FS142" s="8">
        <v>0</v>
      </c>
      <c r="FT142" s="4">
        <v>0</v>
      </c>
      <c r="FU142" s="5">
        <v>0</v>
      </c>
      <c r="FV142" s="8">
        <v>0</v>
      </c>
      <c r="FW142" s="4">
        <v>0</v>
      </c>
      <c r="FX142" s="5">
        <v>0</v>
      </c>
      <c r="FY142" s="8">
        <v>0</v>
      </c>
      <c r="FZ142" s="4">
        <f t="shared" si="699"/>
        <v>0</v>
      </c>
      <c r="GA142" s="5">
        <v>56</v>
      </c>
      <c r="GB142" s="8">
        <v>346.51</v>
      </c>
      <c r="GC142" s="4">
        <f t="shared" si="762"/>
        <v>6187.6785714285716</v>
      </c>
      <c r="GD142" s="5">
        <v>0</v>
      </c>
      <c r="GE142" s="8">
        <v>0</v>
      </c>
      <c r="GF142" s="4">
        <v>0</v>
      </c>
      <c r="GG142" s="5">
        <v>0</v>
      </c>
      <c r="GH142" s="8">
        <v>0</v>
      </c>
      <c r="GI142" s="4">
        <v>0</v>
      </c>
      <c r="GJ142" s="5">
        <v>420</v>
      </c>
      <c r="GK142" s="8">
        <v>2464.4299999999998</v>
      </c>
      <c r="GL142" s="4">
        <f t="shared" si="755"/>
        <v>5867.6904761904761</v>
      </c>
      <c r="GM142" s="5">
        <v>0</v>
      </c>
      <c r="GN142" s="8">
        <v>0</v>
      </c>
      <c r="GO142" s="4">
        <v>0</v>
      </c>
      <c r="GP142" s="5">
        <v>0</v>
      </c>
      <c r="GQ142" s="8">
        <v>0</v>
      </c>
      <c r="GR142" s="4">
        <v>0</v>
      </c>
      <c r="GS142" s="5">
        <v>0</v>
      </c>
      <c r="GT142" s="8">
        <v>0</v>
      </c>
      <c r="GU142" s="4">
        <v>0</v>
      </c>
      <c r="GV142" s="5">
        <v>0</v>
      </c>
      <c r="GW142" s="8">
        <v>0</v>
      </c>
      <c r="GX142" s="4">
        <v>0</v>
      </c>
      <c r="GY142" s="5">
        <v>0</v>
      </c>
      <c r="GZ142" s="8">
        <v>0</v>
      </c>
      <c r="HA142" s="4">
        <v>0</v>
      </c>
      <c r="HB142" s="5">
        <v>0</v>
      </c>
      <c r="HC142" s="8">
        <v>0</v>
      </c>
      <c r="HD142" s="4">
        <v>0</v>
      </c>
      <c r="HE142" s="5">
        <v>0</v>
      </c>
      <c r="HF142" s="8">
        <v>0</v>
      </c>
      <c r="HG142" s="4">
        <v>0</v>
      </c>
      <c r="HH142" s="5">
        <v>0</v>
      </c>
      <c r="HI142" s="8">
        <v>0</v>
      </c>
      <c r="HJ142" s="4">
        <v>0</v>
      </c>
      <c r="HK142" s="5">
        <v>0</v>
      </c>
      <c r="HL142" s="8">
        <v>0</v>
      </c>
      <c r="HM142" s="4">
        <v>0</v>
      </c>
      <c r="HN142" s="5">
        <v>0</v>
      </c>
      <c r="HO142" s="8">
        <v>0</v>
      </c>
      <c r="HP142" s="4">
        <v>0</v>
      </c>
      <c r="HQ142" s="5">
        <v>0</v>
      </c>
      <c r="HR142" s="8">
        <v>0</v>
      </c>
      <c r="HS142" s="4">
        <v>0</v>
      </c>
      <c r="HT142" s="5">
        <v>106.17100000000001</v>
      </c>
      <c r="HU142" s="8">
        <v>801.47</v>
      </c>
      <c r="HV142" s="4">
        <f t="shared" si="758"/>
        <v>7548.859858153357</v>
      </c>
      <c r="HW142" s="5">
        <v>254.333</v>
      </c>
      <c r="HX142" s="8">
        <v>1804.8</v>
      </c>
      <c r="HY142" s="4">
        <f t="shared" si="759"/>
        <v>7096.2085140347499</v>
      </c>
      <c r="HZ142" s="5">
        <f t="shared" si="670"/>
        <v>3206.0720000000001</v>
      </c>
      <c r="IA142" s="4">
        <f t="shared" si="671"/>
        <v>18326.420000000002</v>
      </c>
    </row>
    <row r="143" spans="1:235" x14ac:dyDescent="0.3">
      <c r="A143" s="52">
        <v>2014</v>
      </c>
      <c r="B143" s="53" t="s">
        <v>9</v>
      </c>
      <c r="C143" s="5">
        <v>0</v>
      </c>
      <c r="D143" s="8">
        <v>0</v>
      </c>
      <c r="E143" s="4">
        <v>0</v>
      </c>
      <c r="F143" s="5">
        <v>0</v>
      </c>
      <c r="G143" s="8">
        <v>0</v>
      </c>
      <c r="H143" s="4">
        <v>0</v>
      </c>
      <c r="I143" s="5">
        <v>0</v>
      </c>
      <c r="J143" s="8">
        <v>0</v>
      </c>
      <c r="K143" s="4">
        <v>0</v>
      </c>
      <c r="L143" s="5">
        <v>0</v>
      </c>
      <c r="M143" s="8">
        <v>0</v>
      </c>
      <c r="N143" s="4">
        <v>0</v>
      </c>
      <c r="O143" s="5">
        <v>400.233</v>
      </c>
      <c r="P143" s="8">
        <v>2180.7399999999998</v>
      </c>
      <c r="Q143" s="4">
        <f t="shared" si="742"/>
        <v>5448.6761461448705</v>
      </c>
      <c r="R143" s="5">
        <v>0</v>
      </c>
      <c r="S143" s="8">
        <v>0</v>
      </c>
      <c r="T143" s="4">
        <f t="shared" si="681"/>
        <v>0</v>
      </c>
      <c r="U143" s="5">
        <v>0</v>
      </c>
      <c r="V143" s="8">
        <v>0</v>
      </c>
      <c r="W143" s="4">
        <v>0</v>
      </c>
      <c r="X143" s="5">
        <v>4.2140000000000004</v>
      </c>
      <c r="Y143" s="8">
        <v>41.09</v>
      </c>
      <c r="Z143" s="4">
        <f t="shared" si="743"/>
        <v>9750.8305647840534</v>
      </c>
      <c r="AA143" s="5">
        <v>0</v>
      </c>
      <c r="AB143" s="8">
        <v>0</v>
      </c>
      <c r="AC143" s="4">
        <v>0</v>
      </c>
      <c r="AD143" s="5">
        <v>0</v>
      </c>
      <c r="AE143" s="8">
        <v>0</v>
      </c>
      <c r="AF143" s="4">
        <v>0</v>
      </c>
      <c r="AG143" s="5">
        <v>0</v>
      </c>
      <c r="AH143" s="8">
        <v>0</v>
      </c>
      <c r="AI143" s="4">
        <v>0</v>
      </c>
      <c r="AJ143" s="5">
        <v>0</v>
      </c>
      <c r="AK143" s="8">
        <v>0</v>
      </c>
      <c r="AL143" s="4">
        <v>0</v>
      </c>
      <c r="AM143" s="5">
        <v>0</v>
      </c>
      <c r="AN143" s="8">
        <v>0</v>
      </c>
      <c r="AO143" s="4">
        <v>0</v>
      </c>
      <c r="AP143" s="5">
        <v>0</v>
      </c>
      <c r="AQ143" s="8">
        <v>0</v>
      </c>
      <c r="AR143" s="4">
        <v>0</v>
      </c>
      <c r="AS143" s="5">
        <v>0</v>
      </c>
      <c r="AT143" s="8">
        <v>0</v>
      </c>
      <c r="AU143" s="4">
        <v>0</v>
      </c>
      <c r="AV143" s="5">
        <v>0</v>
      </c>
      <c r="AW143" s="8">
        <v>0</v>
      </c>
      <c r="AX143" s="4">
        <v>0</v>
      </c>
      <c r="AY143" s="5">
        <v>0</v>
      </c>
      <c r="AZ143" s="8">
        <v>0</v>
      </c>
      <c r="BA143" s="4">
        <v>0</v>
      </c>
      <c r="BB143" s="5">
        <v>0</v>
      </c>
      <c r="BC143" s="8">
        <v>0</v>
      </c>
      <c r="BD143" s="4">
        <v>0</v>
      </c>
      <c r="BE143" s="5">
        <v>0</v>
      </c>
      <c r="BF143" s="8">
        <v>0</v>
      </c>
      <c r="BG143" s="4">
        <v>0</v>
      </c>
      <c r="BH143" s="5">
        <v>32.03</v>
      </c>
      <c r="BI143" s="8">
        <v>171.23</v>
      </c>
      <c r="BJ143" s="4">
        <f t="shared" si="745"/>
        <v>5345.925694661255</v>
      </c>
      <c r="BK143" s="5">
        <v>0</v>
      </c>
      <c r="BL143" s="8">
        <v>0</v>
      </c>
      <c r="BM143" s="4">
        <v>0</v>
      </c>
      <c r="BN143" s="5">
        <v>0</v>
      </c>
      <c r="BO143" s="8">
        <v>0</v>
      </c>
      <c r="BP143" s="4">
        <v>0</v>
      </c>
      <c r="BQ143" s="5">
        <v>1.7000000000000001E-2</v>
      </c>
      <c r="BR143" s="8">
        <v>0.04</v>
      </c>
      <c r="BS143" s="4">
        <f t="shared" si="746"/>
        <v>2352.9411764705883</v>
      </c>
      <c r="BT143" s="5">
        <v>0</v>
      </c>
      <c r="BU143" s="8">
        <v>0</v>
      </c>
      <c r="BV143" s="4">
        <v>0</v>
      </c>
      <c r="BW143" s="5">
        <v>0</v>
      </c>
      <c r="BX143" s="93">
        <v>0</v>
      </c>
      <c r="BY143" s="4">
        <f t="shared" si="686"/>
        <v>0</v>
      </c>
      <c r="BZ143" s="5">
        <v>80</v>
      </c>
      <c r="CA143" s="8">
        <v>450.91</v>
      </c>
      <c r="CB143" s="4">
        <f t="shared" si="748"/>
        <v>5636.375</v>
      </c>
      <c r="CC143" s="5">
        <v>0</v>
      </c>
      <c r="CD143" s="8">
        <v>0</v>
      </c>
      <c r="CE143" s="4">
        <v>0</v>
      </c>
      <c r="CF143" s="5">
        <v>0</v>
      </c>
      <c r="CG143" s="8">
        <v>0</v>
      </c>
      <c r="CH143" s="4">
        <v>0</v>
      </c>
      <c r="CI143" s="5">
        <v>0</v>
      </c>
      <c r="CJ143" s="8">
        <v>0</v>
      </c>
      <c r="CK143" s="4">
        <v>0</v>
      </c>
      <c r="CL143" s="5">
        <v>0</v>
      </c>
      <c r="CM143" s="8">
        <v>0</v>
      </c>
      <c r="CN143" s="4">
        <v>0</v>
      </c>
      <c r="CO143" s="5">
        <v>0</v>
      </c>
      <c r="CP143" s="8">
        <v>0</v>
      </c>
      <c r="CQ143" s="4">
        <v>0</v>
      </c>
      <c r="CR143" s="5">
        <v>33.072000000000003</v>
      </c>
      <c r="CS143" s="8">
        <v>203.96</v>
      </c>
      <c r="CT143" s="4">
        <f t="shared" si="749"/>
        <v>6167.1504596032892</v>
      </c>
      <c r="CU143" s="5">
        <v>0</v>
      </c>
      <c r="CV143" s="8">
        <v>0</v>
      </c>
      <c r="CW143" s="4">
        <v>0</v>
      </c>
      <c r="CX143" s="5">
        <v>0</v>
      </c>
      <c r="CY143" s="8">
        <v>0</v>
      </c>
      <c r="CZ143" s="4">
        <v>0</v>
      </c>
      <c r="DA143" s="5">
        <v>0</v>
      </c>
      <c r="DB143" s="8">
        <v>0</v>
      </c>
      <c r="DC143" s="4">
        <v>0</v>
      </c>
      <c r="DD143" s="5">
        <v>28.06</v>
      </c>
      <c r="DE143" s="8">
        <v>287.04000000000002</v>
      </c>
      <c r="DF143" s="4">
        <f t="shared" si="751"/>
        <v>10229.508196721312</v>
      </c>
      <c r="DG143" s="5">
        <v>0</v>
      </c>
      <c r="DH143" s="8">
        <v>0</v>
      </c>
      <c r="DI143" s="4">
        <v>0</v>
      </c>
      <c r="DJ143" s="5">
        <v>0</v>
      </c>
      <c r="DK143" s="8">
        <v>0</v>
      </c>
      <c r="DL143" s="4">
        <f t="shared" si="690"/>
        <v>0</v>
      </c>
      <c r="DM143" s="5">
        <v>20.2</v>
      </c>
      <c r="DN143" s="8">
        <v>132.47999999999999</v>
      </c>
      <c r="DO143" s="4">
        <f t="shared" si="760"/>
        <v>6558.4158415841584</v>
      </c>
      <c r="DP143" s="5">
        <v>0</v>
      </c>
      <c r="DQ143" s="8">
        <v>0</v>
      </c>
      <c r="DR143" s="4">
        <v>0</v>
      </c>
      <c r="DS143" s="5">
        <v>29.08</v>
      </c>
      <c r="DT143" s="8">
        <v>211.18</v>
      </c>
      <c r="DU143" s="4">
        <f t="shared" si="752"/>
        <v>7262.0357634112797</v>
      </c>
      <c r="DV143" s="5">
        <v>0</v>
      </c>
      <c r="DW143" s="8">
        <v>0</v>
      </c>
      <c r="DX143" s="4">
        <v>0</v>
      </c>
      <c r="DY143" s="5">
        <v>21.501000000000001</v>
      </c>
      <c r="DZ143" s="8">
        <v>111.54</v>
      </c>
      <c r="EA143" s="4">
        <f t="shared" si="761"/>
        <v>5187.6656899679083</v>
      </c>
      <c r="EB143" s="5">
        <v>0</v>
      </c>
      <c r="EC143" s="8">
        <v>0</v>
      </c>
      <c r="ED143" s="4">
        <v>0</v>
      </c>
      <c r="EE143" s="5">
        <v>0</v>
      </c>
      <c r="EF143" s="8">
        <v>0</v>
      </c>
      <c r="EG143" s="4">
        <v>0</v>
      </c>
      <c r="EH143" s="5">
        <v>0</v>
      </c>
      <c r="EI143" s="8">
        <v>0</v>
      </c>
      <c r="EJ143" s="4">
        <f t="shared" si="694"/>
        <v>0</v>
      </c>
      <c r="EK143" s="5">
        <v>400.14</v>
      </c>
      <c r="EL143" s="8">
        <v>1808.95</v>
      </c>
      <c r="EM143" s="4">
        <f t="shared" si="753"/>
        <v>4520.7927225471085</v>
      </c>
      <c r="EN143" s="5">
        <v>0</v>
      </c>
      <c r="EO143" s="8">
        <v>0</v>
      </c>
      <c r="EP143" s="4">
        <v>0</v>
      </c>
      <c r="EQ143" s="5">
        <v>0</v>
      </c>
      <c r="ER143" s="8">
        <v>0</v>
      </c>
      <c r="ES143" s="4">
        <f t="shared" si="696"/>
        <v>0</v>
      </c>
      <c r="ET143" s="5">
        <v>1600</v>
      </c>
      <c r="EU143" s="8">
        <v>6949.06</v>
      </c>
      <c r="EV143" s="4">
        <f t="shared" si="754"/>
        <v>4343.1625000000004</v>
      </c>
      <c r="EW143" s="5">
        <v>0</v>
      </c>
      <c r="EX143" s="8">
        <v>0</v>
      </c>
      <c r="EY143" s="4">
        <v>0</v>
      </c>
      <c r="EZ143" s="5"/>
      <c r="FA143" s="8"/>
      <c r="FB143" s="4"/>
      <c r="FC143" s="5">
        <v>0</v>
      </c>
      <c r="FD143" s="8">
        <v>0</v>
      </c>
      <c r="FE143" s="4">
        <v>0</v>
      </c>
      <c r="FF143" s="5">
        <v>0</v>
      </c>
      <c r="FG143" s="8">
        <v>0</v>
      </c>
      <c r="FH143" s="4">
        <v>0</v>
      </c>
      <c r="FI143" s="5">
        <v>0</v>
      </c>
      <c r="FJ143" s="8">
        <v>0</v>
      </c>
      <c r="FK143" s="4">
        <f t="shared" si="698"/>
        <v>0</v>
      </c>
      <c r="FL143" s="5">
        <v>0</v>
      </c>
      <c r="FM143" s="8">
        <v>0</v>
      </c>
      <c r="FN143" s="4">
        <v>0</v>
      </c>
      <c r="FO143" s="5">
        <v>0</v>
      </c>
      <c r="FP143" s="8">
        <v>0</v>
      </c>
      <c r="FQ143" s="4">
        <v>0</v>
      </c>
      <c r="FR143" s="5">
        <v>0</v>
      </c>
      <c r="FS143" s="8">
        <v>0</v>
      </c>
      <c r="FT143" s="4">
        <v>0</v>
      </c>
      <c r="FU143" s="5">
        <v>0</v>
      </c>
      <c r="FV143" s="8">
        <v>0</v>
      </c>
      <c r="FW143" s="4">
        <v>0</v>
      </c>
      <c r="FX143" s="5">
        <v>0</v>
      </c>
      <c r="FY143" s="8">
        <v>0</v>
      </c>
      <c r="FZ143" s="4">
        <f t="shared" si="699"/>
        <v>0</v>
      </c>
      <c r="GA143" s="5">
        <v>20</v>
      </c>
      <c r="GB143" s="8">
        <v>124.93</v>
      </c>
      <c r="GC143" s="4">
        <f t="shared" si="762"/>
        <v>6246.5</v>
      </c>
      <c r="GD143" s="5">
        <v>0</v>
      </c>
      <c r="GE143" s="8">
        <v>0</v>
      </c>
      <c r="GF143" s="4">
        <v>0</v>
      </c>
      <c r="GG143" s="5">
        <v>0</v>
      </c>
      <c r="GH143" s="8">
        <v>0</v>
      </c>
      <c r="GI143" s="4">
        <v>0</v>
      </c>
      <c r="GJ143" s="5">
        <v>380</v>
      </c>
      <c r="GK143" s="8">
        <v>1995.83</v>
      </c>
      <c r="GL143" s="4">
        <f t="shared" si="755"/>
        <v>5252.1842105263149</v>
      </c>
      <c r="GM143" s="5">
        <v>0</v>
      </c>
      <c r="GN143" s="8">
        <v>0</v>
      </c>
      <c r="GO143" s="4">
        <v>0</v>
      </c>
      <c r="GP143" s="5">
        <v>0</v>
      </c>
      <c r="GQ143" s="8">
        <v>0</v>
      </c>
      <c r="GR143" s="4">
        <v>0</v>
      </c>
      <c r="GS143" s="5">
        <v>0</v>
      </c>
      <c r="GT143" s="8">
        <v>0</v>
      </c>
      <c r="GU143" s="4">
        <v>0</v>
      </c>
      <c r="GV143" s="5">
        <v>0</v>
      </c>
      <c r="GW143" s="8">
        <v>0</v>
      </c>
      <c r="GX143" s="4">
        <v>0</v>
      </c>
      <c r="GY143" s="5">
        <v>0</v>
      </c>
      <c r="GZ143" s="8">
        <v>0</v>
      </c>
      <c r="HA143" s="4">
        <v>0</v>
      </c>
      <c r="HB143" s="5">
        <v>0</v>
      </c>
      <c r="HC143" s="8">
        <v>0</v>
      </c>
      <c r="HD143" s="4">
        <v>0</v>
      </c>
      <c r="HE143" s="5">
        <v>260</v>
      </c>
      <c r="HF143" s="8">
        <v>1176</v>
      </c>
      <c r="HG143" s="4">
        <f t="shared" si="757"/>
        <v>4523.0769230769229</v>
      </c>
      <c r="HH143" s="5">
        <v>0</v>
      </c>
      <c r="HI143" s="8">
        <v>0</v>
      </c>
      <c r="HJ143" s="4">
        <v>0</v>
      </c>
      <c r="HK143" s="5">
        <v>0</v>
      </c>
      <c r="HL143" s="8">
        <v>0</v>
      </c>
      <c r="HM143" s="4">
        <v>0</v>
      </c>
      <c r="HN143" s="5">
        <v>0</v>
      </c>
      <c r="HO143" s="8">
        <v>0</v>
      </c>
      <c r="HP143" s="4">
        <v>0</v>
      </c>
      <c r="HQ143" s="5">
        <v>1</v>
      </c>
      <c r="HR143" s="8">
        <v>8.8699999999999992</v>
      </c>
      <c r="HS143" s="4">
        <f t="shared" ref="HS143:HS147" si="766">HR143/HQ143*1000</f>
        <v>8870</v>
      </c>
      <c r="HT143" s="5">
        <v>123.52200000000001</v>
      </c>
      <c r="HU143" s="8">
        <v>1024.21</v>
      </c>
      <c r="HV143" s="4">
        <f t="shared" si="758"/>
        <v>8291.7213128025778</v>
      </c>
      <c r="HW143" s="5">
        <v>370.32299999999998</v>
      </c>
      <c r="HX143" s="8">
        <v>2615.79</v>
      </c>
      <c r="HY143" s="4">
        <f t="shared" si="759"/>
        <v>7063.536426308925</v>
      </c>
      <c r="HZ143" s="5">
        <f t="shared" si="670"/>
        <v>3803.3920000000003</v>
      </c>
      <c r="IA143" s="4">
        <f t="shared" si="671"/>
        <v>19493.850000000002</v>
      </c>
    </row>
    <row r="144" spans="1:235" x14ac:dyDescent="0.3">
      <c r="A144" s="52">
        <v>2014</v>
      </c>
      <c r="B144" s="53" t="s">
        <v>10</v>
      </c>
      <c r="C144" s="5">
        <v>0</v>
      </c>
      <c r="D144" s="8">
        <v>0</v>
      </c>
      <c r="E144" s="4">
        <v>0</v>
      </c>
      <c r="F144" s="5">
        <v>0.08</v>
      </c>
      <c r="G144" s="8">
        <v>2.74</v>
      </c>
      <c r="H144" s="4">
        <f t="shared" si="741"/>
        <v>34250</v>
      </c>
      <c r="I144" s="5">
        <v>0</v>
      </c>
      <c r="J144" s="8">
        <v>0</v>
      </c>
      <c r="K144" s="4">
        <v>0</v>
      </c>
      <c r="L144" s="5">
        <v>0</v>
      </c>
      <c r="M144" s="8">
        <v>0</v>
      </c>
      <c r="N144" s="4">
        <v>0</v>
      </c>
      <c r="O144" s="5">
        <v>80.004999999999995</v>
      </c>
      <c r="P144" s="8">
        <v>476.97</v>
      </c>
      <c r="Q144" s="4">
        <f t="shared" si="742"/>
        <v>5961.7523904755953</v>
      </c>
      <c r="R144" s="5">
        <v>0</v>
      </c>
      <c r="S144" s="8">
        <v>0</v>
      </c>
      <c r="T144" s="4">
        <f t="shared" si="681"/>
        <v>0</v>
      </c>
      <c r="U144" s="5">
        <v>0</v>
      </c>
      <c r="V144" s="8">
        <v>0</v>
      </c>
      <c r="W144" s="4">
        <v>0</v>
      </c>
      <c r="X144" s="5">
        <v>5.52</v>
      </c>
      <c r="Y144" s="8">
        <v>76.53</v>
      </c>
      <c r="Z144" s="4">
        <f t="shared" si="743"/>
        <v>13864.13043478261</v>
      </c>
      <c r="AA144" s="5">
        <v>0</v>
      </c>
      <c r="AB144" s="8">
        <v>0</v>
      </c>
      <c r="AC144" s="4">
        <v>0</v>
      </c>
      <c r="AD144" s="5">
        <v>0</v>
      </c>
      <c r="AE144" s="8">
        <v>0</v>
      </c>
      <c r="AF144" s="4">
        <v>0</v>
      </c>
      <c r="AG144" s="5">
        <v>0.02</v>
      </c>
      <c r="AH144" s="8">
        <v>2.66</v>
      </c>
      <c r="AI144" s="4">
        <f t="shared" si="763"/>
        <v>133000</v>
      </c>
      <c r="AJ144" s="5">
        <v>0</v>
      </c>
      <c r="AK144" s="8">
        <v>0</v>
      </c>
      <c r="AL144" s="4">
        <v>0</v>
      </c>
      <c r="AM144" s="5">
        <v>0</v>
      </c>
      <c r="AN144" s="8">
        <v>0</v>
      </c>
      <c r="AO144" s="4">
        <v>0</v>
      </c>
      <c r="AP144" s="5">
        <v>0</v>
      </c>
      <c r="AQ144" s="8">
        <v>0</v>
      </c>
      <c r="AR144" s="4">
        <v>0</v>
      </c>
      <c r="AS144" s="5">
        <v>0</v>
      </c>
      <c r="AT144" s="8">
        <v>0</v>
      </c>
      <c r="AU144" s="4">
        <v>0</v>
      </c>
      <c r="AV144" s="5">
        <v>6.343</v>
      </c>
      <c r="AW144" s="8">
        <v>27.3</v>
      </c>
      <c r="AX144" s="4">
        <f t="shared" si="744"/>
        <v>4303.9571180829262</v>
      </c>
      <c r="AY144" s="5">
        <v>0</v>
      </c>
      <c r="AZ144" s="8">
        <v>0</v>
      </c>
      <c r="BA144" s="4">
        <v>0</v>
      </c>
      <c r="BB144" s="5">
        <v>0</v>
      </c>
      <c r="BC144" s="8">
        <v>0</v>
      </c>
      <c r="BD144" s="4">
        <v>0</v>
      </c>
      <c r="BE144" s="5">
        <v>0</v>
      </c>
      <c r="BF144" s="8">
        <v>0</v>
      </c>
      <c r="BG144" s="4">
        <v>0</v>
      </c>
      <c r="BH144" s="5">
        <v>37.25</v>
      </c>
      <c r="BI144" s="8">
        <v>178.57</v>
      </c>
      <c r="BJ144" s="4">
        <f t="shared" si="745"/>
        <v>4793.8255033557043</v>
      </c>
      <c r="BK144" s="71">
        <v>0</v>
      </c>
      <c r="BL144" s="8">
        <v>0</v>
      </c>
      <c r="BM144" s="4">
        <v>0</v>
      </c>
      <c r="BN144" s="5">
        <v>0</v>
      </c>
      <c r="BO144" s="8">
        <v>0</v>
      </c>
      <c r="BP144" s="4">
        <v>0</v>
      </c>
      <c r="BQ144" s="5">
        <v>0</v>
      </c>
      <c r="BR144" s="8">
        <v>0</v>
      </c>
      <c r="BS144" s="4">
        <v>0</v>
      </c>
      <c r="BT144" s="5">
        <v>0.17799999999999999</v>
      </c>
      <c r="BU144" s="8">
        <v>2.5099999999999998</v>
      </c>
      <c r="BV144" s="4">
        <f t="shared" si="747"/>
        <v>14101.123595505618</v>
      </c>
      <c r="BW144" s="5">
        <v>0</v>
      </c>
      <c r="BX144" s="93">
        <v>0</v>
      </c>
      <c r="BY144" s="4">
        <f t="shared" si="686"/>
        <v>0</v>
      </c>
      <c r="BZ144" s="5">
        <v>80</v>
      </c>
      <c r="CA144" s="8">
        <v>459.41</v>
      </c>
      <c r="CB144" s="4">
        <f t="shared" si="748"/>
        <v>5742.625</v>
      </c>
      <c r="CC144" s="5">
        <v>0</v>
      </c>
      <c r="CD144" s="8">
        <v>0</v>
      </c>
      <c r="CE144" s="4">
        <v>0</v>
      </c>
      <c r="CF144" s="5">
        <v>0</v>
      </c>
      <c r="CG144" s="8">
        <v>0</v>
      </c>
      <c r="CH144" s="4">
        <v>0</v>
      </c>
      <c r="CI144" s="5">
        <v>0</v>
      </c>
      <c r="CJ144" s="8">
        <v>0</v>
      </c>
      <c r="CK144" s="4">
        <v>0</v>
      </c>
      <c r="CL144" s="5">
        <v>0</v>
      </c>
      <c r="CM144" s="8">
        <v>0</v>
      </c>
      <c r="CN144" s="4">
        <v>0</v>
      </c>
      <c r="CO144" s="5">
        <v>0</v>
      </c>
      <c r="CP144" s="8">
        <v>0</v>
      </c>
      <c r="CQ144" s="4">
        <v>0</v>
      </c>
      <c r="CR144" s="5">
        <v>11.442</v>
      </c>
      <c r="CS144" s="8">
        <v>11.12</v>
      </c>
      <c r="CT144" s="4">
        <f t="shared" si="749"/>
        <v>971.85806677154335</v>
      </c>
      <c r="CU144" s="5">
        <v>0</v>
      </c>
      <c r="CV144" s="8">
        <v>0</v>
      </c>
      <c r="CW144" s="4">
        <v>0</v>
      </c>
      <c r="CX144" s="5">
        <v>0</v>
      </c>
      <c r="CY144" s="8">
        <v>0</v>
      </c>
      <c r="CZ144" s="4">
        <v>0</v>
      </c>
      <c r="DA144" s="5">
        <v>40.4</v>
      </c>
      <c r="DB144" s="8">
        <v>242.29</v>
      </c>
      <c r="DC144" s="4">
        <f t="shared" si="750"/>
        <v>5997.2772277227723</v>
      </c>
      <c r="DD144" s="5">
        <v>28.062000000000001</v>
      </c>
      <c r="DE144" s="8">
        <v>287.22000000000003</v>
      </c>
      <c r="DF144" s="4">
        <f t="shared" si="751"/>
        <v>10235.193500106905</v>
      </c>
      <c r="DG144" s="5">
        <v>0</v>
      </c>
      <c r="DH144" s="8">
        <v>0</v>
      </c>
      <c r="DI144" s="4">
        <v>0</v>
      </c>
      <c r="DJ144" s="5">
        <v>0</v>
      </c>
      <c r="DK144" s="8">
        <v>0</v>
      </c>
      <c r="DL144" s="4">
        <f t="shared" si="690"/>
        <v>0</v>
      </c>
      <c r="DM144" s="5">
        <v>32.825000000000003</v>
      </c>
      <c r="DN144" s="8">
        <v>203.21</v>
      </c>
      <c r="DO144" s="4">
        <f t="shared" si="760"/>
        <v>6190.7083015993903</v>
      </c>
      <c r="DP144" s="5">
        <v>0</v>
      </c>
      <c r="DQ144" s="8">
        <v>0</v>
      </c>
      <c r="DR144" s="4">
        <v>0</v>
      </c>
      <c r="DS144" s="5">
        <v>17.974</v>
      </c>
      <c r="DT144" s="8">
        <v>155.75</v>
      </c>
      <c r="DU144" s="4">
        <f t="shared" si="752"/>
        <v>8665.2943140091247</v>
      </c>
      <c r="DV144" s="5">
        <v>0</v>
      </c>
      <c r="DW144" s="8">
        <v>0</v>
      </c>
      <c r="DX144" s="4">
        <v>0</v>
      </c>
      <c r="DY144" s="5">
        <v>23.75</v>
      </c>
      <c r="DZ144" s="8">
        <v>110.92</v>
      </c>
      <c r="EA144" s="4">
        <f t="shared" si="761"/>
        <v>4670.3157894736842</v>
      </c>
      <c r="EB144" s="5">
        <v>0</v>
      </c>
      <c r="EC144" s="8">
        <v>0</v>
      </c>
      <c r="ED144" s="4">
        <v>0</v>
      </c>
      <c r="EE144" s="5">
        <v>0</v>
      </c>
      <c r="EF144" s="8">
        <v>0</v>
      </c>
      <c r="EG144" s="4">
        <v>0</v>
      </c>
      <c r="EH144" s="5">
        <v>0</v>
      </c>
      <c r="EI144" s="8">
        <v>0</v>
      </c>
      <c r="EJ144" s="4">
        <f t="shared" si="694"/>
        <v>0</v>
      </c>
      <c r="EK144" s="5">
        <v>200.02</v>
      </c>
      <c r="EL144" s="8">
        <v>1148.98</v>
      </c>
      <c r="EM144" s="4">
        <f t="shared" si="753"/>
        <v>5744.3255674432557</v>
      </c>
      <c r="EN144" s="5">
        <v>0</v>
      </c>
      <c r="EO144" s="8">
        <v>0</v>
      </c>
      <c r="EP144" s="4">
        <v>0</v>
      </c>
      <c r="EQ144" s="5">
        <v>0</v>
      </c>
      <c r="ER144" s="8">
        <v>0</v>
      </c>
      <c r="ES144" s="4">
        <f t="shared" si="696"/>
        <v>0</v>
      </c>
      <c r="ET144" s="5">
        <v>900</v>
      </c>
      <c r="EU144" s="8">
        <v>4293.16</v>
      </c>
      <c r="EV144" s="4">
        <f t="shared" si="754"/>
        <v>4770.1777777777779</v>
      </c>
      <c r="EW144" s="5">
        <v>0</v>
      </c>
      <c r="EX144" s="8">
        <v>0</v>
      </c>
      <c r="EY144" s="4">
        <v>0</v>
      </c>
      <c r="EZ144" s="71"/>
      <c r="FA144" s="8"/>
      <c r="FB144" s="4"/>
      <c r="FC144" s="71">
        <v>0</v>
      </c>
      <c r="FD144" s="8">
        <v>0</v>
      </c>
      <c r="FE144" s="4">
        <v>0</v>
      </c>
      <c r="FF144" s="5">
        <v>0</v>
      </c>
      <c r="FG144" s="8">
        <v>0</v>
      </c>
      <c r="FH144" s="4">
        <v>0</v>
      </c>
      <c r="FI144" s="5">
        <v>0</v>
      </c>
      <c r="FJ144" s="8">
        <v>0</v>
      </c>
      <c r="FK144" s="4">
        <f t="shared" si="698"/>
        <v>0</v>
      </c>
      <c r="FL144" s="5">
        <v>0</v>
      </c>
      <c r="FM144" s="8">
        <v>0</v>
      </c>
      <c r="FN144" s="4">
        <v>0</v>
      </c>
      <c r="FO144" s="5">
        <v>0</v>
      </c>
      <c r="FP144" s="8">
        <v>0</v>
      </c>
      <c r="FQ144" s="4">
        <v>0</v>
      </c>
      <c r="FR144" s="5">
        <v>0</v>
      </c>
      <c r="FS144" s="8">
        <v>0</v>
      </c>
      <c r="FT144" s="4">
        <v>0</v>
      </c>
      <c r="FU144" s="5">
        <v>0</v>
      </c>
      <c r="FV144" s="8">
        <v>0</v>
      </c>
      <c r="FW144" s="4">
        <v>0</v>
      </c>
      <c r="FX144" s="5">
        <v>0</v>
      </c>
      <c r="FY144" s="8">
        <v>0</v>
      </c>
      <c r="FZ144" s="4">
        <f t="shared" si="699"/>
        <v>0</v>
      </c>
      <c r="GA144" s="5">
        <v>116</v>
      </c>
      <c r="GB144" s="8">
        <v>692.36</v>
      </c>
      <c r="GC144" s="4">
        <f t="shared" si="762"/>
        <v>5968.620689655173</v>
      </c>
      <c r="GD144" s="5">
        <v>0</v>
      </c>
      <c r="GE144" s="8">
        <v>0</v>
      </c>
      <c r="GF144" s="4">
        <v>0</v>
      </c>
      <c r="GG144" s="5">
        <v>0</v>
      </c>
      <c r="GH144" s="8">
        <v>0</v>
      </c>
      <c r="GI144" s="4">
        <v>0</v>
      </c>
      <c r="GJ144" s="5">
        <v>460</v>
      </c>
      <c r="GK144" s="8">
        <v>2969.89</v>
      </c>
      <c r="GL144" s="4">
        <f t="shared" si="755"/>
        <v>6456.282608695652</v>
      </c>
      <c r="GM144" s="5">
        <v>0</v>
      </c>
      <c r="GN144" s="8">
        <v>0</v>
      </c>
      <c r="GO144" s="4">
        <v>0</v>
      </c>
      <c r="GP144" s="5">
        <v>0</v>
      </c>
      <c r="GQ144" s="8">
        <v>0</v>
      </c>
      <c r="GR144" s="4">
        <v>0</v>
      </c>
      <c r="GS144" s="5">
        <v>0</v>
      </c>
      <c r="GT144" s="8">
        <v>0</v>
      </c>
      <c r="GU144" s="4">
        <v>0</v>
      </c>
      <c r="GV144" s="5">
        <v>0</v>
      </c>
      <c r="GW144" s="8">
        <v>0</v>
      </c>
      <c r="GX144" s="4">
        <v>0</v>
      </c>
      <c r="GY144" s="5">
        <v>0</v>
      </c>
      <c r="GZ144" s="8">
        <v>0</v>
      </c>
      <c r="HA144" s="4">
        <v>0</v>
      </c>
      <c r="HB144" s="5">
        <v>0</v>
      </c>
      <c r="HC144" s="8">
        <v>0</v>
      </c>
      <c r="HD144" s="4">
        <v>0</v>
      </c>
      <c r="HE144" s="5">
        <v>580</v>
      </c>
      <c r="HF144" s="8">
        <v>2167.36</v>
      </c>
      <c r="HG144" s="4">
        <f t="shared" si="757"/>
        <v>3736.8275862068967</v>
      </c>
      <c r="HH144" s="5">
        <v>0</v>
      </c>
      <c r="HI144" s="8">
        <v>0</v>
      </c>
      <c r="HJ144" s="4">
        <v>0</v>
      </c>
      <c r="HK144" s="5">
        <v>0</v>
      </c>
      <c r="HL144" s="8">
        <v>0</v>
      </c>
      <c r="HM144" s="4">
        <v>0</v>
      </c>
      <c r="HN144" s="5">
        <v>0</v>
      </c>
      <c r="HO144" s="8">
        <v>0</v>
      </c>
      <c r="HP144" s="4">
        <v>0</v>
      </c>
      <c r="HQ144" s="5">
        <v>0</v>
      </c>
      <c r="HR144" s="8">
        <v>0</v>
      </c>
      <c r="HS144" s="4">
        <v>0</v>
      </c>
      <c r="HT144" s="5">
        <v>50.33</v>
      </c>
      <c r="HU144" s="8">
        <v>403.57</v>
      </c>
      <c r="HV144" s="4">
        <f t="shared" si="758"/>
        <v>8018.4780449036361</v>
      </c>
      <c r="HW144" s="5">
        <v>332.64</v>
      </c>
      <c r="HX144" s="8">
        <v>2383.38</v>
      </c>
      <c r="HY144" s="4">
        <f t="shared" si="759"/>
        <v>7165.0432900432907</v>
      </c>
      <c r="HZ144" s="5">
        <f t="shared" si="670"/>
        <v>3002.8389999999999</v>
      </c>
      <c r="IA144" s="4">
        <f t="shared" si="671"/>
        <v>16295.9</v>
      </c>
    </row>
    <row r="145" spans="1:235" x14ac:dyDescent="0.3">
      <c r="A145" s="52">
        <v>2014</v>
      </c>
      <c r="B145" s="53" t="s">
        <v>11</v>
      </c>
      <c r="C145" s="5">
        <v>0</v>
      </c>
      <c r="D145" s="8">
        <v>0</v>
      </c>
      <c r="E145" s="4">
        <v>0</v>
      </c>
      <c r="F145" s="5">
        <v>0</v>
      </c>
      <c r="G145" s="8">
        <v>0</v>
      </c>
      <c r="H145" s="4">
        <v>0</v>
      </c>
      <c r="I145" s="5">
        <v>0</v>
      </c>
      <c r="J145" s="8">
        <v>0</v>
      </c>
      <c r="K145" s="4">
        <v>0</v>
      </c>
      <c r="L145" s="5">
        <v>0</v>
      </c>
      <c r="M145" s="8">
        <v>0</v>
      </c>
      <c r="N145" s="4">
        <v>0</v>
      </c>
      <c r="O145" s="5">
        <v>597.18899999999996</v>
      </c>
      <c r="P145" s="8">
        <v>3161.4</v>
      </c>
      <c r="Q145" s="4">
        <f t="shared" si="742"/>
        <v>5293.8014598393484</v>
      </c>
      <c r="R145" s="5">
        <v>0</v>
      </c>
      <c r="S145" s="8">
        <v>0</v>
      </c>
      <c r="T145" s="4">
        <f t="shared" si="681"/>
        <v>0</v>
      </c>
      <c r="U145" s="5">
        <v>0</v>
      </c>
      <c r="V145" s="8">
        <v>0</v>
      </c>
      <c r="W145" s="4">
        <v>0</v>
      </c>
      <c r="X145" s="5">
        <v>0</v>
      </c>
      <c r="Y145" s="8">
        <v>0</v>
      </c>
      <c r="Z145" s="4">
        <v>0</v>
      </c>
      <c r="AA145" s="5">
        <v>0</v>
      </c>
      <c r="AB145" s="8">
        <v>0</v>
      </c>
      <c r="AC145" s="4">
        <v>0</v>
      </c>
      <c r="AD145" s="5">
        <v>0</v>
      </c>
      <c r="AE145" s="8">
        <v>0</v>
      </c>
      <c r="AF145" s="4">
        <v>0</v>
      </c>
      <c r="AG145" s="5">
        <v>0</v>
      </c>
      <c r="AH145" s="8">
        <v>0</v>
      </c>
      <c r="AI145" s="4">
        <v>0</v>
      </c>
      <c r="AJ145" s="5">
        <v>0</v>
      </c>
      <c r="AK145" s="8">
        <v>0</v>
      </c>
      <c r="AL145" s="4">
        <v>0</v>
      </c>
      <c r="AM145" s="5">
        <v>0</v>
      </c>
      <c r="AN145" s="8">
        <v>0</v>
      </c>
      <c r="AO145" s="4">
        <v>0</v>
      </c>
      <c r="AP145" s="5">
        <v>0</v>
      </c>
      <c r="AQ145" s="8">
        <v>0</v>
      </c>
      <c r="AR145" s="4">
        <v>0</v>
      </c>
      <c r="AS145" s="5">
        <v>0</v>
      </c>
      <c r="AT145" s="8">
        <v>0</v>
      </c>
      <c r="AU145" s="4">
        <v>0</v>
      </c>
      <c r="AV145" s="5">
        <v>0</v>
      </c>
      <c r="AW145" s="8">
        <v>0</v>
      </c>
      <c r="AX145" s="4">
        <v>0</v>
      </c>
      <c r="AY145" s="5">
        <v>0</v>
      </c>
      <c r="AZ145" s="8">
        <v>0</v>
      </c>
      <c r="BA145" s="4">
        <v>0</v>
      </c>
      <c r="BB145" s="5">
        <v>0</v>
      </c>
      <c r="BC145" s="8">
        <v>0</v>
      </c>
      <c r="BD145" s="4">
        <v>0</v>
      </c>
      <c r="BE145" s="5">
        <v>0</v>
      </c>
      <c r="BF145" s="8">
        <v>0</v>
      </c>
      <c r="BG145" s="4">
        <v>0</v>
      </c>
      <c r="BH145" s="5">
        <v>132.02000000000001</v>
      </c>
      <c r="BI145" s="8">
        <v>850.47</v>
      </c>
      <c r="BJ145" s="4">
        <f t="shared" si="745"/>
        <v>6441.9784881078622</v>
      </c>
      <c r="BK145" s="71">
        <v>0</v>
      </c>
      <c r="BL145" s="8">
        <v>0</v>
      </c>
      <c r="BM145" s="4">
        <v>0</v>
      </c>
      <c r="BN145" s="5">
        <v>0</v>
      </c>
      <c r="BO145" s="8">
        <v>0</v>
      </c>
      <c r="BP145" s="4">
        <v>0</v>
      </c>
      <c r="BQ145" s="5">
        <v>0</v>
      </c>
      <c r="BR145" s="8">
        <v>0</v>
      </c>
      <c r="BS145" s="4">
        <v>0</v>
      </c>
      <c r="BT145" s="5">
        <v>0.04</v>
      </c>
      <c r="BU145" s="8">
        <v>0.21</v>
      </c>
      <c r="BV145" s="4">
        <f t="shared" si="747"/>
        <v>5250</v>
      </c>
      <c r="BW145" s="5">
        <v>0</v>
      </c>
      <c r="BX145" s="93">
        <v>0</v>
      </c>
      <c r="BY145" s="4">
        <f t="shared" si="686"/>
        <v>0</v>
      </c>
      <c r="BZ145" s="5">
        <v>80</v>
      </c>
      <c r="CA145" s="8">
        <v>470.49</v>
      </c>
      <c r="CB145" s="4">
        <f t="shared" si="748"/>
        <v>5881.125</v>
      </c>
      <c r="CC145" s="5">
        <v>0</v>
      </c>
      <c r="CD145" s="8">
        <v>0</v>
      </c>
      <c r="CE145" s="4">
        <v>0</v>
      </c>
      <c r="CF145" s="5">
        <v>0</v>
      </c>
      <c r="CG145" s="8">
        <v>0</v>
      </c>
      <c r="CH145" s="4">
        <v>0</v>
      </c>
      <c r="CI145" s="5">
        <v>0</v>
      </c>
      <c r="CJ145" s="8">
        <v>0</v>
      </c>
      <c r="CK145" s="4">
        <v>0</v>
      </c>
      <c r="CL145" s="5">
        <v>0</v>
      </c>
      <c r="CM145" s="8">
        <v>0</v>
      </c>
      <c r="CN145" s="4">
        <v>0</v>
      </c>
      <c r="CO145" s="5">
        <v>0</v>
      </c>
      <c r="CP145" s="8">
        <v>0</v>
      </c>
      <c r="CQ145" s="4">
        <v>0</v>
      </c>
      <c r="CR145" s="5">
        <v>33.024999999999999</v>
      </c>
      <c r="CS145" s="8">
        <v>207.09</v>
      </c>
      <c r="CT145" s="4">
        <f t="shared" si="749"/>
        <v>6270.7040121120372</v>
      </c>
      <c r="CU145" s="5">
        <v>0</v>
      </c>
      <c r="CV145" s="8">
        <v>0</v>
      </c>
      <c r="CW145" s="4">
        <v>0</v>
      </c>
      <c r="CX145" s="5">
        <v>0</v>
      </c>
      <c r="CY145" s="8">
        <v>0</v>
      </c>
      <c r="CZ145" s="4">
        <v>0</v>
      </c>
      <c r="DA145" s="5">
        <v>40.4</v>
      </c>
      <c r="DB145" s="8">
        <v>249.99</v>
      </c>
      <c r="DC145" s="4">
        <f t="shared" si="750"/>
        <v>6187.8712871287134</v>
      </c>
      <c r="DD145" s="5">
        <v>28.1</v>
      </c>
      <c r="DE145" s="8">
        <v>292.76</v>
      </c>
      <c r="DF145" s="4">
        <f t="shared" si="751"/>
        <v>10418.50533807829</v>
      </c>
      <c r="DG145" s="5">
        <v>100</v>
      </c>
      <c r="DH145" s="8">
        <v>461.3</v>
      </c>
      <c r="DI145" s="4">
        <f t="shared" ref="DI145" si="767">DH145/DG145*1000</f>
        <v>4613</v>
      </c>
      <c r="DJ145" s="5">
        <v>0</v>
      </c>
      <c r="DK145" s="8">
        <v>0</v>
      </c>
      <c r="DL145" s="4">
        <f t="shared" si="690"/>
        <v>0</v>
      </c>
      <c r="DM145" s="5">
        <v>40.4</v>
      </c>
      <c r="DN145" s="8">
        <v>257.95999999999998</v>
      </c>
      <c r="DO145" s="4">
        <f t="shared" si="760"/>
        <v>6385.1485148514848</v>
      </c>
      <c r="DP145" s="5">
        <v>0</v>
      </c>
      <c r="DQ145" s="8">
        <v>0</v>
      </c>
      <c r="DR145" s="4">
        <v>0</v>
      </c>
      <c r="DS145" s="5">
        <v>1.56</v>
      </c>
      <c r="DT145" s="8">
        <v>12.71</v>
      </c>
      <c r="DU145" s="4">
        <f t="shared" si="752"/>
        <v>8147.4358974358975</v>
      </c>
      <c r="DV145" s="5">
        <v>0</v>
      </c>
      <c r="DW145" s="8">
        <v>0</v>
      </c>
      <c r="DX145" s="4">
        <v>0</v>
      </c>
      <c r="DY145" s="5">
        <v>47.5</v>
      </c>
      <c r="DZ145" s="8">
        <v>221.83</v>
      </c>
      <c r="EA145" s="4">
        <f t="shared" si="761"/>
        <v>4670.105263157895</v>
      </c>
      <c r="EB145" s="5">
        <v>0</v>
      </c>
      <c r="EC145" s="8">
        <v>0</v>
      </c>
      <c r="ED145" s="4">
        <v>0</v>
      </c>
      <c r="EE145" s="5">
        <v>0</v>
      </c>
      <c r="EF145" s="8">
        <v>0</v>
      </c>
      <c r="EG145" s="4">
        <v>0</v>
      </c>
      <c r="EH145" s="5">
        <v>0</v>
      </c>
      <c r="EI145" s="8">
        <v>0</v>
      </c>
      <c r="EJ145" s="4">
        <f t="shared" si="694"/>
        <v>0</v>
      </c>
      <c r="EK145" s="5">
        <v>200.02</v>
      </c>
      <c r="EL145" s="8">
        <v>938.09</v>
      </c>
      <c r="EM145" s="4">
        <f t="shared" si="753"/>
        <v>4689.9810018998096</v>
      </c>
      <c r="EN145" s="5">
        <v>0</v>
      </c>
      <c r="EO145" s="8">
        <v>0</v>
      </c>
      <c r="EP145" s="4">
        <v>0</v>
      </c>
      <c r="EQ145" s="5">
        <v>0</v>
      </c>
      <c r="ER145" s="8">
        <v>0</v>
      </c>
      <c r="ES145" s="4">
        <f t="shared" si="696"/>
        <v>0</v>
      </c>
      <c r="ET145" s="5">
        <v>0</v>
      </c>
      <c r="EU145" s="8">
        <v>0</v>
      </c>
      <c r="EV145" s="4">
        <v>0</v>
      </c>
      <c r="EW145" s="5">
        <v>0</v>
      </c>
      <c r="EX145" s="8">
        <v>0</v>
      </c>
      <c r="EY145" s="4">
        <v>0</v>
      </c>
      <c r="EZ145" s="71"/>
      <c r="FA145" s="8"/>
      <c r="FB145" s="4"/>
      <c r="FC145" s="71">
        <v>0</v>
      </c>
      <c r="FD145" s="8">
        <v>0</v>
      </c>
      <c r="FE145" s="4">
        <v>0</v>
      </c>
      <c r="FF145" s="5">
        <v>0</v>
      </c>
      <c r="FG145" s="8">
        <v>0</v>
      </c>
      <c r="FH145" s="4">
        <v>0</v>
      </c>
      <c r="FI145" s="5">
        <v>0</v>
      </c>
      <c r="FJ145" s="8">
        <v>0</v>
      </c>
      <c r="FK145" s="4">
        <f t="shared" si="698"/>
        <v>0</v>
      </c>
      <c r="FL145" s="5">
        <v>0</v>
      </c>
      <c r="FM145" s="8">
        <v>0</v>
      </c>
      <c r="FN145" s="4">
        <v>0</v>
      </c>
      <c r="FO145" s="5">
        <v>0</v>
      </c>
      <c r="FP145" s="8">
        <v>0</v>
      </c>
      <c r="FQ145" s="4">
        <v>0</v>
      </c>
      <c r="FR145" s="5">
        <v>0</v>
      </c>
      <c r="FS145" s="8">
        <v>0</v>
      </c>
      <c r="FT145" s="4">
        <v>0</v>
      </c>
      <c r="FU145" s="5">
        <v>0</v>
      </c>
      <c r="FV145" s="8">
        <v>0</v>
      </c>
      <c r="FW145" s="4">
        <v>0</v>
      </c>
      <c r="FX145" s="5">
        <v>0</v>
      </c>
      <c r="FY145" s="8">
        <v>0</v>
      </c>
      <c r="FZ145" s="4">
        <f t="shared" si="699"/>
        <v>0</v>
      </c>
      <c r="GA145" s="5">
        <v>60</v>
      </c>
      <c r="GB145" s="8">
        <v>382.92</v>
      </c>
      <c r="GC145" s="4">
        <f t="shared" si="762"/>
        <v>6382.0000000000009</v>
      </c>
      <c r="GD145" s="5">
        <v>0</v>
      </c>
      <c r="GE145" s="8">
        <v>0</v>
      </c>
      <c r="GF145" s="4">
        <v>0</v>
      </c>
      <c r="GG145" s="5">
        <v>0</v>
      </c>
      <c r="GH145" s="8">
        <v>0</v>
      </c>
      <c r="GI145" s="4">
        <v>0</v>
      </c>
      <c r="GJ145" s="5">
        <v>160</v>
      </c>
      <c r="GK145" s="8">
        <v>888.13</v>
      </c>
      <c r="GL145" s="4">
        <f t="shared" si="755"/>
        <v>5550.8125</v>
      </c>
      <c r="GM145" s="5">
        <v>0</v>
      </c>
      <c r="GN145" s="8">
        <v>0</v>
      </c>
      <c r="GO145" s="4">
        <v>0</v>
      </c>
      <c r="GP145" s="5">
        <v>0</v>
      </c>
      <c r="GQ145" s="8">
        <v>0</v>
      </c>
      <c r="GR145" s="4">
        <v>0</v>
      </c>
      <c r="GS145" s="5">
        <v>0</v>
      </c>
      <c r="GT145" s="8">
        <v>0</v>
      </c>
      <c r="GU145" s="4">
        <v>0</v>
      </c>
      <c r="GV145" s="5">
        <v>0</v>
      </c>
      <c r="GW145" s="8">
        <v>0</v>
      </c>
      <c r="GX145" s="4">
        <v>0</v>
      </c>
      <c r="GY145" s="5">
        <v>0</v>
      </c>
      <c r="GZ145" s="8">
        <v>0</v>
      </c>
      <c r="HA145" s="4">
        <v>0</v>
      </c>
      <c r="HB145" s="5">
        <v>0</v>
      </c>
      <c r="HC145" s="8">
        <v>0</v>
      </c>
      <c r="HD145" s="4">
        <v>0</v>
      </c>
      <c r="HE145" s="5">
        <v>5.0999999999999997E-2</v>
      </c>
      <c r="HF145" s="8">
        <v>2.94</v>
      </c>
      <c r="HG145" s="4">
        <f t="shared" si="757"/>
        <v>57647.058823529413</v>
      </c>
      <c r="HH145" s="5">
        <v>1.0999999999999999E-2</v>
      </c>
      <c r="HI145" s="8">
        <v>0.24</v>
      </c>
      <c r="HJ145" s="4">
        <f t="shared" ref="HJ145" si="768">HI145/HH145*1000</f>
        <v>21818.18181818182</v>
      </c>
      <c r="HK145" s="5">
        <v>0</v>
      </c>
      <c r="HL145" s="8">
        <v>0</v>
      </c>
      <c r="HM145" s="4">
        <v>0</v>
      </c>
      <c r="HN145" s="5">
        <v>0</v>
      </c>
      <c r="HO145" s="8">
        <v>0</v>
      </c>
      <c r="HP145" s="4">
        <v>0</v>
      </c>
      <c r="HQ145" s="5">
        <v>0</v>
      </c>
      <c r="HR145" s="8">
        <v>0</v>
      </c>
      <c r="HS145" s="4">
        <v>0</v>
      </c>
      <c r="HT145" s="5">
        <v>42.811999999999998</v>
      </c>
      <c r="HU145" s="8">
        <v>374.78</v>
      </c>
      <c r="HV145" s="4">
        <f t="shared" si="758"/>
        <v>8754.0876389797249</v>
      </c>
      <c r="HW145" s="5">
        <v>247.334</v>
      </c>
      <c r="HX145" s="8">
        <v>1924.5</v>
      </c>
      <c r="HY145" s="4">
        <f t="shared" si="759"/>
        <v>7780.9763316001845</v>
      </c>
      <c r="HZ145" s="5">
        <f t="shared" si="670"/>
        <v>1810.4619999999998</v>
      </c>
      <c r="IA145" s="4">
        <f t="shared" si="671"/>
        <v>10697.81</v>
      </c>
    </row>
    <row r="146" spans="1:235" x14ac:dyDescent="0.3">
      <c r="A146" s="52">
        <v>2014</v>
      </c>
      <c r="B146" s="53" t="s">
        <v>12</v>
      </c>
      <c r="C146" s="5">
        <v>0</v>
      </c>
      <c r="D146" s="8">
        <v>0</v>
      </c>
      <c r="E146" s="4">
        <v>0</v>
      </c>
      <c r="F146" s="5">
        <v>0</v>
      </c>
      <c r="G146" s="8">
        <v>0</v>
      </c>
      <c r="H146" s="4">
        <v>0</v>
      </c>
      <c r="I146" s="5">
        <v>0</v>
      </c>
      <c r="J146" s="8">
        <v>0</v>
      </c>
      <c r="K146" s="4">
        <v>0</v>
      </c>
      <c r="L146" s="5">
        <v>0</v>
      </c>
      <c r="M146" s="8">
        <v>0</v>
      </c>
      <c r="N146" s="4">
        <v>0</v>
      </c>
      <c r="O146" s="5">
        <v>179.09899999999999</v>
      </c>
      <c r="P146" s="8">
        <v>939.54</v>
      </c>
      <c r="Q146" s="4">
        <f t="shared" si="742"/>
        <v>5245.9254378863088</v>
      </c>
      <c r="R146" s="5">
        <v>0</v>
      </c>
      <c r="S146" s="8">
        <v>0</v>
      </c>
      <c r="T146" s="4">
        <f t="shared" si="681"/>
        <v>0</v>
      </c>
      <c r="U146" s="5">
        <v>0</v>
      </c>
      <c r="V146" s="8">
        <v>0</v>
      </c>
      <c r="W146" s="4">
        <v>0</v>
      </c>
      <c r="X146" s="5">
        <v>1.4</v>
      </c>
      <c r="Y146" s="8">
        <v>110.85</v>
      </c>
      <c r="Z146" s="4">
        <f t="shared" si="743"/>
        <v>79178.571428571435</v>
      </c>
      <c r="AA146" s="5">
        <v>0</v>
      </c>
      <c r="AB146" s="8">
        <v>0</v>
      </c>
      <c r="AC146" s="4">
        <v>0</v>
      </c>
      <c r="AD146" s="5">
        <v>0</v>
      </c>
      <c r="AE146" s="8">
        <v>0</v>
      </c>
      <c r="AF146" s="4">
        <v>0</v>
      </c>
      <c r="AG146" s="5">
        <v>0</v>
      </c>
      <c r="AH146" s="8">
        <v>0</v>
      </c>
      <c r="AI146" s="4">
        <v>0</v>
      </c>
      <c r="AJ146" s="5">
        <v>0</v>
      </c>
      <c r="AK146" s="8">
        <v>0</v>
      </c>
      <c r="AL146" s="4">
        <v>0</v>
      </c>
      <c r="AM146" s="5">
        <v>0</v>
      </c>
      <c r="AN146" s="8">
        <v>0</v>
      </c>
      <c r="AO146" s="4">
        <v>0</v>
      </c>
      <c r="AP146" s="5">
        <v>0</v>
      </c>
      <c r="AQ146" s="8">
        <v>0</v>
      </c>
      <c r="AR146" s="4">
        <v>0</v>
      </c>
      <c r="AS146" s="5">
        <v>0</v>
      </c>
      <c r="AT146" s="8">
        <v>0</v>
      </c>
      <c r="AU146" s="4">
        <v>0</v>
      </c>
      <c r="AV146" s="5">
        <v>0</v>
      </c>
      <c r="AW146" s="8">
        <v>0</v>
      </c>
      <c r="AX146" s="4">
        <v>0</v>
      </c>
      <c r="AY146" s="5">
        <v>0</v>
      </c>
      <c r="AZ146" s="8">
        <v>0</v>
      </c>
      <c r="BA146" s="4">
        <v>0</v>
      </c>
      <c r="BB146" s="5">
        <v>0</v>
      </c>
      <c r="BC146" s="8">
        <v>0</v>
      </c>
      <c r="BD146" s="4">
        <v>0</v>
      </c>
      <c r="BE146" s="5">
        <v>0</v>
      </c>
      <c r="BF146" s="8">
        <v>0</v>
      </c>
      <c r="BG146" s="4">
        <v>0</v>
      </c>
      <c r="BH146" s="5">
        <v>64.036000000000001</v>
      </c>
      <c r="BI146" s="8">
        <v>484.55</v>
      </c>
      <c r="BJ146" s="4">
        <f t="shared" si="745"/>
        <v>7566.8374039602722</v>
      </c>
      <c r="BK146" s="71">
        <v>0</v>
      </c>
      <c r="BL146" s="8">
        <v>0</v>
      </c>
      <c r="BM146" s="4">
        <v>0</v>
      </c>
      <c r="BN146" s="5">
        <v>0</v>
      </c>
      <c r="BO146" s="8">
        <v>0</v>
      </c>
      <c r="BP146" s="4">
        <v>0</v>
      </c>
      <c r="BQ146" s="5">
        <v>0.01</v>
      </c>
      <c r="BR146" s="8">
        <v>0.25</v>
      </c>
      <c r="BS146" s="4">
        <f t="shared" si="746"/>
        <v>25000</v>
      </c>
      <c r="BT146" s="5">
        <v>4.2000000000000003E-2</v>
      </c>
      <c r="BU146" s="8">
        <v>0.21</v>
      </c>
      <c r="BV146" s="4">
        <f t="shared" si="747"/>
        <v>4999.9999999999991</v>
      </c>
      <c r="BW146" s="5">
        <v>0</v>
      </c>
      <c r="BX146" s="93">
        <v>0</v>
      </c>
      <c r="BY146" s="4">
        <f t="shared" si="686"/>
        <v>0</v>
      </c>
      <c r="BZ146" s="5">
        <v>40</v>
      </c>
      <c r="CA146" s="8">
        <v>232.5</v>
      </c>
      <c r="CB146" s="4">
        <f t="shared" si="748"/>
        <v>5812.5</v>
      </c>
      <c r="CC146" s="5">
        <v>100</v>
      </c>
      <c r="CD146" s="8">
        <v>452.6</v>
      </c>
      <c r="CE146" s="4">
        <f t="shared" ref="CE146" si="769">CD146/CC146*1000</f>
        <v>4526</v>
      </c>
      <c r="CF146" s="5">
        <v>0</v>
      </c>
      <c r="CG146" s="8">
        <v>0</v>
      </c>
      <c r="CH146" s="4">
        <v>0</v>
      </c>
      <c r="CI146" s="5">
        <v>0</v>
      </c>
      <c r="CJ146" s="8">
        <v>0</v>
      </c>
      <c r="CK146" s="4">
        <v>0</v>
      </c>
      <c r="CL146" s="5">
        <v>0</v>
      </c>
      <c r="CM146" s="8">
        <v>0</v>
      </c>
      <c r="CN146" s="4">
        <v>0</v>
      </c>
      <c r="CO146" s="5">
        <v>0</v>
      </c>
      <c r="CP146" s="8">
        <v>0</v>
      </c>
      <c r="CQ146" s="4">
        <v>0</v>
      </c>
      <c r="CR146" s="5">
        <v>1.978</v>
      </c>
      <c r="CS146" s="8">
        <v>14.31</v>
      </c>
      <c r="CT146" s="4">
        <f t="shared" si="749"/>
        <v>7234.5803842264913</v>
      </c>
      <c r="CU146" s="5">
        <v>0</v>
      </c>
      <c r="CV146" s="8">
        <v>0</v>
      </c>
      <c r="CW146" s="4">
        <v>0</v>
      </c>
      <c r="CX146" s="5">
        <v>0</v>
      </c>
      <c r="CY146" s="8">
        <v>0</v>
      </c>
      <c r="CZ146" s="4">
        <v>0</v>
      </c>
      <c r="DA146" s="5">
        <v>20.2</v>
      </c>
      <c r="DB146" s="8">
        <v>122.29</v>
      </c>
      <c r="DC146" s="4">
        <f t="shared" si="750"/>
        <v>6053.9603960396043</v>
      </c>
      <c r="DD146" s="5">
        <v>57</v>
      </c>
      <c r="DE146" s="8">
        <v>398.55</v>
      </c>
      <c r="DF146" s="4">
        <f t="shared" si="751"/>
        <v>6992.105263157895</v>
      </c>
      <c r="DG146" s="5">
        <v>0</v>
      </c>
      <c r="DH146" s="8">
        <v>0</v>
      </c>
      <c r="DI146" s="4">
        <v>0</v>
      </c>
      <c r="DJ146" s="5">
        <v>0</v>
      </c>
      <c r="DK146" s="8">
        <v>0</v>
      </c>
      <c r="DL146" s="4">
        <f t="shared" si="690"/>
        <v>0</v>
      </c>
      <c r="DM146" s="5">
        <v>45.4</v>
      </c>
      <c r="DN146" s="8">
        <v>289.87</v>
      </c>
      <c r="DO146" s="4">
        <f t="shared" si="760"/>
        <v>6384.8017621145382</v>
      </c>
      <c r="DP146" s="5">
        <v>0</v>
      </c>
      <c r="DQ146" s="8">
        <v>0</v>
      </c>
      <c r="DR146" s="4">
        <v>0</v>
      </c>
      <c r="DS146" s="5">
        <v>28.33</v>
      </c>
      <c r="DT146" s="8">
        <v>179.67</v>
      </c>
      <c r="DU146" s="4">
        <f t="shared" si="752"/>
        <v>6342.0402400282392</v>
      </c>
      <c r="DV146" s="5">
        <v>0</v>
      </c>
      <c r="DW146" s="8">
        <v>0</v>
      </c>
      <c r="DX146" s="4">
        <v>0</v>
      </c>
      <c r="DY146" s="5">
        <v>23.75</v>
      </c>
      <c r="DZ146" s="8">
        <v>110.92</v>
      </c>
      <c r="EA146" s="4">
        <f t="shared" si="761"/>
        <v>4670.3157894736842</v>
      </c>
      <c r="EB146" s="5">
        <v>0</v>
      </c>
      <c r="EC146" s="8">
        <v>0</v>
      </c>
      <c r="ED146" s="4">
        <v>0</v>
      </c>
      <c r="EE146" s="5">
        <v>0</v>
      </c>
      <c r="EF146" s="8">
        <v>0</v>
      </c>
      <c r="EG146" s="4">
        <v>0</v>
      </c>
      <c r="EH146" s="5">
        <v>0</v>
      </c>
      <c r="EI146" s="8">
        <v>0</v>
      </c>
      <c r="EJ146" s="4">
        <f t="shared" si="694"/>
        <v>0</v>
      </c>
      <c r="EK146" s="5">
        <v>200.02099999999999</v>
      </c>
      <c r="EL146" s="8">
        <v>938.1</v>
      </c>
      <c r="EM146" s="4">
        <f t="shared" si="753"/>
        <v>4690.0075492073338</v>
      </c>
      <c r="EN146" s="5">
        <v>0</v>
      </c>
      <c r="EO146" s="8">
        <v>0</v>
      </c>
      <c r="EP146" s="4">
        <v>0</v>
      </c>
      <c r="EQ146" s="5">
        <v>0</v>
      </c>
      <c r="ER146" s="8">
        <v>0</v>
      </c>
      <c r="ES146" s="4">
        <f t="shared" si="696"/>
        <v>0</v>
      </c>
      <c r="ET146" s="5">
        <v>0</v>
      </c>
      <c r="EU146" s="8">
        <v>0</v>
      </c>
      <c r="EV146" s="4">
        <v>0</v>
      </c>
      <c r="EW146" s="5">
        <v>0</v>
      </c>
      <c r="EX146" s="8">
        <v>0</v>
      </c>
      <c r="EY146" s="4">
        <v>0</v>
      </c>
      <c r="EZ146" s="71"/>
      <c r="FA146" s="8"/>
      <c r="FB146" s="4"/>
      <c r="FC146" s="71">
        <v>0</v>
      </c>
      <c r="FD146" s="8">
        <v>0</v>
      </c>
      <c r="FE146" s="4">
        <v>0</v>
      </c>
      <c r="FF146" s="5">
        <v>0</v>
      </c>
      <c r="FG146" s="8">
        <v>0</v>
      </c>
      <c r="FH146" s="4">
        <v>0</v>
      </c>
      <c r="FI146" s="5">
        <v>0</v>
      </c>
      <c r="FJ146" s="8">
        <v>0</v>
      </c>
      <c r="FK146" s="4">
        <f t="shared" si="698"/>
        <v>0</v>
      </c>
      <c r="FL146" s="5">
        <v>0</v>
      </c>
      <c r="FM146" s="8">
        <v>0</v>
      </c>
      <c r="FN146" s="4">
        <v>0</v>
      </c>
      <c r="FO146" s="5">
        <v>20</v>
      </c>
      <c r="FP146" s="8">
        <v>114.49</v>
      </c>
      <c r="FQ146" s="4">
        <f t="shared" ref="FQ146" si="770">FP146/FO146*1000</f>
        <v>5724.5</v>
      </c>
      <c r="FR146" s="5">
        <v>0</v>
      </c>
      <c r="FS146" s="8">
        <v>0</v>
      </c>
      <c r="FT146" s="4">
        <v>0</v>
      </c>
      <c r="FU146" s="5">
        <v>0</v>
      </c>
      <c r="FV146" s="8">
        <v>0</v>
      </c>
      <c r="FW146" s="4">
        <v>0</v>
      </c>
      <c r="FX146" s="5">
        <v>0</v>
      </c>
      <c r="FY146" s="8">
        <v>0</v>
      </c>
      <c r="FZ146" s="4">
        <f t="shared" si="699"/>
        <v>0</v>
      </c>
      <c r="GA146" s="5">
        <v>0</v>
      </c>
      <c r="GB146" s="8">
        <v>0</v>
      </c>
      <c r="GC146" s="4">
        <v>0</v>
      </c>
      <c r="GD146" s="5">
        <v>0</v>
      </c>
      <c r="GE146" s="8">
        <v>0</v>
      </c>
      <c r="GF146" s="4">
        <v>0</v>
      </c>
      <c r="GG146" s="5">
        <v>0</v>
      </c>
      <c r="GH146" s="8">
        <v>0</v>
      </c>
      <c r="GI146" s="4">
        <v>0</v>
      </c>
      <c r="GJ146" s="5">
        <v>80</v>
      </c>
      <c r="GK146" s="8">
        <v>503.27</v>
      </c>
      <c r="GL146" s="4">
        <f t="shared" si="755"/>
        <v>6290.875</v>
      </c>
      <c r="GM146" s="5">
        <v>0</v>
      </c>
      <c r="GN146" s="8">
        <v>0</v>
      </c>
      <c r="GO146" s="4">
        <v>0</v>
      </c>
      <c r="GP146" s="5">
        <v>0</v>
      </c>
      <c r="GQ146" s="8">
        <v>0</v>
      </c>
      <c r="GR146" s="4">
        <v>0</v>
      </c>
      <c r="GS146" s="5">
        <v>0</v>
      </c>
      <c r="GT146" s="8">
        <v>0</v>
      </c>
      <c r="GU146" s="4">
        <v>0</v>
      </c>
      <c r="GV146" s="5">
        <v>0</v>
      </c>
      <c r="GW146" s="8">
        <v>0</v>
      </c>
      <c r="GX146" s="4">
        <v>0</v>
      </c>
      <c r="GY146" s="5">
        <v>0</v>
      </c>
      <c r="GZ146" s="8">
        <v>0</v>
      </c>
      <c r="HA146" s="4">
        <v>0</v>
      </c>
      <c r="HB146" s="5">
        <v>0</v>
      </c>
      <c r="HC146" s="8">
        <v>0</v>
      </c>
      <c r="HD146" s="4">
        <v>0</v>
      </c>
      <c r="HE146" s="5">
        <v>120</v>
      </c>
      <c r="HF146" s="8">
        <v>546.79</v>
      </c>
      <c r="HG146" s="4">
        <f t="shared" si="757"/>
        <v>4556.583333333333</v>
      </c>
      <c r="HH146" s="5">
        <v>0</v>
      </c>
      <c r="HI146" s="8">
        <v>0</v>
      </c>
      <c r="HJ146" s="4">
        <v>0</v>
      </c>
      <c r="HK146" s="5">
        <v>0</v>
      </c>
      <c r="HL146" s="8">
        <v>0</v>
      </c>
      <c r="HM146" s="4">
        <v>0</v>
      </c>
      <c r="HN146" s="5">
        <v>0</v>
      </c>
      <c r="HO146" s="8">
        <v>0</v>
      </c>
      <c r="HP146" s="4">
        <v>0</v>
      </c>
      <c r="HQ146" s="5">
        <v>0</v>
      </c>
      <c r="HR146" s="8">
        <v>0</v>
      </c>
      <c r="HS146" s="4">
        <v>0</v>
      </c>
      <c r="HT146" s="5">
        <v>92.563999999999993</v>
      </c>
      <c r="HU146" s="8">
        <v>966.8</v>
      </c>
      <c r="HV146" s="4">
        <f t="shared" si="758"/>
        <v>10444.665312648545</v>
      </c>
      <c r="HW146" s="5">
        <v>283.88799999999998</v>
      </c>
      <c r="HX146" s="8">
        <v>2116.6999999999998</v>
      </c>
      <c r="HY146" s="4">
        <f t="shared" si="759"/>
        <v>7456.1094516147214</v>
      </c>
      <c r="HZ146" s="5">
        <f t="shared" si="670"/>
        <v>1357.7180000000001</v>
      </c>
      <c r="IA146" s="4">
        <f t="shared" si="671"/>
        <v>8522.26</v>
      </c>
    </row>
    <row r="147" spans="1:235" x14ac:dyDescent="0.3">
      <c r="A147" s="52">
        <v>2014</v>
      </c>
      <c r="B147" s="53" t="s">
        <v>13</v>
      </c>
      <c r="C147" s="5">
        <v>0</v>
      </c>
      <c r="D147" s="8">
        <v>0</v>
      </c>
      <c r="E147" s="4">
        <v>0</v>
      </c>
      <c r="F147" s="5">
        <v>0</v>
      </c>
      <c r="G147" s="8">
        <v>0</v>
      </c>
      <c r="H147" s="4">
        <v>0</v>
      </c>
      <c r="I147" s="5">
        <v>0</v>
      </c>
      <c r="J147" s="8">
        <v>0</v>
      </c>
      <c r="K147" s="4">
        <v>0</v>
      </c>
      <c r="L147" s="5">
        <v>0</v>
      </c>
      <c r="M147" s="8">
        <v>0</v>
      </c>
      <c r="N147" s="4">
        <v>0</v>
      </c>
      <c r="O147" s="5">
        <v>411.16</v>
      </c>
      <c r="P147" s="8">
        <v>2201.73</v>
      </c>
      <c r="Q147" s="4">
        <f t="shared" si="742"/>
        <v>5354.922657846093</v>
      </c>
      <c r="R147" s="5">
        <v>0</v>
      </c>
      <c r="S147" s="8">
        <v>0</v>
      </c>
      <c r="T147" s="4">
        <f t="shared" si="681"/>
        <v>0</v>
      </c>
      <c r="U147" s="5">
        <v>0</v>
      </c>
      <c r="V147" s="8">
        <v>0</v>
      </c>
      <c r="W147" s="4">
        <v>0</v>
      </c>
      <c r="X147" s="5">
        <v>4.0999999999999996</v>
      </c>
      <c r="Y147" s="8">
        <v>59.89</v>
      </c>
      <c r="Z147" s="4">
        <f t="shared" si="743"/>
        <v>14607.317073170734</v>
      </c>
      <c r="AA147" s="5">
        <v>0</v>
      </c>
      <c r="AB147" s="8">
        <v>0</v>
      </c>
      <c r="AC147" s="4">
        <v>0</v>
      </c>
      <c r="AD147" s="5">
        <v>0</v>
      </c>
      <c r="AE147" s="8">
        <v>0</v>
      </c>
      <c r="AF147" s="4">
        <v>0</v>
      </c>
      <c r="AG147" s="5">
        <v>7.4999999999999997E-2</v>
      </c>
      <c r="AH147" s="8">
        <v>2.5499999999999998</v>
      </c>
      <c r="AI147" s="4">
        <f t="shared" si="763"/>
        <v>34000</v>
      </c>
      <c r="AJ147" s="5">
        <v>0</v>
      </c>
      <c r="AK147" s="8">
        <v>0</v>
      </c>
      <c r="AL147" s="4">
        <v>0</v>
      </c>
      <c r="AM147" s="5">
        <v>0</v>
      </c>
      <c r="AN147" s="8">
        <v>0</v>
      </c>
      <c r="AO147" s="4">
        <v>0</v>
      </c>
      <c r="AP147" s="5">
        <v>0</v>
      </c>
      <c r="AQ147" s="8">
        <v>0</v>
      </c>
      <c r="AR147" s="4">
        <v>0</v>
      </c>
      <c r="AS147" s="5">
        <v>0</v>
      </c>
      <c r="AT147" s="8">
        <v>0</v>
      </c>
      <c r="AU147" s="4">
        <v>0</v>
      </c>
      <c r="AV147" s="5">
        <v>0</v>
      </c>
      <c r="AW147" s="8">
        <v>0</v>
      </c>
      <c r="AX147" s="4">
        <v>0</v>
      </c>
      <c r="AY147" s="5">
        <v>0</v>
      </c>
      <c r="AZ147" s="8">
        <v>0</v>
      </c>
      <c r="BA147" s="4">
        <v>0</v>
      </c>
      <c r="BB147" s="5">
        <v>0</v>
      </c>
      <c r="BC147" s="8">
        <v>0</v>
      </c>
      <c r="BD147" s="4">
        <v>0</v>
      </c>
      <c r="BE147" s="5">
        <v>0</v>
      </c>
      <c r="BF147" s="8">
        <v>0</v>
      </c>
      <c r="BG147" s="4">
        <v>0</v>
      </c>
      <c r="BH147" s="5">
        <v>0.32500000000000001</v>
      </c>
      <c r="BI147" s="8">
        <v>2.88</v>
      </c>
      <c r="BJ147" s="4">
        <f t="shared" si="745"/>
        <v>8861.538461538461</v>
      </c>
      <c r="BK147" s="71">
        <v>0</v>
      </c>
      <c r="BL147" s="8">
        <v>0</v>
      </c>
      <c r="BM147" s="4">
        <v>0</v>
      </c>
      <c r="BN147" s="5">
        <v>0</v>
      </c>
      <c r="BO147" s="8">
        <v>0</v>
      </c>
      <c r="BP147" s="4">
        <v>0</v>
      </c>
      <c r="BQ147" s="5">
        <v>0</v>
      </c>
      <c r="BR147" s="8">
        <v>0</v>
      </c>
      <c r="BS147" s="4">
        <v>0</v>
      </c>
      <c r="BT147" s="5">
        <v>0</v>
      </c>
      <c r="BU147" s="8">
        <v>0</v>
      </c>
      <c r="BV147" s="4">
        <v>0</v>
      </c>
      <c r="BW147" s="5">
        <v>0</v>
      </c>
      <c r="BX147" s="93">
        <v>0</v>
      </c>
      <c r="BY147" s="4">
        <f t="shared" si="686"/>
        <v>0</v>
      </c>
      <c r="BZ147" s="5">
        <v>160</v>
      </c>
      <c r="CA147" s="8">
        <v>911.05</v>
      </c>
      <c r="CB147" s="4">
        <f t="shared" si="748"/>
        <v>5694.0624999999991</v>
      </c>
      <c r="CC147" s="5">
        <v>0</v>
      </c>
      <c r="CD147" s="8">
        <v>0</v>
      </c>
      <c r="CE147" s="4">
        <v>0</v>
      </c>
      <c r="CF147" s="5">
        <v>0</v>
      </c>
      <c r="CG147" s="8">
        <v>0</v>
      </c>
      <c r="CH147" s="4">
        <v>0</v>
      </c>
      <c r="CI147" s="5">
        <v>0</v>
      </c>
      <c r="CJ147" s="8">
        <v>0</v>
      </c>
      <c r="CK147" s="4">
        <v>0</v>
      </c>
      <c r="CL147" s="5">
        <v>0</v>
      </c>
      <c r="CM147" s="8">
        <v>0</v>
      </c>
      <c r="CN147" s="4">
        <v>0</v>
      </c>
      <c r="CO147" s="5">
        <v>0</v>
      </c>
      <c r="CP147" s="8">
        <v>0</v>
      </c>
      <c r="CQ147" s="4">
        <v>0</v>
      </c>
      <c r="CR147" s="5">
        <v>174.23</v>
      </c>
      <c r="CS147" s="8">
        <v>690.4</v>
      </c>
      <c r="CT147" s="4">
        <f t="shared" si="749"/>
        <v>3962.5782012282616</v>
      </c>
      <c r="CU147" s="5">
        <v>0</v>
      </c>
      <c r="CV147" s="8">
        <v>0</v>
      </c>
      <c r="CW147" s="4">
        <v>0</v>
      </c>
      <c r="CX147" s="5">
        <v>0</v>
      </c>
      <c r="CY147" s="8">
        <v>0</v>
      </c>
      <c r="CZ147" s="4">
        <v>0</v>
      </c>
      <c r="DA147" s="5">
        <v>0</v>
      </c>
      <c r="DB147" s="8">
        <v>0</v>
      </c>
      <c r="DC147" s="4">
        <v>0</v>
      </c>
      <c r="DD147" s="5">
        <v>9</v>
      </c>
      <c r="DE147" s="8">
        <v>146.75</v>
      </c>
      <c r="DF147" s="4">
        <f t="shared" si="751"/>
        <v>16305.555555555557</v>
      </c>
      <c r="DG147" s="5">
        <v>0</v>
      </c>
      <c r="DH147" s="8">
        <v>0</v>
      </c>
      <c r="DI147" s="4">
        <v>0</v>
      </c>
      <c r="DJ147" s="5">
        <v>0</v>
      </c>
      <c r="DK147" s="8">
        <v>0</v>
      </c>
      <c r="DL147" s="4">
        <f t="shared" si="690"/>
        <v>0</v>
      </c>
      <c r="DM147" s="5">
        <v>32.825000000000003</v>
      </c>
      <c r="DN147" s="8">
        <v>211.68</v>
      </c>
      <c r="DO147" s="4">
        <f t="shared" si="760"/>
        <v>6448.7433358720491</v>
      </c>
      <c r="DP147" s="5">
        <v>0</v>
      </c>
      <c r="DQ147" s="8">
        <v>0</v>
      </c>
      <c r="DR147" s="4">
        <v>0</v>
      </c>
      <c r="DS147" s="5">
        <v>0</v>
      </c>
      <c r="DT147" s="8">
        <v>0</v>
      </c>
      <c r="DU147" s="4">
        <v>0</v>
      </c>
      <c r="DV147" s="5">
        <v>0</v>
      </c>
      <c r="DW147" s="8">
        <v>0</v>
      </c>
      <c r="DX147" s="4">
        <v>0</v>
      </c>
      <c r="DY147" s="5">
        <v>23.75</v>
      </c>
      <c r="DZ147" s="8">
        <v>110.92</v>
      </c>
      <c r="EA147" s="4">
        <f t="shared" si="761"/>
        <v>4670.3157894736842</v>
      </c>
      <c r="EB147" s="5">
        <v>0</v>
      </c>
      <c r="EC147" s="8">
        <v>0</v>
      </c>
      <c r="ED147" s="4">
        <v>0</v>
      </c>
      <c r="EE147" s="5">
        <v>0</v>
      </c>
      <c r="EF147" s="8">
        <v>0</v>
      </c>
      <c r="EG147" s="4">
        <v>0</v>
      </c>
      <c r="EH147" s="5">
        <v>0</v>
      </c>
      <c r="EI147" s="8">
        <v>0</v>
      </c>
      <c r="EJ147" s="4">
        <f t="shared" si="694"/>
        <v>0</v>
      </c>
      <c r="EK147" s="5">
        <v>400</v>
      </c>
      <c r="EL147" s="8">
        <v>1555.69</v>
      </c>
      <c r="EM147" s="4">
        <f t="shared" si="753"/>
        <v>3889.2250000000004</v>
      </c>
      <c r="EN147" s="5">
        <v>0</v>
      </c>
      <c r="EO147" s="8">
        <v>0</v>
      </c>
      <c r="EP147" s="4">
        <v>0</v>
      </c>
      <c r="EQ147" s="5">
        <v>0</v>
      </c>
      <c r="ER147" s="8">
        <v>0</v>
      </c>
      <c r="ES147" s="4">
        <f t="shared" si="696"/>
        <v>0</v>
      </c>
      <c r="ET147" s="5">
        <v>0</v>
      </c>
      <c r="EU147" s="8">
        <v>0</v>
      </c>
      <c r="EV147" s="4">
        <v>0</v>
      </c>
      <c r="EW147" s="5">
        <v>0</v>
      </c>
      <c r="EX147" s="8">
        <v>0</v>
      </c>
      <c r="EY147" s="4">
        <v>0</v>
      </c>
      <c r="EZ147" s="71"/>
      <c r="FA147" s="8"/>
      <c r="FB147" s="4"/>
      <c r="FC147" s="71">
        <v>0</v>
      </c>
      <c r="FD147" s="8">
        <v>0</v>
      </c>
      <c r="FE147" s="4">
        <v>0</v>
      </c>
      <c r="FF147" s="5">
        <v>0</v>
      </c>
      <c r="FG147" s="8">
        <v>0</v>
      </c>
      <c r="FH147" s="4">
        <v>0</v>
      </c>
      <c r="FI147" s="5">
        <v>0</v>
      </c>
      <c r="FJ147" s="8">
        <v>0</v>
      </c>
      <c r="FK147" s="4">
        <f t="shared" si="698"/>
        <v>0</v>
      </c>
      <c r="FL147" s="5">
        <v>0</v>
      </c>
      <c r="FM147" s="8">
        <v>0</v>
      </c>
      <c r="FN147" s="4">
        <v>0</v>
      </c>
      <c r="FO147" s="5">
        <v>0</v>
      </c>
      <c r="FP147" s="8">
        <v>0</v>
      </c>
      <c r="FQ147" s="4">
        <v>0</v>
      </c>
      <c r="FR147" s="5">
        <v>0</v>
      </c>
      <c r="FS147" s="8">
        <v>0</v>
      </c>
      <c r="FT147" s="4">
        <v>0</v>
      </c>
      <c r="FU147" s="5">
        <v>0</v>
      </c>
      <c r="FV147" s="8">
        <v>0</v>
      </c>
      <c r="FW147" s="4">
        <v>0</v>
      </c>
      <c r="FX147" s="5">
        <v>0</v>
      </c>
      <c r="FY147" s="8">
        <v>0</v>
      </c>
      <c r="FZ147" s="4">
        <f t="shared" si="699"/>
        <v>0</v>
      </c>
      <c r="GA147" s="5">
        <v>60</v>
      </c>
      <c r="GB147" s="8">
        <v>398.5</v>
      </c>
      <c r="GC147" s="4">
        <f t="shared" si="762"/>
        <v>6641.666666666667</v>
      </c>
      <c r="GD147" s="5">
        <v>0</v>
      </c>
      <c r="GE147" s="8">
        <v>0</v>
      </c>
      <c r="GF147" s="4">
        <v>0</v>
      </c>
      <c r="GG147" s="5">
        <v>0</v>
      </c>
      <c r="GH147" s="8">
        <v>0</v>
      </c>
      <c r="GI147" s="4">
        <v>0</v>
      </c>
      <c r="GJ147" s="5">
        <v>380</v>
      </c>
      <c r="GK147" s="8">
        <v>2054.46</v>
      </c>
      <c r="GL147" s="4">
        <f t="shared" si="755"/>
        <v>5406.4736842105267</v>
      </c>
      <c r="GM147" s="5">
        <v>0</v>
      </c>
      <c r="GN147" s="8">
        <v>0</v>
      </c>
      <c r="GO147" s="4">
        <v>0</v>
      </c>
      <c r="GP147" s="5">
        <v>0</v>
      </c>
      <c r="GQ147" s="8">
        <v>0</v>
      </c>
      <c r="GR147" s="4">
        <v>0</v>
      </c>
      <c r="GS147" s="5">
        <v>0</v>
      </c>
      <c r="GT147" s="8">
        <v>0</v>
      </c>
      <c r="GU147" s="4">
        <v>0</v>
      </c>
      <c r="GV147" s="5">
        <v>0</v>
      </c>
      <c r="GW147" s="8">
        <v>0</v>
      </c>
      <c r="GX147" s="4">
        <v>0</v>
      </c>
      <c r="GY147" s="5">
        <v>0</v>
      </c>
      <c r="GZ147" s="8">
        <v>0</v>
      </c>
      <c r="HA147" s="4">
        <v>0</v>
      </c>
      <c r="HB147" s="5">
        <v>0</v>
      </c>
      <c r="HC147" s="8">
        <v>0</v>
      </c>
      <c r="HD147" s="4">
        <v>0</v>
      </c>
      <c r="HE147" s="5">
        <v>100</v>
      </c>
      <c r="HF147" s="8">
        <v>482.4</v>
      </c>
      <c r="HG147" s="4">
        <f t="shared" si="757"/>
        <v>4824</v>
      </c>
      <c r="HH147" s="5">
        <v>0</v>
      </c>
      <c r="HI147" s="8">
        <v>0</v>
      </c>
      <c r="HJ147" s="4">
        <v>0</v>
      </c>
      <c r="HK147" s="5">
        <v>0</v>
      </c>
      <c r="HL147" s="8">
        <v>0</v>
      </c>
      <c r="HM147" s="4">
        <v>0</v>
      </c>
      <c r="HN147" s="5">
        <v>0</v>
      </c>
      <c r="HO147" s="8">
        <v>0</v>
      </c>
      <c r="HP147" s="4">
        <v>0</v>
      </c>
      <c r="HQ147" s="5">
        <v>20</v>
      </c>
      <c r="HR147" s="8">
        <v>99.94</v>
      </c>
      <c r="HS147" s="4">
        <f t="shared" si="766"/>
        <v>4997</v>
      </c>
      <c r="HT147" s="5">
        <v>70.400999999999996</v>
      </c>
      <c r="HU147" s="8">
        <v>566.94000000000005</v>
      </c>
      <c r="HV147" s="4">
        <f t="shared" si="758"/>
        <v>8053.0106106447374</v>
      </c>
      <c r="HW147" s="5">
        <v>212.15</v>
      </c>
      <c r="HX147" s="8">
        <v>1552.04</v>
      </c>
      <c r="HY147" s="4">
        <f t="shared" si="759"/>
        <v>7315.7671458873428</v>
      </c>
      <c r="HZ147" s="5">
        <f t="shared" si="670"/>
        <v>2058.0160000000001</v>
      </c>
      <c r="IA147" s="4">
        <f t="shared" si="671"/>
        <v>11047.819999999998</v>
      </c>
    </row>
    <row r="148" spans="1:235" ht="15" thickBot="1" x14ac:dyDescent="0.35">
      <c r="A148" s="63"/>
      <c r="B148" s="64" t="s">
        <v>14</v>
      </c>
      <c r="C148" s="45">
        <f>SUM(C136:C147)</f>
        <v>0</v>
      </c>
      <c r="D148" s="44">
        <f>SUM(D136:D147)</f>
        <v>0</v>
      </c>
      <c r="E148" s="67"/>
      <c r="F148" s="45">
        <f>SUM(F136:F147)</f>
        <v>0.49500000000000005</v>
      </c>
      <c r="G148" s="44">
        <f>SUM(G136:G147)</f>
        <v>15.450000000000001</v>
      </c>
      <c r="H148" s="67"/>
      <c r="I148" s="45">
        <f>SUM(I136:I147)</f>
        <v>0</v>
      </c>
      <c r="J148" s="44">
        <f>SUM(J136:J147)</f>
        <v>0</v>
      </c>
      <c r="K148" s="46"/>
      <c r="L148" s="45">
        <f>SUM(L136:L147)</f>
        <v>0</v>
      </c>
      <c r="M148" s="44">
        <f>SUM(M136:M147)</f>
        <v>0</v>
      </c>
      <c r="N148" s="67"/>
      <c r="O148" s="45">
        <f>SUM(O136:O147)</f>
        <v>3464.6330000000003</v>
      </c>
      <c r="P148" s="44">
        <f>SUM(P136:P147)</f>
        <v>19633.310000000001</v>
      </c>
      <c r="Q148" s="67"/>
      <c r="R148" s="45">
        <f t="shared" ref="R148:S148" si="771">SUM(R136:R147)</f>
        <v>0</v>
      </c>
      <c r="S148" s="44">
        <f t="shared" si="771"/>
        <v>0</v>
      </c>
      <c r="T148" s="67"/>
      <c r="U148" s="45">
        <f>SUM(U136:U147)</f>
        <v>0</v>
      </c>
      <c r="V148" s="44">
        <f>SUM(V136:V147)</f>
        <v>0</v>
      </c>
      <c r="W148" s="67"/>
      <c r="X148" s="45">
        <f>SUM(X136:X147)</f>
        <v>24.795000000000002</v>
      </c>
      <c r="Y148" s="44">
        <f>SUM(Y136:Y147)</f>
        <v>412.74</v>
      </c>
      <c r="Z148" s="67"/>
      <c r="AA148" s="45">
        <f>SUM(AA136:AA147)</f>
        <v>0</v>
      </c>
      <c r="AB148" s="44">
        <f>SUM(AB136:AB147)</f>
        <v>0</v>
      </c>
      <c r="AC148" s="67"/>
      <c r="AD148" s="45">
        <f>SUM(AD136:AD147)</f>
        <v>0</v>
      </c>
      <c r="AE148" s="44">
        <f>SUM(AE136:AE147)</f>
        <v>0</v>
      </c>
      <c r="AF148" s="67"/>
      <c r="AG148" s="45">
        <f>SUM(AG136:AG147)</f>
        <v>0.19</v>
      </c>
      <c r="AH148" s="44">
        <f>SUM(AH136:AH147)</f>
        <v>12.45</v>
      </c>
      <c r="AI148" s="67"/>
      <c r="AJ148" s="45">
        <f>SUM(AJ136:AJ147)</f>
        <v>0</v>
      </c>
      <c r="AK148" s="44">
        <f>SUM(AK136:AK147)</f>
        <v>0</v>
      </c>
      <c r="AL148" s="67"/>
      <c r="AM148" s="45">
        <f>SUM(AM136:AM147)</f>
        <v>0</v>
      </c>
      <c r="AN148" s="44">
        <f>SUM(AN136:AN147)</f>
        <v>0</v>
      </c>
      <c r="AO148" s="67"/>
      <c r="AP148" s="45">
        <f>SUM(AP136:AP147)</f>
        <v>0</v>
      </c>
      <c r="AQ148" s="44">
        <f>SUM(AQ136:AQ147)</f>
        <v>0</v>
      </c>
      <c r="AR148" s="67"/>
      <c r="AS148" s="45">
        <f>SUM(AS136:AS147)</f>
        <v>0</v>
      </c>
      <c r="AT148" s="44">
        <f>SUM(AT136:AT147)</f>
        <v>0</v>
      </c>
      <c r="AU148" s="67"/>
      <c r="AV148" s="45">
        <f>SUM(AV136:AV147)</f>
        <v>8.2279999999999998</v>
      </c>
      <c r="AW148" s="44">
        <f>SUM(AW136:AW147)</f>
        <v>60.019999999999996</v>
      </c>
      <c r="AX148" s="67"/>
      <c r="AY148" s="45">
        <f>SUM(AY136:AY147)</f>
        <v>0</v>
      </c>
      <c r="AZ148" s="44">
        <f>SUM(AZ136:AZ147)</f>
        <v>0</v>
      </c>
      <c r="BA148" s="67"/>
      <c r="BB148" s="45">
        <f>SUM(BB136:BB147)</f>
        <v>0</v>
      </c>
      <c r="BC148" s="44">
        <f>SUM(BC136:BC147)</f>
        <v>0</v>
      </c>
      <c r="BD148" s="67"/>
      <c r="BE148" s="45">
        <f>SUM(BE136:BE147)</f>
        <v>0</v>
      </c>
      <c r="BF148" s="44">
        <f>SUM(BF136:BF147)</f>
        <v>0</v>
      </c>
      <c r="BG148" s="67"/>
      <c r="BH148" s="45">
        <f>SUM(BH136:BH147)</f>
        <v>710.38400000000001</v>
      </c>
      <c r="BI148" s="44">
        <f>SUM(BI136:BI147)</f>
        <v>4570.93</v>
      </c>
      <c r="BJ148" s="67"/>
      <c r="BK148" s="45">
        <f>SUM(BK136:BK147)</f>
        <v>8.0000000000000002E-3</v>
      </c>
      <c r="BL148" s="44">
        <f>SUM(BL136:BL147)</f>
        <v>0.12</v>
      </c>
      <c r="BM148" s="67"/>
      <c r="BN148" s="45">
        <f>SUM(BN136:BN147)</f>
        <v>0</v>
      </c>
      <c r="BO148" s="44">
        <f>SUM(BO136:BO147)</f>
        <v>0</v>
      </c>
      <c r="BP148" s="67"/>
      <c r="BQ148" s="45">
        <f>SUM(BQ136:BQ147)</f>
        <v>0.58500000000000008</v>
      </c>
      <c r="BR148" s="44">
        <f>SUM(BR136:BR147)</f>
        <v>48.24</v>
      </c>
      <c r="BS148" s="67"/>
      <c r="BT148" s="45">
        <f>SUM(BT136:BT147)</f>
        <v>0.36399999999999993</v>
      </c>
      <c r="BU148" s="44">
        <f>SUM(BU136:BU147)</f>
        <v>10.770000000000003</v>
      </c>
      <c r="BV148" s="67"/>
      <c r="BW148" s="80">
        <f t="shared" ref="BW148:BX148" si="772">SUM(BW136:BW147)</f>
        <v>0</v>
      </c>
      <c r="BX148" s="81">
        <f t="shared" si="772"/>
        <v>0</v>
      </c>
      <c r="BY148" s="40"/>
      <c r="BZ148" s="45">
        <f>SUM(BZ136:BZ147)</f>
        <v>700</v>
      </c>
      <c r="CA148" s="44">
        <f>SUM(CA136:CA147)</f>
        <v>3977.9300000000003</v>
      </c>
      <c r="CB148" s="67"/>
      <c r="CC148" s="45">
        <f>SUM(CC136:CC147)</f>
        <v>100</v>
      </c>
      <c r="CD148" s="44">
        <f>SUM(CD136:CD147)</f>
        <v>452.6</v>
      </c>
      <c r="CE148" s="67"/>
      <c r="CF148" s="45">
        <f>SUM(CF136:CF147)</f>
        <v>0</v>
      </c>
      <c r="CG148" s="44">
        <f>SUM(CG136:CG147)</f>
        <v>0</v>
      </c>
      <c r="CH148" s="67"/>
      <c r="CI148" s="45">
        <f>SUM(CI136:CI147)</f>
        <v>0</v>
      </c>
      <c r="CJ148" s="44">
        <f>SUM(CJ136:CJ147)</f>
        <v>0</v>
      </c>
      <c r="CK148" s="67"/>
      <c r="CL148" s="45">
        <f>SUM(CL136:CL147)</f>
        <v>0</v>
      </c>
      <c r="CM148" s="44">
        <f>SUM(CM136:CM147)</f>
        <v>0</v>
      </c>
      <c r="CN148" s="67"/>
      <c r="CO148" s="45">
        <f>SUM(CO136:CO147)</f>
        <v>0</v>
      </c>
      <c r="CP148" s="44">
        <f>SUM(CP136:CP147)</f>
        <v>0</v>
      </c>
      <c r="CQ148" s="67"/>
      <c r="CR148" s="45">
        <f>SUM(CR136:CR147)</f>
        <v>291.90100000000001</v>
      </c>
      <c r="CS148" s="44">
        <f>SUM(CS136:CS147)</f>
        <v>1365.57</v>
      </c>
      <c r="CT148" s="67"/>
      <c r="CU148" s="45">
        <f>SUM(CU136:CU147)</f>
        <v>0</v>
      </c>
      <c r="CV148" s="44">
        <f>SUM(CV136:CV147)</f>
        <v>0</v>
      </c>
      <c r="CW148" s="67"/>
      <c r="CX148" s="45">
        <f>SUM(CX136:CX147)</f>
        <v>0</v>
      </c>
      <c r="CY148" s="44">
        <f>SUM(CY136:CY147)</f>
        <v>0</v>
      </c>
      <c r="CZ148" s="67"/>
      <c r="DA148" s="45">
        <f>SUM(DA136:DA147)</f>
        <v>181.79999999999998</v>
      </c>
      <c r="DB148" s="44">
        <f>SUM(DB136:DB147)</f>
        <v>1099.1500000000001</v>
      </c>
      <c r="DC148" s="67"/>
      <c r="DD148" s="45">
        <f>SUM(DD136:DD147)</f>
        <v>213.6</v>
      </c>
      <c r="DE148" s="44">
        <f>SUM(DE136:DE147)</f>
        <v>2106.33</v>
      </c>
      <c r="DF148" s="67"/>
      <c r="DG148" s="45">
        <f>SUM(DG136:DG147)</f>
        <v>100</v>
      </c>
      <c r="DH148" s="44">
        <f>SUM(DH136:DH147)</f>
        <v>461.3</v>
      </c>
      <c r="DI148" s="67"/>
      <c r="DJ148" s="45">
        <f t="shared" ref="DJ148:DK148" si="773">SUM(DJ136:DJ147)</f>
        <v>0</v>
      </c>
      <c r="DK148" s="44">
        <f t="shared" si="773"/>
        <v>0</v>
      </c>
      <c r="DL148" s="67"/>
      <c r="DM148" s="45">
        <f>SUM(DM136:DM147)</f>
        <v>437.22799999999995</v>
      </c>
      <c r="DN148" s="44">
        <f>SUM(DN136:DN147)</f>
        <v>2937.3099999999995</v>
      </c>
      <c r="DO148" s="67"/>
      <c r="DP148" s="45">
        <f>SUM(DP136:DP147)</f>
        <v>0</v>
      </c>
      <c r="DQ148" s="44">
        <f>SUM(DQ136:DQ147)</f>
        <v>0</v>
      </c>
      <c r="DR148" s="67"/>
      <c r="DS148" s="45">
        <f>SUM(DS136:DS147)</f>
        <v>204.22499999999997</v>
      </c>
      <c r="DT148" s="44">
        <f>SUM(DT136:DT147)</f>
        <v>1546.2500000000002</v>
      </c>
      <c r="DU148" s="67"/>
      <c r="DV148" s="45">
        <f>SUM(DV136:DV147)</f>
        <v>0</v>
      </c>
      <c r="DW148" s="44">
        <f>SUM(DW136:DW147)</f>
        <v>0</v>
      </c>
      <c r="DX148" s="67"/>
      <c r="DY148" s="45">
        <f>SUM(DY136:DY147)</f>
        <v>412.10099999999994</v>
      </c>
      <c r="DZ148" s="44">
        <f>SUM(DZ136:DZ147)</f>
        <v>2181.9499999999998</v>
      </c>
      <c r="EA148" s="67"/>
      <c r="EB148" s="45">
        <f>SUM(EB136:EB147)</f>
        <v>0</v>
      </c>
      <c r="EC148" s="44">
        <f>SUM(EC136:EC147)</f>
        <v>0</v>
      </c>
      <c r="ED148" s="67"/>
      <c r="EE148" s="45">
        <f>SUM(EE136:EE147)</f>
        <v>0</v>
      </c>
      <c r="EF148" s="44">
        <f>SUM(EF136:EF147)</f>
        <v>0</v>
      </c>
      <c r="EG148" s="67"/>
      <c r="EH148" s="45">
        <f t="shared" ref="EH148:EI148" si="774">SUM(EH136:EH147)</f>
        <v>0</v>
      </c>
      <c r="EI148" s="44">
        <f t="shared" si="774"/>
        <v>0</v>
      </c>
      <c r="EJ148" s="67"/>
      <c r="EK148" s="45">
        <f>SUM(EK136:EK147)</f>
        <v>2519.9610000000002</v>
      </c>
      <c r="EL148" s="44">
        <f>SUM(EL136:EL147)</f>
        <v>11803.28</v>
      </c>
      <c r="EM148" s="67"/>
      <c r="EN148" s="45">
        <f>SUM(EN136:EN147)</f>
        <v>0</v>
      </c>
      <c r="EO148" s="44">
        <f>SUM(EO136:EO147)</f>
        <v>0</v>
      </c>
      <c r="EP148" s="67"/>
      <c r="EQ148" s="45">
        <f t="shared" ref="EQ148:ER148" si="775">SUM(EQ136:EQ147)</f>
        <v>0</v>
      </c>
      <c r="ER148" s="44">
        <f t="shared" si="775"/>
        <v>0</v>
      </c>
      <c r="ES148" s="67"/>
      <c r="ET148" s="45">
        <f>SUM(ET136:ET147)</f>
        <v>7066.6</v>
      </c>
      <c r="EU148" s="44">
        <f>SUM(EU136:EU147)</f>
        <v>33976.83</v>
      </c>
      <c r="EV148" s="67"/>
      <c r="EW148" s="45">
        <f>SUM(EW136:EW147)</f>
        <v>0</v>
      </c>
      <c r="EX148" s="44">
        <f>SUM(EX136:EX147)</f>
        <v>0</v>
      </c>
      <c r="EY148" s="67"/>
      <c r="EZ148" s="45"/>
      <c r="FA148" s="44"/>
      <c r="FB148" s="67"/>
      <c r="FC148" s="45">
        <f>SUM(FC136:FC147)</f>
        <v>1.179</v>
      </c>
      <c r="FD148" s="44">
        <f>SUM(FD136:FD147)</f>
        <v>15.5</v>
      </c>
      <c r="FE148" s="67"/>
      <c r="FF148" s="45">
        <f>SUM(FF136:FF147)</f>
        <v>0</v>
      </c>
      <c r="FG148" s="44">
        <f>SUM(FG136:FG147)</f>
        <v>0</v>
      </c>
      <c r="FH148" s="67"/>
      <c r="FI148" s="45">
        <f t="shared" ref="FI148:FJ148" si="776">SUM(FI136:FI147)</f>
        <v>0</v>
      </c>
      <c r="FJ148" s="44">
        <f t="shared" si="776"/>
        <v>0</v>
      </c>
      <c r="FK148" s="67"/>
      <c r="FL148" s="45">
        <f>SUM(FL136:FL147)</f>
        <v>0</v>
      </c>
      <c r="FM148" s="44">
        <f>SUM(FM136:FM147)</f>
        <v>0</v>
      </c>
      <c r="FN148" s="67"/>
      <c r="FO148" s="45">
        <f>SUM(FO136:FO147)</f>
        <v>20</v>
      </c>
      <c r="FP148" s="44">
        <f>SUM(FP136:FP147)</f>
        <v>114.49</v>
      </c>
      <c r="FQ148" s="67"/>
      <c r="FR148" s="45">
        <f>SUM(FR136:FR147)</f>
        <v>0</v>
      </c>
      <c r="FS148" s="44">
        <f>SUM(FS136:FS147)</f>
        <v>0</v>
      </c>
      <c r="FT148" s="67"/>
      <c r="FU148" s="45">
        <f>SUM(FU136:FU147)</f>
        <v>0</v>
      </c>
      <c r="FV148" s="44">
        <f>SUM(FV136:FV147)</f>
        <v>0</v>
      </c>
      <c r="FW148" s="67"/>
      <c r="FX148" s="45">
        <f t="shared" ref="FX148:FY148" si="777">SUM(FX136:FX147)</f>
        <v>0</v>
      </c>
      <c r="FY148" s="44">
        <f t="shared" si="777"/>
        <v>0</v>
      </c>
      <c r="FZ148" s="67"/>
      <c r="GA148" s="45">
        <f>SUM(GA136:GA147)</f>
        <v>489.4</v>
      </c>
      <c r="GB148" s="44">
        <f>SUM(GB136:GB147)</f>
        <v>3019.26</v>
      </c>
      <c r="GC148" s="67"/>
      <c r="GD148" s="45">
        <f>SUM(GD136:GD147)</f>
        <v>0</v>
      </c>
      <c r="GE148" s="44">
        <f>SUM(GE136:GE147)</f>
        <v>0</v>
      </c>
      <c r="GF148" s="67"/>
      <c r="GG148" s="45">
        <f>SUM(GG136:GG147)</f>
        <v>0</v>
      </c>
      <c r="GH148" s="44">
        <f>SUM(GH136:GH147)</f>
        <v>0</v>
      </c>
      <c r="GI148" s="67"/>
      <c r="GJ148" s="45">
        <f>SUM(GJ136:GJ147)</f>
        <v>3584.5</v>
      </c>
      <c r="GK148" s="44">
        <f>SUM(GK136:GK147)</f>
        <v>20640.82</v>
      </c>
      <c r="GL148" s="67"/>
      <c r="GM148" s="45">
        <f>SUM(GM136:GM147)</f>
        <v>58.5</v>
      </c>
      <c r="GN148" s="44">
        <f>SUM(GN136:GN147)</f>
        <v>415.16</v>
      </c>
      <c r="GO148" s="67"/>
      <c r="GP148" s="45">
        <f>SUM(GP136:GP147)</f>
        <v>20</v>
      </c>
      <c r="GQ148" s="44">
        <f>SUM(GQ136:GQ147)</f>
        <v>182.45</v>
      </c>
      <c r="GR148" s="67"/>
      <c r="GS148" s="45">
        <f>SUM(GS136:GS147)</f>
        <v>0</v>
      </c>
      <c r="GT148" s="44">
        <f>SUM(GT136:GT147)</f>
        <v>0</v>
      </c>
      <c r="GU148" s="67"/>
      <c r="GV148" s="45">
        <f>SUM(GV136:GV147)</f>
        <v>0</v>
      </c>
      <c r="GW148" s="44">
        <f>SUM(GW136:GW147)</f>
        <v>0</v>
      </c>
      <c r="GX148" s="67"/>
      <c r="GY148" s="45">
        <f>SUM(GY136:GY147)</f>
        <v>0</v>
      </c>
      <c r="GZ148" s="44">
        <f>SUM(GZ136:GZ147)</f>
        <v>0</v>
      </c>
      <c r="HA148" s="67"/>
      <c r="HB148" s="45">
        <f>SUM(HB136:HB147)</f>
        <v>0</v>
      </c>
      <c r="HC148" s="44">
        <f>SUM(HC136:HC147)</f>
        <v>0</v>
      </c>
      <c r="HD148" s="67"/>
      <c r="HE148" s="45">
        <f>SUM(HE136:HE147)</f>
        <v>2264.915</v>
      </c>
      <c r="HF148" s="44">
        <f>SUM(HF136:HF147)</f>
        <v>10153.35</v>
      </c>
      <c r="HG148" s="67"/>
      <c r="HH148" s="45">
        <f>SUM(HH136:HH147)</f>
        <v>1.0999999999999999E-2</v>
      </c>
      <c r="HI148" s="44">
        <f>SUM(HI136:HI147)</f>
        <v>0.24</v>
      </c>
      <c r="HJ148" s="67"/>
      <c r="HK148" s="45">
        <f>SUM(HK136:HK147)</f>
        <v>0</v>
      </c>
      <c r="HL148" s="44">
        <f>SUM(HL136:HL147)</f>
        <v>0</v>
      </c>
      <c r="HM148" s="67"/>
      <c r="HN148" s="45">
        <f>SUM(HN136:HN147)</f>
        <v>0</v>
      </c>
      <c r="HO148" s="44">
        <f>SUM(HO136:HO147)</f>
        <v>0</v>
      </c>
      <c r="HP148" s="67"/>
      <c r="HQ148" s="45">
        <f>SUM(HQ136:HQ147)</f>
        <v>21</v>
      </c>
      <c r="HR148" s="44">
        <f>SUM(HR136:HR147)</f>
        <v>108.81</v>
      </c>
      <c r="HS148" s="67"/>
      <c r="HT148" s="45">
        <f>SUM(HT136:HT147)</f>
        <v>880.67099999999994</v>
      </c>
      <c r="HU148" s="44">
        <f>SUM(HU136:HU147)</f>
        <v>7441.23</v>
      </c>
      <c r="HV148" s="67"/>
      <c r="HW148" s="45">
        <f>SUM(HW136:HW147)</f>
        <v>3432.8239999999996</v>
      </c>
      <c r="HX148" s="44">
        <f>SUM(HX136:HX147)</f>
        <v>24712.79</v>
      </c>
      <c r="HY148" s="67"/>
      <c r="HZ148" s="45">
        <f t="shared" si="670"/>
        <v>27210.098000000002</v>
      </c>
      <c r="IA148" s="46">
        <f t="shared" si="671"/>
        <v>153476.63</v>
      </c>
    </row>
    <row r="149" spans="1:235" x14ac:dyDescent="0.3">
      <c r="A149" s="50">
        <v>2015</v>
      </c>
      <c r="B149" s="51" t="s">
        <v>2</v>
      </c>
      <c r="C149" s="11">
        <v>0</v>
      </c>
      <c r="D149" s="33">
        <v>0</v>
      </c>
      <c r="E149" s="12">
        <v>0</v>
      </c>
      <c r="F149" s="11">
        <v>2.5739999999999998</v>
      </c>
      <c r="G149" s="33">
        <v>32.1</v>
      </c>
      <c r="H149" s="12">
        <f t="shared" ref="H149:H160" si="778">G149/F149*1000</f>
        <v>12470.862470862472</v>
      </c>
      <c r="I149" s="11">
        <v>0</v>
      </c>
      <c r="J149" s="33">
        <v>0</v>
      </c>
      <c r="K149" s="12">
        <v>0</v>
      </c>
      <c r="L149" s="11">
        <v>0</v>
      </c>
      <c r="M149" s="33">
        <v>0</v>
      </c>
      <c r="N149" s="12">
        <v>0</v>
      </c>
      <c r="O149" s="11">
        <v>420</v>
      </c>
      <c r="P149" s="33">
        <v>2299.9899999999998</v>
      </c>
      <c r="Q149" s="12">
        <f t="shared" ref="Q149:Q160" si="779">P149/O149*1000</f>
        <v>5476.1666666666661</v>
      </c>
      <c r="R149" s="11">
        <v>0</v>
      </c>
      <c r="S149" s="33">
        <v>0</v>
      </c>
      <c r="T149" s="12">
        <f t="shared" ref="T149:T160" si="780">IF(R149=0,0,S149/R149*1000)</f>
        <v>0</v>
      </c>
      <c r="U149" s="11">
        <v>0</v>
      </c>
      <c r="V149" s="33">
        <v>0</v>
      </c>
      <c r="W149" s="12">
        <v>0</v>
      </c>
      <c r="X149" s="11">
        <v>0</v>
      </c>
      <c r="Y149" s="33">
        <v>0</v>
      </c>
      <c r="Z149" s="12">
        <v>0</v>
      </c>
      <c r="AA149" s="11">
        <v>0</v>
      </c>
      <c r="AB149" s="33">
        <v>0</v>
      </c>
      <c r="AC149" s="12">
        <v>0</v>
      </c>
      <c r="AD149" s="11">
        <v>0</v>
      </c>
      <c r="AE149" s="33">
        <v>0</v>
      </c>
      <c r="AF149" s="12">
        <v>0</v>
      </c>
      <c r="AG149" s="11">
        <v>0</v>
      </c>
      <c r="AH149" s="33">
        <v>0</v>
      </c>
      <c r="AI149" s="12">
        <v>0</v>
      </c>
      <c r="AJ149" s="11">
        <v>0</v>
      </c>
      <c r="AK149" s="33">
        <v>0</v>
      </c>
      <c r="AL149" s="12">
        <v>0</v>
      </c>
      <c r="AM149" s="11">
        <v>0</v>
      </c>
      <c r="AN149" s="33">
        <v>0</v>
      </c>
      <c r="AO149" s="12">
        <v>0</v>
      </c>
      <c r="AP149" s="11">
        <v>0</v>
      </c>
      <c r="AQ149" s="33">
        <v>0</v>
      </c>
      <c r="AR149" s="12">
        <v>0</v>
      </c>
      <c r="AS149" s="11">
        <v>0</v>
      </c>
      <c r="AT149" s="33">
        <v>0</v>
      </c>
      <c r="AU149" s="12">
        <v>0</v>
      </c>
      <c r="AV149" s="11">
        <v>0</v>
      </c>
      <c r="AW149" s="33">
        <v>0</v>
      </c>
      <c r="AX149" s="12">
        <v>0</v>
      </c>
      <c r="AY149" s="11">
        <v>0</v>
      </c>
      <c r="AZ149" s="33">
        <v>0</v>
      </c>
      <c r="BA149" s="12">
        <v>0</v>
      </c>
      <c r="BB149" s="11">
        <v>0</v>
      </c>
      <c r="BC149" s="33">
        <v>0</v>
      </c>
      <c r="BD149" s="12">
        <v>0</v>
      </c>
      <c r="BE149" s="11">
        <v>0</v>
      </c>
      <c r="BF149" s="33">
        <v>0</v>
      </c>
      <c r="BG149" s="12">
        <v>0</v>
      </c>
      <c r="BH149" s="11">
        <v>34.024999999999999</v>
      </c>
      <c r="BI149" s="33">
        <v>212.71</v>
      </c>
      <c r="BJ149" s="12">
        <f t="shared" ref="BJ149:BJ160" si="781">BI149/BH149*1000</f>
        <v>6251.5797207935348</v>
      </c>
      <c r="BK149" s="11">
        <v>0</v>
      </c>
      <c r="BL149" s="33">
        <v>0</v>
      </c>
      <c r="BM149" s="12">
        <v>0</v>
      </c>
      <c r="BN149" s="11">
        <v>0</v>
      </c>
      <c r="BO149" s="33">
        <v>0</v>
      </c>
      <c r="BP149" s="12">
        <v>0</v>
      </c>
      <c r="BQ149" s="11">
        <v>0</v>
      </c>
      <c r="BR149" s="33">
        <v>0</v>
      </c>
      <c r="BS149" s="12">
        <v>0</v>
      </c>
      <c r="BT149" s="11">
        <v>0</v>
      </c>
      <c r="BU149" s="33">
        <v>0</v>
      </c>
      <c r="BV149" s="12">
        <v>0</v>
      </c>
      <c r="BW149" s="5">
        <v>0</v>
      </c>
      <c r="BX149" s="93">
        <v>0</v>
      </c>
      <c r="BY149" s="4">
        <f t="shared" ref="BY149:BY160" si="782">IF(BW149=0,0,BX149/BW149*1000)</f>
        <v>0</v>
      </c>
      <c r="BZ149" s="11">
        <v>80</v>
      </c>
      <c r="CA149" s="33">
        <v>425.81</v>
      </c>
      <c r="CB149" s="12">
        <f t="shared" ref="CB149:CB160" si="783">CA149/BZ149*1000</f>
        <v>5322.625</v>
      </c>
      <c r="CC149" s="11">
        <v>0</v>
      </c>
      <c r="CD149" s="33">
        <v>0</v>
      </c>
      <c r="CE149" s="12">
        <v>0</v>
      </c>
      <c r="CF149" s="11">
        <v>0</v>
      </c>
      <c r="CG149" s="33">
        <v>0</v>
      </c>
      <c r="CH149" s="12">
        <v>0</v>
      </c>
      <c r="CI149" s="11">
        <v>0</v>
      </c>
      <c r="CJ149" s="33">
        <v>0</v>
      </c>
      <c r="CK149" s="12">
        <v>0</v>
      </c>
      <c r="CL149" s="11">
        <v>0</v>
      </c>
      <c r="CM149" s="33">
        <v>0</v>
      </c>
      <c r="CN149" s="12">
        <v>0</v>
      </c>
      <c r="CO149" s="11">
        <v>0</v>
      </c>
      <c r="CP149" s="33">
        <v>0</v>
      </c>
      <c r="CQ149" s="12">
        <v>0</v>
      </c>
      <c r="CR149" s="11">
        <v>72.515000000000001</v>
      </c>
      <c r="CS149" s="33">
        <v>188.94</v>
      </c>
      <c r="CT149" s="12">
        <f t="shared" ref="CT149:CT160" si="784">CS149/CR149*1000</f>
        <v>2605.5298903675102</v>
      </c>
      <c r="CU149" s="11">
        <v>0</v>
      </c>
      <c r="CV149" s="33">
        <v>0</v>
      </c>
      <c r="CW149" s="12">
        <v>0</v>
      </c>
      <c r="CX149" s="11">
        <v>0</v>
      </c>
      <c r="CY149" s="33">
        <v>0</v>
      </c>
      <c r="CZ149" s="12">
        <v>0</v>
      </c>
      <c r="DA149" s="11">
        <v>40.4</v>
      </c>
      <c r="DB149" s="33">
        <v>244.58</v>
      </c>
      <c r="DC149" s="12">
        <f t="shared" ref="DC149:DC158" si="785">DB149/DA149*1000</f>
        <v>6053.9603960396043</v>
      </c>
      <c r="DD149" s="11">
        <v>2</v>
      </c>
      <c r="DE149" s="33">
        <v>19.2</v>
      </c>
      <c r="DF149" s="12">
        <f t="shared" ref="DF149:DF160" si="786">DE149/DD149*1000</f>
        <v>9600</v>
      </c>
      <c r="DG149" s="11">
        <v>0</v>
      </c>
      <c r="DH149" s="33">
        <v>0</v>
      </c>
      <c r="DI149" s="12">
        <v>0</v>
      </c>
      <c r="DJ149" s="11">
        <v>0</v>
      </c>
      <c r="DK149" s="33">
        <v>0</v>
      </c>
      <c r="DL149" s="12">
        <f t="shared" ref="DL149:DL160" si="787">IF(DJ149=0,0,DK149/DJ149*1000)</f>
        <v>0</v>
      </c>
      <c r="DM149" s="11">
        <v>40.4</v>
      </c>
      <c r="DN149" s="33">
        <v>260.45999999999998</v>
      </c>
      <c r="DO149" s="12">
        <f t="shared" ref="DO149:DO160" si="788">DN149/DM149*1000</f>
        <v>6447.029702970297</v>
      </c>
      <c r="DP149" s="11">
        <v>0</v>
      </c>
      <c r="DQ149" s="33">
        <v>0</v>
      </c>
      <c r="DR149" s="12">
        <v>0</v>
      </c>
      <c r="DS149" s="11">
        <v>10.92</v>
      </c>
      <c r="DT149" s="33">
        <v>81.47</v>
      </c>
      <c r="DU149" s="12">
        <f t="shared" ref="DU149:DU159" si="789">DT149/DS149*1000</f>
        <v>7460.6227106227107</v>
      </c>
      <c r="DV149" s="11">
        <v>0</v>
      </c>
      <c r="DW149" s="33">
        <v>0</v>
      </c>
      <c r="DX149" s="12">
        <v>0</v>
      </c>
      <c r="DY149" s="11">
        <v>47.5</v>
      </c>
      <c r="DZ149" s="33">
        <v>221.83</v>
      </c>
      <c r="EA149" s="12">
        <f t="shared" ref="EA149:EA160" si="790">DZ149/DY149*1000</f>
        <v>4670.105263157895</v>
      </c>
      <c r="EB149" s="11">
        <v>0</v>
      </c>
      <c r="EC149" s="33">
        <v>0</v>
      </c>
      <c r="ED149" s="12">
        <v>0</v>
      </c>
      <c r="EE149" s="11">
        <v>0</v>
      </c>
      <c r="EF149" s="33">
        <v>0</v>
      </c>
      <c r="EG149" s="12">
        <v>0</v>
      </c>
      <c r="EH149" s="11">
        <v>0</v>
      </c>
      <c r="EI149" s="33">
        <v>0</v>
      </c>
      <c r="EJ149" s="12">
        <f t="shared" ref="EJ149:EJ160" si="791">IF(EH149=0,0,EI149/EH149*1000)</f>
        <v>0</v>
      </c>
      <c r="EK149" s="11">
        <v>400</v>
      </c>
      <c r="EL149" s="33">
        <v>1580.11</v>
      </c>
      <c r="EM149" s="12">
        <f t="shared" ref="EM149:EM159" si="792">EL149/EK149*1000</f>
        <v>3950.2749999999996</v>
      </c>
      <c r="EN149" s="11">
        <v>0</v>
      </c>
      <c r="EO149" s="33">
        <v>0</v>
      </c>
      <c r="EP149" s="12">
        <v>0</v>
      </c>
      <c r="EQ149" s="11">
        <v>0</v>
      </c>
      <c r="ER149" s="33">
        <v>0</v>
      </c>
      <c r="ES149" s="12">
        <f t="shared" ref="ES149:ES160" si="793">IF(EQ149=0,0,ER149/EQ149*1000)</f>
        <v>0</v>
      </c>
      <c r="ET149" s="11">
        <v>400</v>
      </c>
      <c r="EU149" s="33">
        <v>1892.87</v>
      </c>
      <c r="EV149" s="12">
        <f t="shared" ref="EV149:EV160" si="794">EU149/ET149*1000</f>
        <v>4732.1750000000002</v>
      </c>
      <c r="EW149" s="11">
        <v>0</v>
      </c>
      <c r="EX149" s="33">
        <v>0</v>
      </c>
      <c r="EY149" s="12">
        <v>0</v>
      </c>
      <c r="EZ149" s="11"/>
      <c r="FA149" s="33"/>
      <c r="FB149" s="12"/>
      <c r="FC149" s="11">
        <v>0</v>
      </c>
      <c r="FD149" s="33">
        <v>0</v>
      </c>
      <c r="FE149" s="12">
        <v>0</v>
      </c>
      <c r="FF149" s="11">
        <v>0</v>
      </c>
      <c r="FG149" s="33">
        <v>0</v>
      </c>
      <c r="FH149" s="12">
        <v>0</v>
      </c>
      <c r="FI149" s="11">
        <v>0</v>
      </c>
      <c r="FJ149" s="33">
        <v>0</v>
      </c>
      <c r="FK149" s="12">
        <f t="shared" ref="FK149:FK160" si="795">IF(FI149=0,0,FJ149/FI149*1000)</f>
        <v>0</v>
      </c>
      <c r="FL149" s="11">
        <v>0</v>
      </c>
      <c r="FM149" s="33">
        <v>0</v>
      </c>
      <c r="FN149" s="12">
        <v>0</v>
      </c>
      <c r="FO149" s="11">
        <v>0</v>
      </c>
      <c r="FP149" s="33">
        <v>0</v>
      </c>
      <c r="FQ149" s="12">
        <v>0</v>
      </c>
      <c r="FR149" s="11">
        <v>0</v>
      </c>
      <c r="FS149" s="33">
        <v>0</v>
      </c>
      <c r="FT149" s="12">
        <v>0</v>
      </c>
      <c r="FU149" s="11">
        <v>0</v>
      </c>
      <c r="FV149" s="33">
        <v>0</v>
      </c>
      <c r="FW149" s="12">
        <v>0</v>
      </c>
      <c r="FX149" s="11">
        <v>0</v>
      </c>
      <c r="FY149" s="33">
        <v>0</v>
      </c>
      <c r="FZ149" s="12">
        <f t="shared" ref="FZ149:FZ160" si="796">IF(FX149=0,0,FY149/FX149*1000)</f>
        <v>0</v>
      </c>
      <c r="GA149" s="11">
        <v>0</v>
      </c>
      <c r="GB149" s="33">
        <v>0</v>
      </c>
      <c r="GC149" s="12">
        <v>0</v>
      </c>
      <c r="GD149" s="11">
        <v>0</v>
      </c>
      <c r="GE149" s="33">
        <v>0</v>
      </c>
      <c r="GF149" s="12">
        <v>0</v>
      </c>
      <c r="GG149" s="11">
        <v>0</v>
      </c>
      <c r="GH149" s="33">
        <v>0</v>
      </c>
      <c r="GI149" s="12">
        <v>0</v>
      </c>
      <c r="GJ149" s="11">
        <v>680</v>
      </c>
      <c r="GK149" s="33">
        <v>3713.99</v>
      </c>
      <c r="GL149" s="12">
        <f t="shared" ref="GL149:GL160" si="797">GK149/GJ149*1000</f>
        <v>5461.7499999999991</v>
      </c>
      <c r="GM149" s="11">
        <v>0</v>
      </c>
      <c r="GN149" s="33">
        <v>0</v>
      </c>
      <c r="GO149" s="12">
        <v>0</v>
      </c>
      <c r="GP149" s="11">
        <v>0</v>
      </c>
      <c r="GQ149" s="33">
        <v>0</v>
      </c>
      <c r="GR149" s="12">
        <v>0</v>
      </c>
      <c r="GS149" s="11">
        <v>0</v>
      </c>
      <c r="GT149" s="33">
        <v>0</v>
      </c>
      <c r="GU149" s="12">
        <v>0</v>
      </c>
      <c r="GV149" s="11">
        <v>0</v>
      </c>
      <c r="GW149" s="33">
        <v>0</v>
      </c>
      <c r="GX149" s="12">
        <v>0</v>
      </c>
      <c r="GY149" s="11">
        <v>0</v>
      </c>
      <c r="GZ149" s="33">
        <v>0</v>
      </c>
      <c r="HA149" s="12">
        <v>0</v>
      </c>
      <c r="HB149" s="11">
        <v>0</v>
      </c>
      <c r="HC149" s="33">
        <v>0</v>
      </c>
      <c r="HD149" s="12">
        <v>0</v>
      </c>
      <c r="HE149" s="11">
        <v>220</v>
      </c>
      <c r="HF149" s="33">
        <v>1035.8399999999999</v>
      </c>
      <c r="HG149" s="12">
        <f t="shared" ref="HG149:HG159" si="798">HF149/HE149*1000</f>
        <v>4708.363636363636</v>
      </c>
      <c r="HH149" s="11">
        <v>0</v>
      </c>
      <c r="HI149" s="33">
        <v>0</v>
      </c>
      <c r="HJ149" s="12">
        <v>0</v>
      </c>
      <c r="HK149" s="11">
        <v>0</v>
      </c>
      <c r="HL149" s="33">
        <v>0</v>
      </c>
      <c r="HM149" s="12">
        <v>0</v>
      </c>
      <c r="HN149" s="11">
        <v>0</v>
      </c>
      <c r="HO149" s="33">
        <v>0</v>
      </c>
      <c r="HP149" s="12">
        <v>0</v>
      </c>
      <c r="HQ149" s="11">
        <v>0</v>
      </c>
      <c r="HR149" s="33">
        <v>0</v>
      </c>
      <c r="HS149" s="12">
        <v>0</v>
      </c>
      <c r="HT149" s="11">
        <v>68.77</v>
      </c>
      <c r="HU149" s="33">
        <v>601.9</v>
      </c>
      <c r="HV149" s="12">
        <f t="shared" ref="HV149:HV160" si="799">HU149/HT149*1000</f>
        <v>8752.3629489603027</v>
      </c>
      <c r="HW149" s="11">
        <v>300.10000000000002</v>
      </c>
      <c r="HX149" s="33">
        <v>2262.33</v>
      </c>
      <c r="HY149" s="12">
        <f t="shared" ref="HY149:HY160" si="800">HX149/HW149*1000</f>
        <v>7538.5871376207924</v>
      </c>
      <c r="HZ149" s="11">
        <f t="shared" si="670"/>
        <v>2819.2039999999997</v>
      </c>
      <c r="IA149" s="12">
        <f t="shared" si="671"/>
        <v>15074.129999999997</v>
      </c>
    </row>
    <row r="150" spans="1:235" x14ac:dyDescent="0.3">
      <c r="A150" s="52">
        <v>2015</v>
      </c>
      <c r="B150" s="53" t="s">
        <v>3</v>
      </c>
      <c r="C150" s="5">
        <v>0</v>
      </c>
      <c r="D150" s="8">
        <v>0</v>
      </c>
      <c r="E150" s="4">
        <v>0</v>
      </c>
      <c r="F150" s="5">
        <v>0</v>
      </c>
      <c r="G150" s="8">
        <v>0</v>
      </c>
      <c r="H150" s="4">
        <v>0</v>
      </c>
      <c r="I150" s="5">
        <v>0</v>
      </c>
      <c r="J150" s="8">
        <v>0</v>
      </c>
      <c r="K150" s="4">
        <v>0</v>
      </c>
      <c r="L150" s="5">
        <v>0</v>
      </c>
      <c r="M150" s="8">
        <v>0</v>
      </c>
      <c r="N150" s="4">
        <v>0</v>
      </c>
      <c r="O150" s="5">
        <v>500.03</v>
      </c>
      <c r="P150" s="8">
        <v>2719.58</v>
      </c>
      <c r="Q150" s="4">
        <f t="shared" si="779"/>
        <v>5438.833669979801</v>
      </c>
      <c r="R150" s="5">
        <v>0</v>
      </c>
      <c r="S150" s="8">
        <v>0</v>
      </c>
      <c r="T150" s="4">
        <f t="shared" si="780"/>
        <v>0</v>
      </c>
      <c r="U150" s="5">
        <v>0</v>
      </c>
      <c r="V150" s="8">
        <v>0</v>
      </c>
      <c r="W150" s="4">
        <v>0</v>
      </c>
      <c r="X150" s="5">
        <v>8.0050000000000008</v>
      </c>
      <c r="Y150" s="8">
        <v>112.25</v>
      </c>
      <c r="Z150" s="4">
        <f t="shared" ref="Z150:Z160" si="801">Y150/X150*1000</f>
        <v>14022.485946283572</v>
      </c>
      <c r="AA150" s="5">
        <v>0</v>
      </c>
      <c r="AB150" s="8">
        <v>0</v>
      </c>
      <c r="AC150" s="4">
        <v>0</v>
      </c>
      <c r="AD150" s="5">
        <v>0</v>
      </c>
      <c r="AE150" s="8">
        <v>0</v>
      </c>
      <c r="AF150" s="4">
        <v>0</v>
      </c>
      <c r="AG150" s="5">
        <v>0</v>
      </c>
      <c r="AH150" s="8">
        <v>0</v>
      </c>
      <c r="AI150" s="4">
        <v>0</v>
      </c>
      <c r="AJ150" s="5">
        <v>0</v>
      </c>
      <c r="AK150" s="8">
        <v>0</v>
      </c>
      <c r="AL150" s="4">
        <v>0</v>
      </c>
      <c r="AM150" s="5">
        <v>0</v>
      </c>
      <c r="AN150" s="8">
        <v>0</v>
      </c>
      <c r="AO150" s="4">
        <v>0</v>
      </c>
      <c r="AP150" s="5">
        <v>0</v>
      </c>
      <c r="AQ150" s="8">
        <v>0</v>
      </c>
      <c r="AR150" s="4">
        <v>0</v>
      </c>
      <c r="AS150" s="5">
        <v>0</v>
      </c>
      <c r="AT150" s="8">
        <v>0</v>
      </c>
      <c r="AU150" s="4">
        <v>0</v>
      </c>
      <c r="AV150" s="5">
        <v>0</v>
      </c>
      <c r="AW150" s="8">
        <v>0</v>
      </c>
      <c r="AX150" s="4">
        <v>0</v>
      </c>
      <c r="AY150" s="5">
        <v>0</v>
      </c>
      <c r="AZ150" s="8">
        <v>0</v>
      </c>
      <c r="BA150" s="4">
        <v>0</v>
      </c>
      <c r="BB150" s="5">
        <v>0</v>
      </c>
      <c r="BC150" s="8">
        <v>0</v>
      </c>
      <c r="BD150" s="4">
        <v>0</v>
      </c>
      <c r="BE150" s="5">
        <v>0</v>
      </c>
      <c r="BF150" s="8">
        <v>0</v>
      </c>
      <c r="BG150" s="4">
        <v>0</v>
      </c>
      <c r="BH150" s="5">
        <v>2</v>
      </c>
      <c r="BI150" s="8">
        <v>23.98</v>
      </c>
      <c r="BJ150" s="4">
        <f t="shared" si="781"/>
        <v>11990</v>
      </c>
      <c r="BK150" s="5">
        <v>0</v>
      </c>
      <c r="BL150" s="8">
        <v>0</v>
      </c>
      <c r="BM150" s="4">
        <v>0</v>
      </c>
      <c r="BN150" s="5">
        <v>0</v>
      </c>
      <c r="BO150" s="8">
        <v>0</v>
      </c>
      <c r="BP150" s="4">
        <v>0</v>
      </c>
      <c r="BQ150" s="5">
        <v>0</v>
      </c>
      <c r="BR150" s="8">
        <v>0</v>
      </c>
      <c r="BS150" s="4">
        <v>0</v>
      </c>
      <c r="BT150" s="5">
        <v>0</v>
      </c>
      <c r="BU150" s="8">
        <v>0</v>
      </c>
      <c r="BV150" s="4">
        <v>0</v>
      </c>
      <c r="BW150" s="5">
        <v>0</v>
      </c>
      <c r="BX150" s="93">
        <v>0</v>
      </c>
      <c r="BY150" s="4">
        <f t="shared" si="782"/>
        <v>0</v>
      </c>
      <c r="BZ150" s="5">
        <v>40</v>
      </c>
      <c r="CA150" s="8">
        <v>212.9</v>
      </c>
      <c r="CB150" s="4">
        <f t="shared" si="783"/>
        <v>5322.5</v>
      </c>
      <c r="CC150" s="5">
        <v>0</v>
      </c>
      <c r="CD150" s="8">
        <v>0</v>
      </c>
      <c r="CE150" s="4">
        <v>0</v>
      </c>
      <c r="CF150" s="5">
        <v>0</v>
      </c>
      <c r="CG150" s="8">
        <v>0</v>
      </c>
      <c r="CH150" s="4">
        <v>0</v>
      </c>
      <c r="CI150" s="5">
        <v>0</v>
      </c>
      <c r="CJ150" s="8">
        <v>0</v>
      </c>
      <c r="CK150" s="4">
        <v>0</v>
      </c>
      <c r="CL150" s="5">
        <v>0</v>
      </c>
      <c r="CM150" s="8">
        <v>0</v>
      </c>
      <c r="CN150" s="4">
        <v>0</v>
      </c>
      <c r="CO150" s="5">
        <v>0</v>
      </c>
      <c r="CP150" s="8">
        <v>0</v>
      </c>
      <c r="CQ150" s="4">
        <v>0</v>
      </c>
      <c r="CR150" s="5">
        <v>0.99</v>
      </c>
      <c r="CS150" s="8">
        <v>9.2899999999999991</v>
      </c>
      <c r="CT150" s="4">
        <f t="shared" si="784"/>
        <v>9383.8383838383816</v>
      </c>
      <c r="CU150" s="5">
        <v>0</v>
      </c>
      <c r="CV150" s="8">
        <v>0</v>
      </c>
      <c r="CW150" s="4">
        <v>0</v>
      </c>
      <c r="CX150" s="5">
        <v>0</v>
      </c>
      <c r="CY150" s="8">
        <v>0</v>
      </c>
      <c r="CZ150" s="4">
        <v>0</v>
      </c>
      <c r="DA150" s="5">
        <v>20.2</v>
      </c>
      <c r="DB150" s="8">
        <v>122.88</v>
      </c>
      <c r="DC150" s="4">
        <f t="shared" si="785"/>
        <v>6083.1683168316831</v>
      </c>
      <c r="DD150" s="5">
        <v>3</v>
      </c>
      <c r="DE150" s="8">
        <v>24.72</v>
      </c>
      <c r="DF150" s="4">
        <f t="shared" si="786"/>
        <v>8240</v>
      </c>
      <c r="DG150" s="5">
        <v>0</v>
      </c>
      <c r="DH150" s="8">
        <v>0</v>
      </c>
      <c r="DI150" s="4">
        <v>0</v>
      </c>
      <c r="DJ150" s="5">
        <v>0</v>
      </c>
      <c r="DK150" s="8">
        <v>0</v>
      </c>
      <c r="DL150" s="4">
        <f t="shared" si="787"/>
        <v>0</v>
      </c>
      <c r="DM150" s="5">
        <v>40.4</v>
      </c>
      <c r="DN150" s="8">
        <v>255.66</v>
      </c>
      <c r="DO150" s="4">
        <f t="shared" si="788"/>
        <v>6328.2178217821784</v>
      </c>
      <c r="DP150" s="5">
        <v>0</v>
      </c>
      <c r="DQ150" s="8">
        <v>0</v>
      </c>
      <c r="DR150" s="4">
        <v>0</v>
      </c>
      <c r="DS150" s="5">
        <v>1.0649999999999999</v>
      </c>
      <c r="DT150" s="8">
        <v>9.2100000000000009</v>
      </c>
      <c r="DU150" s="4">
        <f t="shared" si="789"/>
        <v>8647.8873239436634</v>
      </c>
      <c r="DV150" s="5">
        <v>0</v>
      </c>
      <c r="DW150" s="8">
        <v>0</v>
      </c>
      <c r="DX150" s="4">
        <v>0</v>
      </c>
      <c r="DY150" s="5">
        <v>92.9</v>
      </c>
      <c r="DZ150" s="8">
        <v>597.21</v>
      </c>
      <c r="EA150" s="4">
        <f t="shared" si="790"/>
        <v>6428.5252960172229</v>
      </c>
      <c r="EB150" s="5">
        <v>0</v>
      </c>
      <c r="EC150" s="8">
        <v>0</v>
      </c>
      <c r="ED150" s="4">
        <v>0</v>
      </c>
      <c r="EE150" s="5">
        <v>0</v>
      </c>
      <c r="EF150" s="8">
        <v>0</v>
      </c>
      <c r="EG150" s="4">
        <v>0</v>
      </c>
      <c r="EH150" s="5">
        <v>0</v>
      </c>
      <c r="EI150" s="8">
        <v>0</v>
      </c>
      <c r="EJ150" s="4">
        <f t="shared" si="791"/>
        <v>0</v>
      </c>
      <c r="EK150" s="5">
        <v>185</v>
      </c>
      <c r="EL150" s="8">
        <v>718.57</v>
      </c>
      <c r="EM150" s="4">
        <f t="shared" si="792"/>
        <v>3884.1621621621621</v>
      </c>
      <c r="EN150" s="5">
        <v>0</v>
      </c>
      <c r="EO150" s="8">
        <v>0</v>
      </c>
      <c r="EP150" s="4">
        <v>0</v>
      </c>
      <c r="EQ150" s="5">
        <v>0</v>
      </c>
      <c r="ER150" s="8">
        <v>0</v>
      </c>
      <c r="ES150" s="4">
        <f t="shared" si="793"/>
        <v>0</v>
      </c>
      <c r="ET150" s="5">
        <v>300</v>
      </c>
      <c r="EU150" s="8">
        <v>1449.03</v>
      </c>
      <c r="EV150" s="4">
        <f t="shared" si="794"/>
        <v>4830.0999999999995</v>
      </c>
      <c r="EW150" s="5">
        <v>0</v>
      </c>
      <c r="EX150" s="8">
        <v>0</v>
      </c>
      <c r="EY150" s="4">
        <v>0</v>
      </c>
      <c r="EZ150" s="5"/>
      <c r="FA150" s="8"/>
      <c r="FB150" s="4"/>
      <c r="FC150" s="5">
        <v>0</v>
      </c>
      <c r="FD150" s="8">
        <v>0</v>
      </c>
      <c r="FE150" s="4">
        <v>0</v>
      </c>
      <c r="FF150" s="5">
        <v>0</v>
      </c>
      <c r="FG150" s="8">
        <v>0</v>
      </c>
      <c r="FH150" s="4">
        <v>0</v>
      </c>
      <c r="FI150" s="5">
        <v>0</v>
      </c>
      <c r="FJ150" s="8">
        <v>0</v>
      </c>
      <c r="FK150" s="4">
        <f t="shared" si="795"/>
        <v>0</v>
      </c>
      <c r="FL150" s="5">
        <v>0</v>
      </c>
      <c r="FM150" s="8">
        <v>0</v>
      </c>
      <c r="FN150" s="4">
        <v>0</v>
      </c>
      <c r="FO150" s="5">
        <v>0</v>
      </c>
      <c r="FP150" s="8">
        <v>0</v>
      </c>
      <c r="FQ150" s="4">
        <v>0</v>
      </c>
      <c r="FR150" s="5">
        <v>0</v>
      </c>
      <c r="FS150" s="8">
        <v>0</v>
      </c>
      <c r="FT150" s="4">
        <v>0</v>
      </c>
      <c r="FU150" s="5">
        <v>0</v>
      </c>
      <c r="FV150" s="8">
        <v>0</v>
      </c>
      <c r="FW150" s="4">
        <v>0</v>
      </c>
      <c r="FX150" s="5">
        <v>0</v>
      </c>
      <c r="FY150" s="8">
        <v>0</v>
      </c>
      <c r="FZ150" s="4">
        <f t="shared" si="796"/>
        <v>0</v>
      </c>
      <c r="GA150" s="5">
        <v>60</v>
      </c>
      <c r="GB150" s="8">
        <v>384.72</v>
      </c>
      <c r="GC150" s="4">
        <f t="shared" ref="GC150:GC160" si="802">GB150/GA150*1000</f>
        <v>6412.0000000000009</v>
      </c>
      <c r="GD150" s="5">
        <v>0</v>
      </c>
      <c r="GE150" s="8">
        <v>0</v>
      </c>
      <c r="GF150" s="4">
        <v>0</v>
      </c>
      <c r="GG150" s="5">
        <v>0</v>
      </c>
      <c r="GH150" s="8">
        <v>0</v>
      </c>
      <c r="GI150" s="4">
        <v>0</v>
      </c>
      <c r="GJ150" s="5">
        <v>140</v>
      </c>
      <c r="GK150" s="8">
        <v>869.57</v>
      </c>
      <c r="GL150" s="4">
        <f t="shared" si="797"/>
        <v>6211.2142857142862</v>
      </c>
      <c r="GM150" s="5">
        <v>0</v>
      </c>
      <c r="GN150" s="8">
        <v>0</v>
      </c>
      <c r="GO150" s="4">
        <v>0</v>
      </c>
      <c r="GP150" s="5">
        <v>0</v>
      </c>
      <c r="GQ150" s="8">
        <v>0</v>
      </c>
      <c r="GR150" s="4">
        <v>0</v>
      </c>
      <c r="GS150" s="5">
        <v>0</v>
      </c>
      <c r="GT150" s="8">
        <v>0</v>
      </c>
      <c r="GU150" s="4">
        <v>0</v>
      </c>
      <c r="GV150" s="5">
        <v>0</v>
      </c>
      <c r="GW150" s="8">
        <v>0</v>
      </c>
      <c r="GX150" s="4">
        <v>0</v>
      </c>
      <c r="GY150" s="5">
        <v>0</v>
      </c>
      <c r="GZ150" s="8">
        <v>0</v>
      </c>
      <c r="HA150" s="4">
        <v>0</v>
      </c>
      <c r="HB150" s="5">
        <v>0</v>
      </c>
      <c r="HC150" s="8">
        <v>0</v>
      </c>
      <c r="HD150" s="4">
        <v>0</v>
      </c>
      <c r="HE150" s="5">
        <v>280</v>
      </c>
      <c r="HF150" s="8">
        <v>1349.56</v>
      </c>
      <c r="HG150" s="4">
        <f t="shared" si="798"/>
        <v>4819.8571428571431</v>
      </c>
      <c r="HH150" s="5">
        <v>0</v>
      </c>
      <c r="HI150" s="8">
        <v>0</v>
      </c>
      <c r="HJ150" s="4">
        <v>0</v>
      </c>
      <c r="HK150" s="5">
        <v>0</v>
      </c>
      <c r="HL150" s="8">
        <v>0</v>
      </c>
      <c r="HM150" s="4">
        <v>0</v>
      </c>
      <c r="HN150" s="5">
        <v>0</v>
      </c>
      <c r="HO150" s="8">
        <v>0</v>
      </c>
      <c r="HP150" s="4">
        <v>0</v>
      </c>
      <c r="HQ150" s="5">
        <v>0</v>
      </c>
      <c r="HR150" s="8">
        <v>0</v>
      </c>
      <c r="HS150" s="4">
        <v>0</v>
      </c>
      <c r="HT150" s="5">
        <v>9</v>
      </c>
      <c r="HU150" s="8">
        <v>60.18</v>
      </c>
      <c r="HV150" s="4">
        <f t="shared" si="799"/>
        <v>6686.666666666667</v>
      </c>
      <c r="HW150" s="5">
        <v>439.66899999999998</v>
      </c>
      <c r="HX150" s="8">
        <v>3404.62</v>
      </c>
      <c r="HY150" s="4">
        <f t="shared" si="800"/>
        <v>7743.598024877806</v>
      </c>
      <c r="HZ150" s="5">
        <f t="shared" si="670"/>
        <v>2122.259</v>
      </c>
      <c r="IA150" s="4">
        <f t="shared" si="671"/>
        <v>12323.93</v>
      </c>
    </row>
    <row r="151" spans="1:235" x14ac:dyDescent="0.3">
      <c r="A151" s="52">
        <v>2015</v>
      </c>
      <c r="B151" s="53" t="s">
        <v>4</v>
      </c>
      <c r="C151" s="5">
        <v>0</v>
      </c>
      <c r="D151" s="8">
        <v>0</v>
      </c>
      <c r="E151" s="4">
        <v>0</v>
      </c>
      <c r="F151" s="5">
        <v>0</v>
      </c>
      <c r="G151" s="8">
        <v>0</v>
      </c>
      <c r="H151" s="4">
        <v>0</v>
      </c>
      <c r="I151" s="5">
        <v>0</v>
      </c>
      <c r="J151" s="8">
        <v>0</v>
      </c>
      <c r="K151" s="4">
        <v>0</v>
      </c>
      <c r="L151" s="5">
        <v>0</v>
      </c>
      <c r="M151" s="8">
        <v>0</v>
      </c>
      <c r="N151" s="4">
        <v>0</v>
      </c>
      <c r="O151" s="5">
        <v>320</v>
      </c>
      <c r="P151" s="8">
        <v>2001.02</v>
      </c>
      <c r="Q151" s="4">
        <f t="shared" si="779"/>
        <v>6253.1875</v>
      </c>
      <c r="R151" s="5">
        <v>0</v>
      </c>
      <c r="S151" s="8">
        <v>0</v>
      </c>
      <c r="T151" s="4">
        <f t="shared" si="780"/>
        <v>0</v>
      </c>
      <c r="U151" s="5">
        <v>0</v>
      </c>
      <c r="V151" s="8">
        <v>0</v>
      </c>
      <c r="W151" s="4">
        <v>0</v>
      </c>
      <c r="X151" s="5">
        <v>0.26100000000000001</v>
      </c>
      <c r="Y151" s="8">
        <v>10.7</v>
      </c>
      <c r="Z151" s="4">
        <f t="shared" si="801"/>
        <v>40996.168582375474</v>
      </c>
      <c r="AA151" s="5">
        <v>0</v>
      </c>
      <c r="AB151" s="8">
        <v>0</v>
      </c>
      <c r="AC151" s="4">
        <v>0</v>
      </c>
      <c r="AD151" s="5">
        <v>0</v>
      </c>
      <c r="AE151" s="8">
        <v>0</v>
      </c>
      <c r="AF151" s="4">
        <v>0</v>
      </c>
      <c r="AG151" s="5">
        <v>2.4E-2</v>
      </c>
      <c r="AH151" s="8">
        <v>2.0299999999999998</v>
      </c>
      <c r="AI151" s="4">
        <f t="shared" ref="AI151:AI156" si="803">AH151/AG151*1000</f>
        <v>84583.333333333328</v>
      </c>
      <c r="AJ151" s="5">
        <v>0</v>
      </c>
      <c r="AK151" s="8">
        <v>0</v>
      </c>
      <c r="AL151" s="4">
        <v>0</v>
      </c>
      <c r="AM151" s="5">
        <v>0</v>
      </c>
      <c r="AN151" s="8">
        <v>0</v>
      </c>
      <c r="AO151" s="4">
        <v>0</v>
      </c>
      <c r="AP151" s="5">
        <v>0</v>
      </c>
      <c r="AQ151" s="8">
        <v>0</v>
      </c>
      <c r="AR151" s="4">
        <v>0</v>
      </c>
      <c r="AS151" s="5">
        <v>0</v>
      </c>
      <c r="AT151" s="8">
        <v>0</v>
      </c>
      <c r="AU151" s="4">
        <v>0</v>
      </c>
      <c r="AV151" s="5">
        <v>0</v>
      </c>
      <c r="AW151" s="8">
        <v>0</v>
      </c>
      <c r="AX151" s="4">
        <v>0</v>
      </c>
      <c r="AY151" s="5">
        <v>0</v>
      </c>
      <c r="AZ151" s="8">
        <v>0</v>
      </c>
      <c r="BA151" s="4">
        <v>0</v>
      </c>
      <c r="BB151" s="5">
        <v>0</v>
      </c>
      <c r="BC151" s="8">
        <v>0</v>
      </c>
      <c r="BD151" s="4">
        <v>0</v>
      </c>
      <c r="BE151" s="5">
        <v>0</v>
      </c>
      <c r="BF151" s="8">
        <v>0</v>
      </c>
      <c r="BG151" s="4">
        <v>0</v>
      </c>
      <c r="BH151" s="5">
        <v>89.534999999999997</v>
      </c>
      <c r="BI151" s="8">
        <v>453.48</v>
      </c>
      <c r="BJ151" s="4">
        <f t="shared" si="781"/>
        <v>5064.8349807337918</v>
      </c>
      <c r="BK151" s="5">
        <v>0</v>
      </c>
      <c r="BL151" s="8">
        <v>0</v>
      </c>
      <c r="BM151" s="4">
        <v>0</v>
      </c>
      <c r="BN151" s="5">
        <v>0</v>
      </c>
      <c r="BO151" s="8">
        <v>0</v>
      </c>
      <c r="BP151" s="4">
        <v>0</v>
      </c>
      <c r="BQ151" s="5">
        <v>0</v>
      </c>
      <c r="BR151" s="8">
        <v>0</v>
      </c>
      <c r="BS151" s="4">
        <v>0</v>
      </c>
      <c r="BT151" s="5">
        <v>0</v>
      </c>
      <c r="BU151" s="8">
        <v>0</v>
      </c>
      <c r="BV151" s="4">
        <v>0</v>
      </c>
      <c r="BW151" s="5">
        <v>0</v>
      </c>
      <c r="BX151" s="93">
        <v>0</v>
      </c>
      <c r="BY151" s="4">
        <f t="shared" si="782"/>
        <v>0</v>
      </c>
      <c r="BZ151" s="5">
        <v>40</v>
      </c>
      <c r="CA151" s="8">
        <v>212.9</v>
      </c>
      <c r="CB151" s="4">
        <f t="shared" si="783"/>
        <v>5322.5</v>
      </c>
      <c r="CC151" s="5">
        <v>0</v>
      </c>
      <c r="CD151" s="8">
        <v>0</v>
      </c>
      <c r="CE151" s="4">
        <v>0</v>
      </c>
      <c r="CF151" s="5">
        <v>0</v>
      </c>
      <c r="CG151" s="8">
        <v>0</v>
      </c>
      <c r="CH151" s="4">
        <v>0</v>
      </c>
      <c r="CI151" s="5">
        <v>0</v>
      </c>
      <c r="CJ151" s="8">
        <v>0</v>
      </c>
      <c r="CK151" s="4">
        <v>0</v>
      </c>
      <c r="CL151" s="5">
        <v>0</v>
      </c>
      <c r="CM151" s="8">
        <v>0</v>
      </c>
      <c r="CN151" s="4">
        <v>0</v>
      </c>
      <c r="CO151" s="5">
        <v>0</v>
      </c>
      <c r="CP151" s="8">
        <v>0</v>
      </c>
      <c r="CQ151" s="4">
        <v>0</v>
      </c>
      <c r="CR151" s="5">
        <v>2.391</v>
      </c>
      <c r="CS151" s="8">
        <v>16.02</v>
      </c>
      <c r="CT151" s="4">
        <f t="shared" si="784"/>
        <v>6700.1254705144293</v>
      </c>
      <c r="CU151" s="5">
        <v>0</v>
      </c>
      <c r="CV151" s="8">
        <v>0</v>
      </c>
      <c r="CW151" s="4">
        <v>0</v>
      </c>
      <c r="CX151" s="5">
        <v>0</v>
      </c>
      <c r="CY151" s="8">
        <v>0</v>
      </c>
      <c r="CZ151" s="4">
        <v>0</v>
      </c>
      <c r="DA151" s="5">
        <v>80.8</v>
      </c>
      <c r="DB151" s="8">
        <v>512.17999999999995</v>
      </c>
      <c r="DC151" s="4">
        <f t="shared" si="785"/>
        <v>6338.8613861386129</v>
      </c>
      <c r="DD151" s="5">
        <v>34.006</v>
      </c>
      <c r="DE151" s="8">
        <v>305.08999999999997</v>
      </c>
      <c r="DF151" s="4">
        <f t="shared" si="786"/>
        <v>8971.6520614009278</v>
      </c>
      <c r="DG151" s="5">
        <v>0</v>
      </c>
      <c r="DH151" s="8">
        <v>0</v>
      </c>
      <c r="DI151" s="4">
        <v>0</v>
      </c>
      <c r="DJ151" s="5">
        <v>0</v>
      </c>
      <c r="DK151" s="8">
        <v>0</v>
      </c>
      <c r="DL151" s="4">
        <f t="shared" si="787"/>
        <v>0</v>
      </c>
      <c r="DM151" s="5">
        <v>40.4</v>
      </c>
      <c r="DN151" s="8">
        <v>275.5</v>
      </c>
      <c r="DO151" s="4">
        <f t="shared" si="788"/>
        <v>6819.3069306930693</v>
      </c>
      <c r="DP151" s="5">
        <v>0</v>
      </c>
      <c r="DQ151" s="8">
        <v>0</v>
      </c>
      <c r="DR151" s="4">
        <v>0</v>
      </c>
      <c r="DS151" s="5">
        <v>0</v>
      </c>
      <c r="DT151" s="8">
        <v>0</v>
      </c>
      <c r="DU151" s="4">
        <v>0</v>
      </c>
      <c r="DV151" s="5">
        <v>0</v>
      </c>
      <c r="DW151" s="8">
        <v>0</v>
      </c>
      <c r="DX151" s="4">
        <v>0</v>
      </c>
      <c r="DY151" s="5">
        <v>55.889000000000003</v>
      </c>
      <c r="DZ151" s="8">
        <v>376.64</v>
      </c>
      <c r="EA151" s="4">
        <f t="shared" si="790"/>
        <v>6739.0720893199014</v>
      </c>
      <c r="EB151" s="5">
        <v>0</v>
      </c>
      <c r="EC151" s="8">
        <v>0</v>
      </c>
      <c r="ED151" s="4">
        <v>0</v>
      </c>
      <c r="EE151" s="5">
        <v>0</v>
      </c>
      <c r="EF151" s="8">
        <v>0</v>
      </c>
      <c r="EG151" s="4">
        <v>0</v>
      </c>
      <c r="EH151" s="5">
        <v>0</v>
      </c>
      <c r="EI151" s="8">
        <v>0</v>
      </c>
      <c r="EJ151" s="4">
        <f t="shared" si="791"/>
        <v>0</v>
      </c>
      <c r="EK151" s="5">
        <v>0</v>
      </c>
      <c r="EL151" s="8">
        <v>0</v>
      </c>
      <c r="EM151" s="4">
        <v>0</v>
      </c>
      <c r="EN151" s="5">
        <v>0</v>
      </c>
      <c r="EO151" s="8">
        <v>0</v>
      </c>
      <c r="EP151" s="4">
        <v>0</v>
      </c>
      <c r="EQ151" s="5">
        <v>0</v>
      </c>
      <c r="ER151" s="8">
        <v>0</v>
      </c>
      <c r="ES151" s="4">
        <f t="shared" si="793"/>
        <v>0</v>
      </c>
      <c r="ET151" s="5">
        <v>500</v>
      </c>
      <c r="EU151" s="8">
        <v>2345.83</v>
      </c>
      <c r="EV151" s="4">
        <f t="shared" si="794"/>
        <v>4691.66</v>
      </c>
      <c r="EW151" s="5">
        <v>0</v>
      </c>
      <c r="EX151" s="8">
        <v>0</v>
      </c>
      <c r="EY151" s="4">
        <v>0</v>
      </c>
      <c r="EZ151" s="5"/>
      <c r="FA151" s="8"/>
      <c r="FB151" s="4"/>
      <c r="FC151" s="5">
        <v>0</v>
      </c>
      <c r="FD151" s="8">
        <v>0</v>
      </c>
      <c r="FE151" s="4">
        <v>0</v>
      </c>
      <c r="FF151" s="5">
        <v>0</v>
      </c>
      <c r="FG151" s="8">
        <v>0</v>
      </c>
      <c r="FH151" s="4">
        <v>0</v>
      </c>
      <c r="FI151" s="5">
        <v>0</v>
      </c>
      <c r="FJ151" s="8">
        <v>0</v>
      </c>
      <c r="FK151" s="4">
        <f t="shared" si="795"/>
        <v>0</v>
      </c>
      <c r="FL151" s="5">
        <v>0</v>
      </c>
      <c r="FM151" s="8">
        <v>0</v>
      </c>
      <c r="FN151" s="4">
        <v>0</v>
      </c>
      <c r="FO151" s="5">
        <v>100</v>
      </c>
      <c r="FP151" s="8">
        <v>606.86</v>
      </c>
      <c r="FQ151" s="4">
        <f t="shared" ref="FQ151" si="804">FP151/FO151*1000</f>
        <v>6068.6</v>
      </c>
      <c r="FR151" s="5">
        <v>0</v>
      </c>
      <c r="FS151" s="8">
        <v>0</v>
      </c>
      <c r="FT151" s="4">
        <v>0</v>
      </c>
      <c r="FU151" s="5">
        <v>0</v>
      </c>
      <c r="FV151" s="8">
        <v>0</v>
      </c>
      <c r="FW151" s="4">
        <v>0</v>
      </c>
      <c r="FX151" s="5">
        <v>0</v>
      </c>
      <c r="FY151" s="8">
        <v>0</v>
      </c>
      <c r="FZ151" s="4">
        <f t="shared" si="796"/>
        <v>0</v>
      </c>
      <c r="GA151" s="5">
        <v>40</v>
      </c>
      <c r="GB151" s="8">
        <v>283.02999999999997</v>
      </c>
      <c r="GC151" s="4">
        <f t="shared" si="802"/>
        <v>7075.7499999999991</v>
      </c>
      <c r="GD151" s="5">
        <v>0</v>
      </c>
      <c r="GE151" s="8">
        <v>0</v>
      </c>
      <c r="GF151" s="4">
        <v>0</v>
      </c>
      <c r="GG151" s="5">
        <v>0</v>
      </c>
      <c r="GH151" s="8">
        <v>0</v>
      </c>
      <c r="GI151" s="4">
        <v>0</v>
      </c>
      <c r="GJ151" s="5">
        <v>479.875</v>
      </c>
      <c r="GK151" s="8">
        <v>2538.81</v>
      </c>
      <c r="GL151" s="4">
        <f t="shared" si="797"/>
        <v>5290.5652513675441</v>
      </c>
      <c r="GM151" s="5">
        <v>0</v>
      </c>
      <c r="GN151" s="8">
        <v>0</v>
      </c>
      <c r="GO151" s="4">
        <v>0</v>
      </c>
      <c r="GP151" s="5">
        <v>0</v>
      </c>
      <c r="GQ151" s="8">
        <v>0</v>
      </c>
      <c r="GR151" s="4">
        <v>0</v>
      </c>
      <c r="GS151" s="5">
        <v>0</v>
      </c>
      <c r="GT151" s="8">
        <v>0</v>
      </c>
      <c r="GU151" s="4">
        <v>0</v>
      </c>
      <c r="GV151" s="5">
        <v>0</v>
      </c>
      <c r="GW151" s="8">
        <v>0</v>
      </c>
      <c r="GX151" s="4">
        <v>0</v>
      </c>
      <c r="GY151" s="5">
        <v>0</v>
      </c>
      <c r="GZ151" s="8">
        <v>0</v>
      </c>
      <c r="HA151" s="4">
        <v>0</v>
      </c>
      <c r="HB151" s="5">
        <v>0</v>
      </c>
      <c r="HC151" s="8">
        <v>0</v>
      </c>
      <c r="HD151" s="4">
        <v>0</v>
      </c>
      <c r="HE151" s="5">
        <v>100</v>
      </c>
      <c r="HF151" s="8">
        <v>483.82</v>
      </c>
      <c r="HG151" s="4">
        <f t="shared" si="798"/>
        <v>4838.2</v>
      </c>
      <c r="HH151" s="5">
        <v>0</v>
      </c>
      <c r="HI151" s="8">
        <v>0</v>
      </c>
      <c r="HJ151" s="4">
        <v>0</v>
      </c>
      <c r="HK151" s="5">
        <v>0</v>
      </c>
      <c r="HL151" s="8">
        <v>0</v>
      </c>
      <c r="HM151" s="4">
        <v>0</v>
      </c>
      <c r="HN151" s="5">
        <v>0</v>
      </c>
      <c r="HO151" s="8">
        <v>0</v>
      </c>
      <c r="HP151" s="4">
        <v>0</v>
      </c>
      <c r="HQ151" s="5">
        <v>0</v>
      </c>
      <c r="HR151" s="8">
        <v>0</v>
      </c>
      <c r="HS151" s="4">
        <v>0</v>
      </c>
      <c r="HT151" s="5">
        <v>88.875</v>
      </c>
      <c r="HU151" s="8">
        <v>746.15</v>
      </c>
      <c r="HV151" s="4">
        <f t="shared" si="799"/>
        <v>8395.4992967651197</v>
      </c>
      <c r="HW151" s="5">
        <v>354.17099999999999</v>
      </c>
      <c r="HX151" s="8">
        <v>2771.68</v>
      </c>
      <c r="HY151" s="4">
        <f t="shared" si="800"/>
        <v>7825.8242487386033</v>
      </c>
      <c r="HZ151" s="5">
        <f t="shared" si="670"/>
        <v>2326.2269999999999</v>
      </c>
      <c r="IA151" s="4">
        <f t="shared" si="671"/>
        <v>13941.739999999998</v>
      </c>
    </row>
    <row r="152" spans="1:235" x14ac:dyDescent="0.3">
      <c r="A152" s="52">
        <v>2015</v>
      </c>
      <c r="B152" s="53" t="s">
        <v>5</v>
      </c>
      <c r="C152" s="5">
        <v>0</v>
      </c>
      <c r="D152" s="8">
        <v>0</v>
      </c>
      <c r="E152" s="4">
        <v>0</v>
      </c>
      <c r="F152" s="5">
        <v>0</v>
      </c>
      <c r="G152" s="8">
        <v>0</v>
      </c>
      <c r="H152" s="4">
        <v>0</v>
      </c>
      <c r="I152" s="5">
        <v>0</v>
      </c>
      <c r="J152" s="8">
        <v>0</v>
      </c>
      <c r="K152" s="4">
        <v>0</v>
      </c>
      <c r="L152" s="5">
        <v>0</v>
      </c>
      <c r="M152" s="8">
        <v>0</v>
      </c>
      <c r="N152" s="4">
        <v>0</v>
      </c>
      <c r="O152" s="5">
        <v>523.06500000000005</v>
      </c>
      <c r="P152" s="8">
        <v>2702.06</v>
      </c>
      <c r="Q152" s="4">
        <f t="shared" si="779"/>
        <v>5165.820691501056</v>
      </c>
      <c r="R152" s="5">
        <v>0</v>
      </c>
      <c r="S152" s="8">
        <v>0</v>
      </c>
      <c r="T152" s="4">
        <f t="shared" si="780"/>
        <v>0</v>
      </c>
      <c r="U152" s="5">
        <v>0</v>
      </c>
      <c r="V152" s="8">
        <v>0</v>
      </c>
      <c r="W152" s="4">
        <v>0</v>
      </c>
      <c r="X152" s="5">
        <v>0.5</v>
      </c>
      <c r="Y152" s="8">
        <v>5.48</v>
      </c>
      <c r="Z152" s="4">
        <f t="shared" si="801"/>
        <v>10960</v>
      </c>
      <c r="AA152" s="5">
        <v>0</v>
      </c>
      <c r="AB152" s="8">
        <v>0</v>
      </c>
      <c r="AC152" s="4">
        <v>0</v>
      </c>
      <c r="AD152" s="5">
        <v>0</v>
      </c>
      <c r="AE152" s="8">
        <v>0</v>
      </c>
      <c r="AF152" s="4">
        <v>0</v>
      </c>
      <c r="AG152" s="5">
        <v>0</v>
      </c>
      <c r="AH152" s="8">
        <v>0</v>
      </c>
      <c r="AI152" s="4">
        <v>0</v>
      </c>
      <c r="AJ152" s="5">
        <v>0</v>
      </c>
      <c r="AK152" s="8">
        <v>0</v>
      </c>
      <c r="AL152" s="4">
        <v>0</v>
      </c>
      <c r="AM152" s="5">
        <v>0</v>
      </c>
      <c r="AN152" s="8">
        <v>0</v>
      </c>
      <c r="AO152" s="4">
        <v>0</v>
      </c>
      <c r="AP152" s="5">
        <v>40</v>
      </c>
      <c r="AQ152" s="8">
        <v>200.92</v>
      </c>
      <c r="AR152" s="4">
        <f t="shared" ref="AR152" si="805">AQ152/AP152*1000</f>
        <v>5023</v>
      </c>
      <c r="AS152" s="5">
        <v>0</v>
      </c>
      <c r="AT152" s="8">
        <v>0</v>
      </c>
      <c r="AU152" s="4">
        <v>0</v>
      </c>
      <c r="AV152" s="5">
        <v>0</v>
      </c>
      <c r="AW152" s="8">
        <v>0</v>
      </c>
      <c r="AX152" s="4">
        <v>0</v>
      </c>
      <c r="AY152" s="5">
        <v>0</v>
      </c>
      <c r="AZ152" s="8">
        <v>0</v>
      </c>
      <c r="BA152" s="4">
        <v>0</v>
      </c>
      <c r="BB152" s="5">
        <v>0</v>
      </c>
      <c r="BC152" s="8">
        <v>0</v>
      </c>
      <c r="BD152" s="4">
        <v>0</v>
      </c>
      <c r="BE152" s="5">
        <v>0</v>
      </c>
      <c r="BF152" s="8">
        <v>0</v>
      </c>
      <c r="BG152" s="4">
        <v>0</v>
      </c>
      <c r="BH152" s="5">
        <v>96.328000000000003</v>
      </c>
      <c r="BI152" s="8">
        <v>546.1</v>
      </c>
      <c r="BJ152" s="4">
        <f t="shared" si="781"/>
        <v>5669.1719956814222</v>
      </c>
      <c r="BK152" s="5">
        <v>0</v>
      </c>
      <c r="BL152" s="8">
        <v>0</v>
      </c>
      <c r="BM152" s="4">
        <v>0</v>
      </c>
      <c r="BN152" s="5">
        <v>0</v>
      </c>
      <c r="BO152" s="8">
        <v>0</v>
      </c>
      <c r="BP152" s="4">
        <v>0</v>
      </c>
      <c r="BQ152" s="5">
        <v>8.9999999999999993E-3</v>
      </c>
      <c r="BR152" s="8">
        <v>8.09</v>
      </c>
      <c r="BS152" s="4">
        <f t="shared" ref="BS152" si="806">BR152/BQ152*1000</f>
        <v>898888.88888888888</v>
      </c>
      <c r="BT152" s="5">
        <v>0</v>
      </c>
      <c r="BU152" s="8">
        <v>0</v>
      </c>
      <c r="BV152" s="4">
        <v>0</v>
      </c>
      <c r="BW152" s="5">
        <v>0</v>
      </c>
      <c r="BX152" s="93">
        <v>0</v>
      </c>
      <c r="BY152" s="4">
        <f t="shared" si="782"/>
        <v>0</v>
      </c>
      <c r="BZ152" s="5">
        <v>40</v>
      </c>
      <c r="CA152" s="8">
        <v>222.1</v>
      </c>
      <c r="CB152" s="4">
        <f t="shared" si="783"/>
        <v>5552.5</v>
      </c>
      <c r="CC152" s="5">
        <v>0</v>
      </c>
      <c r="CD152" s="8">
        <v>0</v>
      </c>
      <c r="CE152" s="4">
        <v>0</v>
      </c>
      <c r="CF152" s="5">
        <v>0</v>
      </c>
      <c r="CG152" s="8">
        <v>0</v>
      </c>
      <c r="CH152" s="4">
        <v>0</v>
      </c>
      <c r="CI152" s="5">
        <v>0</v>
      </c>
      <c r="CJ152" s="8">
        <v>0</v>
      </c>
      <c r="CK152" s="4">
        <v>0</v>
      </c>
      <c r="CL152" s="5">
        <v>0</v>
      </c>
      <c r="CM152" s="8">
        <v>0</v>
      </c>
      <c r="CN152" s="4">
        <v>0</v>
      </c>
      <c r="CO152" s="5">
        <v>0</v>
      </c>
      <c r="CP152" s="8">
        <v>0</v>
      </c>
      <c r="CQ152" s="4">
        <v>0</v>
      </c>
      <c r="CR152" s="5">
        <v>33.302999999999997</v>
      </c>
      <c r="CS152" s="8">
        <v>218.36</v>
      </c>
      <c r="CT152" s="4">
        <f t="shared" si="784"/>
        <v>6556.7666576584706</v>
      </c>
      <c r="CU152" s="5">
        <v>0</v>
      </c>
      <c r="CV152" s="8">
        <v>0</v>
      </c>
      <c r="CW152" s="4">
        <v>0</v>
      </c>
      <c r="CX152" s="5">
        <v>0</v>
      </c>
      <c r="CY152" s="8">
        <v>0</v>
      </c>
      <c r="CZ152" s="4">
        <v>0</v>
      </c>
      <c r="DA152" s="5">
        <v>20.2</v>
      </c>
      <c r="DB152" s="8">
        <v>122.88</v>
      </c>
      <c r="DC152" s="4">
        <f t="shared" si="785"/>
        <v>6083.1683168316831</v>
      </c>
      <c r="DD152" s="5">
        <v>0</v>
      </c>
      <c r="DE152" s="8">
        <v>0</v>
      </c>
      <c r="DF152" s="4">
        <v>0</v>
      </c>
      <c r="DG152" s="5">
        <v>100</v>
      </c>
      <c r="DH152" s="8">
        <v>612.79999999999995</v>
      </c>
      <c r="DI152" s="4">
        <f t="shared" ref="DI152:DI153" si="807">DH152/DG152*1000</f>
        <v>6127.9999999999991</v>
      </c>
      <c r="DJ152" s="5">
        <v>0</v>
      </c>
      <c r="DK152" s="8">
        <v>0</v>
      </c>
      <c r="DL152" s="4">
        <f t="shared" si="787"/>
        <v>0</v>
      </c>
      <c r="DM152" s="5">
        <v>53.024999999999999</v>
      </c>
      <c r="DN152" s="8">
        <v>335.03</v>
      </c>
      <c r="DO152" s="4">
        <f t="shared" si="788"/>
        <v>6318.3404054691182</v>
      </c>
      <c r="DP152" s="5">
        <v>0</v>
      </c>
      <c r="DQ152" s="8">
        <v>0</v>
      </c>
      <c r="DR152" s="4">
        <v>0</v>
      </c>
      <c r="DS152" s="5">
        <v>0.01</v>
      </c>
      <c r="DT152" s="8">
        <v>0.24</v>
      </c>
      <c r="DU152" s="4">
        <f t="shared" si="789"/>
        <v>24000</v>
      </c>
      <c r="DV152" s="5">
        <v>0</v>
      </c>
      <c r="DW152" s="8">
        <v>0</v>
      </c>
      <c r="DX152" s="4">
        <v>0</v>
      </c>
      <c r="DY152" s="5">
        <v>75</v>
      </c>
      <c r="DZ152" s="8">
        <v>562.97</v>
      </c>
      <c r="EA152" s="4">
        <f t="shared" si="790"/>
        <v>7506.2666666666664</v>
      </c>
      <c r="EB152" s="5">
        <v>0</v>
      </c>
      <c r="EC152" s="8">
        <v>0</v>
      </c>
      <c r="ED152" s="4">
        <v>0</v>
      </c>
      <c r="EE152" s="5">
        <v>0</v>
      </c>
      <c r="EF152" s="8">
        <v>0</v>
      </c>
      <c r="EG152" s="4">
        <v>0</v>
      </c>
      <c r="EH152" s="5">
        <v>0</v>
      </c>
      <c r="EI152" s="8">
        <v>0</v>
      </c>
      <c r="EJ152" s="4">
        <f t="shared" si="791"/>
        <v>0</v>
      </c>
      <c r="EK152" s="5">
        <v>0</v>
      </c>
      <c r="EL152" s="8">
        <v>0</v>
      </c>
      <c r="EM152" s="4">
        <v>0</v>
      </c>
      <c r="EN152" s="5">
        <v>0</v>
      </c>
      <c r="EO152" s="8">
        <v>0</v>
      </c>
      <c r="EP152" s="4">
        <v>0</v>
      </c>
      <c r="EQ152" s="5">
        <v>0</v>
      </c>
      <c r="ER152" s="8">
        <v>0</v>
      </c>
      <c r="ES152" s="4">
        <f t="shared" si="793"/>
        <v>0</v>
      </c>
      <c r="ET152" s="5">
        <v>1200</v>
      </c>
      <c r="EU152" s="8">
        <v>4561.34</v>
      </c>
      <c r="EV152" s="4">
        <f t="shared" si="794"/>
        <v>3801.1166666666668</v>
      </c>
      <c r="EW152" s="5">
        <v>0</v>
      </c>
      <c r="EX152" s="8">
        <v>0</v>
      </c>
      <c r="EY152" s="4">
        <v>0</v>
      </c>
      <c r="EZ152" s="5"/>
      <c r="FA152" s="8"/>
      <c r="FB152" s="4"/>
      <c r="FC152" s="5">
        <v>0</v>
      </c>
      <c r="FD152" s="8">
        <v>0</v>
      </c>
      <c r="FE152" s="4">
        <v>0</v>
      </c>
      <c r="FF152" s="5">
        <v>0</v>
      </c>
      <c r="FG152" s="8">
        <v>0</v>
      </c>
      <c r="FH152" s="4">
        <v>0</v>
      </c>
      <c r="FI152" s="5">
        <v>0</v>
      </c>
      <c r="FJ152" s="8">
        <v>0</v>
      </c>
      <c r="FK152" s="4">
        <f t="shared" si="795"/>
        <v>0</v>
      </c>
      <c r="FL152" s="5">
        <v>0</v>
      </c>
      <c r="FM152" s="8">
        <v>0</v>
      </c>
      <c r="FN152" s="4">
        <v>0</v>
      </c>
      <c r="FO152" s="5">
        <v>0</v>
      </c>
      <c r="FP152" s="8">
        <v>0</v>
      </c>
      <c r="FQ152" s="4">
        <v>0</v>
      </c>
      <c r="FR152" s="5">
        <v>0</v>
      </c>
      <c r="FS152" s="8">
        <v>0</v>
      </c>
      <c r="FT152" s="4">
        <v>0</v>
      </c>
      <c r="FU152" s="5">
        <v>0</v>
      </c>
      <c r="FV152" s="8">
        <v>0</v>
      </c>
      <c r="FW152" s="4">
        <v>0</v>
      </c>
      <c r="FX152" s="5">
        <v>0</v>
      </c>
      <c r="FY152" s="8">
        <v>0</v>
      </c>
      <c r="FZ152" s="4">
        <f t="shared" si="796"/>
        <v>0</v>
      </c>
      <c r="GA152" s="5">
        <v>40</v>
      </c>
      <c r="GB152" s="8">
        <v>262.54000000000002</v>
      </c>
      <c r="GC152" s="4">
        <f t="shared" si="802"/>
        <v>6563.5</v>
      </c>
      <c r="GD152" s="5">
        <v>0</v>
      </c>
      <c r="GE152" s="8">
        <v>0</v>
      </c>
      <c r="GF152" s="4">
        <v>0</v>
      </c>
      <c r="GG152" s="5">
        <v>0</v>
      </c>
      <c r="GH152" s="8">
        <v>0</v>
      </c>
      <c r="GI152" s="4">
        <v>0</v>
      </c>
      <c r="GJ152" s="5">
        <v>1060</v>
      </c>
      <c r="GK152" s="8">
        <v>4178.26</v>
      </c>
      <c r="GL152" s="4">
        <f t="shared" si="797"/>
        <v>3941.7547169811323</v>
      </c>
      <c r="GM152" s="5">
        <v>20</v>
      </c>
      <c r="GN152" s="8">
        <v>160.37</v>
      </c>
      <c r="GO152" s="4">
        <f t="shared" ref="GO152:GO159" si="808">GN152/GM152*1000</f>
        <v>8018.4999999999991</v>
      </c>
      <c r="GP152" s="5">
        <v>0</v>
      </c>
      <c r="GQ152" s="8">
        <v>0</v>
      </c>
      <c r="GR152" s="4">
        <v>0</v>
      </c>
      <c r="GS152" s="5">
        <v>0</v>
      </c>
      <c r="GT152" s="8">
        <v>0</v>
      </c>
      <c r="GU152" s="4">
        <v>0</v>
      </c>
      <c r="GV152" s="5">
        <v>0</v>
      </c>
      <c r="GW152" s="8">
        <v>0</v>
      </c>
      <c r="GX152" s="4">
        <v>0</v>
      </c>
      <c r="GY152" s="5">
        <v>0</v>
      </c>
      <c r="GZ152" s="8">
        <v>0</v>
      </c>
      <c r="HA152" s="4">
        <v>0</v>
      </c>
      <c r="HB152" s="5">
        <v>0</v>
      </c>
      <c r="HC152" s="8">
        <v>0</v>
      </c>
      <c r="HD152" s="4">
        <v>0</v>
      </c>
      <c r="HE152" s="5">
        <v>600</v>
      </c>
      <c r="HF152" s="8">
        <v>2726.91</v>
      </c>
      <c r="HG152" s="4">
        <f t="shared" si="798"/>
        <v>4544.8499999999995</v>
      </c>
      <c r="HH152" s="5">
        <v>0</v>
      </c>
      <c r="HI152" s="8">
        <v>0</v>
      </c>
      <c r="HJ152" s="4">
        <v>0</v>
      </c>
      <c r="HK152" s="5">
        <v>0</v>
      </c>
      <c r="HL152" s="8">
        <v>0</v>
      </c>
      <c r="HM152" s="4">
        <v>0</v>
      </c>
      <c r="HN152" s="5">
        <v>0</v>
      </c>
      <c r="HO152" s="8">
        <v>0</v>
      </c>
      <c r="HP152" s="4">
        <v>0</v>
      </c>
      <c r="HQ152" s="5">
        <v>0</v>
      </c>
      <c r="HR152" s="8">
        <v>0</v>
      </c>
      <c r="HS152" s="4">
        <v>0</v>
      </c>
      <c r="HT152" s="5">
        <v>67.003</v>
      </c>
      <c r="HU152" s="8">
        <v>564.34</v>
      </c>
      <c r="HV152" s="4">
        <f t="shared" si="799"/>
        <v>8422.6079429279289</v>
      </c>
      <c r="HW152" s="5">
        <v>179</v>
      </c>
      <c r="HX152" s="8">
        <v>1457.51</v>
      </c>
      <c r="HY152" s="4">
        <f t="shared" si="800"/>
        <v>8142.5139664804465</v>
      </c>
      <c r="HZ152" s="5">
        <f t="shared" si="670"/>
        <v>4147.4430000000002</v>
      </c>
      <c r="IA152" s="4">
        <f t="shared" si="671"/>
        <v>19448.3</v>
      </c>
    </row>
    <row r="153" spans="1:235" x14ac:dyDescent="0.3">
      <c r="A153" s="52">
        <v>2015</v>
      </c>
      <c r="B153" s="53" t="s">
        <v>6</v>
      </c>
      <c r="C153" s="5">
        <v>0</v>
      </c>
      <c r="D153" s="8">
        <v>0</v>
      </c>
      <c r="E153" s="4">
        <v>0</v>
      </c>
      <c r="F153" s="5">
        <v>0</v>
      </c>
      <c r="G153" s="8">
        <v>0</v>
      </c>
      <c r="H153" s="4">
        <v>0</v>
      </c>
      <c r="I153" s="5">
        <v>0</v>
      </c>
      <c r="J153" s="8">
        <v>0</v>
      </c>
      <c r="K153" s="4">
        <v>0</v>
      </c>
      <c r="L153" s="5">
        <v>0</v>
      </c>
      <c r="M153" s="8">
        <v>0</v>
      </c>
      <c r="N153" s="4">
        <v>0</v>
      </c>
      <c r="O153" s="5">
        <v>559.5</v>
      </c>
      <c r="P153" s="8">
        <v>3330.67</v>
      </c>
      <c r="Q153" s="4">
        <f t="shared" si="779"/>
        <v>5952.9401251117069</v>
      </c>
      <c r="R153" s="5">
        <v>0</v>
      </c>
      <c r="S153" s="8">
        <v>0</v>
      </c>
      <c r="T153" s="4">
        <f t="shared" si="780"/>
        <v>0</v>
      </c>
      <c r="U153" s="5">
        <v>0</v>
      </c>
      <c r="V153" s="8">
        <v>0</v>
      </c>
      <c r="W153" s="4">
        <v>0</v>
      </c>
      <c r="X153" s="5">
        <v>0.15</v>
      </c>
      <c r="Y153" s="8">
        <v>1.79</v>
      </c>
      <c r="Z153" s="4">
        <f t="shared" si="801"/>
        <v>11933.333333333334</v>
      </c>
      <c r="AA153" s="5">
        <v>0</v>
      </c>
      <c r="AB153" s="8">
        <v>0</v>
      </c>
      <c r="AC153" s="4">
        <v>0</v>
      </c>
      <c r="AD153" s="5">
        <v>0</v>
      </c>
      <c r="AE153" s="8">
        <v>0</v>
      </c>
      <c r="AF153" s="4">
        <v>0</v>
      </c>
      <c r="AG153" s="5">
        <v>0</v>
      </c>
      <c r="AH153" s="8">
        <v>0</v>
      </c>
      <c r="AI153" s="4">
        <v>0</v>
      </c>
      <c r="AJ153" s="5">
        <v>0</v>
      </c>
      <c r="AK153" s="8">
        <v>0</v>
      </c>
      <c r="AL153" s="4">
        <v>0</v>
      </c>
      <c r="AM153" s="5">
        <v>0</v>
      </c>
      <c r="AN153" s="8">
        <v>0</v>
      </c>
      <c r="AO153" s="4">
        <v>0</v>
      </c>
      <c r="AP153" s="5">
        <v>0</v>
      </c>
      <c r="AQ153" s="8">
        <v>0</v>
      </c>
      <c r="AR153" s="4">
        <v>0</v>
      </c>
      <c r="AS153" s="5">
        <v>0</v>
      </c>
      <c r="AT153" s="8">
        <v>0</v>
      </c>
      <c r="AU153" s="4">
        <v>0</v>
      </c>
      <c r="AV153" s="5">
        <v>20</v>
      </c>
      <c r="AW153" s="8">
        <v>229.28</v>
      </c>
      <c r="AX153" s="4">
        <f t="shared" ref="AX153:AX160" si="809">AW153/AV153*1000</f>
        <v>11464</v>
      </c>
      <c r="AY153" s="5">
        <v>0</v>
      </c>
      <c r="AZ153" s="8">
        <v>0</v>
      </c>
      <c r="BA153" s="4">
        <v>0</v>
      </c>
      <c r="BB153" s="5">
        <v>0</v>
      </c>
      <c r="BC153" s="8">
        <v>0</v>
      </c>
      <c r="BD153" s="4">
        <v>0</v>
      </c>
      <c r="BE153" s="5">
        <v>0</v>
      </c>
      <c r="BF153" s="8">
        <v>0</v>
      </c>
      <c r="BG153" s="4">
        <v>0</v>
      </c>
      <c r="BH153" s="5">
        <v>44.825000000000003</v>
      </c>
      <c r="BI153" s="8">
        <v>324.3</v>
      </c>
      <c r="BJ153" s="4">
        <f t="shared" si="781"/>
        <v>7234.8020078081427</v>
      </c>
      <c r="BK153" s="5">
        <v>0</v>
      </c>
      <c r="BL153" s="8">
        <v>0</v>
      </c>
      <c r="BM153" s="4">
        <v>0</v>
      </c>
      <c r="BN153" s="5">
        <v>0</v>
      </c>
      <c r="BO153" s="8">
        <v>0</v>
      </c>
      <c r="BP153" s="4">
        <v>0</v>
      </c>
      <c r="BQ153" s="5">
        <v>0</v>
      </c>
      <c r="BR153" s="8">
        <v>0</v>
      </c>
      <c r="BS153" s="4">
        <v>0</v>
      </c>
      <c r="BT153" s="5">
        <v>0</v>
      </c>
      <c r="BU153" s="8">
        <v>0</v>
      </c>
      <c r="BV153" s="4">
        <v>0</v>
      </c>
      <c r="BW153" s="5">
        <v>0</v>
      </c>
      <c r="BX153" s="93">
        <v>0</v>
      </c>
      <c r="BY153" s="4">
        <f t="shared" si="782"/>
        <v>0</v>
      </c>
      <c r="BZ153" s="5">
        <v>180</v>
      </c>
      <c r="CA153" s="8">
        <v>902.55</v>
      </c>
      <c r="CB153" s="4">
        <f t="shared" si="783"/>
        <v>5014.1666666666661</v>
      </c>
      <c r="CC153" s="5">
        <v>0</v>
      </c>
      <c r="CD153" s="8">
        <v>0</v>
      </c>
      <c r="CE153" s="4">
        <v>0</v>
      </c>
      <c r="CF153" s="5">
        <v>0</v>
      </c>
      <c r="CG153" s="8">
        <v>0</v>
      </c>
      <c r="CH153" s="4">
        <v>0</v>
      </c>
      <c r="CI153" s="5">
        <v>0</v>
      </c>
      <c r="CJ153" s="8">
        <v>0</v>
      </c>
      <c r="CK153" s="4">
        <v>0</v>
      </c>
      <c r="CL153" s="5">
        <v>0</v>
      </c>
      <c r="CM153" s="8">
        <v>0</v>
      </c>
      <c r="CN153" s="4">
        <v>0</v>
      </c>
      <c r="CO153" s="5">
        <v>0</v>
      </c>
      <c r="CP153" s="8">
        <v>0</v>
      </c>
      <c r="CQ153" s="4">
        <v>0</v>
      </c>
      <c r="CR153" s="5">
        <v>2.38</v>
      </c>
      <c r="CS153" s="8">
        <v>20.74</v>
      </c>
      <c r="CT153" s="4">
        <f t="shared" si="784"/>
        <v>8714.2857142857138</v>
      </c>
      <c r="CU153" s="5">
        <v>0</v>
      </c>
      <c r="CV153" s="8">
        <v>0</v>
      </c>
      <c r="CW153" s="4">
        <v>0</v>
      </c>
      <c r="CX153" s="5">
        <v>0</v>
      </c>
      <c r="CY153" s="8">
        <v>0</v>
      </c>
      <c r="CZ153" s="4">
        <v>0</v>
      </c>
      <c r="DA153" s="5">
        <v>61.508000000000003</v>
      </c>
      <c r="DB153" s="8">
        <v>452.18</v>
      </c>
      <c r="DC153" s="4">
        <f t="shared" si="785"/>
        <v>7351.5640241919746</v>
      </c>
      <c r="DD153" s="5">
        <v>28</v>
      </c>
      <c r="DE153" s="8">
        <v>286.72000000000003</v>
      </c>
      <c r="DF153" s="4">
        <f t="shared" si="786"/>
        <v>10240</v>
      </c>
      <c r="DG153" s="5">
        <v>18</v>
      </c>
      <c r="DH153" s="8">
        <v>200.78</v>
      </c>
      <c r="DI153" s="4">
        <f t="shared" si="807"/>
        <v>11154.444444444443</v>
      </c>
      <c r="DJ153" s="5">
        <v>0</v>
      </c>
      <c r="DK153" s="8">
        <v>0</v>
      </c>
      <c r="DL153" s="4">
        <f t="shared" si="787"/>
        <v>0</v>
      </c>
      <c r="DM153" s="5">
        <v>5</v>
      </c>
      <c r="DN153" s="8">
        <v>42.68</v>
      </c>
      <c r="DO153" s="4">
        <f t="shared" si="788"/>
        <v>8536</v>
      </c>
      <c r="DP153" s="5">
        <v>0</v>
      </c>
      <c r="DQ153" s="8">
        <v>0</v>
      </c>
      <c r="DR153" s="4">
        <v>0</v>
      </c>
      <c r="DS153" s="5">
        <v>0.2</v>
      </c>
      <c r="DT153" s="8">
        <v>1.71</v>
      </c>
      <c r="DU153" s="4">
        <f t="shared" si="789"/>
        <v>8549.9999999999982</v>
      </c>
      <c r="DV153" s="5">
        <v>0</v>
      </c>
      <c r="DW153" s="8">
        <v>0</v>
      </c>
      <c r="DX153" s="4">
        <v>0</v>
      </c>
      <c r="DY153" s="5">
        <v>91.778999999999996</v>
      </c>
      <c r="DZ153" s="8">
        <v>672.71</v>
      </c>
      <c r="EA153" s="4">
        <f t="shared" si="790"/>
        <v>7329.6723651379953</v>
      </c>
      <c r="EB153" s="5">
        <v>0</v>
      </c>
      <c r="EC153" s="8">
        <v>0</v>
      </c>
      <c r="ED153" s="4">
        <v>0</v>
      </c>
      <c r="EE153" s="5">
        <v>0</v>
      </c>
      <c r="EF153" s="8">
        <v>0</v>
      </c>
      <c r="EG153" s="4">
        <v>0</v>
      </c>
      <c r="EH153" s="5">
        <v>0</v>
      </c>
      <c r="EI153" s="8">
        <v>0</v>
      </c>
      <c r="EJ153" s="4">
        <f t="shared" si="791"/>
        <v>0</v>
      </c>
      <c r="EK153" s="5">
        <v>0</v>
      </c>
      <c r="EL153" s="8">
        <v>0</v>
      </c>
      <c r="EM153" s="4">
        <v>0</v>
      </c>
      <c r="EN153" s="5">
        <v>0</v>
      </c>
      <c r="EO153" s="8">
        <v>0</v>
      </c>
      <c r="EP153" s="4">
        <v>0</v>
      </c>
      <c r="EQ153" s="5">
        <v>0</v>
      </c>
      <c r="ER153" s="8">
        <v>0</v>
      </c>
      <c r="ES153" s="4">
        <f t="shared" si="793"/>
        <v>0</v>
      </c>
      <c r="ET153" s="5">
        <v>800</v>
      </c>
      <c r="EU153" s="8">
        <v>3966.67</v>
      </c>
      <c r="EV153" s="4">
        <f t="shared" si="794"/>
        <v>4958.3374999999996</v>
      </c>
      <c r="EW153" s="5">
        <v>0</v>
      </c>
      <c r="EX153" s="8">
        <v>0</v>
      </c>
      <c r="EY153" s="4">
        <v>0</v>
      </c>
      <c r="EZ153" s="5"/>
      <c r="FA153" s="8"/>
      <c r="FB153" s="4"/>
      <c r="FC153" s="5">
        <v>0</v>
      </c>
      <c r="FD153" s="8">
        <v>0</v>
      </c>
      <c r="FE153" s="4">
        <v>0</v>
      </c>
      <c r="FF153" s="5">
        <v>0</v>
      </c>
      <c r="FG153" s="8">
        <v>0</v>
      </c>
      <c r="FH153" s="4">
        <v>0</v>
      </c>
      <c r="FI153" s="5">
        <v>0</v>
      </c>
      <c r="FJ153" s="8">
        <v>0</v>
      </c>
      <c r="FK153" s="4">
        <f t="shared" si="795"/>
        <v>0</v>
      </c>
      <c r="FL153" s="5">
        <v>0</v>
      </c>
      <c r="FM153" s="8">
        <v>0</v>
      </c>
      <c r="FN153" s="4">
        <v>0</v>
      </c>
      <c r="FO153" s="5">
        <v>0</v>
      </c>
      <c r="FP153" s="8">
        <v>0</v>
      </c>
      <c r="FQ153" s="4">
        <v>0</v>
      </c>
      <c r="FR153" s="5">
        <v>0</v>
      </c>
      <c r="FS153" s="8">
        <v>0</v>
      </c>
      <c r="FT153" s="4">
        <v>0</v>
      </c>
      <c r="FU153" s="5">
        <v>0</v>
      </c>
      <c r="FV153" s="8">
        <v>0</v>
      </c>
      <c r="FW153" s="4">
        <v>0</v>
      </c>
      <c r="FX153" s="5">
        <v>0</v>
      </c>
      <c r="FY153" s="8">
        <v>0</v>
      </c>
      <c r="FZ153" s="4">
        <f t="shared" si="796"/>
        <v>0</v>
      </c>
      <c r="GA153" s="5">
        <v>40</v>
      </c>
      <c r="GB153" s="8">
        <v>264.77999999999997</v>
      </c>
      <c r="GC153" s="4">
        <f t="shared" si="802"/>
        <v>6619.4999999999991</v>
      </c>
      <c r="GD153" s="5">
        <v>0</v>
      </c>
      <c r="GE153" s="8">
        <v>0</v>
      </c>
      <c r="GF153" s="4">
        <v>0</v>
      </c>
      <c r="GG153" s="5">
        <v>0</v>
      </c>
      <c r="GH153" s="8">
        <v>0</v>
      </c>
      <c r="GI153" s="4">
        <v>0</v>
      </c>
      <c r="GJ153" s="5">
        <v>450.4</v>
      </c>
      <c r="GK153" s="8">
        <v>2512.86</v>
      </c>
      <c r="GL153" s="4">
        <f t="shared" si="797"/>
        <v>5579.1740674955599</v>
      </c>
      <c r="GM153" s="5">
        <v>20</v>
      </c>
      <c r="GN153" s="8">
        <v>161.83000000000001</v>
      </c>
      <c r="GO153" s="4">
        <f t="shared" si="808"/>
        <v>8091.5</v>
      </c>
      <c r="GP153" s="5">
        <v>0</v>
      </c>
      <c r="GQ153" s="8">
        <v>0</v>
      </c>
      <c r="GR153" s="4">
        <v>0</v>
      </c>
      <c r="GS153" s="5">
        <v>0</v>
      </c>
      <c r="GT153" s="8">
        <v>0</v>
      </c>
      <c r="GU153" s="4">
        <v>0</v>
      </c>
      <c r="GV153" s="5">
        <v>0</v>
      </c>
      <c r="GW153" s="8">
        <v>0</v>
      </c>
      <c r="GX153" s="4">
        <v>0</v>
      </c>
      <c r="GY153" s="5">
        <v>0</v>
      </c>
      <c r="GZ153" s="8">
        <v>0</v>
      </c>
      <c r="HA153" s="4">
        <v>0</v>
      </c>
      <c r="HB153" s="5">
        <v>0</v>
      </c>
      <c r="HC153" s="8">
        <v>0</v>
      </c>
      <c r="HD153" s="4">
        <v>0</v>
      </c>
      <c r="HE153" s="5">
        <v>380</v>
      </c>
      <c r="HF153" s="8">
        <v>1798.01</v>
      </c>
      <c r="HG153" s="4">
        <f t="shared" si="798"/>
        <v>4731.605263157895</v>
      </c>
      <c r="HH153" s="5">
        <v>0</v>
      </c>
      <c r="HI153" s="8">
        <v>0</v>
      </c>
      <c r="HJ153" s="4">
        <v>0</v>
      </c>
      <c r="HK153" s="5">
        <v>0</v>
      </c>
      <c r="HL153" s="8">
        <v>0</v>
      </c>
      <c r="HM153" s="4">
        <v>0</v>
      </c>
      <c r="HN153" s="5">
        <v>0</v>
      </c>
      <c r="HO153" s="8">
        <v>0</v>
      </c>
      <c r="HP153" s="4">
        <v>0</v>
      </c>
      <c r="HQ153" s="5">
        <v>0</v>
      </c>
      <c r="HR153" s="8">
        <v>0</v>
      </c>
      <c r="HS153" s="4">
        <v>0</v>
      </c>
      <c r="HT153" s="5">
        <v>15.519</v>
      </c>
      <c r="HU153" s="8">
        <v>132.57</v>
      </c>
      <c r="HV153" s="4">
        <f t="shared" si="799"/>
        <v>8542.4318577227914</v>
      </c>
      <c r="HW153" s="5">
        <v>90.09</v>
      </c>
      <c r="HX153" s="8">
        <v>707.35</v>
      </c>
      <c r="HY153" s="4">
        <f t="shared" si="800"/>
        <v>7851.5928515928517</v>
      </c>
      <c r="HZ153" s="5">
        <f t="shared" si="670"/>
        <v>2807.3510000000001</v>
      </c>
      <c r="IA153" s="4">
        <f t="shared" si="671"/>
        <v>16010.180000000002</v>
      </c>
    </row>
    <row r="154" spans="1:235" x14ac:dyDescent="0.3">
      <c r="A154" s="52">
        <v>2015</v>
      </c>
      <c r="B154" s="53" t="s">
        <v>7</v>
      </c>
      <c r="C154" s="5">
        <v>0</v>
      </c>
      <c r="D154" s="8">
        <v>0</v>
      </c>
      <c r="E154" s="4">
        <v>0</v>
      </c>
      <c r="F154" s="5">
        <v>0</v>
      </c>
      <c r="G154" s="8">
        <v>0</v>
      </c>
      <c r="H154" s="4">
        <v>0</v>
      </c>
      <c r="I154" s="5">
        <v>0</v>
      </c>
      <c r="J154" s="8">
        <v>0</v>
      </c>
      <c r="K154" s="4">
        <v>0</v>
      </c>
      <c r="L154" s="5">
        <v>0</v>
      </c>
      <c r="M154" s="8">
        <v>0</v>
      </c>
      <c r="N154" s="4">
        <v>0</v>
      </c>
      <c r="O154" s="5">
        <v>192.08500000000001</v>
      </c>
      <c r="P154" s="8">
        <v>891.04</v>
      </c>
      <c r="Q154" s="4">
        <f t="shared" si="779"/>
        <v>4638.779706900591</v>
      </c>
      <c r="R154" s="5">
        <v>0</v>
      </c>
      <c r="S154" s="8">
        <v>0</v>
      </c>
      <c r="T154" s="4">
        <f t="shared" si="780"/>
        <v>0</v>
      </c>
      <c r="U154" s="5">
        <v>0</v>
      </c>
      <c r="V154" s="8">
        <v>0</v>
      </c>
      <c r="W154" s="4">
        <v>0</v>
      </c>
      <c r="X154" s="5">
        <v>20</v>
      </c>
      <c r="Y154" s="8">
        <v>134.81</v>
      </c>
      <c r="Z154" s="4">
        <f t="shared" si="801"/>
        <v>6740.5</v>
      </c>
      <c r="AA154" s="5">
        <v>0</v>
      </c>
      <c r="AB154" s="8">
        <v>0</v>
      </c>
      <c r="AC154" s="4">
        <v>0</v>
      </c>
      <c r="AD154" s="5">
        <v>0</v>
      </c>
      <c r="AE154" s="8">
        <v>0</v>
      </c>
      <c r="AF154" s="4">
        <v>0</v>
      </c>
      <c r="AG154" s="5">
        <v>3.5999999999999997E-2</v>
      </c>
      <c r="AH154" s="8">
        <v>3.62</v>
      </c>
      <c r="AI154" s="4">
        <f t="shared" si="803"/>
        <v>100555.55555555558</v>
      </c>
      <c r="AJ154" s="5">
        <v>0</v>
      </c>
      <c r="AK154" s="8">
        <v>0</v>
      </c>
      <c r="AL154" s="4">
        <v>0</v>
      </c>
      <c r="AM154" s="5">
        <v>0</v>
      </c>
      <c r="AN154" s="8">
        <v>0</v>
      </c>
      <c r="AO154" s="4">
        <v>0</v>
      </c>
      <c r="AP154" s="5">
        <v>0</v>
      </c>
      <c r="AQ154" s="8">
        <v>0</v>
      </c>
      <c r="AR154" s="4">
        <v>0</v>
      </c>
      <c r="AS154" s="5">
        <v>0</v>
      </c>
      <c r="AT154" s="8">
        <v>0</v>
      </c>
      <c r="AU154" s="4">
        <v>0</v>
      </c>
      <c r="AV154" s="5">
        <v>0</v>
      </c>
      <c r="AW154" s="8">
        <v>0</v>
      </c>
      <c r="AX154" s="4">
        <v>0</v>
      </c>
      <c r="AY154" s="5">
        <v>0</v>
      </c>
      <c r="AZ154" s="8">
        <v>0</v>
      </c>
      <c r="BA154" s="4">
        <v>0</v>
      </c>
      <c r="BB154" s="5">
        <v>0</v>
      </c>
      <c r="BC154" s="8">
        <v>0</v>
      </c>
      <c r="BD154" s="4">
        <v>0</v>
      </c>
      <c r="BE154" s="5">
        <v>0</v>
      </c>
      <c r="BF154" s="8">
        <v>0</v>
      </c>
      <c r="BG154" s="4">
        <v>0</v>
      </c>
      <c r="BH154" s="5">
        <v>106.045</v>
      </c>
      <c r="BI154" s="8">
        <v>720.62</v>
      </c>
      <c r="BJ154" s="4">
        <f t="shared" si="781"/>
        <v>6795.4170399358763</v>
      </c>
      <c r="BK154" s="5">
        <v>0</v>
      </c>
      <c r="BL154" s="8">
        <v>0</v>
      </c>
      <c r="BM154" s="4">
        <v>0</v>
      </c>
      <c r="BN154" s="5">
        <v>0</v>
      </c>
      <c r="BO154" s="8">
        <v>0</v>
      </c>
      <c r="BP154" s="4">
        <v>0</v>
      </c>
      <c r="BQ154" s="5">
        <v>0</v>
      </c>
      <c r="BR154" s="8">
        <v>0</v>
      </c>
      <c r="BS154" s="4">
        <v>0</v>
      </c>
      <c r="BT154" s="5">
        <v>0</v>
      </c>
      <c r="BU154" s="8">
        <v>0</v>
      </c>
      <c r="BV154" s="4">
        <v>0</v>
      </c>
      <c r="BW154" s="5">
        <v>0</v>
      </c>
      <c r="BX154" s="93">
        <v>0</v>
      </c>
      <c r="BY154" s="4">
        <f t="shared" si="782"/>
        <v>0</v>
      </c>
      <c r="BZ154" s="5">
        <v>40</v>
      </c>
      <c r="CA154" s="8">
        <v>213.59</v>
      </c>
      <c r="CB154" s="4">
        <f t="shared" si="783"/>
        <v>5339.75</v>
      </c>
      <c r="CC154" s="5">
        <v>0</v>
      </c>
      <c r="CD154" s="8">
        <v>0</v>
      </c>
      <c r="CE154" s="4">
        <v>0</v>
      </c>
      <c r="CF154" s="5">
        <v>0</v>
      </c>
      <c r="CG154" s="8">
        <v>0</v>
      </c>
      <c r="CH154" s="4">
        <v>0</v>
      </c>
      <c r="CI154" s="5">
        <v>0</v>
      </c>
      <c r="CJ154" s="8">
        <v>0</v>
      </c>
      <c r="CK154" s="4">
        <v>0</v>
      </c>
      <c r="CL154" s="5">
        <v>0</v>
      </c>
      <c r="CM154" s="8">
        <v>0</v>
      </c>
      <c r="CN154" s="4">
        <v>0</v>
      </c>
      <c r="CO154" s="5">
        <v>0</v>
      </c>
      <c r="CP154" s="8">
        <v>0</v>
      </c>
      <c r="CQ154" s="4">
        <v>0</v>
      </c>
      <c r="CR154" s="5">
        <v>35.128999999999998</v>
      </c>
      <c r="CS154" s="8">
        <v>231.05</v>
      </c>
      <c r="CT154" s="4">
        <f t="shared" si="784"/>
        <v>6577.1869395656013</v>
      </c>
      <c r="CU154" s="5">
        <v>0</v>
      </c>
      <c r="CV154" s="8">
        <v>0</v>
      </c>
      <c r="CW154" s="4">
        <v>0</v>
      </c>
      <c r="CX154" s="5">
        <v>0</v>
      </c>
      <c r="CY154" s="8">
        <v>0</v>
      </c>
      <c r="CZ154" s="4">
        <v>0</v>
      </c>
      <c r="DA154" s="5">
        <v>0</v>
      </c>
      <c r="DB154" s="8">
        <v>0</v>
      </c>
      <c r="DC154" s="4">
        <v>0</v>
      </c>
      <c r="DD154" s="5">
        <v>0.5</v>
      </c>
      <c r="DE154" s="8">
        <v>4.8</v>
      </c>
      <c r="DF154" s="4">
        <f t="shared" si="786"/>
        <v>9600</v>
      </c>
      <c r="DG154" s="5">
        <v>0</v>
      </c>
      <c r="DH154" s="8">
        <v>0</v>
      </c>
      <c r="DI154" s="4">
        <v>0</v>
      </c>
      <c r="DJ154" s="5">
        <v>0</v>
      </c>
      <c r="DK154" s="8">
        <v>0</v>
      </c>
      <c r="DL154" s="4">
        <f t="shared" si="787"/>
        <v>0</v>
      </c>
      <c r="DM154" s="5">
        <v>40.4</v>
      </c>
      <c r="DN154" s="8">
        <v>262.56</v>
      </c>
      <c r="DO154" s="4">
        <f t="shared" si="788"/>
        <v>6499.0099009900996</v>
      </c>
      <c r="DP154" s="5">
        <v>0</v>
      </c>
      <c r="DQ154" s="8">
        <v>0</v>
      </c>
      <c r="DR154" s="4">
        <v>0</v>
      </c>
      <c r="DS154" s="5">
        <v>3.01</v>
      </c>
      <c r="DT154" s="8">
        <v>25.18</v>
      </c>
      <c r="DU154" s="4">
        <f t="shared" si="789"/>
        <v>8365.4485049833893</v>
      </c>
      <c r="DV154" s="5">
        <v>0</v>
      </c>
      <c r="DW154" s="8">
        <v>0</v>
      </c>
      <c r="DX154" s="4">
        <v>0</v>
      </c>
      <c r="DY154" s="5">
        <v>27.402000000000001</v>
      </c>
      <c r="DZ154" s="8">
        <v>154.63999999999999</v>
      </c>
      <c r="EA154" s="4">
        <f t="shared" si="790"/>
        <v>5643.3836946208303</v>
      </c>
      <c r="EB154" s="5">
        <v>0</v>
      </c>
      <c r="EC154" s="8">
        <v>0</v>
      </c>
      <c r="ED154" s="4">
        <v>0</v>
      </c>
      <c r="EE154" s="5">
        <v>0</v>
      </c>
      <c r="EF154" s="8">
        <v>0</v>
      </c>
      <c r="EG154" s="4">
        <v>0</v>
      </c>
      <c r="EH154" s="5">
        <v>0</v>
      </c>
      <c r="EI154" s="8">
        <v>0</v>
      </c>
      <c r="EJ154" s="4">
        <f t="shared" si="791"/>
        <v>0</v>
      </c>
      <c r="EK154" s="5">
        <v>400</v>
      </c>
      <c r="EL154" s="8">
        <v>1599.88</v>
      </c>
      <c r="EM154" s="4">
        <f t="shared" si="792"/>
        <v>3999.7000000000003</v>
      </c>
      <c r="EN154" s="5">
        <v>0</v>
      </c>
      <c r="EO154" s="8">
        <v>0</v>
      </c>
      <c r="EP154" s="4">
        <v>0</v>
      </c>
      <c r="EQ154" s="5">
        <v>0</v>
      </c>
      <c r="ER154" s="8">
        <v>0</v>
      </c>
      <c r="ES154" s="4">
        <f t="shared" si="793"/>
        <v>0</v>
      </c>
      <c r="ET154" s="5">
        <v>680</v>
      </c>
      <c r="EU154" s="8">
        <v>3492.94</v>
      </c>
      <c r="EV154" s="4">
        <f t="shared" si="794"/>
        <v>5136.6764705882351</v>
      </c>
      <c r="EW154" s="5">
        <v>0</v>
      </c>
      <c r="EX154" s="8">
        <v>0</v>
      </c>
      <c r="EY154" s="4">
        <v>0</v>
      </c>
      <c r="EZ154" s="5"/>
      <c r="FA154" s="8"/>
      <c r="FB154" s="4"/>
      <c r="FC154" s="5">
        <v>0</v>
      </c>
      <c r="FD154" s="8">
        <v>0</v>
      </c>
      <c r="FE154" s="4">
        <v>0</v>
      </c>
      <c r="FF154" s="5">
        <v>0</v>
      </c>
      <c r="FG154" s="8">
        <v>0</v>
      </c>
      <c r="FH154" s="4">
        <v>0</v>
      </c>
      <c r="FI154" s="5">
        <v>0</v>
      </c>
      <c r="FJ154" s="8">
        <v>0</v>
      </c>
      <c r="FK154" s="4">
        <f t="shared" si="795"/>
        <v>0</v>
      </c>
      <c r="FL154" s="5">
        <v>0</v>
      </c>
      <c r="FM154" s="8">
        <v>0</v>
      </c>
      <c r="FN154" s="4">
        <v>0</v>
      </c>
      <c r="FO154" s="5">
        <v>0</v>
      </c>
      <c r="FP154" s="8">
        <v>0</v>
      </c>
      <c r="FQ154" s="4">
        <v>0</v>
      </c>
      <c r="FR154" s="5">
        <v>0</v>
      </c>
      <c r="FS154" s="8">
        <v>0</v>
      </c>
      <c r="FT154" s="4">
        <v>0</v>
      </c>
      <c r="FU154" s="5">
        <v>0</v>
      </c>
      <c r="FV154" s="8">
        <v>0</v>
      </c>
      <c r="FW154" s="4">
        <v>0</v>
      </c>
      <c r="FX154" s="5">
        <v>0</v>
      </c>
      <c r="FY154" s="8">
        <v>0</v>
      </c>
      <c r="FZ154" s="4">
        <f t="shared" si="796"/>
        <v>0</v>
      </c>
      <c r="GA154" s="5">
        <v>36</v>
      </c>
      <c r="GB154" s="8">
        <v>251.33</v>
      </c>
      <c r="GC154" s="4">
        <f t="shared" si="802"/>
        <v>6981.3888888888896</v>
      </c>
      <c r="GD154" s="5">
        <v>0</v>
      </c>
      <c r="GE154" s="8">
        <v>0</v>
      </c>
      <c r="GF154" s="4">
        <v>0</v>
      </c>
      <c r="GG154" s="5">
        <v>0</v>
      </c>
      <c r="GH154" s="8">
        <v>0</v>
      </c>
      <c r="GI154" s="4">
        <v>0</v>
      </c>
      <c r="GJ154" s="5">
        <v>220</v>
      </c>
      <c r="GK154" s="8">
        <v>1353.36</v>
      </c>
      <c r="GL154" s="4">
        <f t="shared" si="797"/>
        <v>6151.636363636364</v>
      </c>
      <c r="GM154" s="5">
        <v>0</v>
      </c>
      <c r="GN154" s="8">
        <v>0</v>
      </c>
      <c r="GO154" s="4">
        <v>0</v>
      </c>
      <c r="GP154" s="5">
        <v>0</v>
      </c>
      <c r="GQ154" s="8">
        <v>0</v>
      </c>
      <c r="GR154" s="4">
        <v>0</v>
      </c>
      <c r="GS154" s="5">
        <v>0</v>
      </c>
      <c r="GT154" s="8">
        <v>0</v>
      </c>
      <c r="GU154" s="4">
        <v>0</v>
      </c>
      <c r="GV154" s="5">
        <v>0</v>
      </c>
      <c r="GW154" s="8">
        <v>0</v>
      </c>
      <c r="GX154" s="4">
        <v>0</v>
      </c>
      <c r="GY154" s="5">
        <v>0</v>
      </c>
      <c r="GZ154" s="8">
        <v>0</v>
      </c>
      <c r="HA154" s="4">
        <v>0</v>
      </c>
      <c r="HB154" s="5">
        <v>0</v>
      </c>
      <c r="HC154" s="8">
        <v>0</v>
      </c>
      <c r="HD154" s="4">
        <v>0</v>
      </c>
      <c r="HE154" s="5">
        <v>20</v>
      </c>
      <c r="HF154" s="8">
        <v>102.43</v>
      </c>
      <c r="HG154" s="4">
        <f t="shared" si="798"/>
        <v>5121.5</v>
      </c>
      <c r="HH154" s="5">
        <v>0</v>
      </c>
      <c r="HI154" s="8">
        <v>0</v>
      </c>
      <c r="HJ154" s="4">
        <v>0</v>
      </c>
      <c r="HK154" s="5">
        <v>0</v>
      </c>
      <c r="HL154" s="8">
        <v>0</v>
      </c>
      <c r="HM154" s="4">
        <v>0</v>
      </c>
      <c r="HN154" s="5">
        <v>0</v>
      </c>
      <c r="HO154" s="8">
        <v>0</v>
      </c>
      <c r="HP154" s="4">
        <v>0</v>
      </c>
      <c r="HQ154" s="5">
        <v>0</v>
      </c>
      <c r="HR154" s="8">
        <v>0</v>
      </c>
      <c r="HS154" s="4">
        <v>0</v>
      </c>
      <c r="HT154" s="5">
        <v>53.008000000000003</v>
      </c>
      <c r="HU154" s="8">
        <v>407.53</v>
      </c>
      <c r="HV154" s="4">
        <f t="shared" si="799"/>
        <v>7688.0848173860541</v>
      </c>
      <c r="HW154" s="5">
        <v>230</v>
      </c>
      <c r="HX154" s="8">
        <v>1883.18</v>
      </c>
      <c r="HY154" s="4">
        <f t="shared" si="800"/>
        <v>8187.7391304347839</v>
      </c>
      <c r="HZ154" s="5">
        <f t="shared" si="670"/>
        <v>2103.6149999999998</v>
      </c>
      <c r="IA154" s="4">
        <f t="shared" si="671"/>
        <v>11732.56</v>
      </c>
    </row>
    <row r="155" spans="1:235" x14ac:dyDescent="0.3">
      <c r="A155" s="52">
        <v>2015</v>
      </c>
      <c r="B155" s="53" t="s">
        <v>8</v>
      </c>
      <c r="C155" s="5">
        <v>0</v>
      </c>
      <c r="D155" s="8">
        <v>0</v>
      </c>
      <c r="E155" s="4">
        <v>0</v>
      </c>
      <c r="F155" s="5">
        <v>0</v>
      </c>
      <c r="G155" s="8">
        <v>0</v>
      </c>
      <c r="H155" s="4">
        <v>0</v>
      </c>
      <c r="I155" s="5">
        <v>0</v>
      </c>
      <c r="J155" s="8">
        <v>0</v>
      </c>
      <c r="K155" s="4">
        <v>0</v>
      </c>
      <c r="L155" s="5">
        <v>0</v>
      </c>
      <c r="M155" s="8">
        <v>0</v>
      </c>
      <c r="N155" s="4">
        <v>0</v>
      </c>
      <c r="O155" s="5">
        <v>240</v>
      </c>
      <c r="P155" s="8">
        <v>1232.6099999999999</v>
      </c>
      <c r="Q155" s="4">
        <f t="shared" si="779"/>
        <v>5135.8749999999991</v>
      </c>
      <c r="R155" s="5">
        <v>0</v>
      </c>
      <c r="S155" s="8">
        <v>0</v>
      </c>
      <c r="T155" s="4">
        <f t="shared" si="780"/>
        <v>0</v>
      </c>
      <c r="U155" s="5">
        <v>0</v>
      </c>
      <c r="V155" s="8">
        <v>0</v>
      </c>
      <c r="W155" s="4">
        <v>0</v>
      </c>
      <c r="X155" s="5">
        <v>0</v>
      </c>
      <c r="Y155" s="8">
        <v>0</v>
      </c>
      <c r="Z155" s="4">
        <v>0</v>
      </c>
      <c r="AA155" s="5">
        <v>0</v>
      </c>
      <c r="AB155" s="8">
        <v>0</v>
      </c>
      <c r="AC155" s="4">
        <v>0</v>
      </c>
      <c r="AD155" s="5">
        <v>0</v>
      </c>
      <c r="AE155" s="8">
        <v>0</v>
      </c>
      <c r="AF155" s="4">
        <v>0</v>
      </c>
      <c r="AG155" s="5">
        <v>0</v>
      </c>
      <c r="AH155" s="8">
        <v>0</v>
      </c>
      <c r="AI155" s="4">
        <v>0</v>
      </c>
      <c r="AJ155" s="5">
        <v>0</v>
      </c>
      <c r="AK155" s="8">
        <v>0</v>
      </c>
      <c r="AL155" s="4">
        <v>0</v>
      </c>
      <c r="AM155" s="5">
        <v>0</v>
      </c>
      <c r="AN155" s="8">
        <v>0</v>
      </c>
      <c r="AO155" s="4">
        <v>0</v>
      </c>
      <c r="AP155" s="5">
        <v>0</v>
      </c>
      <c r="AQ155" s="8">
        <v>0</v>
      </c>
      <c r="AR155" s="4">
        <v>0</v>
      </c>
      <c r="AS155" s="5">
        <v>20</v>
      </c>
      <c r="AT155" s="8">
        <v>181.77</v>
      </c>
      <c r="AU155" s="4">
        <f t="shared" ref="AU155" si="810">AT155/AS155*1000</f>
        <v>9088.5</v>
      </c>
      <c r="AV155" s="5">
        <v>1</v>
      </c>
      <c r="AW155" s="8">
        <v>6.89</v>
      </c>
      <c r="AX155" s="4">
        <f t="shared" si="809"/>
        <v>6890</v>
      </c>
      <c r="AY155" s="5">
        <v>0</v>
      </c>
      <c r="AZ155" s="8">
        <v>0</v>
      </c>
      <c r="BA155" s="4">
        <v>0</v>
      </c>
      <c r="BB155" s="5">
        <v>0</v>
      </c>
      <c r="BC155" s="8">
        <v>0</v>
      </c>
      <c r="BD155" s="4">
        <v>0</v>
      </c>
      <c r="BE155" s="5">
        <v>0</v>
      </c>
      <c r="BF155" s="8">
        <v>0</v>
      </c>
      <c r="BG155" s="4">
        <v>0</v>
      </c>
      <c r="BH155" s="5">
        <v>84.174999999999997</v>
      </c>
      <c r="BI155" s="8">
        <v>519.94000000000005</v>
      </c>
      <c r="BJ155" s="4">
        <f t="shared" si="781"/>
        <v>6176.8933768933775</v>
      </c>
      <c r="BK155" s="5">
        <v>0</v>
      </c>
      <c r="BL155" s="8">
        <v>0</v>
      </c>
      <c r="BM155" s="4">
        <v>0</v>
      </c>
      <c r="BN155" s="5">
        <v>0</v>
      </c>
      <c r="BO155" s="8">
        <v>0</v>
      </c>
      <c r="BP155" s="4">
        <v>0</v>
      </c>
      <c r="BQ155" s="5">
        <v>0</v>
      </c>
      <c r="BR155" s="8">
        <v>0</v>
      </c>
      <c r="BS155" s="4">
        <v>0</v>
      </c>
      <c r="BT155" s="5">
        <v>0</v>
      </c>
      <c r="BU155" s="8">
        <v>0</v>
      </c>
      <c r="BV155" s="4">
        <v>0</v>
      </c>
      <c r="BW155" s="5">
        <v>0</v>
      </c>
      <c r="BX155" s="93">
        <v>0</v>
      </c>
      <c r="BY155" s="4">
        <f t="shared" si="782"/>
        <v>0</v>
      </c>
      <c r="BZ155" s="5">
        <v>120</v>
      </c>
      <c r="CA155" s="8">
        <v>637.82000000000005</v>
      </c>
      <c r="CB155" s="4">
        <f t="shared" si="783"/>
        <v>5315.166666666667</v>
      </c>
      <c r="CC155" s="5">
        <v>0</v>
      </c>
      <c r="CD155" s="8">
        <v>0</v>
      </c>
      <c r="CE155" s="4">
        <v>0</v>
      </c>
      <c r="CF155" s="5">
        <v>0</v>
      </c>
      <c r="CG155" s="8">
        <v>0</v>
      </c>
      <c r="CH155" s="4">
        <v>0</v>
      </c>
      <c r="CI155" s="5">
        <v>0</v>
      </c>
      <c r="CJ155" s="8">
        <v>0</v>
      </c>
      <c r="CK155" s="4">
        <v>0</v>
      </c>
      <c r="CL155" s="5">
        <v>0</v>
      </c>
      <c r="CM155" s="8">
        <v>0</v>
      </c>
      <c r="CN155" s="4">
        <v>0</v>
      </c>
      <c r="CO155" s="5">
        <v>0</v>
      </c>
      <c r="CP155" s="8">
        <v>0</v>
      </c>
      <c r="CQ155" s="4">
        <v>0</v>
      </c>
      <c r="CR155" s="5">
        <v>0.88</v>
      </c>
      <c r="CS155" s="8">
        <v>7.75</v>
      </c>
      <c r="CT155" s="4">
        <f t="shared" si="784"/>
        <v>8806.818181818182</v>
      </c>
      <c r="CU155" s="5">
        <v>0</v>
      </c>
      <c r="CV155" s="8">
        <v>0</v>
      </c>
      <c r="CW155" s="4">
        <v>0</v>
      </c>
      <c r="CX155" s="5">
        <v>0</v>
      </c>
      <c r="CY155" s="8">
        <v>0</v>
      </c>
      <c r="CZ155" s="4">
        <v>0</v>
      </c>
      <c r="DA155" s="5">
        <v>101</v>
      </c>
      <c r="DB155" s="8">
        <v>629.29999999999995</v>
      </c>
      <c r="DC155" s="4">
        <f t="shared" si="785"/>
        <v>6230.6930693069307</v>
      </c>
      <c r="DD155" s="5">
        <v>31</v>
      </c>
      <c r="DE155" s="8">
        <v>246.24</v>
      </c>
      <c r="DF155" s="4">
        <f t="shared" si="786"/>
        <v>7943.2258064516127</v>
      </c>
      <c r="DG155" s="5">
        <v>0</v>
      </c>
      <c r="DH155" s="8">
        <v>0</v>
      </c>
      <c r="DI155" s="4">
        <v>0</v>
      </c>
      <c r="DJ155" s="5">
        <v>0</v>
      </c>
      <c r="DK155" s="8">
        <v>0</v>
      </c>
      <c r="DL155" s="4">
        <f t="shared" si="787"/>
        <v>0</v>
      </c>
      <c r="DM155" s="5">
        <v>63.125</v>
      </c>
      <c r="DN155" s="8">
        <v>407.5</v>
      </c>
      <c r="DO155" s="4">
        <f t="shared" si="788"/>
        <v>6455.4455445544554</v>
      </c>
      <c r="DP155" s="5">
        <v>0</v>
      </c>
      <c r="DQ155" s="8">
        <v>0</v>
      </c>
      <c r="DR155" s="4">
        <v>0</v>
      </c>
      <c r="DS155" s="5">
        <v>2</v>
      </c>
      <c r="DT155" s="8">
        <v>17.05</v>
      </c>
      <c r="DU155" s="4">
        <f t="shared" si="789"/>
        <v>8525</v>
      </c>
      <c r="DV155" s="5">
        <v>0</v>
      </c>
      <c r="DW155" s="8">
        <v>0</v>
      </c>
      <c r="DX155" s="4">
        <v>0</v>
      </c>
      <c r="DY155" s="5">
        <v>40.506999999999998</v>
      </c>
      <c r="DZ155" s="8">
        <v>319.48</v>
      </c>
      <c r="EA155" s="4">
        <f t="shared" si="790"/>
        <v>7887.0318710346364</v>
      </c>
      <c r="EB155" s="5">
        <v>0</v>
      </c>
      <c r="EC155" s="8">
        <v>0</v>
      </c>
      <c r="ED155" s="4">
        <v>0</v>
      </c>
      <c r="EE155" s="5">
        <v>0</v>
      </c>
      <c r="EF155" s="8">
        <v>0</v>
      </c>
      <c r="EG155" s="4">
        <v>0</v>
      </c>
      <c r="EH155" s="5">
        <v>0</v>
      </c>
      <c r="EI155" s="8">
        <v>0</v>
      </c>
      <c r="EJ155" s="4">
        <f t="shared" si="791"/>
        <v>0</v>
      </c>
      <c r="EK155" s="5">
        <v>200</v>
      </c>
      <c r="EL155" s="8">
        <v>870.21</v>
      </c>
      <c r="EM155" s="4">
        <f t="shared" si="792"/>
        <v>4351.05</v>
      </c>
      <c r="EN155" s="5">
        <v>0</v>
      </c>
      <c r="EO155" s="8">
        <v>0</v>
      </c>
      <c r="EP155" s="4">
        <v>0</v>
      </c>
      <c r="EQ155" s="5">
        <v>0</v>
      </c>
      <c r="ER155" s="8">
        <v>0</v>
      </c>
      <c r="ES155" s="4">
        <f t="shared" si="793"/>
        <v>0</v>
      </c>
      <c r="ET155" s="5">
        <v>1000</v>
      </c>
      <c r="EU155" s="8">
        <v>4902.3900000000003</v>
      </c>
      <c r="EV155" s="4">
        <f t="shared" si="794"/>
        <v>4902.3900000000003</v>
      </c>
      <c r="EW155" s="5">
        <v>0</v>
      </c>
      <c r="EX155" s="8">
        <v>0</v>
      </c>
      <c r="EY155" s="4">
        <v>0</v>
      </c>
      <c r="EZ155" s="5"/>
      <c r="FA155" s="8"/>
      <c r="FB155" s="4"/>
      <c r="FC155" s="5">
        <v>0</v>
      </c>
      <c r="FD155" s="8">
        <v>0</v>
      </c>
      <c r="FE155" s="4">
        <v>0</v>
      </c>
      <c r="FF155" s="5">
        <v>0</v>
      </c>
      <c r="FG155" s="8">
        <v>0</v>
      </c>
      <c r="FH155" s="4">
        <v>0</v>
      </c>
      <c r="FI155" s="5">
        <v>0</v>
      </c>
      <c r="FJ155" s="8">
        <v>0</v>
      </c>
      <c r="FK155" s="4">
        <f t="shared" si="795"/>
        <v>0</v>
      </c>
      <c r="FL155" s="5">
        <v>0</v>
      </c>
      <c r="FM155" s="8">
        <v>0</v>
      </c>
      <c r="FN155" s="4">
        <v>0</v>
      </c>
      <c r="FO155" s="5">
        <v>0</v>
      </c>
      <c r="FP155" s="8">
        <v>0</v>
      </c>
      <c r="FQ155" s="4">
        <v>0</v>
      </c>
      <c r="FR155" s="5">
        <v>0</v>
      </c>
      <c r="FS155" s="8">
        <v>0</v>
      </c>
      <c r="FT155" s="4">
        <v>0</v>
      </c>
      <c r="FU155" s="5">
        <v>0</v>
      </c>
      <c r="FV155" s="8">
        <v>0</v>
      </c>
      <c r="FW155" s="4">
        <v>0</v>
      </c>
      <c r="FX155" s="5">
        <v>0</v>
      </c>
      <c r="FY155" s="8">
        <v>0</v>
      </c>
      <c r="FZ155" s="4">
        <f t="shared" si="796"/>
        <v>0</v>
      </c>
      <c r="GA155" s="5">
        <v>0</v>
      </c>
      <c r="GB155" s="8">
        <v>0</v>
      </c>
      <c r="GC155" s="4">
        <v>0</v>
      </c>
      <c r="GD155" s="5">
        <v>0</v>
      </c>
      <c r="GE155" s="8">
        <v>0</v>
      </c>
      <c r="GF155" s="4">
        <v>0</v>
      </c>
      <c r="GG155" s="5">
        <v>0</v>
      </c>
      <c r="GH155" s="8">
        <v>0</v>
      </c>
      <c r="GI155" s="4">
        <v>0</v>
      </c>
      <c r="GJ155" s="5">
        <v>80</v>
      </c>
      <c r="GK155" s="8">
        <v>542.54</v>
      </c>
      <c r="GL155" s="4">
        <f t="shared" si="797"/>
        <v>6781.75</v>
      </c>
      <c r="GM155" s="5">
        <v>0</v>
      </c>
      <c r="GN155" s="8">
        <v>0</v>
      </c>
      <c r="GO155" s="4">
        <v>0</v>
      </c>
      <c r="GP155" s="5">
        <v>0</v>
      </c>
      <c r="GQ155" s="8">
        <v>0</v>
      </c>
      <c r="GR155" s="4">
        <v>0</v>
      </c>
      <c r="GS155" s="5">
        <v>0</v>
      </c>
      <c r="GT155" s="8">
        <v>0</v>
      </c>
      <c r="GU155" s="4">
        <v>0</v>
      </c>
      <c r="GV155" s="5">
        <v>0</v>
      </c>
      <c r="GW155" s="8">
        <v>0</v>
      </c>
      <c r="GX155" s="4">
        <v>0</v>
      </c>
      <c r="GY155" s="5">
        <v>0</v>
      </c>
      <c r="GZ155" s="8">
        <v>0</v>
      </c>
      <c r="HA155" s="4">
        <v>0</v>
      </c>
      <c r="HB155" s="5">
        <v>0</v>
      </c>
      <c r="HC155" s="8">
        <v>0</v>
      </c>
      <c r="HD155" s="4">
        <v>0</v>
      </c>
      <c r="HE155" s="5">
        <v>60.006</v>
      </c>
      <c r="HF155" s="8">
        <v>348.41</v>
      </c>
      <c r="HG155" s="4">
        <f t="shared" si="798"/>
        <v>5806.2527080625277</v>
      </c>
      <c r="HH155" s="5">
        <v>0</v>
      </c>
      <c r="HI155" s="8">
        <v>0</v>
      </c>
      <c r="HJ155" s="4">
        <v>0</v>
      </c>
      <c r="HK155" s="5">
        <v>159.6</v>
      </c>
      <c r="HL155" s="8">
        <v>737.74</v>
      </c>
      <c r="HM155" s="4">
        <f t="shared" ref="HM155" si="811">HL155/HK155*1000</f>
        <v>4622.4310776942357</v>
      </c>
      <c r="HN155" s="5">
        <v>0</v>
      </c>
      <c r="HO155" s="8">
        <v>0</v>
      </c>
      <c r="HP155" s="4">
        <v>0</v>
      </c>
      <c r="HQ155" s="5">
        <v>0</v>
      </c>
      <c r="HR155" s="8">
        <v>0</v>
      </c>
      <c r="HS155" s="4">
        <v>0</v>
      </c>
      <c r="HT155" s="5">
        <v>101.33499999999999</v>
      </c>
      <c r="HU155" s="8">
        <v>837.78</v>
      </c>
      <c r="HV155" s="4">
        <f t="shared" si="799"/>
        <v>8267.4298120096719</v>
      </c>
      <c r="HW155" s="5">
        <v>80</v>
      </c>
      <c r="HX155" s="8">
        <v>661.74</v>
      </c>
      <c r="HY155" s="4">
        <f t="shared" si="800"/>
        <v>8271.75</v>
      </c>
      <c r="HZ155" s="5">
        <f t="shared" si="670"/>
        <v>2384.6280000000006</v>
      </c>
      <c r="IA155" s="4">
        <f t="shared" si="671"/>
        <v>13107.16</v>
      </c>
    </row>
    <row r="156" spans="1:235" x14ac:dyDescent="0.3">
      <c r="A156" s="52">
        <v>2015</v>
      </c>
      <c r="B156" s="53" t="s">
        <v>9</v>
      </c>
      <c r="C156" s="5">
        <v>0</v>
      </c>
      <c r="D156" s="8">
        <v>0</v>
      </c>
      <c r="E156" s="4">
        <v>0</v>
      </c>
      <c r="F156" s="5">
        <v>0.05</v>
      </c>
      <c r="G156" s="8">
        <v>0.6</v>
      </c>
      <c r="H156" s="4">
        <f t="shared" si="778"/>
        <v>11999.999999999998</v>
      </c>
      <c r="I156" s="5">
        <v>0</v>
      </c>
      <c r="J156" s="8">
        <v>0</v>
      </c>
      <c r="K156" s="4">
        <v>0</v>
      </c>
      <c r="L156" s="5">
        <v>0</v>
      </c>
      <c r="M156" s="8">
        <v>0</v>
      </c>
      <c r="N156" s="4">
        <v>0</v>
      </c>
      <c r="O156" s="5">
        <v>509</v>
      </c>
      <c r="P156" s="8">
        <v>3100.61</v>
      </c>
      <c r="Q156" s="4">
        <f t="shared" si="779"/>
        <v>6091.5717092337918</v>
      </c>
      <c r="R156" s="5">
        <v>0</v>
      </c>
      <c r="S156" s="8">
        <v>0</v>
      </c>
      <c r="T156" s="4">
        <f t="shared" si="780"/>
        <v>0</v>
      </c>
      <c r="U156" s="5">
        <v>0</v>
      </c>
      <c r="V156" s="8">
        <v>0</v>
      </c>
      <c r="W156" s="4">
        <v>0</v>
      </c>
      <c r="X156" s="5">
        <v>4.3999999999999997E-2</v>
      </c>
      <c r="Y156" s="8">
        <v>1.79</v>
      </c>
      <c r="Z156" s="4">
        <f t="shared" si="801"/>
        <v>40681.818181818184</v>
      </c>
      <c r="AA156" s="5">
        <v>0</v>
      </c>
      <c r="AB156" s="8">
        <v>0</v>
      </c>
      <c r="AC156" s="4">
        <v>0</v>
      </c>
      <c r="AD156" s="5">
        <v>0</v>
      </c>
      <c r="AE156" s="8">
        <v>0</v>
      </c>
      <c r="AF156" s="4">
        <v>0</v>
      </c>
      <c r="AG156" s="5">
        <v>7.1999999999999995E-2</v>
      </c>
      <c r="AH156" s="8">
        <v>3.79</v>
      </c>
      <c r="AI156" s="4">
        <f t="shared" si="803"/>
        <v>52638.888888888891</v>
      </c>
      <c r="AJ156" s="5">
        <v>0</v>
      </c>
      <c r="AK156" s="8">
        <v>0</v>
      </c>
      <c r="AL156" s="4">
        <v>0</v>
      </c>
      <c r="AM156" s="5">
        <v>0</v>
      </c>
      <c r="AN156" s="8">
        <v>0</v>
      </c>
      <c r="AO156" s="4">
        <v>0</v>
      </c>
      <c r="AP156" s="5">
        <v>0</v>
      </c>
      <c r="AQ156" s="8">
        <v>0</v>
      </c>
      <c r="AR156" s="4">
        <v>0</v>
      </c>
      <c r="AS156" s="5">
        <v>0</v>
      </c>
      <c r="AT156" s="8">
        <v>0</v>
      </c>
      <c r="AU156" s="4">
        <v>0</v>
      </c>
      <c r="AV156" s="5">
        <v>2</v>
      </c>
      <c r="AW156" s="8">
        <v>13.78</v>
      </c>
      <c r="AX156" s="4">
        <f t="shared" si="809"/>
        <v>6890</v>
      </c>
      <c r="AY156" s="5">
        <v>0</v>
      </c>
      <c r="AZ156" s="8">
        <v>0</v>
      </c>
      <c r="BA156" s="4">
        <v>0</v>
      </c>
      <c r="BB156" s="5">
        <v>0</v>
      </c>
      <c r="BC156" s="8">
        <v>0</v>
      </c>
      <c r="BD156" s="4">
        <v>0</v>
      </c>
      <c r="BE156" s="5">
        <v>0</v>
      </c>
      <c r="BF156" s="8">
        <v>0</v>
      </c>
      <c r="BG156" s="4">
        <v>0</v>
      </c>
      <c r="BH156" s="5">
        <v>64.278000000000006</v>
      </c>
      <c r="BI156" s="8">
        <v>419.97</v>
      </c>
      <c r="BJ156" s="4">
        <f t="shared" si="781"/>
        <v>6533.6507047512368</v>
      </c>
      <c r="BK156" s="5">
        <v>0</v>
      </c>
      <c r="BL156" s="8">
        <v>0</v>
      </c>
      <c r="BM156" s="4">
        <v>0</v>
      </c>
      <c r="BN156" s="5">
        <v>0</v>
      </c>
      <c r="BO156" s="8">
        <v>0</v>
      </c>
      <c r="BP156" s="4">
        <v>0</v>
      </c>
      <c r="BQ156" s="5">
        <v>0</v>
      </c>
      <c r="BR156" s="8">
        <v>0</v>
      </c>
      <c r="BS156" s="4">
        <v>0</v>
      </c>
      <c r="BT156" s="5">
        <v>0</v>
      </c>
      <c r="BU156" s="8">
        <v>0</v>
      </c>
      <c r="BV156" s="4">
        <v>0</v>
      </c>
      <c r="BW156" s="5">
        <v>0</v>
      </c>
      <c r="BX156" s="93">
        <v>0</v>
      </c>
      <c r="BY156" s="4">
        <f t="shared" si="782"/>
        <v>0</v>
      </c>
      <c r="BZ156" s="5">
        <v>80</v>
      </c>
      <c r="CA156" s="8">
        <v>470.29</v>
      </c>
      <c r="CB156" s="4">
        <f t="shared" si="783"/>
        <v>5878.625</v>
      </c>
      <c r="CC156" s="5">
        <v>0</v>
      </c>
      <c r="CD156" s="8">
        <v>0</v>
      </c>
      <c r="CE156" s="4">
        <v>0</v>
      </c>
      <c r="CF156" s="5">
        <v>0</v>
      </c>
      <c r="CG156" s="8">
        <v>0</v>
      </c>
      <c r="CH156" s="4">
        <v>0</v>
      </c>
      <c r="CI156" s="5">
        <v>0</v>
      </c>
      <c r="CJ156" s="8">
        <v>0</v>
      </c>
      <c r="CK156" s="4">
        <v>0</v>
      </c>
      <c r="CL156" s="5">
        <v>0</v>
      </c>
      <c r="CM156" s="8">
        <v>0</v>
      </c>
      <c r="CN156" s="4">
        <v>0</v>
      </c>
      <c r="CO156" s="5">
        <v>0</v>
      </c>
      <c r="CP156" s="8">
        <v>0</v>
      </c>
      <c r="CQ156" s="4">
        <v>0</v>
      </c>
      <c r="CR156" s="5">
        <v>159.66999999999999</v>
      </c>
      <c r="CS156" s="8">
        <v>536.79</v>
      </c>
      <c r="CT156" s="4">
        <f t="shared" si="784"/>
        <v>3361.8713596793386</v>
      </c>
      <c r="CU156" s="5">
        <v>0</v>
      </c>
      <c r="CV156" s="8">
        <v>0</v>
      </c>
      <c r="CW156" s="4">
        <v>0</v>
      </c>
      <c r="CX156" s="5">
        <v>0</v>
      </c>
      <c r="CY156" s="8">
        <v>0</v>
      </c>
      <c r="CZ156" s="4">
        <v>0</v>
      </c>
      <c r="DA156" s="5">
        <v>40.4</v>
      </c>
      <c r="DB156" s="8">
        <v>263.14999999999998</v>
      </c>
      <c r="DC156" s="4">
        <f t="shared" si="785"/>
        <v>6513.6138613861376</v>
      </c>
      <c r="DD156" s="5">
        <v>56</v>
      </c>
      <c r="DE156" s="8">
        <v>505.11</v>
      </c>
      <c r="DF156" s="4">
        <f t="shared" si="786"/>
        <v>9019.8214285714294</v>
      </c>
      <c r="DG156" s="5">
        <v>0</v>
      </c>
      <c r="DH156" s="8">
        <v>0</v>
      </c>
      <c r="DI156" s="4">
        <v>0</v>
      </c>
      <c r="DJ156" s="5">
        <v>0</v>
      </c>
      <c r="DK156" s="8">
        <v>0</v>
      </c>
      <c r="DL156" s="4">
        <f t="shared" si="787"/>
        <v>0</v>
      </c>
      <c r="DM156" s="5">
        <v>40.4</v>
      </c>
      <c r="DN156" s="8">
        <v>262.56</v>
      </c>
      <c r="DO156" s="4">
        <f t="shared" si="788"/>
        <v>6499.0099009900996</v>
      </c>
      <c r="DP156" s="5">
        <v>0</v>
      </c>
      <c r="DQ156" s="8">
        <v>0</v>
      </c>
      <c r="DR156" s="4">
        <v>0</v>
      </c>
      <c r="DS156" s="5">
        <v>0</v>
      </c>
      <c r="DT156" s="8">
        <v>0</v>
      </c>
      <c r="DU156" s="4">
        <v>0</v>
      </c>
      <c r="DV156" s="5">
        <v>0</v>
      </c>
      <c r="DW156" s="8">
        <v>0</v>
      </c>
      <c r="DX156" s="4">
        <v>0</v>
      </c>
      <c r="DY156" s="5">
        <v>2</v>
      </c>
      <c r="DZ156" s="8">
        <v>119.58</v>
      </c>
      <c r="EA156" s="4">
        <f t="shared" si="790"/>
        <v>59790</v>
      </c>
      <c r="EB156" s="5">
        <v>0</v>
      </c>
      <c r="EC156" s="8">
        <v>0</v>
      </c>
      <c r="ED156" s="4">
        <v>0</v>
      </c>
      <c r="EE156" s="5">
        <v>0</v>
      </c>
      <c r="EF156" s="8">
        <v>0</v>
      </c>
      <c r="EG156" s="4">
        <v>0</v>
      </c>
      <c r="EH156" s="5">
        <v>0</v>
      </c>
      <c r="EI156" s="8">
        <v>0</v>
      </c>
      <c r="EJ156" s="4">
        <f t="shared" si="791"/>
        <v>0</v>
      </c>
      <c r="EK156" s="5">
        <v>0</v>
      </c>
      <c r="EL156" s="8">
        <v>0</v>
      </c>
      <c r="EM156" s="4">
        <v>0</v>
      </c>
      <c r="EN156" s="5">
        <v>0</v>
      </c>
      <c r="EO156" s="8">
        <v>0</v>
      </c>
      <c r="EP156" s="4">
        <v>0</v>
      </c>
      <c r="EQ156" s="5">
        <v>0</v>
      </c>
      <c r="ER156" s="8">
        <v>0</v>
      </c>
      <c r="ES156" s="4">
        <f t="shared" si="793"/>
        <v>0</v>
      </c>
      <c r="ET156" s="5">
        <v>543.20000000000005</v>
      </c>
      <c r="EU156" s="8">
        <v>3216.73</v>
      </c>
      <c r="EV156" s="4">
        <f t="shared" si="794"/>
        <v>5921.8151693667151</v>
      </c>
      <c r="EW156" s="5">
        <v>0</v>
      </c>
      <c r="EX156" s="8">
        <v>0</v>
      </c>
      <c r="EY156" s="4">
        <v>0</v>
      </c>
      <c r="EZ156" s="5"/>
      <c r="FA156" s="8"/>
      <c r="FB156" s="4"/>
      <c r="FC156" s="5">
        <v>0</v>
      </c>
      <c r="FD156" s="8">
        <v>0</v>
      </c>
      <c r="FE156" s="4">
        <v>0</v>
      </c>
      <c r="FF156" s="5">
        <v>0</v>
      </c>
      <c r="FG156" s="8">
        <v>0</v>
      </c>
      <c r="FH156" s="4">
        <v>0</v>
      </c>
      <c r="FI156" s="5">
        <v>0</v>
      </c>
      <c r="FJ156" s="8">
        <v>0</v>
      </c>
      <c r="FK156" s="4">
        <f t="shared" si="795"/>
        <v>0</v>
      </c>
      <c r="FL156" s="5">
        <v>0</v>
      </c>
      <c r="FM156" s="8">
        <v>0</v>
      </c>
      <c r="FN156" s="4">
        <v>0</v>
      </c>
      <c r="FO156" s="5">
        <v>0</v>
      </c>
      <c r="FP156" s="8">
        <v>0</v>
      </c>
      <c r="FQ156" s="4">
        <v>0</v>
      </c>
      <c r="FR156" s="5">
        <v>0</v>
      </c>
      <c r="FS156" s="8">
        <v>0</v>
      </c>
      <c r="FT156" s="4">
        <v>0</v>
      </c>
      <c r="FU156" s="5">
        <v>0</v>
      </c>
      <c r="FV156" s="8">
        <v>0</v>
      </c>
      <c r="FW156" s="4">
        <v>0</v>
      </c>
      <c r="FX156" s="5">
        <v>0</v>
      </c>
      <c r="FY156" s="8">
        <v>0</v>
      </c>
      <c r="FZ156" s="4">
        <f t="shared" si="796"/>
        <v>0</v>
      </c>
      <c r="GA156" s="5">
        <v>20</v>
      </c>
      <c r="GB156" s="8">
        <v>157.68</v>
      </c>
      <c r="GC156" s="4">
        <f t="shared" si="802"/>
        <v>7884</v>
      </c>
      <c r="GD156" s="5">
        <v>0</v>
      </c>
      <c r="GE156" s="8">
        <v>0</v>
      </c>
      <c r="GF156" s="4">
        <v>0</v>
      </c>
      <c r="GG156" s="5">
        <v>0</v>
      </c>
      <c r="GH156" s="8">
        <v>0</v>
      </c>
      <c r="GI156" s="4">
        <v>0</v>
      </c>
      <c r="GJ156" s="5">
        <v>600</v>
      </c>
      <c r="GK156" s="8">
        <v>3783</v>
      </c>
      <c r="GL156" s="4">
        <f t="shared" si="797"/>
        <v>6305</v>
      </c>
      <c r="GM156" s="5">
        <v>40</v>
      </c>
      <c r="GN156" s="8">
        <v>358.32</v>
      </c>
      <c r="GO156" s="4">
        <f t="shared" si="808"/>
        <v>8958</v>
      </c>
      <c r="GP156" s="5">
        <v>0</v>
      </c>
      <c r="GQ156" s="8">
        <v>0</v>
      </c>
      <c r="GR156" s="4">
        <v>0</v>
      </c>
      <c r="GS156" s="5">
        <v>0</v>
      </c>
      <c r="GT156" s="8">
        <v>0</v>
      </c>
      <c r="GU156" s="4">
        <v>0</v>
      </c>
      <c r="GV156" s="5">
        <v>0</v>
      </c>
      <c r="GW156" s="8">
        <v>0</v>
      </c>
      <c r="GX156" s="4">
        <v>0</v>
      </c>
      <c r="GY156" s="5">
        <v>0</v>
      </c>
      <c r="GZ156" s="8">
        <v>0</v>
      </c>
      <c r="HA156" s="4">
        <v>0</v>
      </c>
      <c r="HB156" s="5">
        <v>0</v>
      </c>
      <c r="HC156" s="8">
        <v>0</v>
      </c>
      <c r="HD156" s="4">
        <v>0</v>
      </c>
      <c r="HE156" s="5">
        <v>60</v>
      </c>
      <c r="HF156" s="8">
        <v>346.71</v>
      </c>
      <c r="HG156" s="4">
        <f t="shared" si="798"/>
        <v>5778.4999999999991</v>
      </c>
      <c r="HH156" s="5">
        <v>1</v>
      </c>
      <c r="HI156" s="8">
        <v>11.38</v>
      </c>
      <c r="HJ156" s="4">
        <f t="shared" ref="HJ156" si="812">HI156/HH156*1000</f>
        <v>11380</v>
      </c>
      <c r="HK156" s="5">
        <v>0</v>
      </c>
      <c r="HL156" s="8">
        <v>0</v>
      </c>
      <c r="HM156" s="4">
        <v>0</v>
      </c>
      <c r="HN156" s="5">
        <v>0</v>
      </c>
      <c r="HO156" s="8">
        <v>0</v>
      </c>
      <c r="HP156" s="4">
        <v>0</v>
      </c>
      <c r="HQ156" s="5">
        <v>0</v>
      </c>
      <c r="HR156" s="8">
        <v>0</v>
      </c>
      <c r="HS156" s="4">
        <v>0</v>
      </c>
      <c r="HT156" s="5">
        <v>65.700999999999993</v>
      </c>
      <c r="HU156" s="8">
        <v>570.24</v>
      </c>
      <c r="HV156" s="4">
        <f t="shared" si="799"/>
        <v>8679.3199494680448</v>
      </c>
      <c r="HW156" s="5">
        <v>209</v>
      </c>
      <c r="HX156" s="8">
        <v>1819.75</v>
      </c>
      <c r="HY156" s="4">
        <f t="shared" si="800"/>
        <v>8706.9377990430621</v>
      </c>
      <c r="HZ156" s="5">
        <f t="shared" si="670"/>
        <v>2492.8149999999996</v>
      </c>
      <c r="IA156" s="4">
        <f t="shared" si="671"/>
        <v>15961.829999999998</v>
      </c>
    </row>
    <row r="157" spans="1:235" x14ac:dyDescent="0.3">
      <c r="A157" s="52">
        <v>2015</v>
      </c>
      <c r="B157" s="53" t="s">
        <v>10</v>
      </c>
      <c r="C157" s="5">
        <v>0</v>
      </c>
      <c r="D157" s="8">
        <v>0</v>
      </c>
      <c r="E157" s="4">
        <v>0</v>
      </c>
      <c r="F157" s="5">
        <v>0</v>
      </c>
      <c r="G157" s="8">
        <v>0</v>
      </c>
      <c r="H157" s="4">
        <v>0</v>
      </c>
      <c r="I157" s="5">
        <v>0</v>
      </c>
      <c r="J157" s="8">
        <v>0</v>
      </c>
      <c r="K157" s="4">
        <v>0</v>
      </c>
      <c r="L157" s="5">
        <v>0</v>
      </c>
      <c r="M157" s="8">
        <v>0</v>
      </c>
      <c r="N157" s="4">
        <v>0</v>
      </c>
      <c r="O157" s="5">
        <v>40</v>
      </c>
      <c r="P157" s="8">
        <v>242.54</v>
      </c>
      <c r="Q157" s="4">
        <f t="shared" si="779"/>
        <v>6063.4999999999991</v>
      </c>
      <c r="R157" s="5">
        <v>0</v>
      </c>
      <c r="S157" s="8">
        <v>0</v>
      </c>
      <c r="T157" s="4">
        <f t="shared" si="780"/>
        <v>0</v>
      </c>
      <c r="U157" s="5">
        <v>0</v>
      </c>
      <c r="V157" s="8">
        <v>0</v>
      </c>
      <c r="W157" s="4">
        <v>0</v>
      </c>
      <c r="X157" s="5">
        <v>18.2</v>
      </c>
      <c r="Y157" s="8">
        <v>351.71</v>
      </c>
      <c r="Z157" s="4">
        <f t="shared" si="801"/>
        <v>19324.725274725275</v>
      </c>
      <c r="AA157" s="5">
        <v>0</v>
      </c>
      <c r="AB157" s="8">
        <v>0</v>
      </c>
      <c r="AC157" s="4">
        <v>0</v>
      </c>
      <c r="AD157" s="5">
        <v>0</v>
      </c>
      <c r="AE157" s="8">
        <v>0</v>
      </c>
      <c r="AF157" s="4">
        <v>0</v>
      </c>
      <c r="AG157" s="5">
        <v>0</v>
      </c>
      <c r="AH157" s="8">
        <v>0</v>
      </c>
      <c r="AI157" s="4">
        <v>0</v>
      </c>
      <c r="AJ157" s="5">
        <v>0</v>
      </c>
      <c r="AK157" s="8">
        <v>0</v>
      </c>
      <c r="AL157" s="4">
        <v>0</v>
      </c>
      <c r="AM157" s="5">
        <v>0</v>
      </c>
      <c r="AN157" s="8">
        <v>0</v>
      </c>
      <c r="AO157" s="4">
        <v>0</v>
      </c>
      <c r="AP157" s="5">
        <v>0</v>
      </c>
      <c r="AQ157" s="8">
        <v>0</v>
      </c>
      <c r="AR157" s="4">
        <v>0</v>
      </c>
      <c r="AS157" s="5">
        <v>0</v>
      </c>
      <c r="AT157" s="8">
        <v>0</v>
      </c>
      <c r="AU157" s="4">
        <v>0</v>
      </c>
      <c r="AV157" s="5">
        <v>0</v>
      </c>
      <c r="AW157" s="8">
        <v>0</v>
      </c>
      <c r="AX157" s="4">
        <v>0</v>
      </c>
      <c r="AY157" s="5">
        <v>0</v>
      </c>
      <c r="AZ157" s="8">
        <v>0</v>
      </c>
      <c r="BA157" s="4">
        <v>0</v>
      </c>
      <c r="BB157" s="5">
        <v>0</v>
      </c>
      <c r="BC157" s="8">
        <v>0</v>
      </c>
      <c r="BD157" s="4">
        <v>0</v>
      </c>
      <c r="BE157" s="5">
        <v>0</v>
      </c>
      <c r="BF157" s="8">
        <v>0</v>
      </c>
      <c r="BG157" s="4">
        <v>0</v>
      </c>
      <c r="BH157" s="5">
        <v>29.041</v>
      </c>
      <c r="BI157" s="8">
        <v>252.57</v>
      </c>
      <c r="BJ157" s="4">
        <f t="shared" si="781"/>
        <v>8697.0145656141303</v>
      </c>
      <c r="BK157" s="5">
        <v>0</v>
      </c>
      <c r="BL157" s="8">
        <v>0</v>
      </c>
      <c r="BM157" s="4">
        <v>0</v>
      </c>
      <c r="BN157" s="5">
        <v>0</v>
      </c>
      <c r="BO157" s="8">
        <v>0</v>
      </c>
      <c r="BP157" s="4">
        <v>0</v>
      </c>
      <c r="BQ157" s="5">
        <v>0</v>
      </c>
      <c r="BR157" s="8">
        <v>0</v>
      </c>
      <c r="BS157" s="4">
        <v>0</v>
      </c>
      <c r="BT157" s="5">
        <v>0</v>
      </c>
      <c r="BU157" s="8">
        <v>0</v>
      </c>
      <c r="BV157" s="4">
        <v>0</v>
      </c>
      <c r="BW157" s="5">
        <v>0</v>
      </c>
      <c r="BX157" s="93">
        <v>0</v>
      </c>
      <c r="BY157" s="4">
        <f t="shared" si="782"/>
        <v>0</v>
      </c>
      <c r="BZ157" s="5">
        <v>60</v>
      </c>
      <c r="CA157" s="8">
        <v>357.75</v>
      </c>
      <c r="CB157" s="4">
        <f t="shared" si="783"/>
        <v>5962.5</v>
      </c>
      <c r="CC157" s="5">
        <v>0</v>
      </c>
      <c r="CD157" s="8">
        <v>0</v>
      </c>
      <c r="CE157" s="4">
        <v>0</v>
      </c>
      <c r="CF157" s="5">
        <v>0</v>
      </c>
      <c r="CG157" s="8">
        <v>0</v>
      </c>
      <c r="CH157" s="4">
        <v>0</v>
      </c>
      <c r="CI157" s="5">
        <v>0</v>
      </c>
      <c r="CJ157" s="8">
        <v>0</v>
      </c>
      <c r="CK157" s="4">
        <v>0</v>
      </c>
      <c r="CL157" s="5">
        <v>0</v>
      </c>
      <c r="CM157" s="8">
        <v>0</v>
      </c>
      <c r="CN157" s="4">
        <v>0</v>
      </c>
      <c r="CO157" s="5">
        <v>0</v>
      </c>
      <c r="CP157" s="8">
        <v>0</v>
      </c>
      <c r="CQ157" s="4">
        <v>0</v>
      </c>
      <c r="CR157" s="5">
        <v>157.285</v>
      </c>
      <c r="CS157" s="8">
        <v>698.12</v>
      </c>
      <c r="CT157" s="4">
        <f t="shared" si="784"/>
        <v>4438.5669326382049</v>
      </c>
      <c r="CU157" s="5">
        <v>0</v>
      </c>
      <c r="CV157" s="8">
        <v>0</v>
      </c>
      <c r="CW157" s="4">
        <v>0</v>
      </c>
      <c r="CX157" s="5">
        <v>0</v>
      </c>
      <c r="CY157" s="8">
        <v>0</v>
      </c>
      <c r="CZ157" s="4">
        <v>0</v>
      </c>
      <c r="DA157" s="5">
        <v>101</v>
      </c>
      <c r="DB157" s="8">
        <v>629.29999999999995</v>
      </c>
      <c r="DC157" s="4">
        <f t="shared" si="785"/>
        <v>6230.6930693069307</v>
      </c>
      <c r="DD157" s="5">
        <v>0</v>
      </c>
      <c r="DE157" s="8">
        <v>0</v>
      </c>
      <c r="DF157" s="4">
        <v>0</v>
      </c>
      <c r="DG157" s="5">
        <v>0</v>
      </c>
      <c r="DH157" s="8">
        <v>0</v>
      </c>
      <c r="DI157" s="4">
        <v>0</v>
      </c>
      <c r="DJ157" s="5">
        <v>0</v>
      </c>
      <c r="DK157" s="8">
        <v>0</v>
      </c>
      <c r="DL157" s="4">
        <f t="shared" si="787"/>
        <v>0</v>
      </c>
      <c r="DM157" s="5">
        <v>0</v>
      </c>
      <c r="DN157" s="8">
        <v>0</v>
      </c>
      <c r="DO157" s="4">
        <v>0</v>
      </c>
      <c r="DP157" s="5">
        <v>0</v>
      </c>
      <c r="DQ157" s="8">
        <v>0</v>
      </c>
      <c r="DR157" s="4">
        <v>0</v>
      </c>
      <c r="DS157" s="5">
        <v>40.590000000000003</v>
      </c>
      <c r="DT157" s="8">
        <v>389.09</v>
      </c>
      <c r="DU157" s="4">
        <f t="shared" si="789"/>
        <v>9585.8585858585848</v>
      </c>
      <c r="DV157" s="5">
        <v>0</v>
      </c>
      <c r="DW157" s="8">
        <v>0</v>
      </c>
      <c r="DX157" s="4">
        <v>0</v>
      </c>
      <c r="DY157" s="5">
        <v>46.192999999999998</v>
      </c>
      <c r="DZ157" s="8">
        <v>337.85</v>
      </c>
      <c r="EA157" s="4">
        <f t="shared" si="790"/>
        <v>7313.8787262139294</v>
      </c>
      <c r="EB157" s="5">
        <v>0</v>
      </c>
      <c r="EC157" s="8">
        <v>0</v>
      </c>
      <c r="ED157" s="4">
        <v>0</v>
      </c>
      <c r="EE157" s="5">
        <v>20</v>
      </c>
      <c r="EF157" s="8">
        <v>107.94</v>
      </c>
      <c r="EG157" s="4">
        <f t="shared" ref="EG157" si="813">EF157/EE157*1000</f>
        <v>5397</v>
      </c>
      <c r="EH157" s="5">
        <v>0</v>
      </c>
      <c r="EI157" s="8">
        <v>0</v>
      </c>
      <c r="EJ157" s="4">
        <f t="shared" si="791"/>
        <v>0</v>
      </c>
      <c r="EK157" s="5">
        <v>200</v>
      </c>
      <c r="EL157" s="8">
        <v>1105.2</v>
      </c>
      <c r="EM157" s="4">
        <f t="shared" si="792"/>
        <v>5526</v>
      </c>
      <c r="EN157" s="5">
        <v>0</v>
      </c>
      <c r="EO157" s="8">
        <v>0</v>
      </c>
      <c r="EP157" s="4">
        <v>0</v>
      </c>
      <c r="EQ157" s="5">
        <v>0</v>
      </c>
      <c r="ER157" s="8">
        <v>0</v>
      </c>
      <c r="ES157" s="4">
        <f t="shared" si="793"/>
        <v>0</v>
      </c>
      <c r="ET157" s="5">
        <v>200</v>
      </c>
      <c r="EU157" s="8">
        <v>1133.03</v>
      </c>
      <c r="EV157" s="4">
        <f t="shared" si="794"/>
        <v>5665.15</v>
      </c>
      <c r="EW157" s="5">
        <v>0</v>
      </c>
      <c r="EX157" s="8">
        <v>0</v>
      </c>
      <c r="EY157" s="4">
        <v>0</v>
      </c>
      <c r="EZ157" s="5"/>
      <c r="FA157" s="8"/>
      <c r="FB157" s="4"/>
      <c r="FC157" s="5">
        <v>0</v>
      </c>
      <c r="FD157" s="8">
        <v>0</v>
      </c>
      <c r="FE157" s="4">
        <v>0</v>
      </c>
      <c r="FF157" s="5">
        <v>0</v>
      </c>
      <c r="FG157" s="8">
        <v>0</v>
      </c>
      <c r="FH157" s="4">
        <v>0</v>
      </c>
      <c r="FI157" s="5">
        <v>0</v>
      </c>
      <c r="FJ157" s="8">
        <v>0</v>
      </c>
      <c r="FK157" s="4">
        <f t="shared" si="795"/>
        <v>0</v>
      </c>
      <c r="FL157" s="5">
        <v>0</v>
      </c>
      <c r="FM157" s="8">
        <v>0</v>
      </c>
      <c r="FN157" s="4">
        <v>0</v>
      </c>
      <c r="FO157" s="5">
        <v>0</v>
      </c>
      <c r="FP157" s="8">
        <v>0</v>
      </c>
      <c r="FQ157" s="4">
        <v>0</v>
      </c>
      <c r="FR157" s="5">
        <v>0</v>
      </c>
      <c r="FS157" s="8">
        <v>0</v>
      </c>
      <c r="FT157" s="4">
        <v>0</v>
      </c>
      <c r="FU157" s="5">
        <v>0</v>
      </c>
      <c r="FV157" s="8">
        <v>0</v>
      </c>
      <c r="FW157" s="4">
        <v>0</v>
      </c>
      <c r="FX157" s="5">
        <v>0</v>
      </c>
      <c r="FY157" s="8">
        <v>0</v>
      </c>
      <c r="FZ157" s="4">
        <f t="shared" si="796"/>
        <v>0</v>
      </c>
      <c r="GA157" s="5">
        <v>20</v>
      </c>
      <c r="GB157" s="8">
        <v>160.51</v>
      </c>
      <c r="GC157" s="4">
        <f t="shared" si="802"/>
        <v>8025.4999999999991</v>
      </c>
      <c r="GD157" s="5">
        <v>0</v>
      </c>
      <c r="GE157" s="8">
        <v>0</v>
      </c>
      <c r="GF157" s="4">
        <v>0</v>
      </c>
      <c r="GG157" s="5">
        <v>0</v>
      </c>
      <c r="GH157" s="8">
        <v>0</v>
      </c>
      <c r="GI157" s="4">
        <v>0</v>
      </c>
      <c r="GJ157" s="5">
        <v>40</v>
      </c>
      <c r="GK157" s="8">
        <v>247.61</v>
      </c>
      <c r="GL157" s="4">
        <f t="shared" si="797"/>
        <v>6190.2500000000009</v>
      </c>
      <c r="GM157" s="5">
        <v>0</v>
      </c>
      <c r="GN157" s="8">
        <v>0</v>
      </c>
      <c r="GO157" s="4">
        <v>0</v>
      </c>
      <c r="GP157" s="5">
        <v>0</v>
      </c>
      <c r="GQ157" s="8">
        <v>0</v>
      </c>
      <c r="GR157" s="4">
        <v>0</v>
      </c>
      <c r="GS157" s="5">
        <v>0</v>
      </c>
      <c r="GT157" s="8">
        <v>0</v>
      </c>
      <c r="GU157" s="4">
        <v>0</v>
      </c>
      <c r="GV157" s="5">
        <v>0</v>
      </c>
      <c r="GW157" s="8">
        <v>0</v>
      </c>
      <c r="GX157" s="4">
        <v>0</v>
      </c>
      <c r="GY157" s="5">
        <v>0</v>
      </c>
      <c r="GZ157" s="8">
        <v>0</v>
      </c>
      <c r="HA157" s="4">
        <v>0</v>
      </c>
      <c r="HB157" s="5">
        <v>0</v>
      </c>
      <c r="HC157" s="8">
        <v>0</v>
      </c>
      <c r="HD157" s="4">
        <v>0</v>
      </c>
      <c r="HE157" s="5">
        <v>40</v>
      </c>
      <c r="HF157" s="8">
        <v>215.82</v>
      </c>
      <c r="HG157" s="4">
        <f t="shared" si="798"/>
        <v>5395.5</v>
      </c>
      <c r="HH157" s="5">
        <v>0</v>
      </c>
      <c r="HI157" s="8">
        <v>0</v>
      </c>
      <c r="HJ157" s="4">
        <v>0</v>
      </c>
      <c r="HK157" s="5">
        <v>0</v>
      </c>
      <c r="HL157" s="8">
        <v>0</v>
      </c>
      <c r="HM157" s="4">
        <v>0</v>
      </c>
      <c r="HN157" s="5">
        <v>0</v>
      </c>
      <c r="HO157" s="8">
        <v>0</v>
      </c>
      <c r="HP157" s="4">
        <v>0</v>
      </c>
      <c r="HQ157" s="5">
        <v>0</v>
      </c>
      <c r="HR157" s="8">
        <v>0</v>
      </c>
      <c r="HS157" s="4">
        <v>0</v>
      </c>
      <c r="HT157" s="5">
        <v>64.375</v>
      </c>
      <c r="HU157" s="8">
        <v>546.07000000000005</v>
      </c>
      <c r="HV157" s="4">
        <f t="shared" si="799"/>
        <v>8482.6407766990305</v>
      </c>
      <c r="HW157" s="5">
        <v>196.125</v>
      </c>
      <c r="HX157" s="8">
        <v>1814.92</v>
      </c>
      <c r="HY157" s="4">
        <f t="shared" si="800"/>
        <v>9253.8942001274718</v>
      </c>
      <c r="HZ157" s="5">
        <f t="shared" si="670"/>
        <v>1272.8090000000002</v>
      </c>
      <c r="IA157" s="4">
        <f t="shared" si="671"/>
        <v>8590.0299999999988</v>
      </c>
    </row>
    <row r="158" spans="1:235" x14ac:dyDescent="0.3">
      <c r="A158" s="52">
        <v>2015</v>
      </c>
      <c r="B158" s="53" t="s">
        <v>11</v>
      </c>
      <c r="C158" s="5">
        <v>0</v>
      </c>
      <c r="D158" s="8">
        <v>0</v>
      </c>
      <c r="E158" s="4">
        <v>0</v>
      </c>
      <c r="F158" s="5">
        <v>0</v>
      </c>
      <c r="G158" s="8">
        <v>0</v>
      </c>
      <c r="H158" s="4">
        <v>0</v>
      </c>
      <c r="I158" s="5">
        <v>0</v>
      </c>
      <c r="J158" s="8">
        <v>0</v>
      </c>
      <c r="K158" s="4">
        <v>0</v>
      </c>
      <c r="L158" s="5">
        <v>0</v>
      </c>
      <c r="M158" s="8">
        <v>0</v>
      </c>
      <c r="N158" s="4">
        <v>0</v>
      </c>
      <c r="O158" s="5">
        <v>640.79999999999995</v>
      </c>
      <c r="P158" s="8">
        <v>3851.6</v>
      </c>
      <c r="Q158" s="4">
        <f t="shared" si="779"/>
        <v>6010.6117353308373</v>
      </c>
      <c r="R158" s="5">
        <v>0</v>
      </c>
      <c r="S158" s="8">
        <v>0</v>
      </c>
      <c r="T158" s="4">
        <f t="shared" si="780"/>
        <v>0</v>
      </c>
      <c r="U158" s="5">
        <v>0</v>
      </c>
      <c r="V158" s="8">
        <v>0</v>
      </c>
      <c r="W158" s="4">
        <v>0</v>
      </c>
      <c r="X158" s="5">
        <v>17.024000000000001</v>
      </c>
      <c r="Y158" s="8">
        <v>208.86</v>
      </c>
      <c r="Z158" s="4">
        <f t="shared" si="801"/>
        <v>12268.562030075187</v>
      </c>
      <c r="AA158" s="5">
        <v>0</v>
      </c>
      <c r="AB158" s="8">
        <v>0</v>
      </c>
      <c r="AC158" s="4">
        <v>0</v>
      </c>
      <c r="AD158" s="5">
        <v>0</v>
      </c>
      <c r="AE158" s="8">
        <v>0</v>
      </c>
      <c r="AF158" s="4">
        <v>0</v>
      </c>
      <c r="AG158" s="5">
        <v>0</v>
      </c>
      <c r="AH158" s="8">
        <v>0</v>
      </c>
      <c r="AI158" s="4">
        <v>0</v>
      </c>
      <c r="AJ158" s="5">
        <v>0</v>
      </c>
      <c r="AK158" s="8">
        <v>0</v>
      </c>
      <c r="AL158" s="4">
        <v>0</v>
      </c>
      <c r="AM158" s="5">
        <v>0</v>
      </c>
      <c r="AN158" s="8">
        <v>0</v>
      </c>
      <c r="AO158" s="4">
        <v>0</v>
      </c>
      <c r="AP158" s="5">
        <v>0</v>
      </c>
      <c r="AQ158" s="8">
        <v>0</v>
      </c>
      <c r="AR158" s="4">
        <v>0</v>
      </c>
      <c r="AS158" s="5">
        <v>0</v>
      </c>
      <c r="AT158" s="8">
        <v>0</v>
      </c>
      <c r="AU158" s="4">
        <v>0</v>
      </c>
      <c r="AV158" s="5">
        <v>0</v>
      </c>
      <c r="AW158" s="8">
        <v>0</v>
      </c>
      <c r="AX158" s="4">
        <v>0</v>
      </c>
      <c r="AY158" s="5">
        <v>0</v>
      </c>
      <c r="AZ158" s="8">
        <v>0</v>
      </c>
      <c r="BA158" s="4">
        <v>0</v>
      </c>
      <c r="BB158" s="5">
        <v>0</v>
      </c>
      <c r="BC158" s="8">
        <v>0</v>
      </c>
      <c r="BD158" s="4">
        <v>0</v>
      </c>
      <c r="BE158" s="5">
        <v>0</v>
      </c>
      <c r="BF158" s="8">
        <v>0</v>
      </c>
      <c r="BG158" s="4">
        <v>0</v>
      </c>
      <c r="BH158" s="5">
        <v>93.08</v>
      </c>
      <c r="BI158" s="8">
        <v>568.72</v>
      </c>
      <c r="BJ158" s="4">
        <f t="shared" si="781"/>
        <v>6110.0128921357973</v>
      </c>
      <c r="BK158" s="5">
        <v>0</v>
      </c>
      <c r="BL158" s="8">
        <v>0</v>
      </c>
      <c r="BM158" s="4">
        <v>0</v>
      </c>
      <c r="BN158" s="5">
        <v>0</v>
      </c>
      <c r="BO158" s="8">
        <v>0</v>
      </c>
      <c r="BP158" s="4">
        <v>0</v>
      </c>
      <c r="BQ158" s="5">
        <v>0</v>
      </c>
      <c r="BR158" s="8">
        <v>0</v>
      </c>
      <c r="BS158" s="4">
        <v>0</v>
      </c>
      <c r="BT158" s="5">
        <v>0</v>
      </c>
      <c r="BU158" s="8">
        <v>0</v>
      </c>
      <c r="BV158" s="4">
        <v>0</v>
      </c>
      <c r="BW158" s="5">
        <v>0</v>
      </c>
      <c r="BX158" s="93">
        <v>0</v>
      </c>
      <c r="BY158" s="4">
        <f t="shared" si="782"/>
        <v>0</v>
      </c>
      <c r="BZ158" s="5">
        <v>60</v>
      </c>
      <c r="CA158" s="8">
        <v>366.33</v>
      </c>
      <c r="CB158" s="4">
        <f t="shared" si="783"/>
        <v>6105.5</v>
      </c>
      <c r="CC158" s="5">
        <v>0</v>
      </c>
      <c r="CD158" s="8">
        <v>0</v>
      </c>
      <c r="CE158" s="4">
        <v>0</v>
      </c>
      <c r="CF158" s="5">
        <v>0</v>
      </c>
      <c r="CG158" s="8">
        <v>0</v>
      </c>
      <c r="CH158" s="4">
        <v>0</v>
      </c>
      <c r="CI158" s="5">
        <v>0.1</v>
      </c>
      <c r="CJ158" s="8">
        <v>0.54</v>
      </c>
      <c r="CK158" s="4">
        <f t="shared" ref="CK158:CK159" si="814">CJ158/CI158*1000</f>
        <v>5400</v>
      </c>
      <c r="CL158" s="5">
        <v>0</v>
      </c>
      <c r="CM158" s="8">
        <v>0</v>
      </c>
      <c r="CN158" s="4">
        <v>0</v>
      </c>
      <c r="CO158" s="5">
        <v>0</v>
      </c>
      <c r="CP158" s="8">
        <v>0</v>
      </c>
      <c r="CQ158" s="4">
        <v>0</v>
      </c>
      <c r="CR158" s="5">
        <v>417.072</v>
      </c>
      <c r="CS158" s="8">
        <v>1298.17</v>
      </c>
      <c r="CT158" s="4">
        <f t="shared" si="784"/>
        <v>3112.5800820961367</v>
      </c>
      <c r="CU158" s="5">
        <v>0</v>
      </c>
      <c r="CV158" s="8">
        <v>0</v>
      </c>
      <c r="CW158" s="4">
        <v>0</v>
      </c>
      <c r="CX158" s="5">
        <v>0</v>
      </c>
      <c r="CY158" s="8">
        <v>0</v>
      </c>
      <c r="CZ158" s="4">
        <v>0</v>
      </c>
      <c r="DA158" s="5">
        <v>60.6</v>
      </c>
      <c r="DB158" s="8">
        <v>386.03</v>
      </c>
      <c r="DC158" s="4">
        <f t="shared" si="785"/>
        <v>6370.1320132013198</v>
      </c>
      <c r="DD158" s="5">
        <v>28</v>
      </c>
      <c r="DE158" s="8">
        <v>286.72000000000003</v>
      </c>
      <c r="DF158" s="4">
        <f t="shared" si="786"/>
        <v>10240</v>
      </c>
      <c r="DG158" s="5">
        <v>0</v>
      </c>
      <c r="DH158" s="8">
        <v>0</v>
      </c>
      <c r="DI158" s="4">
        <v>0</v>
      </c>
      <c r="DJ158" s="5">
        <v>0</v>
      </c>
      <c r="DK158" s="8">
        <v>0</v>
      </c>
      <c r="DL158" s="4">
        <f t="shared" si="787"/>
        <v>0</v>
      </c>
      <c r="DM158" s="5">
        <v>53.024999999999999</v>
      </c>
      <c r="DN158" s="8">
        <v>341.54</v>
      </c>
      <c r="DO158" s="4">
        <f t="shared" si="788"/>
        <v>6441.1126826968421</v>
      </c>
      <c r="DP158" s="5">
        <v>0</v>
      </c>
      <c r="DQ158" s="8">
        <v>0</v>
      </c>
      <c r="DR158" s="4">
        <v>0</v>
      </c>
      <c r="DS158" s="5">
        <v>1.1859999999999999</v>
      </c>
      <c r="DT158" s="8">
        <v>12.14</v>
      </c>
      <c r="DU158" s="4">
        <f t="shared" si="789"/>
        <v>10236.087689713322</v>
      </c>
      <c r="DV158" s="5">
        <v>0</v>
      </c>
      <c r="DW158" s="8">
        <v>0</v>
      </c>
      <c r="DX158" s="4">
        <v>0</v>
      </c>
      <c r="DY158" s="5">
        <v>47.5</v>
      </c>
      <c r="DZ158" s="8">
        <v>233.18</v>
      </c>
      <c r="EA158" s="4">
        <f t="shared" si="790"/>
        <v>4909.0526315789475</v>
      </c>
      <c r="EB158" s="5">
        <v>0</v>
      </c>
      <c r="EC158" s="8">
        <v>0</v>
      </c>
      <c r="ED158" s="4">
        <v>0</v>
      </c>
      <c r="EE158" s="5">
        <v>0</v>
      </c>
      <c r="EF158" s="8">
        <v>0</v>
      </c>
      <c r="EG158" s="4">
        <v>0</v>
      </c>
      <c r="EH158" s="5">
        <v>0</v>
      </c>
      <c r="EI158" s="8">
        <v>0</v>
      </c>
      <c r="EJ158" s="4">
        <f t="shared" si="791"/>
        <v>0</v>
      </c>
      <c r="EK158" s="5">
        <v>420.4</v>
      </c>
      <c r="EL158" s="8">
        <v>2397.09</v>
      </c>
      <c r="EM158" s="4">
        <f t="shared" si="792"/>
        <v>5701.9267364414845</v>
      </c>
      <c r="EN158" s="5">
        <v>0</v>
      </c>
      <c r="EO158" s="8">
        <v>0</v>
      </c>
      <c r="EP158" s="4">
        <v>0</v>
      </c>
      <c r="EQ158" s="5">
        <v>0</v>
      </c>
      <c r="ER158" s="8">
        <v>0</v>
      </c>
      <c r="ES158" s="4">
        <f t="shared" si="793"/>
        <v>0</v>
      </c>
      <c r="ET158" s="5">
        <v>500</v>
      </c>
      <c r="EU158" s="8">
        <v>2717.7</v>
      </c>
      <c r="EV158" s="4">
        <f t="shared" si="794"/>
        <v>5435.4</v>
      </c>
      <c r="EW158" s="5">
        <v>0</v>
      </c>
      <c r="EX158" s="8">
        <v>0</v>
      </c>
      <c r="EY158" s="4">
        <v>0</v>
      </c>
      <c r="EZ158" s="5"/>
      <c r="FA158" s="8"/>
      <c r="FB158" s="4"/>
      <c r="FC158" s="5">
        <v>0</v>
      </c>
      <c r="FD158" s="8">
        <v>0</v>
      </c>
      <c r="FE158" s="4">
        <v>0</v>
      </c>
      <c r="FF158" s="5">
        <v>0</v>
      </c>
      <c r="FG158" s="8">
        <v>0</v>
      </c>
      <c r="FH158" s="4">
        <v>0</v>
      </c>
      <c r="FI158" s="5">
        <v>0</v>
      </c>
      <c r="FJ158" s="8">
        <v>0</v>
      </c>
      <c r="FK158" s="4">
        <f t="shared" si="795"/>
        <v>0</v>
      </c>
      <c r="FL158" s="5">
        <v>0</v>
      </c>
      <c r="FM158" s="8">
        <v>0</v>
      </c>
      <c r="FN158" s="4">
        <v>0</v>
      </c>
      <c r="FO158" s="5">
        <v>0</v>
      </c>
      <c r="FP158" s="8">
        <v>0</v>
      </c>
      <c r="FQ158" s="4">
        <v>0</v>
      </c>
      <c r="FR158" s="5">
        <v>0</v>
      </c>
      <c r="FS158" s="8">
        <v>0</v>
      </c>
      <c r="FT158" s="4">
        <v>0</v>
      </c>
      <c r="FU158" s="5">
        <v>0</v>
      </c>
      <c r="FV158" s="8">
        <v>0</v>
      </c>
      <c r="FW158" s="4">
        <v>0</v>
      </c>
      <c r="FX158" s="5">
        <v>0</v>
      </c>
      <c r="FY158" s="8">
        <v>0</v>
      </c>
      <c r="FZ158" s="4">
        <f t="shared" si="796"/>
        <v>0</v>
      </c>
      <c r="GA158" s="5">
        <v>20</v>
      </c>
      <c r="GB158" s="8">
        <v>155.05000000000001</v>
      </c>
      <c r="GC158" s="4">
        <f t="shared" si="802"/>
        <v>7752.5</v>
      </c>
      <c r="GD158" s="5">
        <v>0</v>
      </c>
      <c r="GE158" s="8">
        <v>0</v>
      </c>
      <c r="GF158" s="4">
        <v>0</v>
      </c>
      <c r="GG158" s="5">
        <v>0</v>
      </c>
      <c r="GH158" s="8">
        <v>0</v>
      </c>
      <c r="GI158" s="4">
        <v>0</v>
      </c>
      <c r="GJ158" s="5">
        <v>60</v>
      </c>
      <c r="GK158" s="8">
        <v>462.15</v>
      </c>
      <c r="GL158" s="4">
        <f t="shared" si="797"/>
        <v>7702.5</v>
      </c>
      <c r="GM158" s="5">
        <v>0</v>
      </c>
      <c r="GN158" s="8">
        <v>0</v>
      </c>
      <c r="GO158" s="4">
        <v>0</v>
      </c>
      <c r="GP158" s="5">
        <v>0</v>
      </c>
      <c r="GQ158" s="8">
        <v>0</v>
      </c>
      <c r="GR158" s="4">
        <v>0</v>
      </c>
      <c r="GS158" s="5">
        <v>0</v>
      </c>
      <c r="GT158" s="8">
        <v>0</v>
      </c>
      <c r="GU158" s="4">
        <v>0</v>
      </c>
      <c r="GV158" s="5">
        <v>0</v>
      </c>
      <c r="GW158" s="8">
        <v>0</v>
      </c>
      <c r="GX158" s="4">
        <v>0</v>
      </c>
      <c r="GY158" s="5">
        <v>0</v>
      </c>
      <c r="GZ158" s="8">
        <v>0</v>
      </c>
      <c r="HA158" s="4">
        <v>0</v>
      </c>
      <c r="HB158" s="5">
        <v>0</v>
      </c>
      <c r="HC158" s="8">
        <v>0</v>
      </c>
      <c r="HD158" s="4">
        <v>0</v>
      </c>
      <c r="HE158" s="5">
        <v>0</v>
      </c>
      <c r="HF158" s="8">
        <v>0</v>
      </c>
      <c r="HG158" s="4">
        <v>0</v>
      </c>
      <c r="HH158" s="5">
        <v>0</v>
      </c>
      <c r="HI158" s="8">
        <v>0</v>
      </c>
      <c r="HJ158" s="4">
        <v>0</v>
      </c>
      <c r="HK158" s="5">
        <v>0</v>
      </c>
      <c r="HL158" s="8">
        <v>0</v>
      </c>
      <c r="HM158" s="4">
        <v>0</v>
      </c>
      <c r="HN158" s="5">
        <v>0</v>
      </c>
      <c r="HO158" s="8">
        <v>0</v>
      </c>
      <c r="HP158" s="4">
        <v>0</v>
      </c>
      <c r="HQ158" s="5">
        <v>0</v>
      </c>
      <c r="HR158" s="8">
        <v>0</v>
      </c>
      <c r="HS158" s="4">
        <v>0</v>
      </c>
      <c r="HT158" s="5">
        <v>6.375</v>
      </c>
      <c r="HU158" s="8">
        <v>56.2</v>
      </c>
      <c r="HV158" s="4">
        <f t="shared" si="799"/>
        <v>8815.6862745098042</v>
      </c>
      <c r="HW158" s="5">
        <v>173</v>
      </c>
      <c r="HX158" s="8">
        <v>1393.52</v>
      </c>
      <c r="HY158" s="4">
        <f t="shared" si="800"/>
        <v>8055.0289017341047</v>
      </c>
      <c r="HZ158" s="5">
        <f t="shared" si="670"/>
        <v>2598.1619999999998</v>
      </c>
      <c r="IA158" s="4">
        <f t="shared" si="671"/>
        <v>14735.54</v>
      </c>
    </row>
    <row r="159" spans="1:235" x14ac:dyDescent="0.3">
      <c r="A159" s="52">
        <v>2015</v>
      </c>
      <c r="B159" s="53" t="s">
        <v>12</v>
      </c>
      <c r="C159" s="5">
        <v>0</v>
      </c>
      <c r="D159" s="8">
        <v>0</v>
      </c>
      <c r="E159" s="4">
        <v>0</v>
      </c>
      <c r="F159" s="5">
        <v>0</v>
      </c>
      <c r="G159" s="8">
        <v>0</v>
      </c>
      <c r="H159" s="4">
        <v>0</v>
      </c>
      <c r="I159" s="5">
        <v>0</v>
      </c>
      <c r="J159" s="8">
        <v>0</v>
      </c>
      <c r="K159" s="4">
        <v>0</v>
      </c>
      <c r="L159" s="5">
        <v>0</v>
      </c>
      <c r="M159" s="8">
        <v>0</v>
      </c>
      <c r="N159" s="4">
        <v>0</v>
      </c>
      <c r="O159" s="5">
        <v>603</v>
      </c>
      <c r="P159" s="8">
        <v>3681.22</v>
      </c>
      <c r="Q159" s="4">
        <f t="shared" si="779"/>
        <v>6104.842454394693</v>
      </c>
      <c r="R159" s="5">
        <v>0</v>
      </c>
      <c r="S159" s="8">
        <v>0</v>
      </c>
      <c r="T159" s="4">
        <f t="shared" si="780"/>
        <v>0</v>
      </c>
      <c r="U159" s="5">
        <v>0</v>
      </c>
      <c r="V159" s="8">
        <v>0</v>
      </c>
      <c r="W159" s="4">
        <v>0</v>
      </c>
      <c r="X159" s="5">
        <v>1.179</v>
      </c>
      <c r="Y159" s="8">
        <v>142.54</v>
      </c>
      <c r="Z159" s="4">
        <f t="shared" si="801"/>
        <v>120899.06700593722</v>
      </c>
      <c r="AA159" s="5">
        <v>0</v>
      </c>
      <c r="AB159" s="8">
        <v>0</v>
      </c>
      <c r="AC159" s="4">
        <v>0</v>
      </c>
      <c r="AD159" s="5">
        <v>0</v>
      </c>
      <c r="AE159" s="8">
        <v>0</v>
      </c>
      <c r="AF159" s="4">
        <v>0</v>
      </c>
      <c r="AG159" s="5">
        <v>0</v>
      </c>
      <c r="AH159" s="8">
        <v>0</v>
      </c>
      <c r="AI159" s="4">
        <v>0</v>
      </c>
      <c r="AJ159" s="5">
        <v>0</v>
      </c>
      <c r="AK159" s="8">
        <v>0</v>
      </c>
      <c r="AL159" s="4">
        <v>0</v>
      </c>
      <c r="AM159" s="5">
        <v>0</v>
      </c>
      <c r="AN159" s="8">
        <v>0</v>
      </c>
      <c r="AO159" s="4">
        <v>0</v>
      </c>
      <c r="AP159" s="5">
        <v>0</v>
      </c>
      <c r="AQ159" s="8">
        <v>0</v>
      </c>
      <c r="AR159" s="4">
        <v>0</v>
      </c>
      <c r="AS159" s="5">
        <v>0</v>
      </c>
      <c r="AT159" s="8">
        <v>0</v>
      </c>
      <c r="AU159" s="4">
        <v>0</v>
      </c>
      <c r="AV159" s="5">
        <v>0</v>
      </c>
      <c r="AW159" s="8">
        <v>0</v>
      </c>
      <c r="AX159" s="4">
        <v>0</v>
      </c>
      <c r="AY159" s="5">
        <v>0</v>
      </c>
      <c r="AZ159" s="8">
        <v>0</v>
      </c>
      <c r="BA159" s="4">
        <v>0</v>
      </c>
      <c r="BB159" s="5">
        <v>0</v>
      </c>
      <c r="BC159" s="8">
        <v>0</v>
      </c>
      <c r="BD159" s="4">
        <v>0</v>
      </c>
      <c r="BE159" s="5">
        <v>0</v>
      </c>
      <c r="BF159" s="8">
        <v>0</v>
      </c>
      <c r="BG159" s="4">
        <v>0</v>
      </c>
      <c r="BH159" s="5">
        <v>32.027999999999999</v>
      </c>
      <c r="BI159" s="8">
        <v>234.43</v>
      </c>
      <c r="BJ159" s="4">
        <f t="shared" si="781"/>
        <v>7319.5329087048831</v>
      </c>
      <c r="BK159" s="5">
        <v>0</v>
      </c>
      <c r="BL159" s="8">
        <v>0</v>
      </c>
      <c r="BM159" s="4">
        <v>0</v>
      </c>
      <c r="BN159" s="5">
        <v>0</v>
      </c>
      <c r="BO159" s="8">
        <v>0</v>
      </c>
      <c r="BP159" s="4">
        <v>0</v>
      </c>
      <c r="BQ159" s="5">
        <v>0</v>
      </c>
      <c r="BR159" s="8">
        <v>0</v>
      </c>
      <c r="BS159" s="4">
        <v>0</v>
      </c>
      <c r="BT159" s="5">
        <v>0</v>
      </c>
      <c r="BU159" s="8">
        <v>0</v>
      </c>
      <c r="BV159" s="4">
        <v>0</v>
      </c>
      <c r="BW159" s="5">
        <v>0</v>
      </c>
      <c r="BX159" s="93">
        <v>0</v>
      </c>
      <c r="BY159" s="4">
        <f t="shared" si="782"/>
        <v>0</v>
      </c>
      <c r="BZ159" s="5">
        <v>40</v>
      </c>
      <c r="CA159" s="8">
        <v>257.77</v>
      </c>
      <c r="CB159" s="4">
        <f t="shared" si="783"/>
        <v>6444.2499999999991</v>
      </c>
      <c r="CC159" s="5">
        <v>0</v>
      </c>
      <c r="CD159" s="8">
        <v>0</v>
      </c>
      <c r="CE159" s="4">
        <v>0</v>
      </c>
      <c r="CF159" s="5">
        <v>0</v>
      </c>
      <c r="CG159" s="8">
        <v>0</v>
      </c>
      <c r="CH159" s="4">
        <v>0</v>
      </c>
      <c r="CI159" s="5">
        <v>0.436</v>
      </c>
      <c r="CJ159" s="8">
        <v>23.77</v>
      </c>
      <c r="CK159" s="4">
        <f t="shared" si="814"/>
        <v>54518.348623853206</v>
      </c>
      <c r="CL159" s="5">
        <v>0</v>
      </c>
      <c r="CM159" s="8">
        <v>0</v>
      </c>
      <c r="CN159" s="4">
        <v>0</v>
      </c>
      <c r="CO159" s="5">
        <v>0</v>
      </c>
      <c r="CP159" s="8">
        <v>0</v>
      </c>
      <c r="CQ159" s="4">
        <v>0</v>
      </c>
      <c r="CR159" s="5">
        <v>258.42</v>
      </c>
      <c r="CS159" s="8">
        <v>1248.27</v>
      </c>
      <c r="CT159" s="4">
        <f t="shared" si="784"/>
        <v>4830.3923844903638</v>
      </c>
      <c r="CU159" s="5">
        <v>0</v>
      </c>
      <c r="CV159" s="8">
        <v>0</v>
      </c>
      <c r="CW159" s="4">
        <v>0</v>
      </c>
      <c r="CX159" s="5">
        <v>0</v>
      </c>
      <c r="CY159" s="8">
        <v>0</v>
      </c>
      <c r="CZ159" s="4">
        <v>0</v>
      </c>
      <c r="DA159" s="5">
        <v>0</v>
      </c>
      <c r="DB159" s="8">
        <v>0</v>
      </c>
      <c r="DC159" s="4">
        <v>0</v>
      </c>
      <c r="DD159" s="5">
        <v>0.52500000000000002</v>
      </c>
      <c r="DE159" s="8">
        <v>5.09</v>
      </c>
      <c r="DF159" s="4">
        <f t="shared" si="786"/>
        <v>9695.2380952380954</v>
      </c>
      <c r="DG159" s="5">
        <v>0</v>
      </c>
      <c r="DH159" s="8">
        <v>0</v>
      </c>
      <c r="DI159" s="4">
        <v>0</v>
      </c>
      <c r="DJ159" s="5">
        <v>0</v>
      </c>
      <c r="DK159" s="8">
        <v>0</v>
      </c>
      <c r="DL159" s="4">
        <f t="shared" si="787"/>
        <v>0</v>
      </c>
      <c r="DM159" s="5">
        <v>1.6479999999999999</v>
      </c>
      <c r="DN159" s="8">
        <v>23.77</v>
      </c>
      <c r="DO159" s="4">
        <f t="shared" si="788"/>
        <v>14423.54368932039</v>
      </c>
      <c r="DP159" s="5">
        <v>0</v>
      </c>
      <c r="DQ159" s="8">
        <v>0</v>
      </c>
      <c r="DR159" s="4">
        <v>0</v>
      </c>
      <c r="DS159" s="5">
        <v>49.106999999999999</v>
      </c>
      <c r="DT159" s="8">
        <v>409.38</v>
      </c>
      <c r="DU159" s="4">
        <f t="shared" si="789"/>
        <v>8336.4897061518732</v>
      </c>
      <c r="DV159" s="5">
        <v>0</v>
      </c>
      <c r="DW159" s="8">
        <v>0</v>
      </c>
      <c r="DX159" s="4">
        <v>0</v>
      </c>
      <c r="DY159" s="5">
        <v>42.4</v>
      </c>
      <c r="DZ159" s="8">
        <v>295.35000000000002</v>
      </c>
      <c r="EA159" s="4">
        <f t="shared" si="790"/>
        <v>6965.8018867924538</v>
      </c>
      <c r="EB159" s="5">
        <v>0</v>
      </c>
      <c r="EC159" s="8">
        <v>0</v>
      </c>
      <c r="ED159" s="4">
        <v>0</v>
      </c>
      <c r="EE159" s="5">
        <v>0</v>
      </c>
      <c r="EF159" s="8">
        <v>0</v>
      </c>
      <c r="EG159" s="4">
        <v>0</v>
      </c>
      <c r="EH159" s="5">
        <v>0</v>
      </c>
      <c r="EI159" s="8">
        <v>0</v>
      </c>
      <c r="EJ159" s="4">
        <f t="shared" si="791"/>
        <v>0</v>
      </c>
      <c r="EK159" s="5">
        <v>200</v>
      </c>
      <c r="EL159" s="8">
        <v>1145.6199999999999</v>
      </c>
      <c r="EM159" s="4">
        <f t="shared" si="792"/>
        <v>5728.0999999999995</v>
      </c>
      <c r="EN159" s="5">
        <v>0</v>
      </c>
      <c r="EO159" s="8">
        <v>0</v>
      </c>
      <c r="EP159" s="4">
        <v>0</v>
      </c>
      <c r="EQ159" s="5">
        <v>0</v>
      </c>
      <c r="ER159" s="8">
        <v>0</v>
      </c>
      <c r="ES159" s="4">
        <f t="shared" si="793"/>
        <v>0</v>
      </c>
      <c r="ET159" s="5">
        <v>323.2</v>
      </c>
      <c r="EU159" s="8">
        <v>2207.6</v>
      </c>
      <c r="EV159" s="4">
        <f t="shared" si="794"/>
        <v>6830.4455445544554</v>
      </c>
      <c r="EW159" s="5">
        <v>0</v>
      </c>
      <c r="EX159" s="8">
        <v>0</v>
      </c>
      <c r="EY159" s="4">
        <v>0</v>
      </c>
      <c r="EZ159" s="5"/>
      <c r="FA159" s="8"/>
      <c r="FB159" s="4"/>
      <c r="FC159" s="5">
        <v>0</v>
      </c>
      <c r="FD159" s="8">
        <v>0</v>
      </c>
      <c r="FE159" s="4">
        <v>0</v>
      </c>
      <c r="FF159" s="5">
        <v>0</v>
      </c>
      <c r="FG159" s="8">
        <v>0</v>
      </c>
      <c r="FH159" s="4">
        <v>0</v>
      </c>
      <c r="FI159" s="5">
        <v>0</v>
      </c>
      <c r="FJ159" s="8">
        <v>0</v>
      </c>
      <c r="FK159" s="4">
        <f t="shared" si="795"/>
        <v>0</v>
      </c>
      <c r="FL159" s="5">
        <v>0</v>
      </c>
      <c r="FM159" s="8">
        <v>0</v>
      </c>
      <c r="FN159" s="4">
        <v>0</v>
      </c>
      <c r="FO159" s="5">
        <v>0</v>
      </c>
      <c r="FP159" s="8">
        <v>0</v>
      </c>
      <c r="FQ159" s="4">
        <v>0</v>
      </c>
      <c r="FR159" s="5">
        <v>0</v>
      </c>
      <c r="FS159" s="8">
        <v>0</v>
      </c>
      <c r="FT159" s="4">
        <v>0</v>
      </c>
      <c r="FU159" s="5">
        <v>0</v>
      </c>
      <c r="FV159" s="8">
        <v>0</v>
      </c>
      <c r="FW159" s="4">
        <v>0</v>
      </c>
      <c r="FX159" s="5">
        <v>0</v>
      </c>
      <c r="FY159" s="8">
        <v>0</v>
      </c>
      <c r="FZ159" s="4">
        <f t="shared" si="796"/>
        <v>0</v>
      </c>
      <c r="GA159" s="5">
        <v>20</v>
      </c>
      <c r="GB159" s="8">
        <v>168.01</v>
      </c>
      <c r="GC159" s="4">
        <f t="shared" si="802"/>
        <v>8400.5</v>
      </c>
      <c r="GD159" s="5">
        <v>0</v>
      </c>
      <c r="GE159" s="8">
        <v>0</v>
      </c>
      <c r="GF159" s="4">
        <v>0</v>
      </c>
      <c r="GG159" s="5">
        <v>0</v>
      </c>
      <c r="GH159" s="8">
        <v>0</v>
      </c>
      <c r="GI159" s="4">
        <v>0</v>
      </c>
      <c r="GJ159" s="5">
        <v>180</v>
      </c>
      <c r="GK159" s="8">
        <v>1195.33</v>
      </c>
      <c r="GL159" s="4">
        <f t="shared" si="797"/>
        <v>6640.7222222222226</v>
      </c>
      <c r="GM159" s="5">
        <v>20</v>
      </c>
      <c r="GN159" s="8">
        <v>194.46</v>
      </c>
      <c r="GO159" s="4">
        <f t="shared" si="808"/>
        <v>9723</v>
      </c>
      <c r="GP159" s="5">
        <v>0</v>
      </c>
      <c r="GQ159" s="8">
        <v>0</v>
      </c>
      <c r="GR159" s="4">
        <v>0</v>
      </c>
      <c r="GS159" s="5">
        <v>0</v>
      </c>
      <c r="GT159" s="8">
        <v>0</v>
      </c>
      <c r="GU159" s="4">
        <v>0</v>
      </c>
      <c r="GV159" s="5">
        <v>0</v>
      </c>
      <c r="GW159" s="8">
        <v>0</v>
      </c>
      <c r="GX159" s="4">
        <v>0</v>
      </c>
      <c r="GY159" s="5">
        <v>0</v>
      </c>
      <c r="GZ159" s="8">
        <v>0</v>
      </c>
      <c r="HA159" s="4">
        <v>0</v>
      </c>
      <c r="HB159" s="5">
        <v>0</v>
      </c>
      <c r="HC159" s="8">
        <v>0</v>
      </c>
      <c r="HD159" s="4">
        <v>0</v>
      </c>
      <c r="HE159" s="5">
        <v>40</v>
      </c>
      <c r="HF159" s="8">
        <v>329.93</v>
      </c>
      <c r="HG159" s="4">
        <f t="shared" si="798"/>
        <v>8248.25</v>
      </c>
      <c r="HH159" s="5">
        <v>0</v>
      </c>
      <c r="HI159" s="8">
        <v>0</v>
      </c>
      <c r="HJ159" s="4">
        <v>0</v>
      </c>
      <c r="HK159" s="5">
        <v>0</v>
      </c>
      <c r="HL159" s="8">
        <v>0</v>
      </c>
      <c r="HM159" s="4">
        <v>0</v>
      </c>
      <c r="HN159" s="5">
        <v>0</v>
      </c>
      <c r="HO159" s="8">
        <v>0</v>
      </c>
      <c r="HP159" s="4">
        <v>0</v>
      </c>
      <c r="HQ159" s="5">
        <v>0</v>
      </c>
      <c r="HR159" s="8">
        <v>0</v>
      </c>
      <c r="HS159" s="4">
        <v>0</v>
      </c>
      <c r="HT159" s="5">
        <v>73</v>
      </c>
      <c r="HU159" s="8">
        <v>466.48</v>
      </c>
      <c r="HV159" s="4">
        <f t="shared" si="799"/>
        <v>6390.1369863013706</v>
      </c>
      <c r="HW159" s="5">
        <v>279.3</v>
      </c>
      <c r="HX159" s="8">
        <v>2404.65</v>
      </c>
      <c r="HY159" s="4">
        <f t="shared" si="800"/>
        <v>8609.559613319012</v>
      </c>
      <c r="HZ159" s="5">
        <f t="shared" si="670"/>
        <v>2164.2429999999999</v>
      </c>
      <c r="IA159" s="4">
        <f t="shared" si="671"/>
        <v>14433.67</v>
      </c>
    </row>
    <row r="160" spans="1:235" x14ac:dyDescent="0.3">
      <c r="A160" s="52">
        <v>2015</v>
      </c>
      <c r="B160" s="53" t="s">
        <v>13</v>
      </c>
      <c r="C160" s="5">
        <v>0</v>
      </c>
      <c r="D160" s="8">
        <v>0</v>
      </c>
      <c r="E160" s="4">
        <v>0</v>
      </c>
      <c r="F160" s="5">
        <v>1.4999999999999999E-2</v>
      </c>
      <c r="G160" s="8">
        <v>0.22</v>
      </c>
      <c r="H160" s="4">
        <f t="shared" si="778"/>
        <v>14666.666666666668</v>
      </c>
      <c r="I160" s="5">
        <v>0</v>
      </c>
      <c r="J160" s="8">
        <v>0</v>
      </c>
      <c r="K160" s="4">
        <v>0</v>
      </c>
      <c r="L160" s="5">
        <v>0</v>
      </c>
      <c r="M160" s="8">
        <v>0</v>
      </c>
      <c r="N160" s="4">
        <v>0</v>
      </c>
      <c r="O160" s="5">
        <v>297.02300000000002</v>
      </c>
      <c r="P160" s="8">
        <v>1952.92</v>
      </c>
      <c r="Q160" s="4">
        <f t="shared" si="779"/>
        <v>6574.9790420270483</v>
      </c>
      <c r="R160" s="5">
        <v>0</v>
      </c>
      <c r="S160" s="8">
        <v>0</v>
      </c>
      <c r="T160" s="4">
        <f t="shared" si="780"/>
        <v>0</v>
      </c>
      <c r="U160" s="5">
        <v>0</v>
      </c>
      <c r="V160" s="8">
        <v>0</v>
      </c>
      <c r="W160" s="4">
        <v>0</v>
      </c>
      <c r="X160" s="5">
        <v>16</v>
      </c>
      <c r="Y160" s="8">
        <v>169.4</v>
      </c>
      <c r="Z160" s="4">
        <f t="shared" si="801"/>
        <v>10587.5</v>
      </c>
      <c r="AA160" s="5">
        <v>0</v>
      </c>
      <c r="AB160" s="8">
        <v>0</v>
      </c>
      <c r="AC160" s="4">
        <v>0</v>
      </c>
      <c r="AD160" s="5">
        <v>0</v>
      </c>
      <c r="AE160" s="8">
        <v>0</v>
      </c>
      <c r="AF160" s="4">
        <v>0</v>
      </c>
      <c r="AG160" s="5">
        <v>0</v>
      </c>
      <c r="AH160" s="8">
        <v>0</v>
      </c>
      <c r="AI160" s="4">
        <v>0</v>
      </c>
      <c r="AJ160" s="5">
        <v>0</v>
      </c>
      <c r="AK160" s="8">
        <v>0</v>
      </c>
      <c r="AL160" s="4">
        <v>0</v>
      </c>
      <c r="AM160" s="5">
        <v>0</v>
      </c>
      <c r="AN160" s="8">
        <v>0</v>
      </c>
      <c r="AO160" s="4">
        <v>0</v>
      </c>
      <c r="AP160" s="5">
        <v>0</v>
      </c>
      <c r="AQ160" s="8">
        <v>0</v>
      </c>
      <c r="AR160" s="4">
        <v>0</v>
      </c>
      <c r="AS160" s="5">
        <v>0</v>
      </c>
      <c r="AT160" s="8">
        <v>0</v>
      </c>
      <c r="AU160" s="4">
        <v>0</v>
      </c>
      <c r="AV160" s="5">
        <v>0.5</v>
      </c>
      <c r="AW160" s="8">
        <v>15.4</v>
      </c>
      <c r="AX160" s="4">
        <f t="shared" si="809"/>
        <v>30800</v>
      </c>
      <c r="AY160" s="5">
        <v>0</v>
      </c>
      <c r="AZ160" s="8">
        <v>0</v>
      </c>
      <c r="BA160" s="4">
        <v>0</v>
      </c>
      <c r="BB160" s="5">
        <v>0</v>
      </c>
      <c r="BC160" s="8">
        <v>0</v>
      </c>
      <c r="BD160" s="4">
        <v>0</v>
      </c>
      <c r="BE160" s="5">
        <v>0</v>
      </c>
      <c r="BF160" s="8">
        <v>0</v>
      </c>
      <c r="BG160" s="4">
        <v>0</v>
      </c>
      <c r="BH160" s="5">
        <v>15.038</v>
      </c>
      <c r="BI160" s="8">
        <v>79.14</v>
      </c>
      <c r="BJ160" s="4">
        <f t="shared" si="781"/>
        <v>5262.6679079664846</v>
      </c>
      <c r="BK160" s="5">
        <v>0</v>
      </c>
      <c r="BL160" s="8">
        <v>0</v>
      </c>
      <c r="BM160" s="4">
        <v>0</v>
      </c>
      <c r="BN160" s="5">
        <v>0</v>
      </c>
      <c r="BO160" s="8">
        <v>0</v>
      </c>
      <c r="BP160" s="4">
        <v>0</v>
      </c>
      <c r="BQ160" s="5">
        <v>0</v>
      </c>
      <c r="BR160" s="8">
        <v>0</v>
      </c>
      <c r="BS160" s="4">
        <v>0</v>
      </c>
      <c r="BT160" s="5">
        <v>0</v>
      </c>
      <c r="BU160" s="8">
        <v>0</v>
      </c>
      <c r="BV160" s="4">
        <v>0</v>
      </c>
      <c r="BW160" s="5">
        <v>0</v>
      </c>
      <c r="BX160" s="93">
        <v>0</v>
      </c>
      <c r="BY160" s="4">
        <f t="shared" si="782"/>
        <v>0</v>
      </c>
      <c r="BZ160" s="5">
        <v>40</v>
      </c>
      <c r="CA160" s="8">
        <v>282.52</v>
      </c>
      <c r="CB160" s="4">
        <f t="shared" si="783"/>
        <v>7063</v>
      </c>
      <c r="CC160" s="5">
        <v>0</v>
      </c>
      <c r="CD160" s="8">
        <v>0</v>
      </c>
      <c r="CE160" s="4">
        <v>0</v>
      </c>
      <c r="CF160" s="5">
        <v>0</v>
      </c>
      <c r="CG160" s="8">
        <v>0</v>
      </c>
      <c r="CH160" s="4">
        <v>0</v>
      </c>
      <c r="CI160" s="5">
        <v>0</v>
      </c>
      <c r="CJ160" s="8">
        <v>0</v>
      </c>
      <c r="CK160" s="4">
        <v>0</v>
      </c>
      <c r="CL160" s="5">
        <v>0</v>
      </c>
      <c r="CM160" s="8">
        <v>0</v>
      </c>
      <c r="CN160" s="4">
        <v>0</v>
      </c>
      <c r="CO160" s="5">
        <v>0</v>
      </c>
      <c r="CP160" s="8">
        <v>0</v>
      </c>
      <c r="CQ160" s="4">
        <v>0</v>
      </c>
      <c r="CR160" s="5">
        <v>192.435</v>
      </c>
      <c r="CS160" s="8">
        <v>726.31</v>
      </c>
      <c r="CT160" s="4">
        <f t="shared" si="784"/>
        <v>3774.3134045262036</v>
      </c>
      <c r="CU160" s="5">
        <v>0</v>
      </c>
      <c r="CV160" s="8">
        <v>0</v>
      </c>
      <c r="CW160" s="4">
        <v>0</v>
      </c>
      <c r="CX160" s="5">
        <v>0</v>
      </c>
      <c r="CY160" s="8">
        <v>0</v>
      </c>
      <c r="CZ160" s="4">
        <v>0</v>
      </c>
      <c r="DA160" s="5">
        <v>0</v>
      </c>
      <c r="DB160" s="8">
        <v>0</v>
      </c>
      <c r="DC160" s="4">
        <v>0</v>
      </c>
      <c r="DD160" s="5">
        <v>5.18</v>
      </c>
      <c r="DE160" s="8">
        <v>43.44</v>
      </c>
      <c r="DF160" s="4">
        <f t="shared" si="786"/>
        <v>8386.1003861003865</v>
      </c>
      <c r="DG160" s="5">
        <v>0</v>
      </c>
      <c r="DH160" s="8">
        <v>0</v>
      </c>
      <c r="DI160" s="4">
        <v>0</v>
      </c>
      <c r="DJ160" s="5">
        <v>0</v>
      </c>
      <c r="DK160" s="8">
        <v>0</v>
      </c>
      <c r="DL160" s="4">
        <f t="shared" si="787"/>
        <v>0</v>
      </c>
      <c r="DM160" s="5">
        <v>60.6</v>
      </c>
      <c r="DN160" s="8">
        <v>390.24</v>
      </c>
      <c r="DO160" s="4">
        <f t="shared" si="788"/>
        <v>6439.6039603960398</v>
      </c>
      <c r="DP160" s="5">
        <v>0</v>
      </c>
      <c r="DQ160" s="8">
        <v>0</v>
      </c>
      <c r="DR160" s="4">
        <v>0</v>
      </c>
      <c r="DS160" s="5">
        <v>0</v>
      </c>
      <c r="DT160" s="8">
        <v>0</v>
      </c>
      <c r="DU160" s="4">
        <v>0</v>
      </c>
      <c r="DV160" s="5">
        <v>0</v>
      </c>
      <c r="DW160" s="8">
        <v>0</v>
      </c>
      <c r="DX160" s="4">
        <v>0</v>
      </c>
      <c r="DY160" s="5">
        <v>56.25</v>
      </c>
      <c r="DZ160" s="8">
        <v>400.08</v>
      </c>
      <c r="EA160" s="4">
        <f t="shared" si="790"/>
        <v>7112.5333333333338</v>
      </c>
      <c r="EB160" s="5">
        <v>0</v>
      </c>
      <c r="EC160" s="8">
        <v>0</v>
      </c>
      <c r="ED160" s="4">
        <v>0</v>
      </c>
      <c r="EE160" s="5">
        <v>0</v>
      </c>
      <c r="EF160" s="8">
        <v>0</v>
      </c>
      <c r="EG160" s="4">
        <v>0</v>
      </c>
      <c r="EH160" s="5">
        <v>0</v>
      </c>
      <c r="EI160" s="8">
        <v>0</v>
      </c>
      <c r="EJ160" s="4">
        <f t="shared" si="791"/>
        <v>0</v>
      </c>
      <c r="EK160" s="5">
        <v>0</v>
      </c>
      <c r="EL160" s="8">
        <v>0</v>
      </c>
      <c r="EM160" s="4">
        <v>0</v>
      </c>
      <c r="EN160" s="5">
        <v>0</v>
      </c>
      <c r="EO160" s="8">
        <v>0</v>
      </c>
      <c r="EP160" s="4">
        <v>0</v>
      </c>
      <c r="EQ160" s="5">
        <v>0</v>
      </c>
      <c r="ER160" s="8">
        <v>0</v>
      </c>
      <c r="ES160" s="4">
        <f t="shared" si="793"/>
        <v>0</v>
      </c>
      <c r="ET160" s="5">
        <v>21.6</v>
      </c>
      <c r="EU160" s="8">
        <v>297.45999999999998</v>
      </c>
      <c r="EV160" s="4">
        <f t="shared" si="794"/>
        <v>13771.296296296294</v>
      </c>
      <c r="EW160" s="5">
        <v>0</v>
      </c>
      <c r="EX160" s="8">
        <v>0</v>
      </c>
      <c r="EY160" s="4">
        <v>0</v>
      </c>
      <c r="EZ160" s="5"/>
      <c r="FA160" s="8"/>
      <c r="FB160" s="4"/>
      <c r="FC160" s="5">
        <v>0</v>
      </c>
      <c r="FD160" s="8">
        <v>0</v>
      </c>
      <c r="FE160" s="4">
        <v>0</v>
      </c>
      <c r="FF160" s="5">
        <v>0</v>
      </c>
      <c r="FG160" s="8">
        <v>0</v>
      </c>
      <c r="FH160" s="4">
        <v>0</v>
      </c>
      <c r="FI160" s="5">
        <v>0</v>
      </c>
      <c r="FJ160" s="8">
        <v>0</v>
      </c>
      <c r="FK160" s="4">
        <f t="shared" si="795"/>
        <v>0</v>
      </c>
      <c r="FL160" s="5">
        <v>0</v>
      </c>
      <c r="FM160" s="8">
        <v>0</v>
      </c>
      <c r="FN160" s="4">
        <v>0</v>
      </c>
      <c r="FO160" s="5">
        <v>0</v>
      </c>
      <c r="FP160" s="8">
        <v>0</v>
      </c>
      <c r="FQ160" s="4">
        <v>0</v>
      </c>
      <c r="FR160" s="5">
        <v>0</v>
      </c>
      <c r="FS160" s="8">
        <v>0</v>
      </c>
      <c r="FT160" s="4">
        <v>0</v>
      </c>
      <c r="FU160" s="5">
        <v>0</v>
      </c>
      <c r="FV160" s="8">
        <v>0</v>
      </c>
      <c r="FW160" s="4">
        <v>0</v>
      </c>
      <c r="FX160" s="5">
        <v>0</v>
      </c>
      <c r="FY160" s="8">
        <v>0</v>
      </c>
      <c r="FZ160" s="4">
        <f t="shared" si="796"/>
        <v>0</v>
      </c>
      <c r="GA160" s="5">
        <v>20</v>
      </c>
      <c r="GB160" s="8">
        <v>170.7</v>
      </c>
      <c r="GC160" s="4">
        <f t="shared" si="802"/>
        <v>8535</v>
      </c>
      <c r="GD160" s="5">
        <v>0</v>
      </c>
      <c r="GE160" s="8">
        <v>0</v>
      </c>
      <c r="GF160" s="4">
        <v>0</v>
      </c>
      <c r="GG160" s="5">
        <v>0</v>
      </c>
      <c r="GH160" s="8">
        <v>0</v>
      </c>
      <c r="GI160" s="4">
        <v>0</v>
      </c>
      <c r="GJ160" s="5">
        <v>80</v>
      </c>
      <c r="GK160" s="8">
        <v>529.48</v>
      </c>
      <c r="GL160" s="4">
        <f t="shared" si="797"/>
        <v>6618.5</v>
      </c>
      <c r="GM160" s="5">
        <v>0</v>
      </c>
      <c r="GN160" s="8">
        <v>0</v>
      </c>
      <c r="GO160" s="4">
        <v>0</v>
      </c>
      <c r="GP160" s="5">
        <v>20</v>
      </c>
      <c r="GQ160" s="8">
        <v>257.58999999999997</v>
      </c>
      <c r="GR160" s="4">
        <f t="shared" ref="GR160" si="815">GQ160/GP160*1000</f>
        <v>12879.499999999998</v>
      </c>
      <c r="GS160" s="5">
        <v>0</v>
      </c>
      <c r="GT160" s="8">
        <v>0</v>
      </c>
      <c r="GU160" s="4">
        <v>0</v>
      </c>
      <c r="GV160" s="5">
        <v>0</v>
      </c>
      <c r="GW160" s="8">
        <v>0</v>
      </c>
      <c r="GX160" s="4">
        <v>0</v>
      </c>
      <c r="GY160" s="5">
        <v>0</v>
      </c>
      <c r="GZ160" s="8">
        <v>0</v>
      </c>
      <c r="HA160" s="4">
        <v>0</v>
      </c>
      <c r="HB160" s="5">
        <v>0</v>
      </c>
      <c r="HC160" s="8">
        <v>0</v>
      </c>
      <c r="HD160" s="4">
        <v>0</v>
      </c>
      <c r="HE160" s="5">
        <v>0</v>
      </c>
      <c r="HF160" s="8">
        <v>0</v>
      </c>
      <c r="HG160" s="4">
        <v>0</v>
      </c>
      <c r="HH160" s="5">
        <v>0</v>
      </c>
      <c r="HI160" s="8">
        <v>0</v>
      </c>
      <c r="HJ160" s="4">
        <v>0</v>
      </c>
      <c r="HK160" s="5">
        <v>0</v>
      </c>
      <c r="HL160" s="8">
        <v>0</v>
      </c>
      <c r="HM160" s="4">
        <v>0</v>
      </c>
      <c r="HN160" s="5">
        <v>0</v>
      </c>
      <c r="HO160" s="8">
        <v>0</v>
      </c>
      <c r="HP160" s="4">
        <v>0</v>
      </c>
      <c r="HQ160" s="5">
        <v>0</v>
      </c>
      <c r="HR160" s="8">
        <v>0</v>
      </c>
      <c r="HS160" s="4">
        <v>0</v>
      </c>
      <c r="HT160" s="5">
        <v>73.600999999999999</v>
      </c>
      <c r="HU160" s="8">
        <v>652.97</v>
      </c>
      <c r="HV160" s="4">
        <f t="shared" si="799"/>
        <v>8871.7544598578825</v>
      </c>
      <c r="HW160" s="5">
        <v>65</v>
      </c>
      <c r="HX160" s="8">
        <v>586.52</v>
      </c>
      <c r="HY160" s="4">
        <f t="shared" si="800"/>
        <v>9023.3846153846152</v>
      </c>
      <c r="HZ160" s="5">
        <f t="shared" si="670"/>
        <v>963.24200000000019</v>
      </c>
      <c r="IA160" s="4">
        <f t="shared" si="671"/>
        <v>6554.3900000000012</v>
      </c>
    </row>
    <row r="161" spans="1:235" ht="15" thickBot="1" x14ac:dyDescent="0.35">
      <c r="A161" s="63"/>
      <c r="B161" s="64" t="s">
        <v>14</v>
      </c>
      <c r="C161" s="45">
        <f>SUM(C149:C160)</f>
        <v>0</v>
      </c>
      <c r="D161" s="44">
        <f>SUM(D149:D160)</f>
        <v>0</v>
      </c>
      <c r="E161" s="67"/>
      <c r="F161" s="45">
        <f>SUM(F149:F160)</f>
        <v>2.6389999999999998</v>
      </c>
      <c r="G161" s="44">
        <f>SUM(G149:G160)</f>
        <v>32.92</v>
      </c>
      <c r="H161" s="67"/>
      <c r="I161" s="45">
        <f>SUM(I149:I160)</f>
        <v>0</v>
      </c>
      <c r="J161" s="44">
        <f>SUM(J149:J160)</f>
        <v>0</v>
      </c>
      <c r="K161" s="46"/>
      <c r="L161" s="45">
        <f>SUM(L149:L160)</f>
        <v>0</v>
      </c>
      <c r="M161" s="44">
        <f>SUM(M149:M160)</f>
        <v>0</v>
      </c>
      <c r="N161" s="67"/>
      <c r="O161" s="45">
        <f>SUM(O149:O160)</f>
        <v>4844.5030000000006</v>
      </c>
      <c r="P161" s="44">
        <f>SUM(P149:P160)</f>
        <v>28005.86</v>
      </c>
      <c r="Q161" s="67"/>
      <c r="R161" s="45">
        <f t="shared" ref="R161:S161" si="816">SUM(R149:R160)</f>
        <v>0</v>
      </c>
      <c r="S161" s="44">
        <f t="shared" si="816"/>
        <v>0</v>
      </c>
      <c r="T161" s="67"/>
      <c r="U161" s="45">
        <f>SUM(U149:U160)</f>
        <v>0</v>
      </c>
      <c r="V161" s="44">
        <f>SUM(V149:V160)</f>
        <v>0</v>
      </c>
      <c r="W161" s="67"/>
      <c r="X161" s="45">
        <f>SUM(X149:X160)</f>
        <v>81.363</v>
      </c>
      <c r="Y161" s="44">
        <f>SUM(Y149:Y160)</f>
        <v>1139.33</v>
      </c>
      <c r="Z161" s="67"/>
      <c r="AA161" s="45">
        <f>SUM(AA149:AA160)</f>
        <v>0</v>
      </c>
      <c r="AB161" s="44">
        <f>SUM(AB149:AB160)</f>
        <v>0</v>
      </c>
      <c r="AC161" s="67"/>
      <c r="AD161" s="45">
        <f>SUM(AD149:AD160)</f>
        <v>0</v>
      </c>
      <c r="AE161" s="44">
        <f>SUM(AE149:AE160)</f>
        <v>0</v>
      </c>
      <c r="AF161" s="67"/>
      <c r="AG161" s="45">
        <f>SUM(AG149:AG160)</f>
        <v>0.13200000000000001</v>
      </c>
      <c r="AH161" s="44">
        <f>SUM(AH149:AH160)</f>
        <v>9.4400000000000013</v>
      </c>
      <c r="AI161" s="67"/>
      <c r="AJ161" s="45">
        <f>SUM(AJ149:AJ160)</f>
        <v>0</v>
      </c>
      <c r="AK161" s="44">
        <f>SUM(AK149:AK160)</f>
        <v>0</v>
      </c>
      <c r="AL161" s="67"/>
      <c r="AM161" s="45">
        <f>SUM(AM149:AM160)</f>
        <v>0</v>
      </c>
      <c r="AN161" s="44">
        <f>SUM(AN149:AN160)</f>
        <v>0</v>
      </c>
      <c r="AO161" s="67"/>
      <c r="AP161" s="45">
        <f>SUM(AP149:AP160)</f>
        <v>40</v>
      </c>
      <c r="AQ161" s="44">
        <f>SUM(AQ149:AQ160)</f>
        <v>200.92</v>
      </c>
      <c r="AR161" s="67"/>
      <c r="AS161" s="45">
        <f>SUM(AS149:AS160)</f>
        <v>20</v>
      </c>
      <c r="AT161" s="44">
        <f>SUM(AT149:AT160)</f>
        <v>181.77</v>
      </c>
      <c r="AU161" s="67"/>
      <c r="AV161" s="45">
        <f>SUM(AV149:AV160)</f>
        <v>23.5</v>
      </c>
      <c r="AW161" s="44">
        <f>SUM(AW149:AW160)</f>
        <v>265.34999999999997</v>
      </c>
      <c r="AX161" s="67"/>
      <c r="AY161" s="45">
        <f>SUM(AY149:AY160)</f>
        <v>0</v>
      </c>
      <c r="AZ161" s="44">
        <f>SUM(AZ149:AZ160)</f>
        <v>0</v>
      </c>
      <c r="BA161" s="67"/>
      <c r="BB161" s="45">
        <f>SUM(BB149:BB160)</f>
        <v>0</v>
      </c>
      <c r="BC161" s="44">
        <f>SUM(BC149:BC160)</f>
        <v>0</v>
      </c>
      <c r="BD161" s="67"/>
      <c r="BE161" s="45">
        <f>SUM(BE149:BE160)</f>
        <v>0</v>
      </c>
      <c r="BF161" s="44">
        <f>SUM(BF149:BF160)</f>
        <v>0</v>
      </c>
      <c r="BG161" s="67"/>
      <c r="BH161" s="45">
        <f>SUM(BH149:BH160)</f>
        <v>690.39800000000014</v>
      </c>
      <c r="BI161" s="44">
        <f>SUM(BI149:BI160)</f>
        <v>4355.9600000000009</v>
      </c>
      <c r="BJ161" s="67"/>
      <c r="BK161" s="45">
        <f>SUM(BK149:BK160)</f>
        <v>0</v>
      </c>
      <c r="BL161" s="44">
        <f>SUM(BL149:BL160)</f>
        <v>0</v>
      </c>
      <c r="BM161" s="67"/>
      <c r="BN161" s="45">
        <f>SUM(BN149:BN160)</f>
        <v>0</v>
      </c>
      <c r="BO161" s="44">
        <f>SUM(BO149:BO160)</f>
        <v>0</v>
      </c>
      <c r="BP161" s="67"/>
      <c r="BQ161" s="45">
        <f>SUM(BQ149:BQ160)</f>
        <v>8.9999999999999993E-3</v>
      </c>
      <c r="BR161" s="44">
        <f>SUM(BR149:BR160)</f>
        <v>8.09</v>
      </c>
      <c r="BS161" s="67"/>
      <c r="BT161" s="45">
        <f>SUM(BT149:BT160)</f>
        <v>0</v>
      </c>
      <c r="BU161" s="44">
        <f>SUM(BU149:BU160)</f>
        <v>0</v>
      </c>
      <c r="BV161" s="67"/>
      <c r="BW161" s="80">
        <f t="shared" ref="BW161:BX161" si="817">SUM(BW149:BW160)</f>
        <v>0</v>
      </c>
      <c r="BX161" s="81">
        <f t="shared" si="817"/>
        <v>0</v>
      </c>
      <c r="BY161" s="40"/>
      <c r="BZ161" s="45">
        <f>SUM(BZ149:BZ160)</f>
        <v>820</v>
      </c>
      <c r="CA161" s="44">
        <f>SUM(CA149:CA160)</f>
        <v>4562.33</v>
      </c>
      <c r="CB161" s="67"/>
      <c r="CC161" s="45">
        <f>SUM(CC149:CC160)</f>
        <v>0</v>
      </c>
      <c r="CD161" s="44">
        <f>SUM(CD149:CD160)</f>
        <v>0</v>
      </c>
      <c r="CE161" s="67"/>
      <c r="CF161" s="45">
        <f>SUM(CF149:CF160)</f>
        <v>0</v>
      </c>
      <c r="CG161" s="44">
        <f>SUM(CG149:CG160)</f>
        <v>0</v>
      </c>
      <c r="CH161" s="67"/>
      <c r="CI161" s="45">
        <f>SUM(CI149:CI160)</f>
        <v>0.53600000000000003</v>
      </c>
      <c r="CJ161" s="44">
        <f>SUM(CJ149:CJ160)</f>
        <v>24.31</v>
      </c>
      <c r="CK161" s="67"/>
      <c r="CL161" s="45">
        <f>SUM(CL149:CL160)</f>
        <v>0</v>
      </c>
      <c r="CM161" s="44">
        <f>SUM(CM149:CM160)</f>
        <v>0</v>
      </c>
      <c r="CN161" s="67"/>
      <c r="CO161" s="45">
        <f>SUM(CO149:CO160)</f>
        <v>0</v>
      </c>
      <c r="CP161" s="44">
        <f>SUM(CP149:CP160)</f>
        <v>0</v>
      </c>
      <c r="CQ161" s="67"/>
      <c r="CR161" s="45">
        <f>SUM(CR149:CR160)</f>
        <v>1332.47</v>
      </c>
      <c r="CS161" s="44">
        <f>SUM(CS149:CS160)</f>
        <v>5199.8099999999995</v>
      </c>
      <c r="CT161" s="67"/>
      <c r="CU161" s="45">
        <f>SUM(CU149:CU160)</f>
        <v>0</v>
      </c>
      <c r="CV161" s="44">
        <f>SUM(CV149:CV160)</f>
        <v>0</v>
      </c>
      <c r="CW161" s="67"/>
      <c r="CX161" s="45">
        <f>SUM(CX149:CX160)</f>
        <v>0</v>
      </c>
      <c r="CY161" s="44">
        <f>SUM(CY149:CY160)</f>
        <v>0</v>
      </c>
      <c r="CZ161" s="67"/>
      <c r="DA161" s="45">
        <f>SUM(DA149:DA160)</f>
        <v>526.10799999999995</v>
      </c>
      <c r="DB161" s="44">
        <f>SUM(DB149:DB160)</f>
        <v>3362.4799999999996</v>
      </c>
      <c r="DC161" s="67"/>
      <c r="DD161" s="45">
        <f>SUM(DD149:DD160)</f>
        <v>188.21100000000001</v>
      </c>
      <c r="DE161" s="44">
        <f>SUM(DE149:DE160)</f>
        <v>1727.13</v>
      </c>
      <c r="DF161" s="67"/>
      <c r="DG161" s="45">
        <f>SUM(DG149:DG160)</f>
        <v>118</v>
      </c>
      <c r="DH161" s="44">
        <f>SUM(DH149:DH160)</f>
        <v>813.57999999999993</v>
      </c>
      <c r="DI161" s="67"/>
      <c r="DJ161" s="45">
        <f t="shared" ref="DJ161:DK161" si="818">SUM(DJ149:DJ160)</f>
        <v>0</v>
      </c>
      <c r="DK161" s="44">
        <f t="shared" si="818"/>
        <v>0</v>
      </c>
      <c r="DL161" s="67"/>
      <c r="DM161" s="45">
        <f>SUM(DM149:DM160)</f>
        <v>438.423</v>
      </c>
      <c r="DN161" s="44">
        <f>SUM(DN149:DN160)</f>
        <v>2857.5</v>
      </c>
      <c r="DO161" s="67"/>
      <c r="DP161" s="45">
        <f>SUM(DP149:DP160)</f>
        <v>0</v>
      </c>
      <c r="DQ161" s="44">
        <f>SUM(DQ149:DQ160)</f>
        <v>0</v>
      </c>
      <c r="DR161" s="67"/>
      <c r="DS161" s="45">
        <f>SUM(DS149:DS160)</f>
        <v>108.08799999999999</v>
      </c>
      <c r="DT161" s="44">
        <f>SUM(DT149:DT160)</f>
        <v>945.47</v>
      </c>
      <c r="DU161" s="67"/>
      <c r="DV161" s="45">
        <f>SUM(DV149:DV160)</f>
        <v>0</v>
      </c>
      <c r="DW161" s="44">
        <f>SUM(DW149:DW160)</f>
        <v>0</v>
      </c>
      <c r="DX161" s="67"/>
      <c r="DY161" s="45">
        <f>SUM(DY149:DY160)</f>
        <v>625.31999999999994</v>
      </c>
      <c r="DZ161" s="44">
        <f>SUM(DZ149:DZ160)</f>
        <v>4291.5199999999995</v>
      </c>
      <c r="EA161" s="67"/>
      <c r="EB161" s="45">
        <f>SUM(EB149:EB160)</f>
        <v>0</v>
      </c>
      <c r="EC161" s="44">
        <f>SUM(EC149:EC160)</f>
        <v>0</v>
      </c>
      <c r="ED161" s="67"/>
      <c r="EE161" s="45">
        <f>SUM(EE149:EE160)</f>
        <v>20</v>
      </c>
      <c r="EF161" s="44">
        <f>SUM(EF149:EF160)</f>
        <v>107.94</v>
      </c>
      <c r="EG161" s="67"/>
      <c r="EH161" s="45">
        <f t="shared" ref="EH161:EI161" si="819">SUM(EH149:EH160)</f>
        <v>0</v>
      </c>
      <c r="EI161" s="44">
        <f t="shared" si="819"/>
        <v>0</v>
      </c>
      <c r="EJ161" s="67"/>
      <c r="EK161" s="45">
        <f>SUM(EK149:EK160)</f>
        <v>2005.4</v>
      </c>
      <c r="EL161" s="44">
        <f>SUM(EL149:EL160)</f>
        <v>9416.68</v>
      </c>
      <c r="EM161" s="67"/>
      <c r="EN161" s="45">
        <f>SUM(EN149:EN160)</f>
        <v>0</v>
      </c>
      <c r="EO161" s="44">
        <f>SUM(EO149:EO160)</f>
        <v>0</v>
      </c>
      <c r="EP161" s="67"/>
      <c r="EQ161" s="45">
        <f t="shared" ref="EQ161:ER161" si="820">SUM(EQ149:EQ160)</f>
        <v>0</v>
      </c>
      <c r="ER161" s="44">
        <f t="shared" si="820"/>
        <v>0</v>
      </c>
      <c r="ES161" s="67"/>
      <c r="ET161" s="45">
        <f>SUM(ET149:ET160)</f>
        <v>6468</v>
      </c>
      <c r="EU161" s="44">
        <f>SUM(EU149:EU160)</f>
        <v>32183.589999999997</v>
      </c>
      <c r="EV161" s="67"/>
      <c r="EW161" s="45">
        <f>SUM(EW149:EW160)</f>
        <v>0</v>
      </c>
      <c r="EX161" s="44">
        <f>SUM(EX149:EX160)</f>
        <v>0</v>
      </c>
      <c r="EY161" s="67"/>
      <c r="EZ161" s="45"/>
      <c r="FA161" s="44"/>
      <c r="FB161" s="67"/>
      <c r="FC161" s="45">
        <f>SUM(FC149:FC160)</f>
        <v>0</v>
      </c>
      <c r="FD161" s="44">
        <f>SUM(FD149:FD160)</f>
        <v>0</v>
      </c>
      <c r="FE161" s="67"/>
      <c r="FF161" s="45">
        <f>SUM(FF149:FF160)</f>
        <v>0</v>
      </c>
      <c r="FG161" s="44">
        <f>SUM(FG149:FG160)</f>
        <v>0</v>
      </c>
      <c r="FH161" s="67"/>
      <c r="FI161" s="45">
        <f t="shared" ref="FI161:FJ161" si="821">SUM(FI149:FI160)</f>
        <v>0</v>
      </c>
      <c r="FJ161" s="44">
        <f t="shared" si="821"/>
        <v>0</v>
      </c>
      <c r="FK161" s="67"/>
      <c r="FL161" s="45">
        <f>SUM(FL149:FL160)</f>
        <v>0</v>
      </c>
      <c r="FM161" s="44">
        <f>SUM(FM149:FM160)</f>
        <v>0</v>
      </c>
      <c r="FN161" s="67"/>
      <c r="FO161" s="45">
        <f>SUM(FO149:FO160)</f>
        <v>100</v>
      </c>
      <c r="FP161" s="44">
        <f>SUM(FP149:FP160)</f>
        <v>606.86</v>
      </c>
      <c r="FQ161" s="67"/>
      <c r="FR161" s="45">
        <f>SUM(FR149:FR160)</f>
        <v>0</v>
      </c>
      <c r="FS161" s="44">
        <f>SUM(FS149:FS160)</f>
        <v>0</v>
      </c>
      <c r="FT161" s="67"/>
      <c r="FU161" s="45">
        <f>SUM(FU149:FU160)</f>
        <v>0</v>
      </c>
      <c r="FV161" s="44">
        <f>SUM(FV149:FV160)</f>
        <v>0</v>
      </c>
      <c r="FW161" s="67"/>
      <c r="FX161" s="45">
        <f t="shared" ref="FX161:FY161" si="822">SUM(FX149:FX160)</f>
        <v>0</v>
      </c>
      <c r="FY161" s="44">
        <f t="shared" si="822"/>
        <v>0</v>
      </c>
      <c r="FZ161" s="67"/>
      <c r="GA161" s="45">
        <f>SUM(GA149:GA160)</f>
        <v>316</v>
      </c>
      <c r="GB161" s="44">
        <f>SUM(GB149:GB160)</f>
        <v>2258.3499999999995</v>
      </c>
      <c r="GC161" s="67"/>
      <c r="GD161" s="45">
        <f>SUM(GD149:GD160)</f>
        <v>0</v>
      </c>
      <c r="GE161" s="44">
        <f>SUM(GE149:GE160)</f>
        <v>0</v>
      </c>
      <c r="GF161" s="67"/>
      <c r="GG161" s="45">
        <f>SUM(GG149:GG160)</f>
        <v>0</v>
      </c>
      <c r="GH161" s="44">
        <f>SUM(GH149:GH160)</f>
        <v>0</v>
      </c>
      <c r="GI161" s="67"/>
      <c r="GJ161" s="45">
        <f>SUM(GJ149:GJ160)</f>
        <v>4070.2750000000001</v>
      </c>
      <c r="GK161" s="44">
        <f>SUM(GK149:GK160)</f>
        <v>21926.960000000003</v>
      </c>
      <c r="GL161" s="67"/>
      <c r="GM161" s="45">
        <f>SUM(GM149:GM160)</f>
        <v>100</v>
      </c>
      <c r="GN161" s="44">
        <f>SUM(GN149:GN160)</f>
        <v>874.98</v>
      </c>
      <c r="GO161" s="67"/>
      <c r="GP161" s="45">
        <f>SUM(GP149:GP160)</f>
        <v>20</v>
      </c>
      <c r="GQ161" s="44">
        <f>SUM(GQ149:GQ160)</f>
        <v>257.58999999999997</v>
      </c>
      <c r="GR161" s="67"/>
      <c r="GS161" s="45">
        <f>SUM(GS149:GS160)</f>
        <v>0</v>
      </c>
      <c r="GT161" s="44">
        <f>SUM(GT149:GT160)</f>
        <v>0</v>
      </c>
      <c r="GU161" s="67"/>
      <c r="GV161" s="45">
        <f>SUM(GV149:GV160)</f>
        <v>0</v>
      </c>
      <c r="GW161" s="44">
        <f>SUM(GW149:GW160)</f>
        <v>0</v>
      </c>
      <c r="GX161" s="67"/>
      <c r="GY161" s="45">
        <f>SUM(GY149:GY160)</f>
        <v>0</v>
      </c>
      <c r="GZ161" s="44">
        <f>SUM(GZ149:GZ160)</f>
        <v>0</v>
      </c>
      <c r="HA161" s="67"/>
      <c r="HB161" s="45">
        <f>SUM(HB149:HB160)</f>
        <v>0</v>
      </c>
      <c r="HC161" s="44">
        <f>SUM(HC149:HC160)</f>
        <v>0</v>
      </c>
      <c r="HD161" s="67"/>
      <c r="HE161" s="45">
        <f>SUM(HE149:HE160)</f>
        <v>1800.0060000000001</v>
      </c>
      <c r="HF161" s="44">
        <f>SUM(HF149:HF160)</f>
        <v>8737.44</v>
      </c>
      <c r="HG161" s="67"/>
      <c r="HH161" s="45">
        <f>SUM(HH149:HH160)</f>
        <v>1</v>
      </c>
      <c r="HI161" s="44">
        <f>SUM(HI149:HI160)</f>
        <v>11.38</v>
      </c>
      <c r="HJ161" s="67"/>
      <c r="HK161" s="45">
        <f>SUM(HK149:HK160)</f>
        <v>159.6</v>
      </c>
      <c r="HL161" s="44">
        <f>SUM(HL149:HL160)</f>
        <v>737.74</v>
      </c>
      <c r="HM161" s="67"/>
      <c r="HN161" s="45">
        <f>SUM(HN149:HN160)</f>
        <v>0</v>
      </c>
      <c r="HO161" s="44">
        <f>SUM(HO149:HO160)</f>
        <v>0</v>
      </c>
      <c r="HP161" s="67"/>
      <c r="HQ161" s="45">
        <f>SUM(HQ149:HQ160)</f>
        <v>0</v>
      </c>
      <c r="HR161" s="44">
        <f>SUM(HR149:HR160)</f>
        <v>0</v>
      </c>
      <c r="HS161" s="67"/>
      <c r="HT161" s="45">
        <f>SUM(HT149:HT160)</f>
        <v>686.5619999999999</v>
      </c>
      <c r="HU161" s="44">
        <f>SUM(HU149:HU160)</f>
        <v>5642.4099999999989</v>
      </c>
      <c r="HV161" s="67"/>
      <c r="HW161" s="45">
        <f>SUM(HW149:HW160)</f>
        <v>2595.4549999999999</v>
      </c>
      <c r="HX161" s="44">
        <f>SUM(HX149:HX160)</f>
        <v>21167.770000000004</v>
      </c>
      <c r="HY161" s="67"/>
      <c r="HZ161" s="45">
        <f t="shared" si="670"/>
        <v>28201.998000000003</v>
      </c>
      <c r="IA161" s="46">
        <f t="shared" si="671"/>
        <v>161913.46</v>
      </c>
    </row>
    <row r="162" spans="1:235" x14ac:dyDescent="0.3">
      <c r="A162" s="50">
        <v>2016</v>
      </c>
      <c r="B162" s="51" t="s">
        <v>2</v>
      </c>
      <c r="C162" s="11">
        <v>0</v>
      </c>
      <c r="D162" s="33">
        <v>0</v>
      </c>
      <c r="E162" s="12">
        <v>0</v>
      </c>
      <c r="F162" s="11">
        <v>0</v>
      </c>
      <c r="G162" s="33">
        <v>0</v>
      </c>
      <c r="H162" s="12">
        <v>0</v>
      </c>
      <c r="I162" s="11">
        <v>0</v>
      </c>
      <c r="J162" s="33">
        <v>0</v>
      </c>
      <c r="K162" s="12">
        <v>0</v>
      </c>
      <c r="L162" s="11">
        <v>0</v>
      </c>
      <c r="M162" s="33">
        <v>0</v>
      </c>
      <c r="N162" s="12">
        <v>0</v>
      </c>
      <c r="O162" s="11">
        <v>487</v>
      </c>
      <c r="P162" s="33">
        <v>3622.93</v>
      </c>
      <c r="Q162" s="12">
        <f t="shared" ref="Q162:Q173" si="823">P162/O162*1000</f>
        <v>7439.2813141683782</v>
      </c>
      <c r="R162" s="11">
        <v>0</v>
      </c>
      <c r="S162" s="33">
        <v>0</v>
      </c>
      <c r="T162" s="12">
        <f t="shared" ref="T162:T173" si="824">IF(R162=0,0,S162/R162*1000)</f>
        <v>0</v>
      </c>
      <c r="U162" s="11">
        <v>0</v>
      </c>
      <c r="V162" s="33">
        <v>0</v>
      </c>
      <c r="W162" s="12">
        <v>0</v>
      </c>
      <c r="X162" s="11">
        <v>0.35</v>
      </c>
      <c r="Y162" s="33">
        <v>3.13</v>
      </c>
      <c r="Z162" s="12">
        <f t="shared" ref="Z162:Z173" si="825">Y162/X162*1000</f>
        <v>8942.8571428571431</v>
      </c>
      <c r="AA162" s="11">
        <v>0</v>
      </c>
      <c r="AB162" s="33">
        <v>0</v>
      </c>
      <c r="AC162" s="12">
        <v>0</v>
      </c>
      <c r="AD162" s="11">
        <v>0</v>
      </c>
      <c r="AE162" s="33">
        <v>0</v>
      </c>
      <c r="AF162" s="12">
        <v>0</v>
      </c>
      <c r="AG162" s="11">
        <v>0</v>
      </c>
      <c r="AH162" s="33">
        <v>0</v>
      </c>
      <c r="AI162" s="12">
        <v>0</v>
      </c>
      <c r="AJ162" s="11">
        <v>0</v>
      </c>
      <c r="AK162" s="33">
        <v>0</v>
      </c>
      <c r="AL162" s="12">
        <v>0</v>
      </c>
      <c r="AM162" s="11">
        <v>0</v>
      </c>
      <c r="AN162" s="33">
        <v>0</v>
      </c>
      <c r="AO162" s="12">
        <v>0</v>
      </c>
      <c r="AP162" s="11">
        <v>0</v>
      </c>
      <c r="AQ162" s="33">
        <v>0</v>
      </c>
      <c r="AR162" s="12">
        <v>0</v>
      </c>
      <c r="AS162" s="11">
        <v>0</v>
      </c>
      <c r="AT162" s="33">
        <v>0</v>
      </c>
      <c r="AU162" s="12">
        <v>0</v>
      </c>
      <c r="AV162" s="11">
        <v>0</v>
      </c>
      <c r="AW162" s="33">
        <v>0</v>
      </c>
      <c r="AX162" s="12">
        <v>0</v>
      </c>
      <c r="AY162" s="11">
        <v>0</v>
      </c>
      <c r="AZ162" s="33">
        <v>0</v>
      </c>
      <c r="BA162" s="12">
        <v>0</v>
      </c>
      <c r="BB162" s="11">
        <v>0</v>
      </c>
      <c r="BC162" s="33">
        <v>0</v>
      </c>
      <c r="BD162" s="12">
        <v>0</v>
      </c>
      <c r="BE162" s="11">
        <v>0</v>
      </c>
      <c r="BF162" s="33">
        <v>0</v>
      </c>
      <c r="BG162" s="12">
        <v>0</v>
      </c>
      <c r="BH162" s="11">
        <v>66.025000000000006</v>
      </c>
      <c r="BI162" s="33">
        <v>552.66</v>
      </c>
      <c r="BJ162" s="12">
        <f t="shared" ref="BJ162:BJ173" si="826">BI162/BH162*1000</f>
        <v>8370.4657326770157</v>
      </c>
      <c r="BK162" s="11">
        <v>0</v>
      </c>
      <c r="BL162" s="33">
        <v>0</v>
      </c>
      <c r="BM162" s="12">
        <v>0</v>
      </c>
      <c r="BN162" s="11">
        <v>0</v>
      </c>
      <c r="BO162" s="33">
        <v>0</v>
      </c>
      <c r="BP162" s="12">
        <v>0</v>
      </c>
      <c r="BQ162" s="11">
        <v>0</v>
      </c>
      <c r="BR162" s="33">
        <v>0</v>
      </c>
      <c r="BS162" s="12">
        <v>0</v>
      </c>
      <c r="BT162" s="11">
        <v>0</v>
      </c>
      <c r="BU162" s="33">
        <v>0</v>
      </c>
      <c r="BV162" s="12">
        <v>0</v>
      </c>
      <c r="BW162" s="5">
        <v>0</v>
      </c>
      <c r="BX162" s="93">
        <v>0</v>
      </c>
      <c r="BY162" s="4">
        <f t="shared" ref="BY162:BY173" si="827">IF(BW162=0,0,BX162/BW162*1000)</f>
        <v>0</v>
      </c>
      <c r="BZ162" s="11">
        <v>20</v>
      </c>
      <c r="CA162" s="33">
        <v>155.12</v>
      </c>
      <c r="CB162" s="12">
        <f t="shared" ref="CB162:CB173" si="828">CA162/BZ162*1000</f>
        <v>7756</v>
      </c>
      <c r="CC162" s="11">
        <v>0</v>
      </c>
      <c r="CD162" s="33">
        <v>0</v>
      </c>
      <c r="CE162" s="12">
        <v>0</v>
      </c>
      <c r="CF162" s="11">
        <v>0</v>
      </c>
      <c r="CG162" s="33">
        <v>0</v>
      </c>
      <c r="CH162" s="12">
        <v>0</v>
      </c>
      <c r="CI162" s="11">
        <v>0</v>
      </c>
      <c r="CJ162" s="33">
        <v>0</v>
      </c>
      <c r="CK162" s="12">
        <v>0</v>
      </c>
      <c r="CL162" s="11">
        <v>0</v>
      </c>
      <c r="CM162" s="33">
        <v>0</v>
      </c>
      <c r="CN162" s="12">
        <v>0</v>
      </c>
      <c r="CO162" s="11">
        <v>0</v>
      </c>
      <c r="CP162" s="33">
        <v>0</v>
      </c>
      <c r="CQ162" s="12">
        <v>0</v>
      </c>
      <c r="CR162" s="11">
        <v>319.87599999999998</v>
      </c>
      <c r="CS162" s="33">
        <v>1386.17</v>
      </c>
      <c r="CT162" s="12">
        <f t="shared" ref="CT162:CT173" si="829">CS162/CR162*1000</f>
        <v>4333.4604659305487</v>
      </c>
      <c r="CU162" s="11">
        <v>0</v>
      </c>
      <c r="CV162" s="33">
        <v>0</v>
      </c>
      <c r="CW162" s="12">
        <v>0</v>
      </c>
      <c r="CX162" s="11">
        <v>0</v>
      </c>
      <c r="CY162" s="33">
        <v>0</v>
      </c>
      <c r="CZ162" s="12">
        <v>0</v>
      </c>
      <c r="DA162" s="11">
        <v>20.2</v>
      </c>
      <c r="DB162" s="33">
        <v>122.88</v>
      </c>
      <c r="DC162" s="12">
        <f t="shared" ref="DC162:DC172" si="830">DB162/DA162*1000</f>
        <v>6083.1683168316831</v>
      </c>
      <c r="DD162" s="11">
        <v>28</v>
      </c>
      <c r="DE162" s="33">
        <v>286.72000000000003</v>
      </c>
      <c r="DF162" s="12">
        <f t="shared" ref="DF162:DF173" si="831">DE162/DD162*1000</f>
        <v>10240</v>
      </c>
      <c r="DG162" s="11">
        <v>0</v>
      </c>
      <c r="DH162" s="33">
        <v>0</v>
      </c>
      <c r="DI162" s="12">
        <v>0</v>
      </c>
      <c r="DJ162" s="11">
        <v>0</v>
      </c>
      <c r="DK162" s="33">
        <v>0</v>
      </c>
      <c r="DL162" s="12">
        <f t="shared" ref="DL162:DL173" si="832">IF(DJ162=0,0,DK162/DJ162*1000)</f>
        <v>0</v>
      </c>
      <c r="DM162" s="11">
        <v>20.2</v>
      </c>
      <c r="DN162" s="33">
        <v>128.13999999999999</v>
      </c>
      <c r="DO162" s="12">
        <f t="shared" ref="DO162:DO173" si="833">DN162/DM162*1000</f>
        <v>6343.5643564356433</v>
      </c>
      <c r="DP162" s="11">
        <v>0</v>
      </c>
      <c r="DQ162" s="33">
        <v>0</v>
      </c>
      <c r="DR162" s="12">
        <v>0</v>
      </c>
      <c r="DS162" s="11">
        <v>2.5999999999999999E-2</v>
      </c>
      <c r="DT162" s="33">
        <v>0.78</v>
      </c>
      <c r="DU162" s="12">
        <f t="shared" ref="DU162:DU173" si="834">DT162/DS162*1000</f>
        <v>30000.000000000004</v>
      </c>
      <c r="DV162" s="11">
        <v>0</v>
      </c>
      <c r="DW162" s="33">
        <v>0</v>
      </c>
      <c r="DX162" s="12">
        <v>0</v>
      </c>
      <c r="DY162" s="11">
        <v>22.25</v>
      </c>
      <c r="DZ162" s="33">
        <v>119.58</v>
      </c>
      <c r="EA162" s="12">
        <f t="shared" ref="EA162:EA173" si="835">DZ162/DY162*1000</f>
        <v>5374.3820224719102</v>
      </c>
      <c r="EB162" s="11">
        <v>0</v>
      </c>
      <c r="EC162" s="33">
        <v>0</v>
      </c>
      <c r="ED162" s="12">
        <v>0</v>
      </c>
      <c r="EE162" s="11">
        <v>0</v>
      </c>
      <c r="EF162" s="33">
        <v>0</v>
      </c>
      <c r="EG162" s="12">
        <v>0</v>
      </c>
      <c r="EH162" s="11">
        <v>0</v>
      </c>
      <c r="EI162" s="33">
        <v>0</v>
      </c>
      <c r="EJ162" s="12">
        <f t="shared" ref="EJ162:EJ173" si="836">IF(EH162=0,0,EI162/EH162*1000)</f>
        <v>0</v>
      </c>
      <c r="EK162" s="11">
        <v>220.4</v>
      </c>
      <c r="EL162" s="33">
        <v>1451.57</v>
      </c>
      <c r="EM162" s="12">
        <f t="shared" ref="EM162:EM171" si="837">EL162/EK162*1000</f>
        <v>6586.0707803992736</v>
      </c>
      <c r="EN162" s="11">
        <v>0</v>
      </c>
      <c r="EO162" s="33">
        <v>0</v>
      </c>
      <c r="EP162" s="12">
        <v>0</v>
      </c>
      <c r="EQ162" s="11">
        <v>0</v>
      </c>
      <c r="ER162" s="33">
        <v>0</v>
      </c>
      <c r="ES162" s="12">
        <f t="shared" ref="ES162:ES173" si="838">IF(EQ162=0,0,ER162/EQ162*1000)</f>
        <v>0</v>
      </c>
      <c r="ET162" s="11">
        <v>0</v>
      </c>
      <c r="EU162" s="33">
        <v>0</v>
      </c>
      <c r="EV162" s="12">
        <v>0</v>
      </c>
      <c r="EW162" s="11">
        <v>0</v>
      </c>
      <c r="EX162" s="33">
        <v>0</v>
      </c>
      <c r="EY162" s="12">
        <v>0</v>
      </c>
      <c r="EZ162" s="11"/>
      <c r="FA162" s="33"/>
      <c r="FB162" s="12"/>
      <c r="FC162" s="11">
        <v>0</v>
      </c>
      <c r="FD162" s="33">
        <v>0</v>
      </c>
      <c r="FE162" s="12">
        <v>0</v>
      </c>
      <c r="FF162" s="11">
        <v>0</v>
      </c>
      <c r="FG162" s="33">
        <v>0</v>
      </c>
      <c r="FH162" s="12">
        <v>0</v>
      </c>
      <c r="FI162" s="11">
        <v>0</v>
      </c>
      <c r="FJ162" s="33">
        <v>0</v>
      </c>
      <c r="FK162" s="12">
        <f t="shared" ref="FK162:FK173" si="839">IF(FI162=0,0,FJ162/FI162*1000)</f>
        <v>0</v>
      </c>
      <c r="FL162" s="11">
        <v>0</v>
      </c>
      <c r="FM162" s="33">
        <v>0</v>
      </c>
      <c r="FN162" s="12">
        <v>0</v>
      </c>
      <c r="FO162" s="11">
        <v>0</v>
      </c>
      <c r="FP162" s="33">
        <v>0</v>
      </c>
      <c r="FQ162" s="12">
        <v>0</v>
      </c>
      <c r="FR162" s="11">
        <v>0</v>
      </c>
      <c r="FS162" s="33">
        <v>0</v>
      </c>
      <c r="FT162" s="12">
        <v>0</v>
      </c>
      <c r="FU162" s="11">
        <v>0</v>
      </c>
      <c r="FV162" s="33">
        <v>0</v>
      </c>
      <c r="FW162" s="12">
        <v>0</v>
      </c>
      <c r="FX162" s="11">
        <v>0</v>
      </c>
      <c r="FY162" s="33">
        <v>0</v>
      </c>
      <c r="FZ162" s="12">
        <f t="shared" ref="FZ162:FZ173" si="840">IF(FX162=0,0,FY162/FX162*1000)</f>
        <v>0</v>
      </c>
      <c r="GA162" s="11">
        <v>20</v>
      </c>
      <c r="GB162" s="33">
        <v>199.08</v>
      </c>
      <c r="GC162" s="12">
        <f t="shared" ref="GC162:GC173" si="841">GB162/GA162*1000</f>
        <v>9954</v>
      </c>
      <c r="GD162" s="11">
        <v>0</v>
      </c>
      <c r="GE162" s="33">
        <v>0</v>
      </c>
      <c r="GF162" s="12">
        <v>0</v>
      </c>
      <c r="GG162" s="11">
        <v>0</v>
      </c>
      <c r="GH162" s="33">
        <v>0</v>
      </c>
      <c r="GI162" s="12">
        <v>0</v>
      </c>
      <c r="GJ162" s="11">
        <v>260</v>
      </c>
      <c r="GK162" s="33">
        <v>2132.67</v>
      </c>
      <c r="GL162" s="12">
        <f t="shared" ref="GL162:GL173" si="842">GK162/GJ162*1000</f>
        <v>8202.5769230769238</v>
      </c>
      <c r="GM162" s="11">
        <v>0</v>
      </c>
      <c r="GN162" s="33">
        <v>0</v>
      </c>
      <c r="GO162" s="12">
        <v>0</v>
      </c>
      <c r="GP162" s="11">
        <v>0</v>
      </c>
      <c r="GQ162" s="33">
        <v>0</v>
      </c>
      <c r="GR162" s="12">
        <v>0</v>
      </c>
      <c r="GS162" s="11">
        <v>0</v>
      </c>
      <c r="GT162" s="33">
        <v>0</v>
      </c>
      <c r="GU162" s="12">
        <v>0</v>
      </c>
      <c r="GV162" s="11">
        <v>0</v>
      </c>
      <c r="GW162" s="33">
        <v>0</v>
      </c>
      <c r="GX162" s="12">
        <v>0</v>
      </c>
      <c r="GY162" s="11">
        <v>0</v>
      </c>
      <c r="GZ162" s="33">
        <v>0</v>
      </c>
      <c r="HA162" s="12">
        <v>0</v>
      </c>
      <c r="HB162" s="11">
        <v>0</v>
      </c>
      <c r="HC162" s="33">
        <v>0</v>
      </c>
      <c r="HD162" s="12">
        <v>0</v>
      </c>
      <c r="HE162" s="11">
        <v>40</v>
      </c>
      <c r="HF162" s="33">
        <v>269.14999999999998</v>
      </c>
      <c r="HG162" s="12">
        <f t="shared" ref="HG162:HG173" si="843">HF162/HE162*1000</f>
        <v>6728.75</v>
      </c>
      <c r="HH162" s="11">
        <v>0</v>
      </c>
      <c r="HI162" s="33">
        <v>0</v>
      </c>
      <c r="HJ162" s="12">
        <v>0</v>
      </c>
      <c r="HK162" s="11">
        <v>0</v>
      </c>
      <c r="HL162" s="33">
        <v>0</v>
      </c>
      <c r="HM162" s="12">
        <v>0</v>
      </c>
      <c r="HN162" s="11">
        <v>0</v>
      </c>
      <c r="HO162" s="33">
        <v>0</v>
      </c>
      <c r="HP162" s="12">
        <v>0</v>
      </c>
      <c r="HQ162" s="11">
        <v>0</v>
      </c>
      <c r="HR162" s="33">
        <v>0</v>
      </c>
      <c r="HS162" s="12">
        <v>0</v>
      </c>
      <c r="HT162" s="11">
        <v>34.966000000000001</v>
      </c>
      <c r="HU162" s="33">
        <v>432.8</v>
      </c>
      <c r="HV162" s="12">
        <f t="shared" ref="HV162:HV173" si="844">HU162/HT162*1000</f>
        <v>12377.738374420867</v>
      </c>
      <c r="HW162" s="11">
        <v>128.30000000000001</v>
      </c>
      <c r="HX162" s="33">
        <v>1401.56</v>
      </c>
      <c r="HY162" s="12">
        <f t="shared" ref="HY162:HY173" si="845">HX162/HW162*1000</f>
        <v>10924.084177708493</v>
      </c>
      <c r="HZ162" s="11">
        <f t="shared" si="670"/>
        <v>1687.5929999999998</v>
      </c>
      <c r="IA162" s="12">
        <f t="shared" si="671"/>
        <v>12264.939999999997</v>
      </c>
    </row>
    <row r="163" spans="1:235" x14ac:dyDescent="0.3">
      <c r="A163" s="52">
        <v>2016</v>
      </c>
      <c r="B163" s="53" t="s">
        <v>3</v>
      </c>
      <c r="C163" s="5">
        <v>0</v>
      </c>
      <c r="D163" s="8">
        <v>0</v>
      </c>
      <c r="E163" s="4">
        <v>0</v>
      </c>
      <c r="F163" s="5">
        <v>0</v>
      </c>
      <c r="G163" s="8">
        <v>0</v>
      </c>
      <c r="H163" s="4">
        <v>0</v>
      </c>
      <c r="I163" s="5">
        <v>0</v>
      </c>
      <c r="J163" s="8">
        <v>0</v>
      </c>
      <c r="K163" s="4">
        <v>0</v>
      </c>
      <c r="L163" s="5">
        <v>0</v>
      </c>
      <c r="M163" s="8">
        <v>0</v>
      </c>
      <c r="N163" s="4">
        <v>0</v>
      </c>
      <c r="O163" s="5">
        <v>1091</v>
      </c>
      <c r="P163" s="8">
        <v>7186.07</v>
      </c>
      <c r="Q163" s="4">
        <f t="shared" si="823"/>
        <v>6586.6819431714021</v>
      </c>
      <c r="R163" s="5">
        <v>0</v>
      </c>
      <c r="S163" s="8">
        <v>0</v>
      </c>
      <c r="T163" s="4">
        <f t="shared" si="824"/>
        <v>0</v>
      </c>
      <c r="U163" s="5">
        <v>0</v>
      </c>
      <c r="V163" s="8">
        <v>0</v>
      </c>
      <c r="W163" s="4">
        <v>0</v>
      </c>
      <c r="X163" s="5">
        <v>0.5</v>
      </c>
      <c r="Y163" s="8">
        <v>4.4800000000000004</v>
      </c>
      <c r="Z163" s="4">
        <f t="shared" si="825"/>
        <v>8960</v>
      </c>
      <c r="AA163" s="5">
        <v>0</v>
      </c>
      <c r="AB163" s="8">
        <v>0</v>
      </c>
      <c r="AC163" s="4">
        <v>0</v>
      </c>
      <c r="AD163" s="5">
        <v>0</v>
      </c>
      <c r="AE163" s="8">
        <v>0</v>
      </c>
      <c r="AF163" s="4">
        <v>0</v>
      </c>
      <c r="AG163" s="5">
        <v>0</v>
      </c>
      <c r="AH163" s="8">
        <v>0</v>
      </c>
      <c r="AI163" s="4">
        <v>0</v>
      </c>
      <c r="AJ163" s="5">
        <v>0</v>
      </c>
      <c r="AK163" s="8">
        <v>0</v>
      </c>
      <c r="AL163" s="4">
        <v>0</v>
      </c>
      <c r="AM163" s="5">
        <v>0</v>
      </c>
      <c r="AN163" s="8">
        <v>0</v>
      </c>
      <c r="AO163" s="4">
        <v>0</v>
      </c>
      <c r="AP163" s="5">
        <v>0</v>
      </c>
      <c r="AQ163" s="8">
        <v>0</v>
      </c>
      <c r="AR163" s="4">
        <v>0</v>
      </c>
      <c r="AS163" s="5">
        <v>0</v>
      </c>
      <c r="AT163" s="8">
        <v>0</v>
      </c>
      <c r="AU163" s="4">
        <v>0</v>
      </c>
      <c r="AV163" s="5">
        <v>0.55000000000000004</v>
      </c>
      <c r="AW163" s="8">
        <v>43.56</v>
      </c>
      <c r="AX163" s="4">
        <f t="shared" ref="AX163:AX173" si="846">AW163/AV163*1000</f>
        <v>79200</v>
      </c>
      <c r="AY163" s="5">
        <v>0</v>
      </c>
      <c r="AZ163" s="8">
        <v>0</v>
      </c>
      <c r="BA163" s="4">
        <v>0</v>
      </c>
      <c r="BB163" s="5">
        <v>0</v>
      </c>
      <c r="BC163" s="8">
        <v>0</v>
      </c>
      <c r="BD163" s="4">
        <v>0</v>
      </c>
      <c r="BE163" s="5">
        <v>0</v>
      </c>
      <c r="BF163" s="8">
        <v>0</v>
      </c>
      <c r="BG163" s="4">
        <v>0</v>
      </c>
      <c r="BH163" s="5">
        <v>18.5</v>
      </c>
      <c r="BI163" s="8">
        <v>226.18</v>
      </c>
      <c r="BJ163" s="4">
        <f t="shared" si="826"/>
        <v>12225.945945945947</v>
      </c>
      <c r="BK163" s="5">
        <v>0</v>
      </c>
      <c r="BL163" s="8">
        <v>0</v>
      </c>
      <c r="BM163" s="4">
        <v>0</v>
      </c>
      <c r="BN163" s="5">
        <v>0</v>
      </c>
      <c r="BO163" s="8">
        <v>0</v>
      </c>
      <c r="BP163" s="4">
        <v>0</v>
      </c>
      <c r="BQ163" s="5">
        <v>0</v>
      </c>
      <c r="BR163" s="8">
        <v>0</v>
      </c>
      <c r="BS163" s="4">
        <v>0</v>
      </c>
      <c r="BT163" s="5">
        <v>0</v>
      </c>
      <c r="BU163" s="8">
        <v>0</v>
      </c>
      <c r="BV163" s="4">
        <v>0</v>
      </c>
      <c r="BW163" s="5">
        <v>0</v>
      </c>
      <c r="BX163" s="93">
        <v>0</v>
      </c>
      <c r="BY163" s="4">
        <f t="shared" si="827"/>
        <v>0</v>
      </c>
      <c r="BZ163" s="5">
        <v>60</v>
      </c>
      <c r="CA163" s="8">
        <v>505.7</v>
      </c>
      <c r="CB163" s="4">
        <f t="shared" si="828"/>
        <v>8428.3333333333321</v>
      </c>
      <c r="CC163" s="5">
        <v>0</v>
      </c>
      <c r="CD163" s="8">
        <v>0</v>
      </c>
      <c r="CE163" s="4">
        <v>0</v>
      </c>
      <c r="CF163" s="5">
        <v>0</v>
      </c>
      <c r="CG163" s="8">
        <v>0</v>
      </c>
      <c r="CH163" s="4">
        <v>0</v>
      </c>
      <c r="CI163" s="5">
        <v>0</v>
      </c>
      <c r="CJ163" s="8">
        <v>0</v>
      </c>
      <c r="CK163" s="4">
        <v>0</v>
      </c>
      <c r="CL163" s="5">
        <v>0</v>
      </c>
      <c r="CM163" s="8">
        <v>0</v>
      </c>
      <c r="CN163" s="4">
        <v>0</v>
      </c>
      <c r="CO163" s="5">
        <v>0</v>
      </c>
      <c r="CP163" s="8">
        <v>0</v>
      </c>
      <c r="CQ163" s="4">
        <v>0</v>
      </c>
      <c r="CR163" s="5">
        <v>82.215000000000003</v>
      </c>
      <c r="CS163" s="8">
        <v>384.81</v>
      </c>
      <c r="CT163" s="4">
        <f t="shared" si="829"/>
        <v>4680.5327494982666</v>
      </c>
      <c r="CU163" s="5">
        <v>0</v>
      </c>
      <c r="CV163" s="8">
        <v>0</v>
      </c>
      <c r="CW163" s="4">
        <v>0</v>
      </c>
      <c r="CX163" s="5">
        <v>0</v>
      </c>
      <c r="CY163" s="8">
        <v>0</v>
      </c>
      <c r="CZ163" s="4">
        <v>0</v>
      </c>
      <c r="DA163" s="5">
        <v>20.2</v>
      </c>
      <c r="DB163" s="8">
        <v>139.55000000000001</v>
      </c>
      <c r="DC163" s="4">
        <f t="shared" si="830"/>
        <v>6908.4158415841594</v>
      </c>
      <c r="DD163" s="5">
        <v>0</v>
      </c>
      <c r="DE163" s="8">
        <v>0</v>
      </c>
      <c r="DF163" s="4">
        <v>0</v>
      </c>
      <c r="DG163" s="5">
        <v>0</v>
      </c>
      <c r="DH163" s="8">
        <v>0</v>
      </c>
      <c r="DI163" s="4">
        <v>0</v>
      </c>
      <c r="DJ163" s="5">
        <v>0</v>
      </c>
      <c r="DK163" s="8">
        <v>0</v>
      </c>
      <c r="DL163" s="4">
        <f t="shared" si="832"/>
        <v>0</v>
      </c>
      <c r="DM163" s="5">
        <v>43.173999999999999</v>
      </c>
      <c r="DN163" s="8">
        <v>317.11</v>
      </c>
      <c r="DO163" s="4">
        <f t="shared" si="833"/>
        <v>7344.9298188724697</v>
      </c>
      <c r="DP163" s="5">
        <v>0</v>
      </c>
      <c r="DQ163" s="8">
        <v>0</v>
      </c>
      <c r="DR163" s="4">
        <v>0</v>
      </c>
      <c r="DS163" s="5">
        <v>1.0900000000000001</v>
      </c>
      <c r="DT163" s="8">
        <v>10.220000000000001</v>
      </c>
      <c r="DU163" s="4">
        <f t="shared" si="834"/>
        <v>9376.1467889908254</v>
      </c>
      <c r="DV163" s="5">
        <v>0</v>
      </c>
      <c r="DW163" s="8">
        <v>0</v>
      </c>
      <c r="DX163" s="4">
        <v>0</v>
      </c>
      <c r="DY163" s="5">
        <v>65.594999999999999</v>
      </c>
      <c r="DZ163" s="8">
        <v>453.66</v>
      </c>
      <c r="EA163" s="4">
        <f t="shared" si="835"/>
        <v>6916.0759204207643</v>
      </c>
      <c r="EB163" s="5">
        <v>0</v>
      </c>
      <c r="EC163" s="8">
        <v>0</v>
      </c>
      <c r="ED163" s="4">
        <v>0</v>
      </c>
      <c r="EE163" s="5">
        <v>0</v>
      </c>
      <c r="EF163" s="8">
        <v>0</v>
      </c>
      <c r="EG163" s="4">
        <v>0</v>
      </c>
      <c r="EH163" s="5">
        <v>0</v>
      </c>
      <c r="EI163" s="8">
        <v>0</v>
      </c>
      <c r="EJ163" s="4">
        <f t="shared" si="836"/>
        <v>0</v>
      </c>
      <c r="EK163" s="5">
        <v>600</v>
      </c>
      <c r="EL163" s="8">
        <v>3853.73</v>
      </c>
      <c r="EM163" s="4">
        <f t="shared" si="837"/>
        <v>6422.8833333333332</v>
      </c>
      <c r="EN163" s="5">
        <v>0</v>
      </c>
      <c r="EO163" s="8">
        <v>0</v>
      </c>
      <c r="EP163" s="4">
        <v>0</v>
      </c>
      <c r="EQ163" s="5">
        <v>0</v>
      </c>
      <c r="ER163" s="8">
        <v>0</v>
      </c>
      <c r="ES163" s="4">
        <f t="shared" si="838"/>
        <v>0</v>
      </c>
      <c r="ET163" s="5">
        <v>0</v>
      </c>
      <c r="EU163" s="8">
        <v>0</v>
      </c>
      <c r="EV163" s="4">
        <v>0</v>
      </c>
      <c r="EW163" s="5">
        <v>0</v>
      </c>
      <c r="EX163" s="8">
        <v>0</v>
      </c>
      <c r="EY163" s="4">
        <v>0</v>
      </c>
      <c r="EZ163" s="5"/>
      <c r="FA163" s="8"/>
      <c r="FB163" s="4"/>
      <c r="FC163" s="5">
        <v>0</v>
      </c>
      <c r="FD163" s="8">
        <v>0</v>
      </c>
      <c r="FE163" s="4">
        <v>0</v>
      </c>
      <c r="FF163" s="5">
        <v>0</v>
      </c>
      <c r="FG163" s="8">
        <v>0</v>
      </c>
      <c r="FH163" s="4">
        <v>0</v>
      </c>
      <c r="FI163" s="5">
        <v>0</v>
      </c>
      <c r="FJ163" s="8">
        <v>0</v>
      </c>
      <c r="FK163" s="4">
        <f t="shared" si="839"/>
        <v>0</v>
      </c>
      <c r="FL163" s="5">
        <v>0</v>
      </c>
      <c r="FM163" s="8">
        <v>0</v>
      </c>
      <c r="FN163" s="4">
        <v>0</v>
      </c>
      <c r="FO163" s="5">
        <v>0</v>
      </c>
      <c r="FP163" s="8">
        <v>0</v>
      </c>
      <c r="FQ163" s="4">
        <v>0</v>
      </c>
      <c r="FR163" s="5">
        <v>0</v>
      </c>
      <c r="FS163" s="8">
        <v>0</v>
      </c>
      <c r="FT163" s="4">
        <v>0</v>
      </c>
      <c r="FU163" s="5">
        <v>0</v>
      </c>
      <c r="FV163" s="8">
        <v>0</v>
      </c>
      <c r="FW163" s="4">
        <v>0</v>
      </c>
      <c r="FX163" s="5">
        <v>0</v>
      </c>
      <c r="FY163" s="8">
        <v>0</v>
      </c>
      <c r="FZ163" s="4">
        <f t="shared" si="840"/>
        <v>0</v>
      </c>
      <c r="GA163" s="5">
        <v>20</v>
      </c>
      <c r="GB163" s="8">
        <v>192.75</v>
      </c>
      <c r="GC163" s="4">
        <f t="shared" si="841"/>
        <v>9637.5</v>
      </c>
      <c r="GD163" s="5">
        <v>0</v>
      </c>
      <c r="GE163" s="8">
        <v>0</v>
      </c>
      <c r="GF163" s="4">
        <v>0</v>
      </c>
      <c r="GG163" s="5">
        <v>0</v>
      </c>
      <c r="GH163" s="8">
        <v>0</v>
      </c>
      <c r="GI163" s="4">
        <v>0</v>
      </c>
      <c r="GJ163" s="5">
        <v>530.4</v>
      </c>
      <c r="GK163" s="8">
        <v>4396.7</v>
      </c>
      <c r="GL163" s="4">
        <f t="shared" si="842"/>
        <v>8289.4042232277516</v>
      </c>
      <c r="GM163" s="5">
        <v>0</v>
      </c>
      <c r="GN163" s="8">
        <v>0</v>
      </c>
      <c r="GO163" s="4">
        <v>0</v>
      </c>
      <c r="GP163" s="5">
        <v>0</v>
      </c>
      <c r="GQ163" s="8">
        <v>0</v>
      </c>
      <c r="GR163" s="4">
        <v>0</v>
      </c>
      <c r="GS163" s="5">
        <v>0</v>
      </c>
      <c r="GT163" s="8">
        <v>0</v>
      </c>
      <c r="GU163" s="4">
        <v>0</v>
      </c>
      <c r="GV163" s="5">
        <v>4.0000000000000001E-3</v>
      </c>
      <c r="GW163" s="8">
        <v>0.01</v>
      </c>
      <c r="GX163" s="4">
        <f t="shared" ref="GX163" si="847">GW163/GV163*1000</f>
        <v>2500</v>
      </c>
      <c r="GY163" s="5">
        <v>0</v>
      </c>
      <c r="GZ163" s="8">
        <v>0</v>
      </c>
      <c r="HA163" s="4">
        <v>0</v>
      </c>
      <c r="HB163" s="5">
        <v>0</v>
      </c>
      <c r="HC163" s="8">
        <v>0</v>
      </c>
      <c r="HD163" s="4">
        <v>0</v>
      </c>
      <c r="HE163" s="5">
        <v>299</v>
      </c>
      <c r="HF163" s="8">
        <v>2214.4</v>
      </c>
      <c r="HG163" s="4">
        <f t="shared" si="843"/>
        <v>7406.0200668896323</v>
      </c>
      <c r="HH163" s="5">
        <v>0</v>
      </c>
      <c r="HI163" s="8">
        <v>0</v>
      </c>
      <c r="HJ163" s="4">
        <v>0</v>
      </c>
      <c r="HK163" s="5">
        <v>0</v>
      </c>
      <c r="HL163" s="8">
        <v>0</v>
      </c>
      <c r="HM163" s="4">
        <v>0</v>
      </c>
      <c r="HN163" s="5">
        <v>0</v>
      </c>
      <c r="HO163" s="8">
        <v>0</v>
      </c>
      <c r="HP163" s="4">
        <v>0</v>
      </c>
      <c r="HQ163" s="5">
        <v>0</v>
      </c>
      <c r="HR163" s="8">
        <v>0</v>
      </c>
      <c r="HS163" s="4">
        <v>0</v>
      </c>
      <c r="HT163" s="5">
        <v>8.5299999999999994</v>
      </c>
      <c r="HU163" s="8">
        <v>92.86</v>
      </c>
      <c r="HV163" s="4">
        <f t="shared" si="844"/>
        <v>10886.283704572099</v>
      </c>
      <c r="HW163" s="5">
        <v>397.97500000000002</v>
      </c>
      <c r="HX163" s="8">
        <v>3838.89</v>
      </c>
      <c r="HY163" s="4">
        <f t="shared" si="845"/>
        <v>9646.0581694830071</v>
      </c>
      <c r="HZ163" s="5">
        <f t="shared" si="670"/>
        <v>3238.7329999999997</v>
      </c>
      <c r="IA163" s="4">
        <f t="shared" si="671"/>
        <v>23860.68</v>
      </c>
    </row>
    <row r="164" spans="1:235" x14ac:dyDescent="0.3">
      <c r="A164" s="52">
        <v>2016</v>
      </c>
      <c r="B164" s="53" t="s">
        <v>4</v>
      </c>
      <c r="C164" s="5">
        <v>0</v>
      </c>
      <c r="D164" s="8">
        <v>0</v>
      </c>
      <c r="E164" s="4">
        <v>0</v>
      </c>
      <c r="F164" s="5">
        <v>0</v>
      </c>
      <c r="G164" s="8">
        <v>0</v>
      </c>
      <c r="H164" s="4">
        <v>0</v>
      </c>
      <c r="I164" s="5">
        <v>5.0000000000000001E-3</v>
      </c>
      <c r="J164" s="8">
        <v>0.11</v>
      </c>
      <c r="K164" s="4">
        <f t="shared" ref="K164" si="848">J164/I164*1000</f>
        <v>22000</v>
      </c>
      <c r="L164" s="5">
        <v>0</v>
      </c>
      <c r="M164" s="8">
        <v>0</v>
      </c>
      <c r="N164" s="4">
        <v>0</v>
      </c>
      <c r="O164" s="5">
        <v>916.87</v>
      </c>
      <c r="P164" s="8">
        <v>6016.51</v>
      </c>
      <c r="Q164" s="4">
        <f t="shared" si="823"/>
        <v>6562.00988144448</v>
      </c>
      <c r="R164" s="5">
        <v>0</v>
      </c>
      <c r="S164" s="8">
        <v>0</v>
      </c>
      <c r="T164" s="4">
        <f t="shared" si="824"/>
        <v>0</v>
      </c>
      <c r="U164" s="5">
        <v>0</v>
      </c>
      <c r="V164" s="8">
        <v>0</v>
      </c>
      <c r="W164" s="4">
        <v>0</v>
      </c>
      <c r="X164" s="5">
        <v>2.931</v>
      </c>
      <c r="Y164" s="8">
        <v>35.340000000000003</v>
      </c>
      <c r="Z164" s="4">
        <f t="shared" si="825"/>
        <v>12057.318321392017</v>
      </c>
      <c r="AA164" s="5">
        <v>0</v>
      </c>
      <c r="AB164" s="8">
        <v>0</v>
      </c>
      <c r="AC164" s="4">
        <v>0</v>
      </c>
      <c r="AD164" s="5">
        <v>0</v>
      </c>
      <c r="AE164" s="8">
        <v>0</v>
      </c>
      <c r="AF164" s="4">
        <v>0</v>
      </c>
      <c r="AG164" s="5">
        <v>0</v>
      </c>
      <c r="AH164" s="8">
        <v>0</v>
      </c>
      <c r="AI164" s="4">
        <v>0</v>
      </c>
      <c r="AJ164" s="5">
        <v>0</v>
      </c>
      <c r="AK164" s="8">
        <v>0</v>
      </c>
      <c r="AL164" s="4">
        <v>0</v>
      </c>
      <c r="AM164" s="5">
        <v>0</v>
      </c>
      <c r="AN164" s="8">
        <v>0</v>
      </c>
      <c r="AO164" s="4">
        <v>0</v>
      </c>
      <c r="AP164" s="5">
        <v>0</v>
      </c>
      <c r="AQ164" s="8">
        <v>0</v>
      </c>
      <c r="AR164" s="4">
        <v>0</v>
      </c>
      <c r="AS164" s="5">
        <v>0</v>
      </c>
      <c r="AT164" s="8">
        <v>0</v>
      </c>
      <c r="AU164" s="4">
        <v>0</v>
      </c>
      <c r="AV164" s="5">
        <v>1</v>
      </c>
      <c r="AW164" s="8">
        <v>19.5</v>
      </c>
      <c r="AX164" s="4">
        <f t="shared" si="846"/>
        <v>19500</v>
      </c>
      <c r="AY164" s="5">
        <v>0</v>
      </c>
      <c r="AZ164" s="8">
        <v>0</v>
      </c>
      <c r="BA164" s="4">
        <v>0</v>
      </c>
      <c r="BB164" s="5">
        <v>0</v>
      </c>
      <c r="BC164" s="8">
        <v>0</v>
      </c>
      <c r="BD164" s="4">
        <v>0</v>
      </c>
      <c r="BE164" s="5">
        <v>0</v>
      </c>
      <c r="BF164" s="8">
        <v>0</v>
      </c>
      <c r="BG164" s="4">
        <v>0</v>
      </c>
      <c r="BH164" s="5">
        <v>15.975</v>
      </c>
      <c r="BI164" s="8">
        <v>128.06</v>
      </c>
      <c r="BJ164" s="4">
        <f t="shared" si="826"/>
        <v>8016.2754303599386</v>
      </c>
      <c r="BK164" s="5">
        <v>0</v>
      </c>
      <c r="BL164" s="8">
        <v>0</v>
      </c>
      <c r="BM164" s="4">
        <v>0</v>
      </c>
      <c r="BN164" s="5">
        <v>0</v>
      </c>
      <c r="BO164" s="8">
        <v>0</v>
      </c>
      <c r="BP164" s="4">
        <v>0</v>
      </c>
      <c r="BQ164" s="5">
        <v>0</v>
      </c>
      <c r="BR164" s="8">
        <v>0</v>
      </c>
      <c r="BS164" s="4">
        <v>0</v>
      </c>
      <c r="BT164" s="5">
        <v>0</v>
      </c>
      <c r="BU164" s="8">
        <v>0</v>
      </c>
      <c r="BV164" s="4">
        <v>0</v>
      </c>
      <c r="BW164" s="5">
        <v>0</v>
      </c>
      <c r="BX164" s="93">
        <v>0</v>
      </c>
      <c r="BY164" s="4">
        <f t="shared" si="827"/>
        <v>0</v>
      </c>
      <c r="BZ164" s="5">
        <v>80</v>
      </c>
      <c r="CA164" s="8">
        <v>591.54999999999995</v>
      </c>
      <c r="CB164" s="4">
        <f t="shared" si="828"/>
        <v>7394.3749999999991</v>
      </c>
      <c r="CC164" s="5">
        <v>0</v>
      </c>
      <c r="CD164" s="8">
        <v>0</v>
      </c>
      <c r="CE164" s="4">
        <v>0</v>
      </c>
      <c r="CF164" s="5">
        <v>0</v>
      </c>
      <c r="CG164" s="8">
        <v>0</v>
      </c>
      <c r="CH164" s="4">
        <v>0</v>
      </c>
      <c r="CI164" s="5">
        <v>0</v>
      </c>
      <c r="CJ164" s="8">
        <v>0</v>
      </c>
      <c r="CK164" s="4">
        <v>0</v>
      </c>
      <c r="CL164" s="5">
        <v>0</v>
      </c>
      <c r="CM164" s="8">
        <v>0</v>
      </c>
      <c r="CN164" s="4">
        <v>0</v>
      </c>
      <c r="CO164" s="5">
        <v>0</v>
      </c>
      <c r="CP164" s="8">
        <v>0</v>
      </c>
      <c r="CQ164" s="4">
        <v>0</v>
      </c>
      <c r="CR164" s="5">
        <v>620.78499999999997</v>
      </c>
      <c r="CS164" s="8">
        <v>3514.15</v>
      </c>
      <c r="CT164" s="4">
        <f t="shared" si="829"/>
        <v>5660.8165467915624</v>
      </c>
      <c r="CU164" s="5">
        <v>0</v>
      </c>
      <c r="CV164" s="8">
        <v>0</v>
      </c>
      <c r="CW164" s="4">
        <v>0</v>
      </c>
      <c r="CX164" s="5">
        <v>0</v>
      </c>
      <c r="CY164" s="8">
        <v>0</v>
      </c>
      <c r="CZ164" s="4">
        <v>0</v>
      </c>
      <c r="DA164" s="5">
        <v>0</v>
      </c>
      <c r="DB164" s="8">
        <v>0</v>
      </c>
      <c r="DC164" s="4">
        <v>0</v>
      </c>
      <c r="DD164" s="5">
        <v>28</v>
      </c>
      <c r="DE164" s="8">
        <v>240.8</v>
      </c>
      <c r="DF164" s="4">
        <f t="shared" si="831"/>
        <v>8600</v>
      </c>
      <c r="DG164" s="5">
        <v>0</v>
      </c>
      <c r="DH164" s="8">
        <v>0</v>
      </c>
      <c r="DI164" s="4">
        <v>0</v>
      </c>
      <c r="DJ164" s="5">
        <v>0</v>
      </c>
      <c r="DK164" s="8">
        <v>0</v>
      </c>
      <c r="DL164" s="4">
        <f t="shared" si="832"/>
        <v>0</v>
      </c>
      <c r="DM164" s="5">
        <v>40.4</v>
      </c>
      <c r="DN164" s="8">
        <v>301.11</v>
      </c>
      <c r="DO164" s="4">
        <f t="shared" si="833"/>
        <v>7453.2178217821784</v>
      </c>
      <c r="DP164" s="5">
        <v>0</v>
      </c>
      <c r="DQ164" s="8">
        <v>0</v>
      </c>
      <c r="DR164" s="4">
        <v>0</v>
      </c>
      <c r="DS164" s="5">
        <v>36.244999999999997</v>
      </c>
      <c r="DT164" s="8">
        <v>311.13</v>
      </c>
      <c r="DU164" s="4">
        <f t="shared" si="834"/>
        <v>8584.0805628362541</v>
      </c>
      <c r="DV164" s="5">
        <v>0</v>
      </c>
      <c r="DW164" s="8">
        <v>0</v>
      </c>
      <c r="DX164" s="4">
        <v>0</v>
      </c>
      <c r="DY164" s="5">
        <v>95.3</v>
      </c>
      <c r="DZ164" s="8">
        <v>822.86</v>
      </c>
      <c r="EA164" s="4">
        <f t="shared" si="835"/>
        <v>8634.4176285414487</v>
      </c>
      <c r="EB164" s="5">
        <v>0</v>
      </c>
      <c r="EC164" s="8">
        <v>0</v>
      </c>
      <c r="ED164" s="4">
        <v>0</v>
      </c>
      <c r="EE164" s="5">
        <v>0</v>
      </c>
      <c r="EF164" s="8">
        <v>0</v>
      </c>
      <c r="EG164" s="4">
        <v>0</v>
      </c>
      <c r="EH164" s="5">
        <v>0</v>
      </c>
      <c r="EI164" s="8">
        <v>0</v>
      </c>
      <c r="EJ164" s="4">
        <f t="shared" si="836"/>
        <v>0</v>
      </c>
      <c r="EK164" s="5">
        <v>200</v>
      </c>
      <c r="EL164" s="8">
        <v>1087.17</v>
      </c>
      <c r="EM164" s="4">
        <f t="shared" si="837"/>
        <v>5435.85</v>
      </c>
      <c r="EN164" s="5">
        <v>0</v>
      </c>
      <c r="EO164" s="8">
        <v>0</v>
      </c>
      <c r="EP164" s="4">
        <v>0</v>
      </c>
      <c r="EQ164" s="5">
        <v>0</v>
      </c>
      <c r="ER164" s="8">
        <v>0</v>
      </c>
      <c r="ES164" s="4">
        <f t="shared" si="838"/>
        <v>0</v>
      </c>
      <c r="ET164" s="5">
        <v>0</v>
      </c>
      <c r="EU164" s="8">
        <v>0</v>
      </c>
      <c r="EV164" s="4">
        <v>0</v>
      </c>
      <c r="EW164" s="5">
        <v>0</v>
      </c>
      <c r="EX164" s="8">
        <v>0</v>
      </c>
      <c r="EY164" s="4">
        <v>0</v>
      </c>
      <c r="EZ164" s="5"/>
      <c r="FA164" s="8"/>
      <c r="FB164" s="4"/>
      <c r="FC164" s="5">
        <v>0</v>
      </c>
      <c r="FD164" s="8">
        <v>0</v>
      </c>
      <c r="FE164" s="4">
        <v>0</v>
      </c>
      <c r="FF164" s="5">
        <v>0</v>
      </c>
      <c r="FG164" s="8">
        <v>0</v>
      </c>
      <c r="FH164" s="4">
        <v>0</v>
      </c>
      <c r="FI164" s="5">
        <v>0</v>
      </c>
      <c r="FJ164" s="8">
        <v>0</v>
      </c>
      <c r="FK164" s="4">
        <f t="shared" si="839"/>
        <v>0</v>
      </c>
      <c r="FL164" s="5">
        <v>0</v>
      </c>
      <c r="FM164" s="8">
        <v>0</v>
      </c>
      <c r="FN164" s="4">
        <v>0</v>
      </c>
      <c r="FO164" s="5">
        <v>0</v>
      </c>
      <c r="FP164" s="8">
        <v>0</v>
      </c>
      <c r="FQ164" s="4">
        <v>0</v>
      </c>
      <c r="FR164" s="5">
        <v>0</v>
      </c>
      <c r="FS164" s="8">
        <v>0</v>
      </c>
      <c r="FT164" s="4">
        <v>0</v>
      </c>
      <c r="FU164" s="5">
        <v>0</v>
      </c>
      <c r="FV164" s="8">
        <v>0</v>
      </c>
      <c r="FW164" s="4">
        <v>0</v>
      </c>
      <c r="FX164" s="5">
        <v>0</v>
      </c>
      <c r="FY164" s="8">
        <v>0</v>
      </c>
      <c r="FZ164" s="4">
        <f t="shared" si="840"/>
        <v>0</v>
      </c>
      <c r="GA164" s="5">
        <v>0</v>
      </c>
      <c r="GB164" s="8">
        <v>0</v>
      </c>
      <c r="GC164" s="4">
        <v>0</v>
      </c>
      <c r="GD164" s="5">
        <v>0</v>
      </c>
      <c r="GE164" s="8">
        <v>0</v>
      </c>
      <c r="GF164" s="4">
        <v>0</v>
      </c>
      <c r="GG164" s="5">
        <v>0</v>
      </c>
      <c r="GH164" s="8">
        <v>0</v>
      </c>
      <c r="GI164" s="4">
        <v>0</v>
      </c>
      <c r="GJ164" s="5">
        <v>340</v>
      </c>
      <c r="GK164" s="8">
        <v>2415.17</v>
      </c>
      <c r="GL164" s="4">
        <f t="shared" si="842"/>
        <v>7103.4411764705883</v>
      </c>
      <c r="GM164" s="5">
        <v>0</v>
      </c>
      <c r="GN164" s="8">
        <v>0</v>
      </c>
      <c r="GO164" s="4">
        <v>0</v>
      </c>
      <c r="GP164" s="5">
        <v>0</v>
      </c>
      <c r="GQ164" s="8">
        <v>0</v>
      </c>
      <c r="GR164" s="4">
        <v>0</v>
      </c>
      <c r="GS164" s="5">
        <v>0</v>
      </c>
      <c r="GT164" s="8">
        <v>0</v>
      </c>
      <c r="GU164" s="4">
        <v>0</v>
      </c>
      <c r="GV164" s="5">
        <v>0</v>
      </c>
      <c r="GW164" s="8">
        <v>0</v>
      </c>
      <c r="GX164" s="4">
        <v>0</v>
      </c>
      <c r="GY164" s="5">
        <v>0</v>
      </c>
      <c r="GZ164" s="8">
        <v>0</v>
      </c>
      <c r="HA164" s="4">
        <v>0</v>
      </c>
      <c r="HB164" s="5">
        <v>0</v>
      </c>
      <c r="HC164" s="8">
        <v>0</v>
      </c>
      <c r="HD164" s="4">
        <v>0</v>
      </c>
      <c r="HE164" s="5">
        <v>580</v>
      </c>
      <c r="HF164" s="8">
        <v>3519.79</v>
      </c>
      <c r="HG164" s="4">
        <f t="shared" si="843"/>
        <v>6068.6034482758623</v>
      </c>
      <c r="HH164" s="5">
        <v>0</v>
      </c>
      <c r="HI164" s="8">
        <v>0</v>
      </c>
      <c r="HJ164" s="4">
        <v>0</v>
      </c>
      <c r="HK164" s="5">
        <v>0</v>
      </c>
      <c r="HL164" s="8">
        <v>0</v>
      </c>
      <c r="HM164" s="4">
        <v>0</v>
      </c>
      <c r="HN164" s="5">
        <v>0</v>
      </c>
      <c r="HO164" s="8">
        <v>0</v>
      </c>
      <c r="HP164" s="4">
        <v>0</v>
      </c>
      <c r="HQ164" s="5">
        <v>0</v>
      </c>
      <c r="HR164" s="8">
        <v>0</v>
      </c>
      <c r="HS164" s="4">
        <v>0</v>
      </c>
      <c r="HT164" s="5">
        <v>91.59</v>
      </c>
      <c r="HU164" s="8">
        <v>957.19</v>
      </c>
      <c r="HV164" s="4">
        <f t="shared" si="844"/>
        <v>10450.813407577247</v>
      </c>
      <c r="HW164" s="5">
        <v>155.80000000000001</v>
      </c>
      <c r="HX164" s="8">
        <v>1471.82</v>
      </c>
      <c r="HY164" s="4">
        <f t="shared" si="845"/>
        <v>9446.8549422336309</v>
      </c>
      <c r="HZ164" s="5">
        <f t="shared" si="670"/>
        <v>3204.9010000000003</v>
      </c>
      <c r="IA164" s="4">
        <f t="shared" si="671"/>
        <v>21432.260000000006</v>
      </c>
    </row>
    <row r="165" spans="1:235" x14ac:dyDescent="0.3">
      <c r="A165" s="52">
        <v>2016</v>
      </c>
      <c r="B165" s="53" t="s">
        <v>5</v>
      </c>
      <c r="C165" s="5">
        <v>0</v>
      </c>
      <c r="D165" s="8">
        <v>0</v>
      </c>
      <c r="E165" s="4">
        <v>0</v>
      </c>
      <c r="F165" s="5">
        <v>0</v>
      </c>
      <c r="G165" s="8">
        <v>0</v>
      </c>
      <c r="H165" s="4">
        <v>0</v>
      </c>
      <c r="I165" s="5">
        <v>0</v>
      </c>
      <c r="J165" s="8">
        <v>0</v>
      </c>
      <c r="K165" s="4">
        <v>0</v>
      </c>
      <c r="L165" s="5">
        <v>0</v>
      </c>
      <c r="M165" s="8">
        <v>0</v>
      </c>
      <c r="N165" s="4">
        <v>0</v>
      </c>
      <c r="O165" s="5">
        <v>160.18799999999999</v>
      </c>
      <c r="P165" s="8">
        <v>1102.3900000000001</v>
      </c>
      <c r="Q165" s="4">
        <f t="shared" si="823"/>
        <v>6881.8513246934863</v>
      </c>
      <c r="R165" s="5">
        <v>0</v>
      </c>
      <c r="S165" s="8">
        <v>0</v>
      </c>
      <c r="T165" s="4">
        <f t="shared" si="824"/>
        <v>0</v>
      </c>
      <c r="U165" s="5">
        <v>0</v>
      </c>
      <c r="V165" s="8">
        <v>0</v>
      </c>
      <c r="W165" s="4">
        <v>0</v>
      </c>
      <c r="X165" s="5">
        <v>0.35099999999999998</v>
      </c>
      <c r="Y165" s="8">
        <v>3.18</v>
      </c>
      <c r="Z165" s="4">
        <f t="shared" si="825"/>
        <v>9059.8290598290605</v>
      </c>
      <c r="AA165" s="5">
        <v>0</v>
      </c>
      <c r="AB165" s="8">
        <v>0</v>
      </c>
      <c r="AC165" s="4">
        <v>0</v>
      </c>
      <c r="AD165" s="5">
        <v>0</v>
      </c>
      <c r="AE165" s="8">
        <v>0</v>
      </c>
      <c r="AF165" s="4">
        <v>0</v>
      </c>
      <c r="AG165" s="5">
        <v>0</v>
      </c>
      <c r="AH165" s="8">
        <v>0</v>
      </c>
      <c r="AI165" s="4">
        <v>0</v>
      </c>
      <c r="AJ165" s="5">
        <v>0</v>
      </c>
      <c r="AK165" s="8">
        <v>0</v>
      </c>
      <c r="AL165" s="4">
        <v>0</v>
      </c>
      <c r="AM165" s="5">
        <v>0</v>
      </c>
      <c r="AN165" s="8">
        <v>0</v>
      </c>
      <c r="AO165" s="4">
        <v>0</v>
      </c>
      <c r="AP165" s="5">
        <v>0</v>
      </c>
      <c r="AQ165" s="8">
        <v>0</v>
      </c>
      <c r="AR165" s="4">
        <v>0</v>
      </c>
      <c r="AS165" s="5">
        <v>0</v>
      </c>
      <c r="AT165" s="8">
        <v>0</v>
      </c>
      <c r="AU165" s="4">
        <v>0</v>
      </c>
      <c r="AV165" s="5">
        <v>0</v>
      </c>
      <c r="AW165" s="8">
        <v>0</v>
      </c>
      <c r="AX165" s="4">
        <v>0</v>
      </c>
      <c r="AY165" s="5">
        <v>0</v>
      </c>
      <c r="AZ165" s="8">
        <v>0</v>
      </c>
      <c r="BA165" s="4">
        <v>0</v>
      </c>
      <c r="BB165" s="5">
        <v>0</v>
      </c>
      <c r="BC165" s="8">
        <v>0</v>
      </c>
      <c r="BD165" s="4">
        <v>0</v>
      </c>
      <c r="BE165" s="5">
        <v>0</v>
      </c>
      <c r="BF165" s="8">
        <v>0</v>
      </c>
      <c r="BG165" s="4">
        <v>0</v>
      </c>
      <c r="BH165" s="5">
        <v>44.534999999999997</v>
      </c>
      <c r="BI165" s="8">
        <v>355.34</v>
      </c>
      <c r="BJ165" s="4">
        <f t="shared" si="826"/>
        <v>7978.8930055012916</v>
      </c>
      <c r="BK165" s="5">
        <v>0</v>
      </c>
      <c r="BL165" s="8">
        <v>0</v>
      </c>
      <c r="BM165" s="4">
        <v>0</v>
      </c>
      <c r="BN165" s="5">
        <v>0</v>
      </c>
      <c r="BO165" s="8">
        <v>0</v>
      </c>
      <c r="BP165" s="4">
        <v>0</v>
      </c>
      <c r="BQ165" s="5">
        <v>0</v>
      </c>
      <c r="BR165" s="8">
        <v>0</v>
      </c>
      <c r="BS165" s="4">
        <v>0</v>
      </c>
      <c r="BT165" s="5">
        <v>0.16500000000000001</v>
      </c>
      <c r="BU165" s="8">
        <v>5.55</v>
      </c>
      <c r="BV165" s="4">
        <f t="shared" ref="BV165" si="849">BU165/BT165*1000</f>
        <v>33636.363636363632</v>
      </c>
      <c r="BW165" s="5">
        <v>0</v>
      </c>
      <c r="BX165" s="93">
        <v>0</v>
      </c>
      <c r="BY165" s="4">
        <f t="shared" si="827"/>
        <v>0</v>
      </c>
      <c r="BZ165" s="5">
        <v>60</v>
      </c>
      <c r="CA165" s="8">
        <v>452.16</v>
      </c>
      <c r="CB165" s="4">
        <f t="shared" si="828"/>
        <v>7536.0000000000009</v>
      </c>
      <c r="CC165" s="5">
        <v>0</v>
      </c>
      <c r="CD165" s="8">
        <v>0</v>
      </c>
      <c r="CE165" s="4">
        <v>0</v>
      </c>
      <c r="CF165" s="5">
        <v>0</v>
      </c>
      <c r="CG165" s="8">
        <v>0</v>
      </c>
      <c r="CH165" s="4">
        <v>0</v>
      </c>
      <c r="CI165" s="5">
        <v>0</v>
      </c>
      <c r="CJ165" s="8">
        <v>0</v>
      </c>
      <c r="CK165" s="4">
        <v>0</v>
      </c>
      <c r="CL165" s="5">
        <v>0</v>
      </c>
      <c r="CM165" s="8">
        <v>0</v>
      </c>
      <c r="CN165" s="4">
        <v>0</v>
      </c>
      <c r="CO165" s="5">
        <v>0</v>
      </c>
      <c r="CP165" s="8">
        <v>0</v>
      </c>
      <c r="CQ165" s="4">
        <v>0</v>
      </c>
      <c r="CR165" s="5">
        <v>98.117000000000004</v>
      </c>
      <c r="CS165" s="8">
        <v>1187.81</v>
      </c>
      <c r="CT165" s="4">
        <f t="shared" si="829"/>
        <v>12106.05705433309</v>
      </c>
      <c r="CU165" s="5">
        <v>0</v>
      </c>
      <c r="CV165" s="8">
        <v>0</v>
      </c>
      <c r="CW165" s="4">
        <v>0</v>
      </c>
      <c r="CX165" s="5">
        <v>0</v>
      </c>
      <c r="CY165" s="8">
        <v>0</v>
      </c>
      <c r="CZ165" s="4">
        <v>0</v>
      </c>
      <c r="DA165" s="5">
        <v>20.2</v>
      </c>
      <c r="DB165" s="8">
        <v>139.55000000000001</v>
      </c>
      <c r="DC165" s="4">
        <f t="shared" si="830"/>
        <v>6908.4158415841594</v>
      </c>
      <c r="DD165" s="5">
        <v>0</v>
      </c>
      <c r="DE165" s="8">
        <v>0</v>
      </c>
      <c r="DF165" s="4">
        <v>0</v>
      </c>
      <c r="DG165" s="5">
        <v>40</v>
      </c>
      <c r="DH165" s="8">
        <v>308.83999999999997</v>
      </c>
      <c r="DI165" s="4">
        <f t="shared" ref="DI165" si="850">DH165/DG165*1000</f>
        <v>7720.9999999999991</v>
      </c>
      <c r="DJ165" s="5">
        <v>0</v>
      </c>
      <c r="DK165" s="8">
        <v>0</v>
      </c>
      <c r="DL165" s="4">
        <f t="shared" si="832"/>
        <v>0</v>
      </c>
      <c r="DM165" s="5">
        <v>40.4</v>
      </c>
      <c r="DN165" s="8">
        <v>311.77999999999997</v>
      </c>
      <c r="DO165" s="4">
        <f t="shared" si="833"/>
        <v>7717.3267326732666</v>
      </c>
      <c r="DP165" s="5">
        <v>0</v>
      </c>
      <c r="DQ165" s="8">
        <v>0</v>
      </c>
      <c r="DR165" s="4">
        <v>0</v>
      </c>
      <c r="DS165" s="5">
        <v>15.366</v>
      </c>
      <c r="DT165" s="8">
        <v>177.26</v>
      </c>
      <c r="DU165" s="4">
        <f t="shared" si="834"/>
        <v>11535.858388650267</v>
      </c>
      <c r="DV165" s="5">
        <v>0</v>
      </c>
      <c r="DW165" s="8">
        <v>0</v>
      </c>
      <c r="DX165" s="4">
        <v>0</v>
      </c>
      <c r="DY165" s="5">
        <v>44.5</v>
      </c>
      <c r="DZ165" s="8">
        <v>239.16</v>
      </c>
      <c r="EA165" s="4">
        <f t="shared" si="835"/>
        <v>5374.3820224719102</v>
      </c>
      <c r="EB165" s="5">
        <v>0</v>
      </c>
      <c r="EC165" s="8">
        <v>0</v>
      </c>
      <c r="ED165" s="4">
        <v>0</v>
      </c>
      <c r="EE165" s="5">
        <v>0</v>
      </c>
      <c r="EF165" s="8">
        <v>0</v>
      </c>
      <c r="EG165" s="4">
        <v>0</v>
      </c>
      <c r="EH165" s="5">
        <v>0</v>
      </c>
      <c r="EI165" s="8">
        <v>0</v>
      </c>
      <c r="EJ165" s="4">
        <f t="shared" si="836"/>
        <v>0</v>
      </c>
      <c r="EK165" s="5">
        <v>0</v>
      </c>
      <c r="EL165" s="8">
        <v>0</v>
      </c>
      <c r="EM165" s="4">
        <v>0</v>
      </c>
      <c r="EN165" s="5">
        <v>0</v>
      </c>
      <c r="EO165" s="8">
        <v>0</v>
      </c>
      <c r="EP165" s="4">
        <v>0</v>
      </c>
      <c r="EQ165" s="5">
        <v>0</v>
      </c>
      <c r="ER165" s="8">
        <v>0</v>
      </c>
      <c r="ES165" s="4">
        <f t="shared" si="838"/>
        <v>0</v>
      </c>
      <c r="ET165" s="5">
        <v>486.4</v>
      </c>
      <c r="EU165" s="8">
        <v>4064.89</v>
      </c>
      <c r="EV165" s="4">
        <f t="shared" ref="EV165:EV173" si="851">EU165/ET165*1000</f>
        <v>8357.0929276315783</v>
      </c>
      <c r="EW165" s="5">
        <v>0</v>
      </c>
      <c r="EX165" s="8">
        <v>0</v>
      </c>
      <c r="EY165" s="4">
        <v>0</v>
      </c>
      <c r="EZ165" s="5"/>
      <c r="FA165" s="8"/>
      <c r="FB165" s="4"/>
      <c r="FC165" s="5">
        <v>0</v>
      </c>
      <c r="FD165" s="8">
        <v>0</v>
      </c>
      <c r="FE165" s="4">
        <v>0</v>
      </c>
      <c r="FF165" s="5">
        <v>0</v>
      </c>
      <c r="FG165" s="8">
        <v>0</v>
      </c>
      <c r="FH165" s="4">
        <v>0</v>
      </c>
      <c r="FI165" s="5">
        <v>0</v>
      </c>
      <c r="FJ165" s="8">
        <v>0</v>
      </c>
      <c r="FK165" s="4">
        <f t="shared" si="839"/>
        <v>0</v>
      </c>
      <c r="FL165" s="5">
        <v>0</v>
      </c>
      <c r="FM165" s="8">
        <v>0</v>
      </c>
      <c r="FN165" s="4">
        <v>0</v>
      </c>
      <c r="FO165" s="5">
        <v>0</v>
      </c>
      <c r="FP165" s="8">
        <v>0</v>
      </c>
      <c r="FQ165" s="4">
        <v>0</v>
      </c>
      <c r="FR165" s="5">
        <v>0</v>
      </c>
      <c r="FS165" s="8">
        <v>0</v>
      </c>
      <c r="FT165" s="4">
        <v>0</v>
      </c>
      <c r="FU165" s="5">
        <v>0</v>
      </c>
      <c r="FV165" s="8">
        <v>0</v>
      </c>
      <c r="FW165" s="4">
        <v>0</v>
      </c>
      <c r="FX165" s="5">
        <v>0</v>
      </c>
      <c r="FY165" s="8">
        <v>0</v>
      </c>
      <c r="FZ165" s="4">
        <f t="shared" si="840"/>
        <v>0</v>
      </c>
      <c r="GA165" s="5">
        <v>40</v>
      </c>
      <c r="GB165" s="8">
        <v>351.47</v>
      </c>
      <c r="GC165" s="4">
        <f t="shared" si="841"/>
        <v>8786.7500000000018</v>
      </c>
      <c r="GD165" s="5">
        <v>0</v>
      </c>
      <c r="GE165" s="8">
        <v>0</v>
      </c>
      <c r="GF165" s="4">
        <v>0</v>
      </c>
      <c r="GG165" s="5">
        <v>0</v>
      </c>
      <c r="GH165" s="8">
        <v>0</v>
      </c>
      <c r="GI165" s="4">
        <v>0</v>
      </c>
      <c r="GJ165" s="5">
        <v>40</v>
      </c>
      <c r="GK165" s="8">
        <v>265.62</v>
      </c>
      <c r="GL165" s="4">
        <f t="shared" si="842"/>
        <v>6640.5</v>
      </c>
      <c r="GM165" s="5">
        <v>0</v>
      </c>
      <c r="GN165" s="8">
        <v>0</v>
      </c>
      <c r="GO165" s="4">
        <v>0</v>
      </c>
      <c r="GP165" s="5">
        <v>0</v>
      </c>
      <c r="GQ165" s="8">
        <v>0</v>
      </c>
      <c r="GR165" s="4">
        <v>0</v>
      </c>
      <c r="GS165" s="5">
        <v>0</v>
      </c>
      <c r="GT165" s="8">
        <v>0</v>
      </c>
      <c r="GU165" s="4">
        <v>0</v>
      </c>
      <c r="GV165" s="5">
        <v>0</v>
      </c>
      <c r="GW165" s="8">
        <v>0</v>
      </c>
      <c r="GX165" s="4">
        <v>0</v>
      </c>
      <c r="GY165" s="5">
        <v>0</v>
      </c>
      <c r="GZ165" s="8">
        <v>0</v>
      </c>
      <c r="HA165" s="4">
        <v>0</v>
      </c>
      <c r="HB165" s="5">
        <v>0</v>
      </c>
      <c r="HC165" s="8">
        <v>0</v>
      </c>
      <c r="HD165" s="4">
        <v>0</v>
      </c>
      <c r="HE165" s="5">
        <v>520</v>
      </c>
      <c r="HF165" s="8">
        <v>2794.25</v>
      </c>
      <c r="HG165" s="4">
        <f t="shared" si="843"/>
        <v>5373.5576923076924</v>
      </c>
      <c r="HH165" s="5">
        <v>0</v>
      </c>
      <c r="HI165" s="8">
        <v>0</v>
      </c>
      <c r="HJ165" s="4">
        <v>0</v>
      </c>
      <c r="HK165" s="5">
        <v>0</v>
      </c>
      <c r="HL165" s="8">
        <v>0</v>
      </c>
      <c r="HM165" s="4">
        <v>0</v>
      </c>
      <c r="HN165" s="5">
        <v>0</v>
      </c>
      <c r="HO165" s="8">
        <v>0</v>
      </c>
      <c r="HP165" s="4">
        <v>0</v>
      </c>
      <c r="HQ165" s="5">
        <v>0</v>
      </c>
      <c r="HR165" s="8">
        <v>0</v>
      </c>
      <c r="HS165" s="4">
        <v>0</v>
      </c>
      <c r="HT165" s="5">
        <v>69.5</v>
      </c>
      <c r="HU165" s="8">
        <v>662.17</v>
      </c>
      <c r="HV165" s="4">
        <f t="shared" si="844"/>
        <v>9527.625899280576</v>
      </c>
      <c r="HW165" s="5">
        <v>60</v>
      </c>
      <c r="HX165" s="8">
        <v>558.45000000000005</v>
      </c>
      <c r="HY165" s="4">
        <f t="shared" si="845"/>
        <v>9307.5000000000018</v>
      </c>
      <c r="HZ165" s="5">
        <f t="shared" si="670"/>
        <v>1739.7220000000002</v>
      </c>
      <c r="IA165" s="4">
        <f t="shared" si="671"/>
        <v>12979.87</v>
      </c>
    </row>
    <row r="166" spans="1:235" x14ac:dyDescent="0.3">
      <c r="A166" s="52">
        <v>2016</v>
      </c>
      <c r="B166" s="53" t="s">
        <v>6</v>
      </c>
      <c r="C166" s="5">
        <v>0</v>
      </c>
      <c r="D166" s="8">
        <v>0</v>
      </c>
      <c r="E166" s="4">
        <v>0</v>
      </c>
      <c r="F166" s="5">
        <v>0</v>
      </c>
      <c r="G166" s="8">
        <v>0</v>
      </c>
      <c r="H166" s="4">
        <v>0</v>
      </c>
      <c r="I166" s="5">
        <v>0</v>
      </c>
      <c r="J166" s="8">
        <v>0</v>
      </c>
      <c r="K166" s="4">
        <v>0</v>
      </c>
      <c r="L166" s="5">
        <v>0</v>
      </c>
      <c r="M166" s="8">
        <v>0</v>
      </c>
      <c r="N166" s="4">
        <v>0</v>
      </c>
      <c r="O166" s="5">
        <v>540</v>
      </c>
      <c r="P166" s="8">
        <v>4391.38</v>
      </c>
      <c r="Q166" s="4">
        <f t="shared" si="823"/>
        <v>8132.1851851851861</v>
      </c>
      <c r="R166" s="5">
        <v>0</v>
      </c>
      <c r="S166" s="8">
        <v>0</v>
      </c>
      <c r="T166" s="4">
        <f t="shared" si="824"/>
        <v>0</v>
      </c>
      <c r="U166" s="5">
        <v>0</v>
      </c>
      <c r="V166" s="8">
        <v>0</v>
      </c>
      <c r="W166" s="4">
        <v>0</v>
      </c>
      <c r="X166" s="5">
        <v>1.0999999999999999E-2</v>
      </c>
      <c r="Y166" s="8">
        <v>0.76</v>
      </c>
      <c r="Z166" s="4">
        <f t="shared" si="825"/>
        <v>69090.909090909088</v>
      </c>
      <c r="AA166" s="5">
        <v>0</v>
      </c>
      <c r="AB166" s="8">
        <v>0</v>
      </c>
      <c r="AC166" s="4">
        <v>0</v>
      </c>
      <c r="AD166" s="5">
        <v>0</v>
      </c>
      <c r="AE166" s="8">
        <v>0</v>
      </c>
      <c r="AF166" s="4">
        <v>0</v>
      </c>
      <c r="AG166" s="5">
        <v>0</v>
      </c>
      <c r="AH166" s="8">
        <v>0</v>
      </c>
      <c r="AI166" s="4">
        <v>0</v>
      </c>
      <c r="AJ166" s="5">
        <v>0</v>
      </c>
      <c r="AK166" s="8">
        <v>0</v>
      </c>
      <c r="AL166" s="4">
        <v>0</v>
      </c>
      <c r="AM166" s="5">
        <v>0</v>
      </c>
      <c r="AN166" s="8">
        <v>0</v>
      </c>
      <c r="AO166" s="4">
        <v>0</v>
      </c>
      <c r="AP166" s="5">
        <v>0</v>
      </c>
      <c r="AQ166" s="8">
        <v>0</v>
      </c>
      <c r="AR166" s="4">
        <v>0</v>
      </c>
      <c r="AS166" s="5">
        <v>0</v>
      </c>
      <c r="AT166" s="8">
        <v>0</v>
      </c>
      <c r="AU166" s="4">
        <v>0</v>
      </c>
      <c r="AV166" s="5">
        <v>0</v>
      </c>
      <c r="AW166" s="8">
        <v>0</v>
      </c>
      <c r="AX166" s="4">
        <v>0</v>
      </c>
      <c r="AY166" s="5">
        <v>0</v>
      </c>
      <c r="AZ166" s="8">
        <v>0</v>
      </c>
      <c r="BA166" s="4">
        <v>0</v>
      </c>
      <c r="BB166" s="5">
        <v>0</v>
      </c>
      <c r="BC166" s="8">
        <v>0</v>
      </c>
      <c r="BD166" s="4">
        <v>0</v>
      </c>
      <c r="BE166" s="5">
        <v>0</v>
      </c>
      <c r="BF166" s="8">
        <v>0</v>
      </c>
      <c r="BG166" s="4">
        <v>0</v>
      </c>
      <c r="BH166" s="5">
        <v>0</v>
      </c>
      <c r="BI166" s="8">
        <v>0</v>
      </c>
      <c r="BJ166" s="4">
        <v>0</v>
      </c>
      <c r="BK166" s="5">
        <v>0</v>
      </c>
      <c r="BL166" s="8">
        <v>0</v>
      </c>
      <c r="BM166" s="4">
        <v>0</v>
      </c>
      <c r="BN166" s="5">
        <v>0</v>
      </c>
      <c r="BO166" s="8">
        <v>0</v>
      </c>
      <c r="BP166" s="4">
        <v>0</v>
      </c>
      <c r="BQ166" s="5">
        <v>0</v>
      </c>
      <c r="BR166" s="8">
        <v>0</v>
      </c>
      <c r="BS166" s="4">
        <v>0</v>
      </c>
      <c r="BT166" s="5">
        <v>0</v>
      </c>
      <c r="BU166" s="8">
        <v>0</v>
      </c>
      <c r="BV166" s="4">
        <v>0</v>
      </c>
      <c r="BW166" s="5">
        <v>0</v>
      </c>
      <c r="BX166" s="93">
        <v>0</v>
      </c>
      <c r="BY166" s="4">
        <f t="shared" si="827"/>
        <v>0</v>
      </c>
      <c r="BZ166" s="5">
        <v>60</v>
      </c>
      <c r="CA166" s="8">
        <v>368.31</v>
      </c>
      <c r="CB166" s="4">
        <f t="shared" si="828"/>
        <v>6138.5</v>
      </c>
      <c r="CC166" s="5">
        <v>0</v>
      </c>
      <c r="CD166" s="8">
        <v>0</v>
      </c>
      <c r="CE166" s="4">
        <v>0</v>
      </c>
      <c r="CF166" s="5">
        <v>0</v>
      </c>
      <c r="CG166" s="8">
        <v>0</v>
      </c>
      <c r="CH166" s="4">
        <v>0</v>
      </c>
      <c r="CI166" s="5">
        <v>0</v>
      </c>
      <c r="CJ166" s="8">
        <v>0</v>
      </c>
      <c r="CK166" s="4">
        <v>0</v>
      </c>
      <c r="CL166" s="5">
        <v>0</v>
      </c>
      <c r="CM166" s="8">
        <v>0</v>
      </c>
      <c r="CN166" s="4">
        <v>0</v>
      </c>
      <c r="CO166" s="5">
        <v>0</v>
      </c>
      <c r="CP166" s="8">
        <v>0</v>
      </c>
      <c r="CQ166" s="4">
        <v>0</v>
      </c>
      <c r="CR166" s="5">
        <v>5.8090000000000002</v>
      </c>
      <c r="CS166" s="8">
        <v>73.760000000000005</v>
      </c>
      <c r="CT166" s="4">
        <f t="shared" si="829"/>
        <v>12697.538302633844</v>
      </c>
      <c r="CU166" s="5">
        <v>0</v>
      </c>
      <c r="CV166" s="8">
        <v>0</v>
      </c>
      <c r="CW166" s="4">
        <v>0</v>
      </c>
      <c r="CX166" s="5">
        <v>0</v>
      </c>
      <c r="CY166" s="8">
        <v>0</v>
      </c>
      <c r="CZ166" s="4">
        <v>0</v>
      </c>
      <c r="DA166" s="5">
        <v>20.2</v>
      </c>
      <c r="DB166" s="8">
        <v>139.55000000000001</v>
      </c>
      <c r="DC166" s="4">
        <f t="shared" si="830"/>
        <v>6908.4158415841594</v>
      </c>
      <c r="DD166" s="5">
        <v>9.0250000000000004</v>
      </c>
      <c r="DE166" s="8">
        <v>129.47</v>
      </c>
      <c r="DF166" s="4">
        <f t="shared" si="831"/>
        <v>14345.706371191134</v>
      </c>
      <c r="DG166" s="5">
        <v>0</v>
      </c>
      <c r="DH166" s="8">
        <v>0</v>
      </c>
      <c r="DI166" s="4">
        <v>0</v>
      </c>
      <c r="DJ166" s="5">
        <v>0</v>
      </c>
      <c r="DK166" s="8">
        <v>0</v>
      </c>
      <c r="DL166" s="4">
        <f t="shared" si="832"/>
        <v>0</v>
      </c>
      <c r="DM166" s="5">
        <v>40.4</v>
      </c>
      <c r="DN166" s="8">
        <v>289.63</v>
      </c>
      <c r="DO166" s="4">
        <f t="shared" si="833"/>
        <v>7169.0594059405939</v>
      </c>
      <c r="DP166" s="5">
        <v>0</v>
      </c>
      <c r="DQ166" s="8">
        <v>0</v>
      </c>
      <c r="DR166" s="4">
        <v>0</v>
      </c>
      <c r="DS166" s="5">
        <v>15.62</v>
      </c>
      <c r="DT166" s="8">
        <v>177.2</v>
      </c>
      <c r="DU166" s="4">
        <f t="shared" si="834"/>
        <v>11344.430217669655</v>
      </c>
      <c r="DV166" s="5">
        <v>0</v>
      </c>
      <c r="DW166" s="8">
        <v>0</v>
      </c>
      <c r="DX166" s="4">
        <v>0</v>
      </c>
      <c r="DY166" s="5">
        <v>65.522000000000006</v>
      </c>
      <c r="DZ166" s="8">
        <v>461.91</v>
      </c>
      <c r="EA166" s="4">
        <f t="shared" si="835"/>
        <v>7049.6932328073008</v>
      </c>
      <c r="EB166" s="5">
        <v>0</v>
      </c>
      <c r="EC166" s="8">
        <v>0</v>
      </c>
      <c r="ED166" s="4">
        <v>0</v>
      </c>
      <c r="EE166" s="5">
        <v>0</v>
      </c>
      <c r="EF166" s="8">
        <v>0</v>
      </c>
      <c r="EG166" s="4">
        <v>0</v>
      </c>
      <c r="EH166" s="5">
        <v>0</v>
      </c>
      <c r="EI166" s="8">
        <v>0</v>
      </c>
      <c r="EJ166" s="4">
        <f t="shared" si="836"/>
        <v>0</v>
      </c>
      <c r="EK166" s="5">
        <v>220</v>
      </c>
      <c r="EL166" s="8">
        <v>1356.9</v>
      </c>
      <c r="EM166" s="4">
        <f t="shared" si="837"/>
        <v>6167.727272727273</v>
      </c>
      <c r="EN166" s="5">
        <v>0</v>
      </c>
      <c r="EO166" s="8">
        <v>0</v>
      </c>
      <c r="EP166" s="4">
        <v>0</v>
      </c>
      <c r="EQ166" s="5">
        <v>0</v>
      </c>
      <c r="ER166" s="8">
        <v>0</v>
      </c>
      <c r="ES166" s="4">
        <f t="shared" si="838"/>
        <v>0</v>
      </c>
      <c r="ET166" s="5">
        <v>472.8</v>
      </c>
      <c r="EU166" s="8">
        <v>3907.67</v>
      </c>
      <c r="EV166" s="4">
        <f t="shared" si="851"/>
        <v>8264.9534686971238</v>
      </c>
      <c r="EW166" s="5">
        <v>0</v>
      </c>
      <c r="EX166" s="8">
        <v>0</v>
      </c>
      <c r="EY166" s="4">
        <v>0</v>
      </c>
      <c r="EZ166" s="5"/>
      <c r="FA166" s="8"/>
      <c r="FB166" s="4"/>
      <c r="FC166" s="5">
        <v>0</v>
      </c>
      <c r="FD166" s="8">
        <v>0</v>
      </c>
      <c r="FE166" s="4">
        <v>0</v>
      </c>
      <c r="FF166" s="5">
        <v>0</v>
      </c>
      <c r="FG166" s="8">
        <v>0</v>
      </c>
      <c r="FH166" s="4">
        <v>0</v>
      </c>
      <c r="FI166" s="5">
        <v>0</v>
      </c>
      <c r="FJ166" s="8">
        <v>0</v>
      </c>
      <c r="FK166" s="4">
        <f t="shared" si="839"/>
        <v>0</v>
      </c>
      <c r="FL166" s="5">
        <v>0</v>
      </c>
      <c r="FM166" s="8">
        <v>0</v>
      </c>
      <c r="FN166" s="4">
        <v>0</v>
      </c>
      <c r="FO166" s="5">
        <v>0</v>
      </c>
      <c r="FP166" s="8">
        <v>0</v>
      </c>
      <c r="FQ166" s="4">
        <v>0</v>
      </c>
      <c r="FR166" s="5">
        <v>0</v>
      </c>
      <c r="FS166" s="8">
        <v>0</v>
      </c>
      <c r="FT166" s="4">
        <v>0</v>
      </c>
      <c r="FU166" s="5">
        <v>0</v>
      </c>
      <c r="FV166" s="8">
        <v>0</v>
      </c>
      <c r="FW166" s="4">
        <v>0</v>
      </c>
      <c r="FX166" s="5">
        <v>0</v>
      </c>
      <c r="FY166" s="8">
        <v>0</v>
      </c>
      <c r="FZ166" s="4">
        <f t="shared" si="840"/>
        <v>0</v>
      </c>
      <c r="GA166" s="5">
        <v>20</v>
      </c>
      <c r="GB166" s="8">
        <v>162.74</v>
      </c>
      <c r="GC166" s="4">
        <f t="shared" si="841"/>
        <v>8137</v>
      </c>
      <c r="GD166" s="5">
        <v>0</v>
      </c>
      <c r="GE166" s="8">
        <v>0</v>
      </c>
      <c r="GF166" s="4">
        <v>0</v>
      </c>
      <c r="GG166" s="5">
        <v>0</v>
      </c>
      <c r="GH166" s="8">
        <v>0</v>
      </c>
      <c r="GI166" s="4">
        <v>0</v>
      </c>
      <c r="GJ166" s="5">
        <v>350.4</v>
      </c>
      <c r="GK166" s="8">
        <v>2426.94</v>
      </c>
      <c r="GL166" s="4">
        <f t="shared" si="842"/>
        <v>6926.198630136987</v>
      </c>
      <c r="GM166" s="5">
        <v>0</v>
      </c>
      <c r="GN166" s="8">
        <v>0</v>
      </c>
      <c r="GO166" s="4">
        <v>0</v>
      </c>
      <c r="GP166" s="5">
        <v>0</v>
      </c>
      <c r="GQ166" s="8">
        <v>0</v>
      </c>
      <c r="GR166" s="4">
        <v>0</v>
      </c>
      <c r="GS166" s="5">
        <v>0</v>
      </c>
      <c r="GT166" s="8">
        <v>0</v>
      </c>
      <c r="GU166" s="4">
        <v>0</v>
      </c>
      <c r="GV166" s="5">
        <v>0</v>
      </c>
      <c r="GW166" s="8">
        <v>0</v>
      </c>
      <c r="GX166" s="4">
        <v>0</v>
      </c>
      <c r="GY166" s="5">
        <v>0</v>
      </c>
      <c r="GZ166" s="8">
        <v>0</v>
      </c>
      <c r="HA166" s="4">
        <v>0</v>
      </c>
      <c r="HB166" s="5">
        <v>0</v>
      </c>
      <c r="HC166" s="8">
        <v>0</v>
      </c>
      <c r="HD166" s="4">
        <v>0</v>
      </c>
      <c r="HE166" s="5">
        <v>78</v>
      </c>
      <c r="HF166" s="8">
        <v>598.51</v>
      </c>
      <c r="HG166" s="4">
        <f t="shared" si="843"/>
        <v>7673.2051282051279</v>
      </c>
      <c r="HH166" s="5">
        <v>0</v>
      </c>
      <c r="HI166" s="8">
        <v>0</v>
      </c>
      <c r="HJ166" s="4">
        <v>0</v>
      </c>
      <c r="HK166" s="5">
        <v>0</v>
      </c>
      <c r="HL166" s="8">
        <v>0</v>
      </c>
      <c r="HM166" s="4">
        <v>0</v>
      </c>
      <c r="HN166" s="5">
        <v>0</v>
      </c>
      <c r="HO166" s="8">
        <v>0</v>
      </c>
      <c r="HP166" s="4">
        <v>0</v>
      </c>
      <c r="HQ166" s="5">
        <v>0</v>
      </c>
      <c r="HR166" s="8">
        <v>0</v>
      </c>
      <c r="HS166" s="4">
        <v>0</v>
      </c>
      <c r="HT166" s="5">
        <v>40.401000000000003</v>
      </c>
      <c r="HU166" s="8">
        <v>378.41</v>
      </c>
      <c r="HV166" s="4">
        <f t="shared" si="844"/>
        <v>9366.35231801193</v>
      </c>
      <c r="HW166" s="5">
        <v>183.73599999999999</v>
      </c>
      <c r="HX166" s="8">
        <v>1647.53</v>
      </c>
      <c r="HY166" s="4">
        <f t="shared" si="845"/>
        <v>8966.8328471284876</v>
      </c>
      <c r="HZ166" s="5">
        <f t="shared" ref="HZ166:HZ200" si="852">C166+F166+O166+U166+AD166+AG166+AJ166+AP166+AS166+AV166+AY166+BB166+BE166+BQ166+BT166+BZ166+CC166+CI166+CL166+CO166+CX166+DA166+DD166+DG166+DM166+DP166+DS166+EB166+EE166+EK166+EN166+ET166+EW166+FF166+FL166+FO166+FU166+GA166+GD166+GG166+GJ166+GM166+GP166+GS166+GY166+HB166+HE166+HH166+HK166+HN166+HQ166+HT166+HW166+BH166+DY166+CR166+X166+BK166+FC166+GV166+I166+L166+AA166+DV166+CF166+AM166</f>
        <v>2121.9240000000004</v>
      </c>
      <c r="IA166" s="4">
        <f t="shared" ref="IA166:IA200" si="853">D166+G166+P166+V166+AE166+AH166+AK166+AQ166+AT166+AW166+AZ166+BC166+BF166+BR166+BU166+CA166+CD166+CJ166+CM166+CP166+CY166+DB166+DE166+DH166+DN166+DQ166+DT166+EC166+EF166+EL166+EO166+EU166+EX166+FG166+FM166+FP166+FV166+GB166+GE166+GH166+GK166+GN166+GQ166+GT166+GZ166+HC166+HF166+HI166+HL166+HO166+HR166+HU166+HX166+BI166+DZ166+CS166+Y166+BL166+FD166+GW166+J166+M166+AB166+DW166+CG166+AN166</f>
        <v>16510.669999999998</v>
      </c>
    </row>
    <row r="167" spans="1:235" x14ac:dyDescent="0.3">
      <c r="A167" s="52">
        <v>2016</v>
      </c>
      <c r="B167" s="53" t="s">
        <v>7</v>
      </c>
      <c r="C167" s="5">
        <v>0</v>
      </c>
      <c r="D167" s="8">
        <v>0</v>
      </c>
      <c r="E167" s="4">
        <v>0</v>
      </c>
      <c r="F167" s="5">
        <v>0</v>
      </c>
      <c r="G167" s="8">
        <v>0</v>
      </c>
      <c r="H167" s="4">
        <v>0</v>
      </c>
      <c r="I167" s="5">
        <v>0</v>
      </c>
      <c r="J167" s="8">
        <v>0</v>
      </c>
      <c r="K167" s="4">
        <v>0</v>
      </c>
      <c r="L167" s="5">
        <v>0</v>
      </c>
      <c r="M167" s="8">
        <v>0</v>
      </c>
      <c r="N167" s="4">
        <v>0</v>
      </c>
      <c r="O167" s="5">
        <v>496</v>
      </c>
      <c r="P167" s="8">
        <v>3830.42</v>
      </c>
      <c r="Q167" s="4">
        <f t="shared" si="823"/>
        <v>7722.6209677419356</v>
      </c>
      <c r="R167" s="5">
        <v>0</v>
      </c>
      <c r="S167" s="8">
        <v>0</v>
      </c>
      <c r="T167" s="4">
        <f t="shared" si="824"/>
        <v>0</v>
      </c>
      <c r="U167" s="5">
        <v>0</v>
      </c>
      <c r="V167" s="8">
        <v>0</v>
      </c>
      <c r="W167" s="4">
        <v>0</v>
      </c>
      <c r="X167" s="5">
        <v>0.152</v>
      </c>
      <c r="Y167" s="8">
        <v>2.31</v>
      </c>
      <c r="Z167" s="4">
        <f t="shared" si="825"/>
        <v>15197.368421052632</v>
      </c>
      <c r="AA167" s="5">
        <v>0</v>
      </c>
      <c r="AB167" s="8">
        <v>0</v>
      </c>
      <c r="AC167" s="4">
        <v>0</v>
      </c>
      <c r="AD167" s="5">
        <v>0</v>
      </c>
      <c r="AE167" s="8">
        <v>0</v>
      </c>
      <c r="AF167" s="4">
        <v>0</v>
      </c>
      <c r="AG167" s="5">
        <v>0</v>
      </c>
      <c r="AH167" s="8">
        <v>0</v>
      </c>
      <c r="AI167" s="4">
        <v>0</v>
      </c>
      <c r="AJ167" s="5">
        <v>0</v>
      </c>
      <c r="AK167" s="8">
        <v>0</v>
      </c>
      <c r="AL167" s="4">
        <v>0</v>
      </c>
      <c r="AM167" s="5">
        <v>0</v>
      </c>
      <c r="AN167" s="8">
        <v>0</v>
      </c>
      <c r="AO167" s="4">
        <v>0</v>
      </c>
      <c r="AP167" s="5">
        <v>0</v>
      </c>
      <c r="AQ167" s="8">
        <v>0</v>
      </c>
      <c r="AR167" s="4">
        <v>0</v>
      </c>
      <c r="AS167" s="5">
        <v>0</v>
      </c>
      <c r="AT167" s="8">
        <v>0</v>
      </c>
      <c r="AU167" s="4">
        <v>0</v>
      </c>
      <c r="AV167" s="5">
        <v>3.86</v>
      </c>
      <c r="AW167" s="8">
        <v>19.399999999999999</v>
      </c>
      <c r="AX167" s="4">
        <f t="shared" si="846"/>
        <v>5025.9067357512959</v>
      </c>
      <c r="AY167" s="5">
        <v>0</v>
      </c>
      <c r="AZ167" s="8">
        <v>0</v>
      </c>
      <c r="BA167" s="4">
        <v>0</v>
      </c>
      <c r="BB167" s="5">
        <v>0</v>
      </c>
      <c r="BC167" s="8">
        <v>0</v>
      </c>
      <c r="BD167" s="4">
        <v>0</v>
      </c>
      <c r="BE167" s="5">
        <v>0</v>
      </c>
      <c r="BF167" s="8">
        <v>0</v>
      </c>
      <c r="BG167" s="4">
        <v>0</v>
      </c>
      <c r="BH167" s="5">
        <v>21.2</v>
      </c>
      <c r="BI167" s="8">
        <v>176.22</v>
      </c>
      <c r="BJ167" s="4">
        <f t="shared" si="826"/>
        <v>8312.2641509433979</v>
      </c>
      <c r="BK167" s="5">
        <v>0</v>
      </c>
      <c r="BL167" s="8">
        <v>0</v>
      </c>
      <c r="BM167" s="4">
        <v>0</v>
      </c>
      <c r="BN167" s="5">
        <v>0</v>
      </c>
      <c r="BO167" s="8">
        <v>0</v>
      </c>
      <c r="BP167" s="4">
        <v>0</v>
      </c>
      <c r="BQ167" s="5">
        <v>0</v>
      </c>
      <c r="BR167" s="8">
        <v>0</v>
      </c>
      <c r="BS167" s="4">
        <v>0</v>
      </c>
      <c r="BT167" s="5">
        <v>0</v>
      </c>
      <c r="BU167" s="8">
        <v>0</v>
      </c>
      <c r="BV167" s="4">
        <v>0</v>
      </c>
      <c r="BW167" s="5">
        <v>0</v>
      </c>
      <c r="BX167" s="93">
        <v>0</v>
      </c>
      <c r="BY167" s="4">
        <f t="shared" si="827"/>
        <v>0</v>
      </c>
      <c r="BZ167" s="5">
        <v>60</v>
      </c>
      <c r="CA167" s="8">
        <v>383.16</v>
      </c>
      <c r="CB167" s="4">
        <f t="shared" si="828"/>
        <v>6386</v>
      </c>
      <c r="CC167" s="5">
        <v>0</v>
      </c>
      <c r="CD167" s="8">
        <v>0</v>
      </c>
      <c r="CE167" s="4">
        <v>0</v>
      </c>
      <c r="CF167" s="5">
        <v>0</v>
      </c>
      <c r="CG167" s="8">
        <v>0</v>
      </c>
      <c r="CH167" s="4">
        <v>0</v>
      </c>
      <c r="CI167" s="5">
        <v>0</v>
      </c>
      <c r="CJ167" s="8">
        <v>0</v>
      </c>
      <c r="CK167" s="4">
        <v>0</v>
      </c>
      <c r="CL167" s="5">
        <v>0</v>
      </c>
      <c r="CM167" s="8">
        <v>0</v>
      </c>
      <c r="CN167" s="4">
        <v>0</v>
      </c>
      <c r="CO167" s="5">
        <v>0</v>
      </c>
      <c r="CP167" s="8">
        <v>0</v>
      </c>
      <c r="CQ167" s="4">
        <v>0</v>
      </c>
      <c r="CR167" s="5">
        <v>64.503</v>
      </c>
      <c r="CS167" s="8">
        <v>498.99</v>
      </c>
      <c r="CT167" s="4">
        <f t="shared" si="829"/>
        <v>7735.9192595693221</v>
      </c>
      <c r="CU167" s="5">
        <v>0</v>
      </c>
      <c r="CV167" s="8">
        <v>0</v>
      </c>
      <c r="CW167" s="4">
        <v>0</v>
      </c>
      <c r="CX167" s="5">
        <v>0</v>
      </c>
      <c r="CY167" s="8">
        <v>0</v>
      </c>
      <c r="CZ167" s="4">
        <v>0</v>
      </c>
      <c r="DA167" s="5">
        <v>0</v>
      </c>
      <c r="DB167" s="8">
        <v>0</v>
      </c>
      <c r="DC167" s="4">
        <v>0</v>
      </c>
      <c r="DD167" s="5">
        <v>28.375</v>
      </c>
      <c r="DE167" s="8">
        <v>298.73</v>
      </c>
      <c r="DF167" s="4">
        <f t="shared" si="831"/>
        <v>10527.929515418502</v>
      </c>
      <c r="DG167" s="5">
        <v>0</v>
      </c>
      <c r="DH167" s="8">
        <v>0</v>
      </c>
      <c r="DI167" s="4">
        <v>0</v>
      </c>
      <c r="DJ167" s="5">
        <v>0</v>
      </c>
      <c r="DK167" s="8">
        <v>0</v>
      </c>
      <c r="DL167" s="4">
        <f t="shared" si="832"/>
        <v>0</v>
      </c>
      <c r="DM167" s="5">
        <v>40.340000000000003</v>
      </c>
      <c r="DN167" s="8">
        <v>305.01</v>
      </c>
      <c r="DO167" s="4">
        <f t="shared" si="833"/>
        <v>7560.9816559246401</v>
      </c>
      <c r="DP167" s="5">
        <v>0</v>
      </c>
      <c r="DQ167" s="8">
        <v>0</v>
      </c>
      <c r="DR167" s="4">
        <v>0</v>
      </c>
      <c r="DS167" s="5">
        <v>28.3</v>
      </c>
      <c r="DT167" s="8">
        <v>205.06</v>
      </c>
      <c r="DU167" s="4">
        <f t="shared" si="834"/>
        <v>7245.936395759717</v>
      </c>
      <c r="DV167" s="5">
        <v>0</v>
      </c>
      <c r="DW167" s="8">
        <v>0</v>
      </c>
      <c r="DX167" s="4">
        <v>0</v>
      </c>
      <c r="DY167" s="5">
        <v>76.5</v>
      </c>
      <c r="DZ167" s="8">
        <v>451.96</v>
      </c>
      <c r="EA167" s="4">
        <f t="shared" si="835"/>
        <v>5907.9738562091497</v>
      </c>
      <c r="EB167" s="5">
        <v>0</v>
      </c>
      <c r="EC167" s="8">
        <v>0</v>
      </c>
      <c r="ED167" s="4">
        <v>0</v>
      </c>
      <c r="EE167" s="5">
        <v>0</v>
      </c>
      <c r="EF167" s="8">
        <v>0</v>
      </c>
      <c r="EG167" s="4">
        <v>0</v>
      </c>
      <c r="EH167" s="5">
        <v>0</v>
      </c>
      <c r="EI167" s="8">
        <v>0</v>
      </c>
      <c r="EJ167" s="4">
        <f t="shared" si="836"/>
        <v>0</v>
      </c>
      <c r="EK167" s="5">
        <v>200</v>
      </c>
      <c r="EL167" s="8">
        <v>1027.8599999999999</v>
      </c>
      <c r="EM167" s="4">
        <f t="shared" si="837"/>
        <v>5139.2999999999993</v>
      </c>
      <c r="EN167" s="5">
        <v>0</v>
      </c>
      <c r="EO167" s="8">
        <v>0</v>
      </c>
      <c r="EP167" s="4">
        <v>0</v>
      </c>
      <c r="EQ167" s="5">
        <v>0</v>
      </c>
      <c r="ER167" s="8">
        <v>0</v>
      </c>
      <c r="ES167" s="4">
        <f t="shared" si="838"/>
        <v>0</v>
      </c>
      <c r="ET167" s="5">
        <v>386.4</v>
      </c>
      <c r="EU167" s="8">
        <v>2854.8</v>
      </c>
      <c r="EV167" s="4">
        <f t="shared" si="851"/>
        <v>7388.1987577639757</v>
      </c>
      <c r="EW167" s="5">
        <v>0</v>
      </c>
      <c r="EX167" s="8">
        <v>0</v>
      </c>
      <c r="EY167" s="4">
        <v>0</v>
      </c>
      <c r="EZ167" s="5"/>
      <c r="FA167" s="8"/>
      <c r="FB167" s="4"/>
      <c r="FC167" s="5">
        <v>0</v>
      </c>
      <c r="FD167" s="8">
        <v>0</v>
      </c>
      <c r="FE167" s="4">
        <v>0</v>
      </c>
      <c r="FF167" s="5">
        <v>0</v>
      </c>
      <c r="FG167" s="8">
        <v>0</v>
      </c>
      <c r="FH167" s="4">
        <v>0</v>
      </c>
      <c r="FI167" s="5">
        <v>0</v>
      </c>
      <c r="FJ167" s="8">
        <v>0</v>
      </c>
      <c r="FK167" s="4">
        <f t="shared" si="839"/>
        <v>0</v>
      </c>
      <c r="FL167" s="5">
        <v>0</v>
      </c>
      <c r="FM167" s="8">
        <v>0</v>
      </c>
      <c r="FN167" s="4">
        <v>0</v>
      </c>
      <c r="FO167" s="5">
        <v>0</v>
      </c>
      <c r="FP167" s="8">
        <v>0</v>
      </c>
      <c r="FQ167" s="4">
        <v>0</v>
      </c>
      <c r="FR167" s="5">
        <v>0</v>
      </c>
      <c r="FS167" s="8">
        <v>0</v>
      </c>
      <c r="FT167" s="4">
        <v>0</v>
      </c>
      <c r="FU167" s="5">
        <v>0</v>
      </c>
      <c r="FV167" s="8">
        <v>0</v>
      </c>
      <c r="FW167" s="4">
        <v>0</v>
      </c>
      <c r="FX167" s="5">
        <v>0</v>
      </c>
      <c r="FY167" s="8">
        <v>0</v>
      </c>
      <c r="FZ167" s="4">
        <f t="shared" si="840"/>
        <v>0</v>
      </c>
      <c r="GA167" s="5">
        <v>20</v>
      </c>
      <c r="GB167" s="8">
        <v>173.34</v>
      </c>
      <c r="GC167" s="4">
        <f t="shared" si="841"/>
        <v>8667</v>
      </c>
      <c r="GD167" s="5">
        <v>0</v>
      </c>
      <c r="GE167" s="8">
        <v>0</v>
      </c>
      <c r="GF167" s="4">
        <v>0</v>
      </c>
      <c r="GG167" s="5">
        <v>0</v>
      </c>
      <c r="GH167" s="8">
        <v>0</v>
      </c>
      <c r="GI167" s="4">
        <v>0</v>
      </c>
      <c r="GJ167" s="5">
        <v>0</v>
      </c>
      <c r="GK167" s="8">
        <v>0</v>
      </c>
      <c r="GL167" s="4">
        <v>0</v>
      </c>
      <c r="GM167" s="5">
        <v>0</v>
      </c>
      <c r="GN167" s="8">
        <v>0</v>
      </c>
      <c r="GO167" s="4">
        <v>0</v>
      </c>
      <c r="GP167" s="5">
        <v>0</v>
      </c>
      <c r="GQ167" s="8">
        <v>0</v>
      </c>
      <c r="GR167" s="4">
        <v>0</v>
      </c>
      <c r="GS167" s="5">
        <v>0</v>
      </c>
      <c r="GT167" s="8">
        <v>0</v>
      </c>
      <c r="GU167" s="4">
        <v>0</v>
      </c>
      <c r="GV167" s="5">
        <v>0</v>
      </c>
      <c r="GW167" s="8">
        <v>0</v>
      </c>
      <c r="GX167" s="4">
        <v>0</v>
      </c>
      <c r="GY167" s="5">
        <v>0</v>
      </c>
      <c r="GZ167" s="8">
        <v>0</v>
      </c>
      <c r="HA167" s="4">
        <v>0</v>
      </c>
      <c r="HB167" s="5">
        <v>0</v>
      </c>
      <c r="HC167" s="8">
        <v>0</v>
      </c>
      <c r="HD167" s="4">
        <v>0</v>
      </c>
      <c r="HE167" s="5">
        <v>60</v>
      </c>
      <c r="HF167" s="8">
        <v>367.66</v>
      </c>
      <c r="HG167" s="4">
        <f t="shared" si="843"/>
        <v>6127.666666666667</v>
      </c>
      <c r="HH167" s="5">
        <v>0</v>
      </c>
      <c r="HI167" s="8">
        <v>0</v>
      </c>
      <c r="HJ167" s="4">
        <v>0</v>
      </c>
      <c r="HK167" s="5">
        <v>0</v>
      </c>
      <c r="HL167" s="8">
        <v>0</v>
      </c>
      <c r="HM167" s="4">
        <v>0</v>
      </c>
      <c r="HN167" s="5">
        <v>0</v>
      </c>
      <c r="HO167" s="8">
        <v>0</v>
      </c>
      <c r="HP167" s="4">
        <v>0</v>
      </c>
      <c r="HQ167" s="5">
        <v>0</v>
      </c>
      <c r="HR167" s="8">
        <v>0</v>
      </c>
      <c r="HS167" s="4">
        <v>0</v>
      </c>
      <c r="HT167" s="5">
        <v>6.7560000000000002</v>
      </c>
      <c r="HU167" s="8">
        <v>74.56</v>
      </c>
      <c r="HV167" s="4">
        <f t="shared" si="844"/>
        <v>11036.116044997039</v>
      </c>
      <c r="HW167" s="5">
        <v>212.51</v>
      </c>
      <c r="HX167" s="8">
        <v>2062.2399999999998</v>
      </c>
      <c r="HY167" s="4">
        <f t="shared" si="845"/>
        <v>9704.2021551926973</v>
      </c>
      <c r="HZ167" s="5">
        <f t="shared" si="852"/>
        <v>1704.8960000000002</v>
      </c>
      <c r="IA167" s="4">
        <f t="shared" si="853"/>
        <v>12731.72</v>
      </c>
    </row>
    <row r="168" spans="1:235" x14ac:dyDescent="0.3">
      <c r="A168" s="52">
        <v>2016</v>
      </c>
      <c r="B168" s="53" t="s">
        <v>8</v>
      </c>
      <c r="C168" s="5">
        <v>0</v>
      </c>
      <c r="D168" s="8">
        <v>0</v>
      </c>
      <c r="E168" s="4">
        <v>0</v>
      </c>
      <c r="F168" s="5">
        <v>0</v>
      </c>
      <c r="G168" s="8">
        <v>0</v>
      </c>
      <c r="H168" s="4">
        <v>0</v>
      </c>
      <c r="I168" s="5">
        <v>0</v>
      </c>
      <c r="J168" s="8">
        <v>0</v>
      </c>
      <c r="K168" s="4">
        <v>0</v>
      </c>
      <c r="L168" s="5">
        <v>0</v>
      </c>
      <c r="M168" s="8">
        <v>0</v>
      </c>
      <c r="N168" s="4">
        <v>0</v>
      </c>
      <c r="O168" s="5">
        <v>240.36799999999999</v>
      </c>
      <c r="P168" s="8">
        <v>1813.78</v>
      </c>
      <c r="Q168" s="4">
        <f t="shared" si="823"/>
        <v>7545.8463689010186</v>
      </c>
      <c r="R168" s="5">
        <v>0</v>
      </c>
      <c r="S168" s="8">
        <v>0</v>
      </c>
      <c r="T168" s="4">
        <f t="shared" si="824"/>
        <v>0</v>
      </c>
      <c r="U168" s="5">
        <v>0</v>
      </c>
      <c r="V168" s="8">
        <v>0</v>
      </c>
      <c r="W168" s="4">
        <v>0</v>
      </c>
      <c r="X168" s="5">
        <v>5.6000000000000001E-2</v>
      </c>
      <c r="Y168" s="8">
        <v>5.04</v>
      </c>
      <c r="Z168" s="4">
        <f t="shared" si="825"/>
        <v>90000</v>
      </c>
      <c r="AA168" s="5">
        <v>0</v>
      </c>
      <c r="AB168" s="8">
        <v>0</v>
      </c>
      <c r="AC168" s="4">
        <v>0</v>
      </c>
      <c r="AD168" s="5">
        <v>0</v>
      </c>
      <c r="AE168" s="8">
        <v>0</v>
      </c>
      <c r="AF168" s="4">
        <v>0</v>
      </c>
      <c r="AG168" s="5">
        <v>0</v>
      </c>
      <c r="AH168" s="8">
        <v>0</v>
      </c>
      <c r="AI168" s="4">
        <v>0</v>
      </c>
      <c r="AJ168" s="5">
        <v>0</v>
      </c>
      <c r="AK168" s="8">
        <v>0</v>
      </c>
      <c r="AL168" s="4">
        <v>0</v>
      </c>
      <c r="AM168" s="5">
        <v>0</v>
      </c>
      <c r="AN168" s="8">
        <v>0</v>
      </c>
      <c r="AO168" s="4">
        <v>0</v>
      </c>
      <c r="AP168" s="5">
        <v>0</v>
      </c>
      <c r="AQ168" s="8">
        <v>0</v>
      </c>
      <c r="AR168" s="4">
        <v>0</v>
      </c>
      <c r="AS168" s="5">
        <v>0</v>
      </c>
      <c r="AT168" s="8">
        <v>0</v>
      </c>
      <c r="AU168" s="4">
        <v>0</v>
      </c>
      <c r="AV168" s="5">
        <v>20</v>
      </c>
      <c r="AW168" s="8">
        <v>111.73</v>
      </c>
      <c r="AX168" s="4">
        <f t="shared" si="846"/>
        <v>5586.5</v>
      </c>
      <c r="AY168" s="5">
        <v>0</v>
      </c>
      <c r="AZ168" s="8">
        <v>0</v>
      </c>
      <c r="BA168" s="4">
        <v>0</v>
      </c>
      <c r="BB168" s="5">
        <v>0</v>
      </c>
      <c r="BC168" s="8">
        <v>0</v>
      </c>
      <c r="BD168" s="4">
        <v>0</v>
      </c>
      <c r="BE168" s="5">
        <v>0</v>
      </c>
      <c r="BF168" s="8">
        <v>0</v>
      </c>
      <c r="BG168" s="4">
        <v>0</v>
      </c>
      <c r="BH168" s="5">
        <v>52</v>
      </c>
      <c r="BI168" s="8">
        <v>396.92</v>
      </c>
      <c r="BJ168" s="4">
        <f t="shared" si="826"/>
        <v>7633.0769230769229</v>
      </c>
      <c r="BK168" s="5">
        <v>0</v>
      </c>
      <c r="BL168" s="8">
        <v>0</v>
      </c>
      <c r="BM168" s="4">
        <v>0</v>
      </c>
      <c r="BN168" s="5">
        <v>0</v>
      </c>
      <c r="BO168" s="8">
        <v>0</v>
      </c>
      <c r="BP168" s="4">
        <v>0</v>
      </c>
      <c r="BQ168" s="5">
        <v>0</v>
      </c>
      <c r="BR168" s="8">
        <v>0</v>
      </c>
      <c r="BS168" s="4">
        <v>0</v>
      </c>
      <c r="BT168" s="5">
        <v>0</v>
      </c>
      <c r="BU168" s="8">
        <v>0</v>
      </c>
      <c r="BV168" s="4">
        <v>0</v>
      </c>
      <c r="BW168" s="5">
        <v>0</v>
      </c>
      <c r="BX168" s="93">
        <v>0</v>
      </c>
      <c r="BY168" s="4">
        <f t="shared" si="827"/>
        <v>0</v>
      </c>
      <c r="BZ168" s="5">
        <v>80</v>
      </c>
      <c r="CA168" s="8">
        <v>507.88</v>
      </c>
      <c r="CB168" s="4">
        <f t="shared" si="828"/>
        <v>6348.5</v>
      </c>
      <c r="CC168" s="5">
        <v>0</v>
      </c>
      <c r="CD168" s="8">
        <v>0</v>
      </c>
      <c r="CE168" s="4">
        <v>0</v>
      </c>
      <c r="CF168" s="5">
        <v>0</v>
      </c>
      <c r="CG168" s="8">
        <v>0</v>
      </c>
      <c r="CH168" s="4">
        <v>0</v>
      </c>
      <c r="CI168" s="5">
        <v>0</v>
      </c>
      <c r="CJ168" s="8">
        <v>0</v>
      </c>
      <c r="CK168" s="4">
        <v>0</v>
      </c>
      <c r="CL168" s="5">
        <v>0</v>
      </c>
      <c r="CM168" s="8">
        <v>0</v>
      </c>
      <c r="CN168" s="4">
        <v>0</v>
      </c>
      <c r="CO168" s="5">
        <v>0</v>
      </c>
      <c r="CP168" s="8">
        <v>0</v>
      </c>
      <c r="CQ168" s="4">
        <v>0</v>
      </c>
      <c r="CR168" s="5">
        <v>0.03</v>
      </c>
      <c r="CS168" s="8">
        <v>0.27</v>
      </c>
      <c r="CT168" s="4">
        <f t="shared" si="829"/>
        <v>9000.0000000000018</v>
      </c>
      <c r="CU168" s="5">
        <v>0</v>
      </c>
      <c r="CV168" s="8">
        <v>0</v>
      </c>
      <c r="CW168" s="4">
        <v>0</v>
      </c>
      <c r="CX168" s="5">
        <v>0</v>
      </c>
      <c r="CY168" s="8">
        <v>0</v>
      </c>
      <c r="CZ168" s="4">
        <v>0</v>
      </c>
      <c r="DA168" s="5">
        <v>61.32</v>
      </c>
      <c r="DB168" s="8">
        <v>416.1</v>
      </c>
      <c r="DC168" s="4">
        <f t="shared" si="830"/>
        <v>6785.7142857142862</v>
      </c>
      <c r="DD168" s="5">
        <v>40</v>
      </c>
      <c r="DE168" s="8">
        <v>315.79000000000002</v>
      </c>
      <c r="DF168" s="4">
        <f t="shared" si="831"/>
        <v>7894.75</v>
      </c>
      <c r="DG168" s="5">
        <v>0</v>
      </c>
      <c r="DH168" s="8">
        <v>0</v>
      </c>
      <c r="DI168" s="4">
        <v>0</v>
      </c>
      <c r="DJ168" s="5">
        <v>0</v>
      </c>
      <c r="DK168" s="8">
        <v>0</v>
      </c>
      <c r="DL168" s="4">
        <f t="shared" si="832"/>
        <v>0</v>
      </c>
      <c r="DM168" s="5">
        <v>15.18</v>
      </c>
      <c r="DN168" s="8">
        <v>105.77</v>
      </c>
      <c r="DO168" s="4">
        <f t="shared" si="833"/>
        <v>6967.720685111989</v>
      </c>
      <c r="DP168" s="5">
        <v>0</v>
      </c>
      <c r="DQ168" s="8">
        <v>0</v>
      </c>
      <c r="DR168" s="4">
        <v>0</v>
      </c>
      <c r="DS168" s="5">
        <v>2.3639999999999999</v>
      </c>
      <c r="DT168" s="8">
        <v>15.73</v>
      </c>
      <c r="DU168" s="4">
        <f t="shared" si="834"/>
        <v>6653.976311336718</v>
      </c>
      <c r="DV168" s="5">
        <v>0</v>
      </c>
      <c r="DW168" s="8">
        <v>0</v>
      </c>
      <c r="DX168" s="4">
        <v>0</v>
      </c>
      <c r="DY168" s="5">
        <v>90.14</v>
      </c>
      <c r="DZ168" s="8">
        <v>645.51</v>
      </c>
      <c r="EA168" s="4">
        <f t="shared" si="835"/>
        <v>7161.1936986909259</v>
      </c>
      <c r="EB168" s="5">
        <v>0</v>
      </c>
      <c r="EC168" s="8">
        <v>0</v>
      </c>
      <c r="ED168" s="4">
        <v>0</v>
      </c>
      <c r="EE168" s="5">
        <v>0</v>
      </c>
      <c r="EF168" s="8">
        <v>0</v>
      </c>
      <c r="EG168" s="4">
        <v>0</v>
      </c>
      <c r="EH168" s="5">
        <v>0</v>
      </c>
      <c r="EI168" s="8">
        <v>0</v>
      </c>
      <c r="EJ168" s="4">
        <f t="shared" si="836"/>
        <v>0</v>
      </c>
      <c r="EK168" s="5">
        <v>200</v>
      </c>
      <c r="EL168" s="8">
        <v>977.82</v>
      </c>
      <c r="EM168" s="4">
        <f t="shared" si="837"/>
        <v>4889.1000000000004</v>
      </c>
      <c r="EN168" s="5">
        <v>0</v>
      </c>
      <c r="EO168" s="8">
        <v>0</v>
      </c>
      <c r="EP168" s="4">
        <v>0</v>
      </c>
      <c r="EQ168" s="5">
        <v>0</v>
      </c>
      <c r="ER168" s="8">
        <v>0</v>
      </c>
      <c r="ES168" s="4">
        <f t="shared" si="838"/>
        <v>0</v>
      </c>
      <c r="ET168" s="5">
        <v>0</v>
      </c>
      <c r="EU168" s="8">
        <v>0</v>
      </c>
      <c r="EV168" s="4">
        <v>0</v>
      </c>
      <c r="EW168" s="5">
        <v>0</v>
      </c>
      <c r="EX168" s="8">
        <v>0</v>
      </c>
      <c r="EY168" s="4">
        <v>0</v>
      </c>
      <c r="EZ168" s="5"/>
      <c r="FA168" s="8"/>
      <c r="FB168" s="4"/>
      <c r="FC168" s="5">
        <v>0</v>
      </c>
      <c r="FD168" s="8">
        <v>0</v>
      </c>
      <c r="FE168" s="4">
        <v>0</v>
      </c>
      <c r="FF168" s="5">
        <v>0</v>
      </c>
      <c r="FG168" s="8">
        <v>0</v>
      </c>
      <c r="FH168" s="4">
        <v>0</v>
      </c>
      <c r="FI168" s="5">
        <v>0</v>
      </c>
      <c r="FJ168" s="8">
        <v>0</v>
      </c>
      <c r="FK168" s="4">
        <f t="shared" si="839"/>
        <v>0</v>
      </c>
      <c r="FL168" s="5">
        <v>0</v>
      </c>
      <c r="FM168" s="8">
        <v>0</v>
      </c>
      <c r="FN168" s="4">
        <v>0</v>
      </c>
      <c r="FO168" s="5">
        <v>0</v>
      </c>
      <c r="FP168" s="8">
        <v>0</v>
      </c>
      <c r="FQ168" s="4">
        <v>0</v>
      </c>
      <c r="FR168" s="5">
        <v>0</v>
      </c>
      <c r="FS168" s="8">
        <v>0</v>
      </c>
      <c r="FT168" s="4">
        <v>0</v>
      </c>
      <c r="FU168" s="5">
        <v>0</v>
      </c>
      <c r="FV168" s="8">
        <v>0</v>
      </c>
      <c r="FW168" s="4">
        <v>0</v>
      </c>
      <c r="FX168" s="5">
        <v>0</v>
      </c>
      <c r="FY168" s="8">
        <v>0</v>
      </c>
      <c r="FZ168" s="4">
        <f t="shared" si="840"/>
        <v>0</v>
      </c>
      <c r="GA168" s="5">
        <v>60</v>
      </c>
      <c r="GB168" s="8">
        <v>490.45</v>
      </c>
      <c r="GC168" s="4">
        <f t="shared" si="841"/>
        <v>8174.1666666666661</v>
      </c>
      <c r="GD168" s="5">
        <v>0</v>
      </c>
      <c r="GE168" s="8">
        <v>0</v>
      </c>
      <c r="GF168" s="4">
        <v>0</v>
      </c>
      <c r="GG168" s="5">
        <v>0</v>
      </c>
      <c r="GH168" s="8">
        <v>0</v>
      </c>
      <c r="GI168" s="4">
        <v>0</v>
      </c>
      <c r="GJ168" s="5">
        <v>178</v>
      </c>
      <c r="GK168" s="8">
        <v>1170.19</v>
      </c>
      <c r="GL168" s="4">
        <f t="shared" si="842"/>
        <v>6574.1011235955057</v>
      </c>
      <c r="GM168" s="5">
        <v>19.75</v>
      </c>
      <c r="GN168" s="8">
        <v>153.21</v>
      </c>
      <c r="GO168" s="4">
        <f t="shared" ref="GO168" si="854">GN168/GM168*1000</f>
        <v>7757.4683544303807</v>
      </c>
      <c r="GP168" s="5">
        <v>0</v>
      </c>
      <c r="GQ168" s="8">
        <v>0</v>
      </c>
      <c r="GR168" s="4">
        <v>0</v>
      </c>
      <c r="GS168" s="5">
        <v>0</v>
      </c>
      <c r="GT168" s="8">
        <v>0</v>
      </c>
      <c r="GU168" s="4">
        <v>0</v>
      </c>
      <c r="GV168" s="5">
        <v>0</v>
      </c>
      <c r="GW168" s="8">
        <v>0</v>
      </c>
      <c r="GX168" s="4">
        <v>0</v>
      </c>
      <c r="GY168" s="5">
        <v>0</v>
      </c>
      <c r="GZ168" s="8">
        <v>0</v>
      </c>
      <c r="HA168" s="4">
        <v>0</v>
      </c>
      <c r="HB168" s="5">
        <v>0</v>
      </c>
      <c r="HC168" s="8">
        <v>0</v>
      </c>
      <c r="HD168" s="4">
        <v>0</v>
      </c>
      <c r="HE168" s="5">
        <v>20</v>
      </c>
      <c r="HF168" s="8">
        <v>137.93</v>
      </c>
      <c r="HG168" s="4">
        <f t="shared" si="843"/>
        <v>6896.5000000000009</v>
      </c>
      <c r="HH168" s="5">
        <v>0</v>
      </c>
      <c r="HI168" s="8">
        <v>0</v>
      </c>
      <c r="HJ168" s="4">
        <v>0</v>
      </c>
      <c r="HK168" s="5">
        <v>0</v>
      </c>
      <c r="HL168" s="8">
        <v>0</v>
      </c>
      <c r="HM168" s="4">
        <v>0</v>
      </c>
      <c r="HN168" s="5">
        <v>0</v>
      </c>
      <c r="HO168" s="8">
        <v>0</v>
      </c>
      <c r="HP168" s="4">
        <v>0</v>
      </c>
      <c r="HQ168" s="5">
        <v>0</v>
      </c>
      <c r="HR168" s="8">
        <v>0</v>
      </c>
      <c r="HS168" s="4">
        <v>0</v>
      </c>
      <c r="HT168" s="5">
        <v>129.02000000000001</v>
      </c>
      <c r="HU168" s="8">
        <v>1176.82</v>
      </c>
      <c r="HV168" s="4">
        <f t="shared" si="844"/>
        <v>9121.2215160440246</v>
      </c>
      <c r="HW168" s="5">
        <v>311.51900000000001</v>
      </c>
      <c r="HX168" s="8">
        <v>2501.17</v>
      </c>
      <c r="HY168" s="4">
        <f t="shared" si="845"/>
        <v>8028.9484750528854</v>
      </c>
      <c r="HZ168" s="5">
        <f t="shared" si="852"/>
        <v>1519.7470000000001</v>
      </c>
      <c r="IA168" s="4">
        <f t="shared" si="853"/>
        <v>10942.11</v>
      </c>
    </row>
    <row r="169" spans="1:235" x14ac:dyDescent="0.3">
      <c r="A169" s="52">
        <v>2016</v>
      </c>
      <c r="B169" s="53" t="s">
        <v>9</v>
      </c>
      <c r="C169" s="5">
        <v>0</v>
      </c>
      <c r="D169" s="8">
        <v>0</v>
      </c>
      <c r="E169" s="4">
        <v>0</v>
      </c>
      <c r="F169" s="5">
        <v>0.05</v>
      </c>
      <c r="G169" s="8">
        <v>0.68</v>
      </c>
      <c r="H169" s="4">
        <f t="shared" ref="H169" si="855">G169/F169*1000</f>
        <v>13600</v>
      </c>
      <c r="I169" s="5">
        <v>0</v>
      </c>
      <c r="J169" s="8">
        <v>0</v>
      </c>
      <c r="K169" s="4">
        <v>0</v>
      </c>
      <c r="L169" s="5">
        <v>0</v>
      </c>
      <c r="M169" s="8">
        <v>0</v>
      </c>
      <c r="N169" s="4">
        <v>0</v>
      </c>
      <c r="O169" s="5">
        <v>480</v>
      </c>
      <c r="P169" s="8">
        <v>3448.39</v>
      </c>
      <c r="Q169" s="4">
        <f t="shared" si="823"/>
        <v>7184.145833333333</v>
      </c>
      <c r="R169" s="5">
        <v>0</v>
      </c>
      <c r="S169" s="8">
        <v>0</v>
      </c>
      <c r="T169" s="4">
        <f t="shared" si="824"/>
        <v>0</v>
      </c>
      <c r="U169" s="5">
        <v>0</v>
      </c>
      <c r="V169" s="8">
        <v>0</v>
      </c>
      <c r="W169" s="4">
        <v>0</v>
      </c>
      <c r="X169" s="5">
        <v>4.2</v>
      </c>
      <c r="Y169" s="8">
        <v>97.03</v>
      </c>
      <c r="Z169" s="4">
        <f t="shared" si="825"/>
        <v>23102.38095238095</v>
      </c>
      <c r="AA169" s="5">
        <v>0</v>
      </c>
      <c r="AB169" s="8">
        <v>0</v>
      </c>
      <c r="AC169" s="4">
        <v>0</v>
      </c>
      <c r="AD169" s="5">
        <v>0</v>
      </c>
      <c r="AE169" s="8">
        <v>0</v>
      </c>
      <c r="AF169" s="4">
        <v>0</v>
      </c>
      <c r="AG169" s="5">
        <v>0</v>
      </c>
      <c r="AH169" s="8">
        <v>0</v>
      </c>
      <c r="AI169" s="4">
        <v>0</v>
      </c>
      <c r="AJ169" s="5">
        <v>0</v>
      </c>
      <c r="AK169" s="8">
        <v>0</v>
      </c>
      <c r="AL169" s="4">
        <v>0</v>
      </c>
      <c r="AM169" s="5">
        <v>0</v>
      </c>
      <c r="AN169" s="8">
        <v>0</v>
      </c>
      <c r="AO169" s="4">
        <v>0</v>
      </c>
      <c r="AP169" s="5">
        <v>0</v>
      </c>
      <c r="AQ169" s="8">
        <v>0</v>
      </c>
      <c r="AR169" s="4">
        <v>0</v>
      </c>
      <c r="AS169" s="5">
        <v>0</v>
      </c>
      <c r="AT169" s="8">
        <v>0</v>
      </c>
      <c r="AU169" s="4">
        <v>0</v>
      </c>
      <c r="AV169" s="5">
        <v>0</v>
      </c>
      <c r="AW169" s="8">
        <v>0</v>
      </c>
      <c r="AX169" s="4">
        <v>0</v>
      </c>
      <c r="AY169" s="5">
        <v>0</v>
      </c>
      <c r="AZ169" s="8">
        <v>0</v>
      </c>
      <c r="BA169" s="4">
        <v>0</v>
      </c>
      <c r="BB169" s="5">
        <v>0</v>
      </c>
      <c r="BC169" s="8">
        <v>0</v>
      </c>
      <c r="BD169" s="4">
        <v>0</v>
      </c>
      <c r="BE169" s="5">
        <v>0</v>
      </c>
      <c r="BF169" s="8">
        <v>0</v>
      </c>
      <c r="BG169" s="4">
        <v>0</v>
      </c>
      <c r="BH169" s="5">
        <v>22.425999999999998</v>
      </c>
      <c r="BI169" s="8">
        <v>185.16</v>
      </c>
      <c r="BJ169" s="4">
        <f t="shared" si="826"/>
        <v>8256.4880049942039</v>
      </c>
      <c r="BK169" s="5">
        <v>0</v>
      </c>
      <c r="BL169" s="8">
        <v>0</v>
      </c>
      <c r="BM169" s="4">
        <v>0</v>
      </c>
      <c r="BN169" s="5">
        <v>0</v>
      </c>
      <c r="BO169" s="8">
        <v>0</v>
      </c>
      <c r="BP169" s="4">
        <v>0</v>
      </c>
      <c r="BQ169" s="5">
        <v>0</v>
      </c>
      <c r="BR169" s="8">
        <v>0</v>
      </c>
      <c r="BS169" s="4">
        <v>0</v>
      </c>
      <c r="BT169" s="5">
        <v>0</v>
      </c>
      <c r="BU169" s="8">
        <v>0</v>
      </c>
      <c r="BV169" s="4">
        <v>0</v>
      </c>
      <c r="BW169" s="5">
        <v>0</v>
      </c>
      <c r="BX169" s="93">
        <v>0</v>
      </c>
      <c r="BY169" s="4">
        <f t="shared" si="827"/>
        <v>0</v>
      </c>
      <c r="BZ169" s="5">
        <v>20</v>
      </c>
      <c r="CA169" s="8">
        <v>119.18</v>
      </c>
      <c r="CB169" s="4">
        <f t="shared" si="828"/>
        <v>5959.0000000000009</v>
      </c>
      <c r="CC169" s="5">
        <v>0</v>
      </c>
      <c r="CD169" s="8">
        <v>0</v>
      </c>
      <c r="CE169" s="4">
        <v>0</v>
      </c>
      <c r="CF169" s="5">
        <v>0</v>
      </c>
      <c r="CG169" s="8">
        <v>0</v>
      </c>
      <c r="CH169" s="4">
        <v>0</v>
      </c>
      <c r="CI169" s="5">
        <v>0</v>
      </c>
      <c r="CJ169" s="8">
        <v>0</v>
      </c>
      <c r="CK169" s="4">
        <v>0</v>
      </c>
      <c r="CL169" s="5">
        <v>0</v>
      </c>
      <c r="CM169" s="8">
        <v>0</v>
      </c>
      <c r="CN169" s="4">
        <v>0</v>
      </c>
      <c r="CO169" s="5">
        <v>0</v>
      </c>
      <c r="CP169" s="8">
        <v>0</v>
      </c>
      <c r="CQ169" s="4">
        <v>0</v>
      </c>
      <c r="CR169" s="5">
        <v>0.6</v>
      </c>
      <c r="CS169" s="8">
        <v>5.92</v>
      </c>
      <c r="CT169" s="4">
        <f t="shared" si="829"/>
        <v>9866.6666666666679</v>
      </c>
      <c r="CU169" s="5">
        <v>0</v>
      </c>
      <c r="CV169" s="8">
        <v>0</v>
      </c>
      <c r="CW169" s="4">
        <v>0</v>
      </c>
      <c r="CX169" s="5">
        <v>0</v>
      </c>
      <c r="CY169" s="8">
        <v>0</v>
      </c>
      <c r="CZ169" s="4">
        <v>0</v>
      </c>
      <c r="DA169" s="5">
        <v>40.92</v>
      </c>
      <c r="DB169" s="8">
        <v>276.55</v>
      </c>
      <c r="DC169" s="4">
        <f t="shared" si="830"/>
        <v>6758.3088954056702</v>
      </c>
      <c r="DD169" s="5">
        <v>0</v>
      </c>
      <c r="DE169" s="8">
        <v>0</v>
      </c>
      <c r="DF169" s="4">
        <v>0</v>
      </c>
      <c r="DG169" s="5">
        <v>0</v>
      </c>
      <c r="DH169" s="8">
        <v>0</v>
      </c>
      <c r="DI169" s="4">
        <v>0</v>
      </c>
      <c r="DJ169" s="5">
        <v>0</v>
      </c>
      <c r="DK169" s="8">
        <v>0</v>
      </c>
      <c r="DL169" s="4">
        <f t="shared" si="832"/>
        <v>0</v>
      </c>
      <c r="DM169" s="5">
        <v>61.1</v>
      </c>
      <c r="DN169" s="8">
        <v>455.31</v>
      </c>
      <c r="DO169" s="4">
        <f t="shared" si="833"/>
        <v>7451.8821603927991</v>
      </c>
      <c r="DP169" s="5">
        <v>0</v>
      </c>
      <c r="DQ169" s="8">
        <v>0</v>
      </c>
      <c r="DR169" s="4">
        <v>0</v>
      </c>
      <c r="DS169" s="5">
        <v>3.081</v>
      </c>
      <c r="DT169" s="8">
        <v>22.56</v>
      </c>
      <c r="DU169" s="4">
        <f t="shared" si="834"/>
        <v>7322.2979552093466</v>
      </c>
      <c r="DV169" s="5">
        <v>0</v>
      </c>
      <c r="DW169" s="8">
        <v>0</v>
      </c>
      <c r="DX169" s="4">
        <v>0</v>
      </c>
      <c r="DY169" s="5">
        <v>95.39</v>
      </c>
      <c r="DZ169" s="8">
        <v>728.04</v>
      </c>
      <c r="EA169" s="4">
        <f t="shared" si="835"/>
        <v>7632.2465667260722</v>
      </c>
      <c r="EB169" s="5">
        <v>0</v>
      </c>
      <c r="EC169" s="8">
        <v>0</v>
      </c>
      <c r="ED169" s="4">
        <v>0</v>
      </c>
      <c r="EE169" s="5">
        <v>0</v>
      </c>
      <c r="EF169" s="8">
        <v>0</v>
      </c>
      <c r="EG169" s="4">
        <v>0</v>
      </c>
      <c r="EH169" s="5">
        <v>0</v>
      </c>
      <c r="EI169" s="8">
        <v>0</v>
      </c>
      <c r="EJ169" s="4">
        <f t="shared" si="836"/>
        <v>0</v>
      </c>
      <c r="EK169" s="5">
        <v>100</v>
      </c>
      <c r="EL169" s="8">
        <v>500.9</v>
      </c>
      <c r="EM169" s="4">
        <f t="shared" si="837"/>
        <v>5008.9999999999991</v>
      </c>
      <c r="EN169" s="5">
        <v>0</v>
      </c>
      <c r="EO169" s="8">
        <v>0</v>
      </c>
      <c r="EP169" s="4">
        <v>0</v>
      </c>
      <c r="EQ169" s="5">
        <v>0</v>
      </c>
      <c r="ER169" s="8">
        <v>0</v>
      </c>
      <c r="ES169" s="4">
        <f t="shared" si="838"/>
        <v>0</v>
      </c>
      <c r="ET169" s="5">
        <v>0</v>
      </c>
      <c r="EU169" s="8">
        <v>0</v>
      </c>
      <c r="EV169" s="4">
        <v>0</v>
      </c>
      <c r="EW169" s="5">
        <v>0</v>
      </c>
      <c r="EX169" s="8">
        <v>0</v>
      </c>
      <c r="EY169" s="4">
        <v>0</v>
      </c>
      <c r="EZ169" s="5"/>
      <c r="FA169" s="8"/>
      <c r="FB169" s="4"/>
      <c r="FC169" s="5">
        <v>0</v>
      </c>
      <c r="FD169" s="8">
        <v>0</v>
      </c>
      <c r="FE169" s="4">
        <v>0</v>
      </c>
      <c r="FF169" s="5">
        <v>0</v>
      </c>
      <c r="FG169" s="8">
        <v>0</v>
      </c>
      <c r="FH169" s="4">
        <v>0</v>
      </c>
      <c r="FI169" s="5">
        <v>0</v>
      </c>
      <c r="FJ169" s="8">
        <v>0</v>
      </c>
      <c r="FK169" s="4">
        <f t="shared" si="839"/>
        <v>0</v>
      </c>
      <c r="FL169" s="5">
        <v>0</v>
      </c>
      <c r="FM169" s="8">
        <v>0</v>
      </c>
      <c r="FN169" s="4">
        <v>0</v>
      </c>
      <c r="FO169" s="5">
        <v>80</v>
      </c>
      <c r="FP169" s="8">
        <v>638.33000000000004</v>
      </c>
      <c r="FQ169" s="4">
        <f t="shared" ref="FQ169" si="856">FP169/FO169*1000</f>
        <v>7979.1250000000009</v>
      </c>
      <c r="FR169" s="5">
        <v>0</v>
      </c>
      <c r="FS169" s="8">
        <v>0</v>
      </c>
      <c r="FT169" s="4">
        <v>0</v>
      </c>
      <c r="FU169" s="5">
        <v>0</v>
      </c>
      <c r="FV169" s="8">
        <v>0</v>
      </c>
      <c r="FW169" s="4">
        <v>0</v>
      </c>
      <c r="FX169" s="5">
        <v>0</v>
      </c>
      <c r="FY169" s="8">
        <v>0</v>
      </c>
      <c r="FZ169" s="4">
        <f t="shared" si="840"/>
        <v>0</v>
      </c>
      <c r="GA169" s="5">
        <v>40</v>
      </c>
      <c r="GB169" s="8">
        <v>318.2</v>
      </c>
      <c r="GC169" s="4">
        <f t="shared" si="841"/>
        <v>7955</v>
      </c>
      <c r="GD169" s="5">
        <v>0</v>
      </c>
      <c r="GE169" s="8">
        <v>0</v>
      </c>
      <c r="GF169" s="4">
        <v>0</v>
      </c>
      <c r="GG169" s="5">
        <v>0</v>
      </c>
      <c r="GH169" s="8">
        <v>0</v>
      </c>
      <c r="GI169" s="4">
        <v>0</v>
      </c>
      <c r="GJ169" s="5">
        <v>600</v>
      </c>
      <c r="GK169" s="8">
        <v>3928.06</v>
      </c>
      <c r="GL169" s="4">
        <f t="shared" si="842"/>
        <v>6546.7666666666664</v>
      </c>
      <c r="GM169" s="5">
        <v>0</v>
      </c>
      <c r="GN169" s="8">
        <v>0</v>
      </c>
      <c r="GO169" s="4">
        <v>0</v>
      </c>
      <c r="GP169" s="5">
        <v>0</v>
      </c>
      <c r="GQ169" s="8">
        <v>0</v>
      </c>
      <c r="GR169" s="4">
        <v>0</v>
      </c>
      <c r="GS169" s="5">
        <v>0</v>
      </c>
      <c r="GT169" s="8">
        <v>0</v>
      </c>
      <c r="GU169" s="4">
        <v>0</v>
      </c>
      <c r="GV169" s="5">
        <v>0</v>
      </c>
      <c r="GW169" s="8">
        <v>0</v>
      </c>
      <c r="GX169" s="4">
        <v>0</v>
      </c>
      <c r="GY169" s="5">
        <v>0</v>
      </c>
      <c r="GZ169" s="8">
        <v>0</v>
      </c>
      <c r="HA169" s="4">
        <v>0</v>
      </c>
      <c r="HB169" s="5">
        <v>0</v>
      </c>
      <c r="HC169" s="8">
        <v>0</v>
      </c>
      <c r="HD169" s="4">
        <v>0</v>
      </c>
      <c r="HE169" s="5">
        <v>360</v>
      </c>
      <c r="HF169" s="8">
        <v>1833.07</v>
      </c>
      <c r="HG169" s="4">
        <f t="shared" si="843"/>
        <v>5091.8611111111113</v>
      </c>
      <c r="HH169" s="5">
        <v>0</v>
      </c>
      <c r="HI169" s="8">
        <v>0</v>
      </c>
      <c r="HJ169" s="4">
        <v>0</v>
      </c>
      <c r="HK169" s="5">
        <v>0</v>
      </c>
      <c r="HL169" s="8">
        <v>0</v>
      </c>
      <c r="HM169" s="4">
        <v>0</v>
      </c>
      <c r="HN169" s="5">
        <v>0</v>
      </c>
      <c r="HO169" s="8">
        <v>0</v>
      </c>
      <c r="HP169" s="4">
        <v>0</v>
      </c>
      <c r="HQ169" s="5">
        <v>0</v>
      </c>
      <c r="HR169" s="8">
        <v>0</v>
      </c>
      <c r="HS169" s="4">
        <v>0</v>
      </c>
      <c r="HT169" s="5">
        <v>71.143000000000001</v>
      </c>
      <c r="HU169" s="8">
        <v>677.37</v>
      </c>
      <c r="HV169" s="4">
        <f t="shared" si="844"/>
        <v>9521.2459412732114</v>
      </c>
      <c r="HW169" s="5">
        <v>487.45</v>
      </c>
      <c r="HX169" s="8">
        <v>3774.23</v>
      </c>
      <c r="HY169" s="4">
        <f t="shared" si="845"/>
        <v>7742.8043901938663</v>
      </c>
      <c r="HZ169" s="5">
        <f t="shared" si="852"/>
        <v>2466.3599999999997</v>
      </c>
      <c r="IA169" s="4">
        <f t="shared" si="853"/>
        <v>17008.979999999996</v>
      </c>
    </row>
    <row r="170" spans="1:235" x14ac:dyDescent="0.3">
      <c r="A170" s="52">
        <v>2016</v>
      </c>
      <c r="B170" s="53" t="s">
        <v>10</v>
      </c>
      <c r="C170" s="5">
        <v>0</v>
      </c>
      <c r="D170" s="8">
        <v>0</v>
      </c>
      <c r="E170" s="4">
        <v>0</v>
      </c>
      <c r="F170" s="5">
        <v>0</v>
      </c>
      <c r="G170" s="8">
        <v>0</v>
      </c>
      <c r="H170" s="4">
        <v>0</v>
      </c>
      <c r="I170" s="5">
        <v>0</v>
      </c>
      <c r="J170" s="8">
        <v>0</v>
      </c>
      <c r="K170" s="4">
        <v>0</v>
      </c>
      <c r="L170" s="5">
        <v>0</v>
      </c>
      <c r="M170" s="8">
        <v>0</v>
      </c>
      <c r="N170" s="4">
        <v>0</v>
      </c>
      <c r="O170" s="5">
        <v>595.4</v>
      </c>
      <c r="P170" s="8">
        <v>4357.78</v>
      </c>
      <c r="Q170" s="4">
        <f t="shared" si="823"/>
        <v>7319.0796103459852</v>
      </c>
      <c r="R170" s="5">
        <v>0</v>
      </c>
      <c r="S170" s="8">
        <v>0</v>
      </c>
      <c r="T170" s="4">
        <f t="shared" si="824"/>
        <v>0</v>
      </c>
      <c r="U170" s="5">
        <v>0</v>
      </c>
      <c r="V170" s="8">
        <v>0</v>
      </c>
      <c r="W170" s="4">
        <v>0</v>
      </c>
      <c r="X170" s="5">
        <v>0.28100000000000003</v>
      </c>
      <c r="Y170" s="8">
        <v>4.6900000000000004</v>
      </c>
      <c r="Z170" s="4">
        <f t="shared" si="825"/>
        <v>16690.391459074734</v>
      </c>
      <c r="AA170" s="5">
        <v>0</v>
      </c>
      <c r="AB170" s="8">
        <v>0</v>
      </c>
      <c r="AC170" s="4">
        <v>0</v>
      </c>
      <c r="AD170" s="5">
        <v>0</v>
      </c>
      <c r="AE170" s="8">
        <v>0</v>
      </c>
      <c r="AF170" s="4">
        <v>0</v>
      </c>
      <c r="AG170" s="5">
        <v>0.12</v>
      </c>
      <c r="AH170" s="8">
        <v>10.28</v>
      </c>
      <c r="AI170" s="4">
        <f t="shared" ref="AI170:AI173" si="857">AH170/AG170*1000</f>
        <v>85666.666666666672</v>
      </c>
      <c r="AJ170" s="5">
        <v>0</v>
      </c>
      <c r="AK170" s="8">
        <v>0</v>
      </c>
      <c r="AL170" s="4">
        <v>0</v>
      </c>
      <c r="AM170" s="5">
        <v>0</v>
      </c>
      <c r="AN170" s="8">
        <v>0</v>
      </c>
      <c r="AO170" s="4">
        <v>0</v>
      </c>
      <c r="AP170" s="5">
        <v>0</v>
      </c>
      <c r="AQ170" s="8">
        <v>0</v>
      </c>
      <c r="AR170" s="4">
        <v>0</v>
      </c>
      <c r="AS170" s="5">
        <v>0</v>
      </c>
      <c r="AT170" s="8">
        <v>0</v>
      </c>
      <c r="AU170" s="4">
        <v>0</v>
      </c>
      <c r="AV170" s="5">
        <v>3</v>
      </c>
      <c r="AW170" s="8">
        <v>32.81</v>
      </c>
      <c r="AX170" s="4">
        <f t="shared" si="846"/>
        <v>10936.666666666668</v>
      </c>
      <c r="AY170" s="5">
        <v>0</v>
      </c>
      <c r="AZ170" s="8">
        <v>0</v>
      </c>
      <c r="BA170" s="4">
        <v>0</v>
      </c>
      <c r="BB170" s="5">
        <v>0</v>
      </c>
      <c r="BC170" s="8">
        <v>0</v>
      </c>
      <c r="BD170" s="4">
        <v>0</v>
      </c>
      <c r="BE170" s="5">
        <v>0</v>
      </c>
      <c r="BF170" s="8">
        <v>0</v>
      </c>
      <c r="BG170" s="4">
        <v>0</v>
      </c>
      <c r="BH170" s="5">
        <v>33</v>
      </c>
      <c r="BI170" s="8">
        <v>256.38</v>
      </c>
      <c r="BJ170" s="4">
        <f t="shared" si="826"/>
        <v>7769.090909090909</v>
      </c>
      <c r="BK170" s="5">
        <v>0</v>
      </c>
      <c r="BL170" s="8">
        <v>0</v>
      </c>
      <c r="BM170" s="4">
        <v>0</v>
      </c>
      <c r="BN170" s="5">
        <v>0</v>
      </c>
      <c r="BO170" s="8">
        <v>0</v>
      </c>
      <c r="BP170" s="4">
        <v>0</v>
      </c>
      <c r="BQ170" s="5">
        <v>0</v>
      </c>
      <c r="BR170" s="8">
        <v>0</v>
      </c>
      <c r="BS170" s="4">
        <v>0</v>
      </c>
      <c r="BT170" s="5">
        <v>0</v>
      </c>
      <c r="BU170" s="8">
        <v>0</v>
      </c>
      <c r="BV170" s="4">
        <v>0</v>
      </c>
      <c r="BW170" s="5">
        <v>0</v>
      </c>
      <c r="BX170" s="93">
        <v>0</v>
      </c>
      <c r="BY170" s="4">
        <f t="shared" si="827"/>
        <v>0</v>
      </c>
      <c r="BZ170" s="5">
        <v>60</v>
      </c>
      <c r="CA170" s="8">
        <v>438.47</v>
      </c>
      <c r="CB170" s="4">
        <f t="shared" si="828"/>
        <v>7307.8333333333339</v>
      </c>
      <c r="CC170" s="5">
        <v>0</v>
      </c>
      <c r="CD170" s="8">
        <v>0</v>
      </c>
      <c r="CE170" s="4">
        <v>0</v>
      </c>
      <c r="CF170" s="5">
        <v>0</v>
      </c>
      <c r="CG170" s="8">
        <v>0</v>
      </c>
      <c r="CH170" s="4">
        <v>0</v>
      </c>
      <c r="CI170" s="5">
        <v>0.122</v>
      </c>
      <c r="CJ170" s="8">
        <v>16.03</v>
      </c>
      <c r="CK170" s="4">
        <f t="shared" ref="CK170" si="858">CJ170/CI170*1000</f>
        <v>131393.44262295082</v>
      </c>
      <c r="CL170" s="5">
        <v>0</v>
      </c>
      <c r="CM170" s="8">
        <v>0</v>
      </c>
      <c r="CN170" s="4">
        <v>0</v>
      </c>
      <c r="CO170" s="5">
        <v>0</v>
      </c>
      <c r="CP170" s="8">
        <v>0</v>
      </c>
      <c r="CQ170" s="4">
        <v>0</v>
      </c>
      <c r="CR170" s="5">
        <v>33.487000000000002</v>
      </c>
      <c r="CS170" s="8">
        <v>249.02</v>
      </c>
      <c r="CT170" s="4">
        <f t="shared" si="829"/>
        <v>7436.3185713859111</v>
      </c>
      <c r="CU170" s="5">
        <v>0</v>
      </c>
      <c r="CV170" s="8">
        <v>0</v>
      </c>
      <c r="CW170" s="4">
        <v>0</v>
      </c>
      <c r="CX170" s="5">
        <v>0</v>
      </c>
      <c r="CY170" s="8">
        <v>0</v>
      </c>
      <c r="CZ170" s="4">
        <v>0</v>
      </c>
      <c r="DA170" s="5">
        <v>20</v>
      </c>
      <c r="DB170" s="8">
        <v>139.55000000000001</v>
      </c>
      <c r="DC170" s="4">
        <f t="shared" si="830"/>
        <v>6977.5000000000009</v>
      </c>
      <c r="DD170" s="5">
        <v>30.5</v>
      </c>
      <c r="DE170" s="8">
        <v>337.5</v>
      </c>
      <c r="DF170" s="4">
        <f t="shared" si="831"/>
        <v>11065.573770491803</v>
      </c>
      <c r="DG170" s="5">
        <v>0</v>
      </c>
      <c r="DH170" s="8">
        <v>0</v>
      </c>
      <c r="DI170" s="4">
        <v>0</v>
      </c>
      <c r="DJ170" s="5">
        <v>0</v>
      </c>
      <c r="DK170" s="8">
        <v>0</v>
      </c>
      <c r="DL170" s="4">
        <f t="shared" si="832"/>
        <v>0</v>
      </c>
      <c r="DM170" s="5">
        <v>0</v>
      </c>
      <c r="DN170" s="8">
        <v>0</v>
      </c>
      <c r="DO170" s="4">
        <v>0</v>
      </c>
      <c r="DP170" s="5">
        <v>0</v>
      </c>
      <c r="DQ170" s="8">
        <v>0</v>
      </c>
      <c r="DR170" s="4">
        <v>0</v>
      </c>
      <c r="DS170" s="5">
        <v>0.24099999999999999</v>
      </c>
      <c r="DT170" s="8">
        <v>2.27</v>
      </c>
      <c r="DU170" s="4">
        <f t="shared" si="834"/>
        <v>9419.08713692946</v>
      </c>
      <c r="DV170" s="5">
        <v>0</v>
      </c>
      <c r="DW170" s="8">
        <v>0</v>
      </c>
      <c r="DX170" s="4">
        <v>0</v>
      </c>
      <c r="DY170" s="5">
        <v>109.44</v>
      </c>
      <c r="DZ170" s="8">
        <v>756.18</v>
      </c>
      <c r="EA170" s="4">
        <f t="shared" si="835"/>
        <v>6909.5394736842109</v>
      </c>
      <c r="EB170" s="5">
        <v>1.4999999999999999E-2</v>
      </c>
      <c r="EC170" s="8">
        <v>0.82</v>
      </c>
      <c r="ED170" s="4">
        <f t="shared" ref="ED170" si="859">EC170/EB170*1000</f>
        <v>54666.666666666664</v>
      </c>
      <c r="EE170" s="5">
        <v>0</v>
      </c>
      <c r="EF170" s="8">
        <v>0</v>
      </c>
      <c r="EG170" s="4">
        <v>0</v>
      </c>
      <c r="EH170" s="5">
        <v>0</v>
      </c>
      <c r="EI170" s="8">
        <v>0</v>
      </c>
      <c r="EJ170" s="4">
        <f t="shared" si="836"/>
        <v>0</v>
      </c>
      <c r="EK170" s="5">
        <v>0</v>
      </c>
      <c r="EL170" s="8">
        <v>0</v>
      </c>
      <c r="EM170" s="4">
        <v>0</v>
      </c>
      <c r="EN170" s="5">
        <v>0</v>
      </c>
      <c r="EO170" s="8">
        <v>0</v>
      </c>
      <c r="EP170" s="4">
        <v>0</v>
      </c>
      <c r="EQ170" s="5">
        <v>0</v>
      </c>
      <c r="ER170" s="8">
        <v>0</v>
      </c>
      <c r="ES170" s="4">
        <f t="shared" si="838"/>
        <v>0</v>
      </c>
      <c r="ET170" s="5">
        <v>300</v>
      </c>
      <c r="EU170" s="8">
        <v>1417.42</v>
      </c>
      <c r="EV170" s="4">
        <f t="shared" si="851"/>
        <v>4724.7333333333336</v>
      </c>
      <c r="EW170" s="5">
        <v>0</v>
      </c>
      <c r="EX170" s="8">
        <v>0</v>
      </c>
      <c r="EY170" s="4">
        <v>0</v>
      </c>
      <c r="EZ170" s="5"/>
      <c r="FA170" s="8"/>
      <c r="FB170" s="4"/>
      <c r="FC170" s="5">
        <v>0</v>
      </c>
      <c r="FD170" s="8">
        <v>0</v>
      </c>
      <c r="FE170" s="4">
        <v>0</v>
      </c>
      <c r="FF170" s="5">
        <v>0</v>
      </c>
      <c r="FG170" s="8">
        <v>0</v>
      </c>
      <c r="FH170" s="4">
        <v>0</v>
      </c>
      <c r="FI170" s="5">
        <v>0</v>
      </c>
      <c r="FJ170" s="8">
        <v>0</v>
      </c>
      <c r="FK170" s="4">
        <f t="shared" si="839"/>
        <v>0</v>
      </c>
      <c r="FL170" s="5">
        <v>0</v>
      </c>
      <c r="FM170" s="8">
        <v>0</v>
      </c>
      <c r="FN170" s="4">
        <v>0</v>
      </c>
      <c r="FO170" s="5">
        <v>0</v>
      </c>
      <c r="FP170" s="8">
        <v>0</v>
      </c>
      <c r="FQ170" s="4">
        <v>0</v>
      </c>
      <c r="FR170" s="5">
        <v>0</v>
      </c>
      <c r="FS170" s="8">
        <v>0</v>
      </c>
      <c r="FT170" s="4">
        <v>0</v>
      </c>
      <c r="FU170" s="5">
        <v>0</v>
      </c>
      <c r="FV170" s="8">
        <v>0</v>
      </c>
      <c r="FW170" s="4">
        <v>0</v>
      </c>
      <c r="FX170" s="5">
        <v>0</v>
      </c>
      <c r="FY170" s="8">
        <v>0</v>
      </c>
      <c r="FZ170" s="4">
        <f t="shared" si="840"/>
        <v>0</v>
      </c>
      <c r="GA170" s="5">
        <v>37</v>
      </c>
      <c r="GB170" s="8">
        <v>278.22000000000003</v>
      </c>
      <c r="GC170" s="4">
        <f t="shared" si="841"/>
        <v>7519.45945945946</v>
      </c>
      <c r="GD170" s="5">
        <v>0</v>
      </c>
      <c r="GE170" s="8">
        <v>0</v>
      </c>
      <c r="GF170" s="4">
        <v>0</v>
      </c>
      <c r="GG170" s="5">
        <v>0</v>
      </c>
      <c r="GH170" s="8">
        <v>0</v>
      </c>
      <c r="GI170" s="4">
        <v>0</v>
      </c>
      <c r="GJ170" s="5">
        <v>497</v>
      </c>
      <c r="GK170" s="8">
        <v>3386.27</v>
      </c>
      <c r="GL170" s="4">
        <f t="shared" si="842"/>
        <v>6813.4205231388332</v>
      </c>
      <c r="GM170" s="5">
        <v>0</v>
      </c>
      <c r="GN170" s="8">
        <v>0</v>
      </c>
      <c r="GO170" s="4">
        <v>0</v>
      </c>
      <c r="GP170" s="5">
        <v>0</v>
      </c>
      <c r="GQ170" s="8">
        <v>0</v>
      </c>
      <c r="GR170" s="4">
        <v>0</v>
      </c>
      <c r="GS170" s="5">
        <v>0</v>
      </c>
      <c r="GT170" s="8">
        <v>0</v>
      </c>
      <c r="GU170" s="4">
        <v>0</v>
      </c>
      <c r="GV170" s="5">
        <v>0</v>
      </c>
      <c r="GW170" s="8">
        <v>0</v>
      </c>
      <c r="GX170" s="4">
        <v>0</v>
      </c>
      <c r="GY170" s="5">
        <v>0</v>
      </c>
      <c r="GZ170" s="8">
        <v>0</v>
      </c>
      <c r="HA170" s="4">
        <v>0</v>
      </c>
      <c r="HB170" s="5">
        <v>0</v>
      </c>
      <c r="HC170" s="8">
        <v>0</v>
      </c>
      <c r="HD170" s="4">
        <v>0</v>
      </c>
      <c r="HE170" s="5">
        <v>0</v>
      </c>
      <c r="HF170" s="8">
        <v>0</v>
      </c>
      <c r="HG170" s="4">
        <v>0</v>
      </c>
      <c r="HH170" s="5">
        <v>0</v>
      </c>
      <c r="HI170" s="8">
        <v>0</v>
      </c>
      <c r="HJ170" s="4">
        <v>0</v>
      </c>
      <c r="HK170" s="5">
        <v>0</v>
      </c>
      <c r="HL170" s="8">
        <v>0</v>
      </c>
      <c r="HM170" s="4">
        <v>0</v>
      </c>
      <c r="HN170" s="5">
        <v>0</v>
      </c>
      <c r="HO170" s="8">
        <v>0</v>
      </c>
      <c r="HP170" s="4">
        <v>0</v>
      </c>
      <c r="HQ170" s="5">
        <v>0</v>
      </c>
      <c r="HR170" s="8">
        <v>0</v>
      </c>
      <c r="HS170" s="4">
        <v>0</v>
      </c>
      <c r="HT170" s="5">
        <v>113.04</v>
      </c>
      <c r="HU170" s="8">
        <v>1026.2</v>
      </c>
      <c r="HV170" s="4">
        <f t="shared" si="844"/>
        <v>9078.2024062278851</v>
      </c>
      <c r="HW170" s="5">
        <v>573.56399999999996</v>
      </c>
      <c r="HX170" s="8">
        <v>4955.29</v>
      </c>
      <c r="HY170" s="4">
        <f t="shared" si="845"/>
        <v>8639.4717939061738</v>
      </c>
      <c r="HZ170" s="5">
        <f t="shared" si="852"/>
        <v>2406.21</v>
      </c>
      <c r="IA170" s="4">
        <f t="shared" si="853"/>
        <v>17665.18</v>
      </c>
    </row>
    <row r="171" spans="1:235" x14ac:dyDescent="0.3">
      <c r="A171" s="52">
        <v>2016</v>
      </c>
      <c r="B171" s="53" t="s">
        <v>11</v>
      </c>
      <c r="C171" s="5">
        <v>0</v>
      </c>
      <c r="D171" s="8">
        <v>0</v>
      </c>
      <c r="E171" s="4">
        <v>0</v>
      </c>
      <c r="F171" s="5">
        <v>0</v>
      </c>
      <c r="G171" s="8">
        <v>0</v>
      </c>
      <c r="H171" s="4">
        <v>0</v>
      </c>
      <c r="I171" s="5">
        <v>0</v>
      </c>
      <c r="J171" s="8">
        <v>0</v>
      </c>
      <c r="K171" s="4">
        <v>0</v>
      </c>
      <c r="L171" s="5">
        <v>0</v>
      </c>
      <c r="M171" s="8">
        <v>0</v>
      </c>
      <c r="N171" s="4">
        <v>0</v>
      </c>
      <c r="O171" s="5">
        <v>40.865000000000002</v>
      </c>
      <c r="P171" s="8">
        <v>325.45999999999998</v>
      </c>
      <c r="Q171" s="4">
        <f t="shared" si="823"/>
        <v>7964.272604918634</v>
      </c>
      <c r="R171" s="5">
        <v>0</v>
      </c>
      <c r="S171" s="8">
        <v>0</v>
      </c>
      <c r="T171" s="4">
        <f t="shared" si="824"/>
        <v>0</v>
      </c>
      <c r="U171" s="5">
        <v>0</v>
      </c>
      <c r="V171" s="8">
        <v>0</v>
      </c>
      <c r="W171" s="4">
        <v>0</v>
      </c>
      <c r="X171" s="5">
        <v>1.5009999999999999</v>
      </c>
      <c r="Y171" s="8">
        <v>343.74</v>
      </c>
      <c r="Z171" s="4">
        <f t="shared" si="825"/>
        <v>229007.32844770155</v>
      </c>
      <c r="AA171" s="5">
        <v>0</v>
      </c>
      <c r="AB171" s="8">
        <v>0</v>
      </c>
      <c r="AC171" s="4">
        <v>0</v>
      </c>
      <c r="AD171" s="5">
        <v>0</v>
      </c>
      <c r="AE171" s="8">
        <v>0</v>
      </c>
      <c r="AF171" s="4">
        <v>0</v>
      </c>
      <c r="AG171" s="5">
        <v>0</v>
      </c>
      <c r="AH171" s="8">
        <v>0</v>
      </c>
      <c r="AI171" s="4">
        <v>0</v>
      </c>
      <c r="AJ171" s="5">
        <v>0</v>
      </c>
      <c r="AK171" s="8">
        <v>0</v>
      </c>
      <c r="AL171" s="4">
        <v>0</v>
      </c>
      <c r="AM171" s="5">
        <v>0</v>
      </c>
      <c r="AN171" s="8">
        <v>0</v>
      </c>
      <c r="AO171" s="4">
        <v>0</v>
      </c>
      <c r="AP171" s="5">
        <v>0</v>
      </c>
      <c r="AQ171" s="8">
        <v>0</v>
      </c>
      <c r="AR171" s="4">
        <v>0</v>
      </c>
      <c r="AS171" s="5">
        <v>0</v>
      </c>
      <c r="AT171" s="8">
        <v>0</v>
      </c>
      <c r="AU171" s="4">
        <v>0</v>
      </c>
      <c r="AV171" s="5">
        <v>5</v>
      </c>
      <c r="AW171" s="8">
        <v>103.16</v>
      </c>
      <c r="AX171" s="4">
        <f t="shared" si="846"/>
        <v>20631.999999999996</v>
      </c>
      <c r="AY171" s="5">
        <v>0</v>
      </c>
      <c r="AZ171" s="8">
        <v>0</v>
      </c>
      <c r="BA171" s="4">
        <v>0</v>
      </c>
      <c r="BB171" s="5">
        <v>0</v>
      </c>
      <c r="BC171" s="8">
        <v>0</v>
      </c>
      <c r="BD171" s="4">
        <v>0</v>
      </c>
      <c r="BE171" s="5">
        <v>0</v>
      </c>
      <c r="BF171" s="8">
        <v>0</v>
      </c>
      <c r="BG171" s="4">
        <v>0</v>
      </c>
      <c r="BH171" s="5">
        <v>44.881</v>
      </c>
      <c r="BI171" s="8">
        <v>173.86</v>
      </c>
      <c r="BJ171" s="4">
        <f t="shared" si="826"/>
        <v>3873.7996033956465</v>
      </c>
      <c r="BK171" s="5">
        <v>0</v>
      </c>
      <c r="BL171" s="8">
        <v>0</v>
      </c>
      <c r="BM171" s="4">
        <v>0</v>
      </c>
      <c r="BN171" s="5">
        <v>0</v>
      </c>
      <c r="BO171" s="8">
        <v>0</v>
      </c>
      <c r="BP171" s="4">
        <v>0</v>
      </c>
      <c r="BQ171" s="5">
        <v>0</v>
      </c>
      <c r="BR171" s="8">
        <v>0</v>
      </c>
      <c r="BS171" s="4">
        <v>0</v>
      </c>
      <c r="BT171" s="5">
        <v>0</v>
      </c>
      <c r="BU171" s="8">
        <v>0</v>
      </c>
      <c r="BV171" s="4">
        <v>0</v>
      </c>
      <c r="BW171" s="5">
        <v>0</v>
      </c>
      <c r="BX171" s="93">
        <v>0</v>
      </c>
      <c r="BY171" s="4">
        <f t="shared" si="827"/>
        <v>0</v>
      </c>
      <c r="BZ171" s="5">
        <v>80</v>
      </c>
      <c r="CA171" s="8">
        <v>480.04</v>
      </c>
      <c r="CB171" s="4">
        <f t="shared" si="828"/>
        <v>6000.5000000000009</v>
      </c>
      <c r="CC171" s="5">
        <v>0</v>
      </c>
      <c r="CD171" s="8">
        <v>0</v>
      </c>
      <c r="CE171" s="4">
        <v>0</v>
      </c>
      <c r="CF171" s="5">
        <v>0</v>
      </c>
      <c r="CG171" s="8">
        <v>0</v>
      </c>
      <c r="CH171" s="4">
        <v>0</v>
      </c>
      <c r="CI171" s="5">
        <v>0</v>
      </c>
      <c r="CJ171" s="8">
        <v>0</v>
      </c>
      <c r="CK171" s="4">
        <v>0</v>
      </c>
      <c r="CL171" s="5">
        <v>0</v>
      </c>
      <c r="CM171" s="8">
        <v>0</v>
      </c>
      <c r="CN171" s="4">
        <v>0</v>
      </c>
      <c r="CO171" s="5">
        <v>0</v>
      </c>
      <c r="CP171" s="8">
        <v>0</v>
      </c>
      <c r="CQ171" s="4">
        <v>0</v>
      </c>
      <c r="CR171" s="5">
        <v>41.44</v>
      </c>
      <c r="CS171" s="8">
        <v>308.05</v>
      </c>
      <c r="CT171" s="4">
        <f t="shared" si="829"/>
        <v>7433.6389961389968</v>
      </c>
      <c r="CU171" s="5">
        <v>0</v>
      </c>
      <c r="CV171" s="8">
        <v>0</v>
      </c>
      <c r="CW171" s="4">
        <v>0</v>
      </c>
      <c r="CX171" s="5">
        <v>0</v>
      </c>
      <c r="CY171" s="8">
        <v>0</v>
      </c>
      <c r="CZ171" s="4">
        <v>0</v>
      </c>
      <c r="DA171" s="5">
        <v>40</v>
      </c>
      <c r="DB171" s="8">
        <v>279.10000000000002</v>
      </c>
      <c r="DC171" s="4">
        <f t="shared" si="830"/>
        <v>6977.5000000000009</v>
      </c>
      <c r="DD171" s="5">
        <v>0</v>
      </c>
      <c r="DE171" s="8">
        <v>0</v>
      </c>
      <c r="DF171" s="4">
        <v>0</v>
      </c>
      <c r="DG171" s="5">
        <v>0</v>
      </c>
      <c r="DH171" s="8">
        <v>0</v>
      </c>
      <c r="DI171" s="4">
        <v>0</v>
      </c>
      <c r="DJ171" s="5">
        <v>0</v>
      </c>
      <c r="DK171" s="8">
        <v>0</v>
      </c>
      <c r="DL171" s="4">
        <f t="shared" si="832"/>
        <v>0</v>
      </c>
      <c r="DM171" s="5">
        <v>28.2</v>
      </c>
      <c r="DN171" s="8">
        <v>205.38</v>
      </c>
      <c r="DO171" s="4">
        <f t="shared" si="833"/>
        <v>7282.978723404256</v>
      </c>
      <c r="DP171" s="5">
        <v>0</v>
      </c>
      <c r="DQ171" s="8">
        <v>0</v>
      </c>
      <c r="DR171" s="4">
        <v>0</v>
      </c>
      <c r="DS171" s="5">
        <v>19.64</v>
      </c>
      <c r="DT171" s="8">
        <v>160.72999999999999</v>
      </c>
      <c r="DU171" s="4">
        <f t="shared" si="834"/>
        <v>8183.8085539714866</v>
      </c>
      <c r="DV171" s="5">
        <v>0</v>
      </c>
      <c r="DW171" s="8">
        <v>0</v>
      </c>
      <c r="DX171" s="4">
        <v>0</v>
      </c>
      <c r="DY171" s="5">
        <v>67.62</v>
      </c>
      <c r="DZ171" s="8">
        <v>541.55999999999995</v>
      </c>
      <c r="EA171" s="4">
        <f t="shared" si="835"/>
        <v>8008.8731144631747</v>
      </c>
      <c r="EB171" s="5">
        <v>0</v>
      </c>
      <c r="EC171" s="8">
        <v>0</v>
      </c>
      <c r="ED171" s="4">
        <v>0</v>
      </c>
      <c r="EE171" s="5">
        <v>0</v>
      </c>
      <c r="EF171" s="8">
        <v>0</v>
      </c>
      <c r="EG171" s="4">
        <v>0</v>
      </c>
      <c r="EH171" s="5">
        <v>0</v>
      </c>
      <c r="EI171" s="8">
        <v>0</v>
      </c>
      <c r="EJ171" s="4">
        <f t="shared" si="836"/>
        <v>0</v>
      </c>
      <c r="EK171" s="5">
        <v>500</v>
      </c>
      <c r="EL171" s="8">
        <v>2545.52</v>
      </c>
      <c r="EM171" s="4">
        <f t="shared" si="837"/>
        <v>5091.04</v>
      </c>
      <c r="EN171" s="5">
        <v>0</v>
      </c>
      <c r="EO171" s="8">
        <v>0</v>
      </c>
      <c r="EP171" s="4">
        <v>0</v>
      </c>
      <c r="EQ171" s="5">
        <v>0</v>
      </c>
      <c r="ER171" s="8">
        <v>0</v>
      </c>
      <c r="ES171" s="4">
        <f t="shared" si="838"/>
        <v>0</v>
      </c>
      <c r="ET171" s="5">
        <v>100</v>
      </c>
      <c r="EU171" s="8">
        <v>768.33</v>
      </c>
      <c r="EV171" s="4">
        <f t="shared" si="851"/>
        <v>7683.3</v>
      </c>
      <c r="EW171" s="5">
        <v>0</v>
      </c>
      <c r="EX171" s="8">
        <v>0</v>
      </c>
      <c r="EY171" s="4">
        <v>0</v>
      </c>
      <c r="EZ171" s="5"/>
      <c r="FA171" s="8"/>
      <c r="FB171" s="4"/>
      <c r="FC171" s="5">
        <v>0</v>
      </c>
      <c r="FD171" s="8">
        <v>0</v>
      </c>
      <c r="FE171" s="4">
        <v>0</v>
      </c>
      <c r="FF171" s="5">
        <v>0</v>
      </c>
      <c r="FG171" s="8">
        <v>0</v>
      </c>
      <c r="FH171" s="4">
        <v>0</v>
      </c>
      <c r="FI171" s="5">
        <v>0</v>
      </c>
      <c r="FJ171" s="8">
        <v>0</v>
      </c>
      <c r="FK171" s="4">
        <f t="shared" si="839"/>
        <v>0</v>
      </c>
      <c r="FL171" s="5">
        <v>0</v>
      </c>
      <c r="FM171" s="8">
        <v>0</v>
      </c>
      <c r="FN171" s="4">
        <v>0</v>
      </c>
      <c r="FO171" s="5">
        <v>0</v>
      </c>
      <c r="FP171" s="8">
        <v>0</v>
      </c>
      <c r="FQ171" s="4">
        <v>0</v>
      </c>
      <c r="FR171" s="5">
        <v>0</v>
      </c>
      <c r="FS171" s="8">
        <v>0</v>
      </c>
      <c r="FT171" s="4">
        <v>0</v>
      </c>
      <c r="FU171" s="5">
        <v>0</v>
      </c>
      <c r="FV171" s="8">
        <v>0</v>
      </c>
      <c r="FW171" s="4">
        <v>0</v>
      </c>
      <c r="FX171" s="5">
        <v>0</v>
      </c>
      <c r="FY171" s="8">
        <v>0</v>
      </c>
      <c r="FZ171" s="4">
        <f t="shared" si="840"/>
        <v>0</v>
      </c>
      <c r="GA171" s="5">
        <v>60</v>
      </c>
      <c r="GB171" s="8">
        <v>447.12</v>
      </c>
      <c r="GC171" s="4">
        <f t="shared" si="841"/>
        <v>7452</v>
      </c>
      <c r="GD171" s="5">
        <v>0</v>
      </c>
      <c r="GE171" s="8">
        <v>0</v>
      </c>
      <c r="GF171" s="4">
        <v>0</v>
      </c>
      <c r="GG171" s="5">
        <v>0</v>
      </c>
      <c r="GH171" s="8">
        <v>0</v>
      </c>
      <c r="GI171" s="4">
        <v>0</v>
      </c>
      <c r="GJ171" s="5">
        <v>400</v>
      </c>
      <c r="GK171" s="8">
        <v>2458.36</v>
      </c>
      <c r="GL171" s="4">
        <f t="shared" si="842"/>
        <v>6145.9000000000005</v>
      </c>
      <c r="GM171" s="5">
        <v>0</v>
      </c>
      <c r="GN171" s="8">
        <v>0</v>
      </c>
      <c r="GO171" s="4">
        <v>0</v>
      </c>
      <c r="GP171" s="5">
        <v>0</v>
      </c>
      <c r="GQ171" s="8">
        <v>0</v>
      </c>
      <c r="GR171" s="4">
        <v>0</v>
      </c>
      <c r="GS171" s="5">
        <v>0</v>
      </c>
      <c r="GT171" s="8">
        <v>0</v>
      </c>
      <c r="GU171" s="4">
        <v>0</v>
      </c>
      <c r="GV171" s="5">
        <v>0</v>
      </c>
      <c r="GW171" s="8">
        <v>0</v>
      </c>
      <c r="GX171" s="4">
        <v>0</v>
      </c>
      <c r="GY171" s="5">
        <v>0</v>
      </c>
      <c r="GZ171" s="8">
        <v>0</v>
      </c>
      <c r="HA171" s="4">
        <v>0</v>
      </c>
      <c r="HB171" s="5">
        <v>0</v>
      </c>
      <c r="HC171" s="8">
        <v>0</v>
      </c>
      <c r="HD171" s="4">
        <v>0</v>
      </c>
      <c r="HE171" s="5">
        <v>400</v>
      </c>
      <c r="HF171" s="8">
        <v>1915.58</v>
      </c>
      <c r="HG171" s="4">
        <f t="shared" si="843"/>
        <v>4788.95</v>
      </c>
      <c r="HH171" s="5">
        <v>0</v>
      </c>
      <c r="HI171" s="8">
        <v>0</v>
      </c>
      <c r="HJ171" s="4">
        <v>0</v>
      </c>
      <c r="HK171" s="5">
        <v>0</v>
      </c>
      <c r="HL171" s="8">
        <v>0</v>
      </c>
      <c r="HM171" s="4">
        <v>0</v>
      </c>
      <c r="HN171" s="5">
        <v>0</v>
      </c>
      <c r="HO171" s="8">
        <v>0</v>
      </c>
      <c r="HP171" s="4">
        <v>0</v>
      </c>
      <c r="HQ171" s="5">
        <v>0</v>
      </c>
      <c r="HR171" s="8">
        <v>0</v>
      </c>
      <c r="HS171" s="4">
        <v>0</v>
      </c>
      <c r="HT171" s="5">
        <v>8.8249999999999993</v>
      </c>
      <c r="HU171" s="8">
        <v>86.31</v>
      </c>
      <c r="HV171" s="4">
        <f t="shared" si="844"/>
        <v>9780.1699716713902</v>
      </c>
      <c r="HW171" s="5">
        <v>218.4</v>
      </c>
      <c r="HX171" s="8">
        <v>1741.48</v>
      </c>
      <c r="HY171" s="4">
        <f t="shared" si="845"/>
        <v>7973.8095238095239</v>
      </c>
      <c r="HZ171" s="5">
        <f t="shared" si="852"/>
        <v>2056.3720000000003</v>
      </c>
      <c r="IA171" s="4">
        <f t="shared" si="853"/>
        <v>12883.779999999999</v>
      </c>
    </row>
    <row r="172" spans="1:235" x14ac:dyDescent="0.3">
      <c r="A172" s="52">
        <v>2016</v>
      </c>
      <c r="B172" s="53" t="s">
        <v>12</v>
      </c>
      <c r="C172" s="5">
        <v>0</v>
      </c>
      <c r="D172" s="8">
        <v>0</v>
      </c>
      <c r="E172" s="4">
        <v>0</v>
      </c>
      <c r="F172" s="5">
        <v>0</v>
      </c>
      <c r="G172" s="8">
        <v>0</v>
      </c>
      <c r="H172" s="4">
        <v>0</v>
      </c>
      <c r="I172" s="5">
        <v>0</v>
      </c>
      <c r="J172" s="8">
        <v>0</v>
      </c>
      <c r="K172" s="4">
        <v>0</v>
      </c>
      <c r="L172" s="5">
        <v>20</v>
      </c>
      <c r="M172" s="8">
        <v>117.52</v>
      </c>
      <c r="N172" s="4">
        <f t="shared" ref="N172" si="860">M172/L172*1000</f>
        <v>5875.9999999999991</v>
      </c>
      <c r="O172" s="5">
        <v>220</v>
      </c>
      <c r="P172" s="8">
        <v>1638.13</v>
      </c>
      <c r="Q172" s="4">
        <f t="shared" si="823"/>
        <v>7446.045454545455</v>
      </c>
      <c r="R172" s="5">
        <v>0</v>
      </c>
      <c r="S172" s="8">
        <v>0</v>
      </c>
      <c r="T172" s="4">
        <f t="shared" si="824"/>
        <v>0</v>
      </c>
      <c r="U172" s="5">
        <v>0</v>
      </c>
      <c r="V172" s="8">
        <v>0</v>
      </c>
      <c r="W172" s="4">
        <v>0</v>
      </c>
      <c r="X172" s="5">
        <v>25</v>
      </c>
      <c r="Y172" s="8">
        <v>11.23</v>
      </c>
      <c r="Z172" s="4">
        <f t="shared" si="825"/>
        <v>449.20000000000005</v>
      </c>
      <c r="AA172" s="5">
        <v>0</v>
      </c>
      <c r="AB172" s="8">
        <v>0</v>
      </c>
      <c r="AC172" s="4">
        <v>0</v>
      </c>
      <c r="AD172" s="5">
        <v>0</v>
      </c>
      <c r="AE172" s="8">
        <v>0</v>
      </c>
      <c r="AF172" s="4">
        <v>0</v>
      </c>
      <c r="AG172" s="5">
        <v>0</v>
      </c>
      <c r="AH172" s="8">
        <v>0</v>
      </c>
      <c r="AI172" s="4">
        <v>0</v>
      </c>
      <c r="AJ172" s="5">
        <v>0</v>
      </c>
      <c r="AK172" s="8">
        <v>0</v>
      </c>
      <c r="AL172" s="4">
        <v>0</v>
      </c>
      <c r="AM172" s="5">
        <v>0</v>
      </c>
      <c r="AN172" s="8">
        <v>0</v>
      </c>
      <c r="AO172" s="4">
        <v>0</v>
      </c>
      <c r="AP172" s="5">
        <v>0</v>
      </c>
      <c r="AQ172" s="8">
        <v>0</v>
      </c>
      <c r="AR172" s="4">
        <v>0</v>
      </c>
      <c r="AS172" s="5">
        <v>0</v>
      </c>
      <c r="AT172" s="8">
        <v>0</v>
      </c>
      <c r="AU172" s="4">
        <v>0</v>
      </c>
      <c r="AV172" s="5">
        <v>0</v>
      </c>
      <c r="AW172" s="8">
        <v>0</v>
      </c>
      <c r="AX172" s="4">
        <v>0</v>
      </c>
      <c r="AY172" s="5">
        <v>0</v>
      </c>
      <c r="AZ172" s="8">
        <v>0</v>
      </c>
      <c r="BA172" s="4">
        <v>0</v>
      </c>
      <c r="BB172" s="5">
        <v>0</v>
      </c>
      <c r="BC172" s="8">
        <v>0</v>
      </c>
      <c r="BD172" s="4">
        <v>0</v>
      </c>
      <c r="BE172" s="5">
        <v>0</v>
      </c>
      <c r="BF172" s="8">
        <v>0</v>
      </c>
      <c r="BG172" s="4">
        <v>0</v>
      </c>
      <c r="BH172" s="5">
        <v>56.561999999999998</v>
      </c>
      <c r="BI172" s="8">
        <v>521.19000000000005</v>
      </c>
      <c r="BJ172" s="4">
        <f t="shared" si="826"/>
        <v>9214.4902938368523</v>
      </c>
      <c r="BK172" s="5">
        <v>0</v>
      </c>
      <c r="BL172" s="8">
        <v>0</v>
      </c>
      <c r="BM172" s="4">
        <v>0</v>
      </c>
      <c r="BN172" s="5">
        <v>0</v>
      </c>
      <c r="BO172" s="8">
        <v>0</v>
      </c>
      <c r="BP172" s="4">
        <v>0</v>
      </c>
      <c r="BQ172" s="5">
        <v>0</v>
      </c>
      <c r="BR172" s="8">
        <v>0</v>
      </c>
      <c r="BS172" s="4">
        <v>0</v>
      </c>
      <c r="BT172" s="5">
        <v>0</v>
      </c>
      <c r="BU172" s="8">
        <v>0</v>
      </c>
      <c r="BV172" s="4">
        <v>0</v>
      </c>
      <c r="BW172" s="5">
        <v>0</v>
      </c>
      <c r="BX172" s="93">
        <v>0</v>
      </c>
      <c r="BY172" s="4">
        <f t="shared" si="827"/>
        <v>0</v>
      </c>
      <c r="BZ172" s="5">
        <v>60</v>
      </c>
      <c r="CA172" s="8">
        <v>366.1</v>
      </c>
      <c r="CB172" s="4">
        <f t="shared" si="828"/>
        <v>6101.6666666666679</v>
      </c>
      <c r="CC172" s="5">
        <v>0</v>
      </c>
      <c r="CD172" s="8">
        <v>0</v>
      </c>
      <c r="CE172" s="4">
        <v>0</v>
      </c>
      <c r="CF172" s="5">
        <v>0</v>
      </c>
      <c r="CG172" s="8">
        <v>0</v>
      </c>
      <c r="CH172" s="4">
        <v>0</v>
      </c>
      <c r="CI172" s="5">
        <v>0</v>
      </c>
      <c r="CJ172" s="8">
        <v>0</v>
      </c>
      <c r="CK172" s="4">
        <v>0</v>
      </c>
      <c r="CL172" s="5">
        <v>0</v>
      </c>
      <c r="CM172" s="8">
        <v>0</v>
      </c>
      <c r="CN172" s="4">
        <v>0</v>
      </c>
      <c r="CO172" s="5">
        <v>0</v>
      </c>
      <c r="CP172" s="8">
        <v>0</v>
      </c>
      <c r="CQ172" s="4">
        <v>0</v>
      </c>
      <c r="CR172" s="5">
        <v>65.02</v>
      </c>
      <c r="CS172" s="8">
        <v>475.73</v>
      </c>
      <c r="CT172" s="4">
        <f t="shared" si="829"/>
        <v>7316.671793294372</v>
      </c>
      <c r="CU172" s="5">
        <v>0</v>
      </c>
      <c r="CV172" s="8">
        <v>0</v>
      </c>
      <c r="CW172" s="4">
        <v>0</v>
      </c>
      <c r="CX172" s="5">
        <v>0</v>
      </c>
      <c r="CY172" s="8">
        <v>0</v>
      </c>
      <c r="CZ172" s="4">
        <v>0</v>
      </c>
      <c r="DA172" s="5">
        <v>20.059999999999999</v>
      </c>
      <c r="DB172" s="8">
        <v>139.55000000000001</v>
      </c>
      <c r="DC172" s="4">
        <f t="shared" si="830"/>
        <v>6956.6301096709885</v>
      </c>
      <c r="DD172" s="5">
        <v>28</v>
      </c>
      <c r="DE172" s="8">
        <v>295.12</v>
      </c>
      <c r="DF172" s="4">
        <f t="shared" si="831"/>
        <v>10540.000000000002</v>
      </c>
      <c r="DG172" s="5">
        <v>0</v>
      </c>
      <c r="DH172" s="8">
        <v>0</v>
      </c>
      <c r="DI172" s="4">
        <v>0</v>
      </c>
      <c r="DJ172" s="5">
        <v>0</v>
      </c>
      <c r="DK172" s="8">
        <v>0</v>
      </c>
      <c r="DL172" s="4">
        <f t="shared" si="832"/>
        <v>0</v>
      </c>
      <c r="DM172" s="5">
        <v>50.68</v>
      </c>
      <c r="DN172" s="8">
        <v>375.46</v>
      </c>
      <c r="DO172" s="4">
        <f t="shared" si="833"/>
        <v>7408.4451460142063</v>
      </c>
      <c r="DP172" s="5">
        <v>0</v>
      </c>
      <c r="DQ172" s="8">
        <v>0</v>
      </c>
      <c r="DR172" s="4">
        <v>0</v>
      </c>
      <c r="DS172" s="5">
        <v>5</v>
      </c>
      <c r="DT172" s="8">
        <v>42</v>
      </c>
      <c r="DU172" s="4">
        <f t="shared" si="834"/>
        <v>8400</v>
      </c>
      <c r="DV172" s="5">
        <v>0</v>
      </c>
      <c r="DW172" s="8">
        <v>0</v>
      </c>
      <c r="DX172" s="4">
        <v>0</v>
      </c>
      <c r="DY172" s="5">
        <v>74.960999999999999</v>
      </c>
      <c r="DZ172" s="8">
        <v>610.98</v>
      </c>
      <c r="EA172" s="4">
        <f t="shared" si="835"/>
        <v>8150.6383319326051</v>
      </c>
      <c r="EB172" s="5">
        <v>0</v>
      </c>
      <c r="EC172" s="8">
        <v>0</v>
      </c>
      <c r="ED172" s="4">
        <v>0</v>
      </c>
      <c r="EE172" s="5">
        <v>0</v>
      </c>
      <c r="EF172" s="8">
        <v>0</v>
      </c>
      <c r="EG172" s="4">
        <v>0</v>
      </c>
      <c r="EH172" s="5">
        <v>0</v>
      </c>
      <c r="EI172" s="8">
        <v>0</v>
      </c>
      <c r="EJ172" s="4">
        <f t="shared" si="836"/>
        <v>0</v>
      </c>
      <c r="EK172" s="5">
        <v>0</v>
      </c>
      <c r="EL172" s="8">
        <v>0</v>
      </c>
      <c r="EM172" s="4">
        <v>0</v>
      </c>
      <c r="EN172" s="5">
        <v>0</v>
      </c>
      <c r="EO172" s="8">
        <v>0</v>
      </c>
      <c r="EP172" s="4">
        <v>0</v>
      </c>
      <c r="EQ172" s="5">
        <v>0</v>
      </c>
      <c r="ER172" s="8">
        <v>0</v>
      </c>
      <c r="ES172" s="4">
        <f t="shared" si="838"/>
        <v>0</v>
      </c>
      <c r="ET172" s="5">
        <v>100</v>
      </c>
      <c r="EU172" s="8">
        <v>695.39</v>
      </c>
      <c r="EV172" s="4">
        <f t="shared" si="851"/>
        <v>6953.9</v>
      </c>
      <c r="EW172" s="5">
        <v>0</v>
      </c>
      <c r="EX172" s="8">
        <v>0</v>
      </c>
      <c r="EY172" s="4">
        <v>0</v>
      </c>
      <c r="EZ172" s="5"/>
      <c r="FA172" s="8"/>
      <c r="FB172" s="4"/>
      <c r="FC172" s="5">
        <v>0</v>
      </c>
      <c r="FD172" s="8">
        <v>0</v>
      </c>
      <c r="FE172" s="4">
        <v>0</v>
      </c>
      <c r="FF172" s="5">
        <v>0</v>
      </c>
      <c r="FG172" s="8">
        <v>0</v>
      </c>
      <c r="FH172" s="4">
        <v>0</v>
      </c>
      <c r="FI172" s="5">
        <v>0</v>
      </c>
      <c r="FJ172" s="8">
        <v>0</v>
      </c>
      <c r="FK172" s="4">
        <f t="shared" si="839"/>
        <v>0</v>
      </c>
      <c r="FL172" s="5">
        <v>0</v>
      </c>
      <c r="FM172" s="8">
        <v>0</v>
      </c>
      <c r="FN172" s="4">
        <v>0</v>
      </c>
      <c r="FO172" s="5">
        <v>0</v>
      </c>
      <c r="FP172" s="8">
        <v>0</v>
      </c>
      <c r="FQ172" s="4">
        <v>0</v>
      </c>
      <c r="FR172" s="5">
        <v>0</v>
      </c>
      <c r="FS172" s="8">
        <v>0</v>
      </c>
      <c r="FT172" s="4">
        <v>0</v>
      </c>
      <c r="FU172" s="5">
        <v>0</v>
      </c>
      <c r="FV172" s="8">
        <v>0</v>
      </c>
      <c r="FW172" s="4">
        <v>0</v>
      </c>
      <c r="FX172" s="5">
        <v>0</v>
      </c>
      <c r="FY172" s="8">
        <v>0</v>
      </c>
      <c r="FZ172" s="4">
        <f t="shared" si="840"/>
        <v>0</v>
      </c>
      <c r="GA172" s="5">
        <v>40</v>
      </c>
      <c r="GB172" s="8">
        <v>280.18</v>
      </c>
      <c r="GC172" s="4">
        <f t="shared" si="841"/>
        <v>7004.5</v>
      </c>
      <c r="GD172" s="5">
        <v>0</v>
      </c>
      <c r="GE172" s="8">
        <v>0</v>
      </c>
      <c r="GF172" s="4">
        <v>0</v>
      </c>
      <c r="GG172" s="5">
        <v>0</v>
      </c>
      <c r="GH172" s="8">
        <v>0</v>
      </c>
      <c r="GI172" s="4">
        <v>0</v>
      </c>
      <c r="GJ172" s="5">
        <v>260</v>
      </c>
      <c r="GK172" s="8">
        <v>1583.08</v>
      </c>
      <c r="GL172" s="4">
        <f t="shared" si="842"/>
        <v>6088.7692307692305</v>
      </c>
      <c r="GM172" s="5">
        <v>0</v>
      </c>
      <c r="GN172" s="8">
        <v>0</v>
      </c>
      <c r="GO172" s="4">
        <v>0</v>
      </c>
      <c r="GP172" s="5">
        <v>0</v>
      </c>
      <c r="GQ172" s="8">
        <v>0</v>
      </c>
      <c r="GR172" s="4">
        <v>0</v>
      </c>
      <c r="GS172" s="5">
        <v>0</v>
      </c>
      <c r="GT172" s="8">
        <v>0</v>
      </c>
      <c r="GU172" s="4">
        <v>0</v>
      </c>
      <c r="GV172" s="5">
        <v>0</v>
      </c>
      <c r="GW172" s="8">
        <v>0</v>
      </c>
      <c r="GX172" s="4">
        <v>0</v>
      </c>
      <c r="GY172" s="5">
        <v>0</v>
      </c>
      <c r="GZ172" s="8">
        <v>0</v>
      </c>
      <c r="HA172" s="4">
        <v>0</v>
      </c>
      <c r="HB172" s="5">
        <v>0</v>
      </c>
      <c r="HC172" s="8">
        <v>0</v>
      </c>
      <c r="HD172" s="4">
        <v>0</v>
      </c>
      <c r="HE172" s="5">
        <v>0</v>
      </c>
      <c r="HF172" s="8">
        <v>0</v>
      </c>
      <c r="HG172" s="4">
        <v>0</v>
      </c>
      <c r="HH172" s="5">
        <v>0</v>
      </c>
      <c r="HI172" s="8">
        <v>0</v>
      </c>
      <c r="HJ172" s="4">
        <v>0</v>
      </c>
      <c r="HK172" s="5">
        <v>0</v>
      </c>
      <c r="HL172" s="8">
        <v>0</v>
      </c>
      <c r="HM172" s="4">
        <v>0</v>
      </c>
      <c r="HN172" s="5">
        <v>0</v>
      </c>
      <c r="HO172" s="8">
        <v>0</v>
      </c>
      <c r="HP172" s="4">
        <v>0</v>
      </c>
      <c r="HQ172" s="5">
        <v>0</v>
      </c>
      <c r="HR172" s="8">
        <v>0</v>
      </c>
      <c r="HS172" s="4">
        <v>0</v>
      </c>
      <c r="HT172" s="5">
        <v>82.204999999999998</v>
      </c>
      <c r="HU172" s="8">
        <v>765.49</v>
      </c>
      <c r="HV172" s="4">
        <f t="shared" si="844"/>
        <v>9311.9639924578805</v>
      </c>
      <c r="HW172" s="5">
        <v>283.89</v>
      </c>
      <c r="HX172" s="8">
        <v>2290.69</v>
      </c>
      <c r="HY172" s="4">
        <f t="shared" si="845"/>
        <v>8068.9351509387443</v>
      </c>
      <c r="HZ172" s="5">
        <f t="shared" si="852"/>
        <v>1391.3779999999999</v>
      </c>
      <c r="IA172" s="4">
        <f t="shared" si="853"/>
        <v>10207.84</v>
      </c>
    </row>
    <row r="173" spans="1:235" x14ac:dyDescent="0.3">
      <c r="A173" s="52">
        <v>2016</v>
      </c>
      <c r="B173" s="53" t="s">
        <v>13</v>
      </c>
      <c r="C173" s="5">
        <v>0</v>
      </c>
      <c r="D173" s="8">
        <v>0</v>
      </c>
      <c r="E173" s="4">
        <v>0</v>
      </c>
      <c r="F173" s="5">
        <v>0</v>
      </c>
      <c r="G173" s="8">
        <v>0</v>
      </c>
      <c r="H173" s="4">
        <v>0</v>
      </c>
      <c r="I173" s="5">
        <v>0</v>
      </c>
      <c r="J173" s="8">
        <v>0</v>
      </c>
      <c r="K173" s="4">
        <v>0</v>
      </c>
      <c r="L173" s="5">
        <v>0</v>
      </c>
      <c r="M173" s="8">
        <v>0</v>
      </c>
      <c r="N173" s="4">
        <v>0</v>
      </c>
      <c r="O173" s="5">
        <v>154</v>
      </c>
      <c r="P173" s="8">
        <v>1248.03</v>
      </c>
      <c r="Q173" s="4">
        <f t="shared" si="823"/>
        <v>8104.090909090909</v>
      </c>
      <c r="R173" s="5">
        <v>0</v>
      </c>
      <c r="S173" s="8">
        <v>0</v>
      </c>
      <c r="T173" s="4">
        <f t="shared" si="824"/>
        <v>0</v>
      </c>
      <c r="U173" s="5">
        <v>0</v>
      </c>
      <c r="V173" s="8">
        <v>0</v>
      </c>
      <c r="W173" s="4">
        <v>0</v>
      </c>
      <c r="X173" s="5">
        <v>5.0720000000000001</v>
      </c>
      <c r="Y173" s="8">
        <v>57.94</v>
      </c>
      <c r="Z173" s="4">
        <f t="shared" si="825"/>
        <v>11423.501577287067</v>
      </c>
      <c r="AA173" s="5">
        <v>0</v>
      </c>
      <c r="AB173" s="8">
        <v>0</v>
      </c>
      <c r="AC173" s="4">
        <v>0</v>
      </c>
      <c r="AD173" s="5">
        <v>0</v>
      </c>
      <c r="AE173" s="8">
        <v>0</v>
      </c>
      <c r="AF173" s="4">
        <v>0</v>
      </c>
      <c r="AG173" s="5">
        <v>8.7999999999999995E-2</v>
      </c>
      <c r="AH173" s="8">
        <v>7.94</v>
      </c>
      <c r="AI173" s="4">
        <f t="shared" si="857"/>
        <v>90227.272727272735</v>
      </c>
      <c r="AJ173" s="5">
        <v>0</v>
      </c>
      <c r="AK173" s="8">
        <v>0</v>
      </c>
      <c r="AL173" s="4">
        <v>0</v>
      </c>
      <c r="AM173" s="5">
        <v>0</v>
      </c>
      <c r="AN173" s="8">
        <v>0</v>
      </c>
      <c r="AO173" s="4">
        <v>0</v>
      </c>
      <c r="AP173" s="5">
        <v>0</v>
      </c>
      <c r="AQ173" s="8">
        <v>0</v>
      </c>
      <c r="AR173" s="4">
        <v>0</v>
      </c>
      <c r="AS173" s="5">
        <v>0</v>
      </c>
      <c r="AT173" s="8">
        <v>0</v>
      </c>
      <c r="AU173" s="4">
        <v>0</v>
      </c>
      <c r="AV173" s="5">
        <v>8</v>
      </c>
      <c r="AW173" s="8">
        <v>170.93</v>
      </c>
      <c r="AX173" s="4">
        <f t="shared" si="846"/>
        <v>21366.25</v>
      </c>
      <c r="AY173" s="5">
        <v>0</v>
      </c>
      <c r="AZ173" s="8">
        <v>0</v>
      </c>
      <c r="BA173" s="4">
        <v>0</v>
      </c>
      <c r="BB173" s="5">
        <v>0</v>
      </c>
      <c r="BC173" s="8">
        <v>0</v>
      </c>
      <c r="BD173" s="4">
        <v>0</v>
      </c>
      <c r="BE173" s="5">
        <v>0</v>
      </c>
      <c r="BF173" s="8">
        <v>0</v>
      </c>
      <c r="BG173" s="4">
        <v>0</v>
      </c>
      <c r="BH173" s="5">
        <v>3</v>
      </c>
      <c r="BI173" s="8">
        <v>23.4</v>
      </c>
      <c r="BJ173" s="4">
        <f t="shared" si="826"/>
        <v>7800</v>
      </c>
      <c r="BK173" s="5">
        <v>0</v>
      </c>
      <c r="BL173" s="8">
        <v>0</v>
      </c>
      <c r="BM173" s="4">
        <v>0</v>
      </c>
      <c r="BN173" s="5">
        <v>0</v>
      </c>
      <c r="BO173" s="8">
        <v>0</v>
      </c>
      <c r="BP173" s="4">
        <v>0</v>
      </c>
      <c r="BQ173" s="5">
        <v>0</v>
      </c>
      <c r="BR173" s="8">
        <v>0</v>
      </c>
      <c r="BS173" s="4">
        <v>0</v>
      </c>
      <c r="BT173" s="5">
        <v>0</v>
      </c>
      <c r="BU173" s="8">
        <v>0</v>
      </c>
      <c r="BV173" s="4">
        <v>0</v>
      </c>
      <c r="BW173" s="5">
        <v>0</v>
      </c>
      <c r="BX173" s="93">
        <v>0</v>
      </c>
      <c r="BY173" s="4">
        <f t="shared" si="827"/>
        <v>0</v>
      </c>
      <c r="BZ173" s="5">
        <v>20</v>
      </c>
      <c r="CA173" s="8">
        <v>123.4</v>
      </c>
      <c r="CB173" s="4">
        <f t="shared" si="828"/>
        <v>6170</v>
      </c>
      <c r="CC173" s="5">
        <v>0</v>
      </c>
      <c r="CD173" s="8">
        <v>0</v>
      </c>
      <c r="CE173" s="4">
        <v>0</v>
      </c>
      <c r="CF173" s="5">
        <v>0</v>
      </c>
      <c r="CG173" s="8">
        <v>0</v>
      </c>
      <c r="CH173" s="4">
        <v>0</v>
      </c>
      <c r="CI173" s="5">
        <v>0</v>
      </c>
      <c r="CJ173" s="8">
        <v>0</v>
      </c>
      <c r="CK173" s="4">
        <v>0</v>
      </c>
      <c r="CL173" s="5">
        <v>0</v>
      </c>
      <c r="CM173" s="8">
        <v>0</v>
      </c>
      <c r="CN173" s="4">
        <v>0</v>
      </c>
      <c r="CO173" s="5">
        <v>0</v>
      </c>
      <c r="CP173" s="8">
        <v>0</v>
      </c>
      <c r="CQ173" s="4">
        <v>0</v>
      </c>
      <c r="CR173" s="5">
        <v>0.60499999999999998</v>
      </c>
      <c r="CS173" s="8">
        <v>6.02</v>
      </c>
      <c r="CT173" s="4">
        <f t="shared" si="829"/>
        <v>9950.4132231404965</v>
      </c>
      <c r="CU173" s="5">
        <v>0</v>
      </c>
      <c r="CV173" s="8">
        <v>0</v>
      </c>
      <c r="CW173" s="4">
        <v>0</v>
      </c>
      <c r="CX173" s="5">
        <v>0</v>
      </c>
      <c r="CY173" s="8">
        <v>0</v>
      </c>
      <c r="CZ173" s="4">
        <v>0</v>
      </c>
      <c r="DA173" s="5">
        <v>0</v>
      </c>
      <c r="DB173" s="8">
        <v>0</v>
      </c>
      <c r="DC173" s="4">
        <v>0</v>
      </c>
      <c r="DD173" s="5">
        <v>29</v>
      </c>
      <c r="DE173" s="8">
        <v>250.15</v>
      </c>
      <c r="DF173" s="4">
        <f t="shared" si="831"/>
        <v>8625.8620689655181</v>
      </c>
      <c r="DG173" s="5">
        <v>0</v>
      </c>
      <c r="DH173" s="8">
        <v>0</v>
      </c>
      <c r="DI173" s="4">
        <v>0</v>
      </c>
      <c r="DJ173" s="5">
        <v>0</v>
      </c>
      <c r="DK173" s="8">
        <v>0</v>
      </c>
      <c r="DL173" s="4">
        <f t="shared" si="832"/>
        <v>0</v>
      </c>
      <c r="DM173" s="5">
        <v>20.18</v>
      </c>
      <c r="DN173" s="8">
        <v>156.93</v>
      </c>
      <c r="DO173" s="4">
        <f t="shared" si="833"/>
        <v>7776.5113974231917</v>
      </c>
      <c r="DP173" s="5">
        <v>0</v>
      </c>
      <c r="DQ173" s="8">
        <v>0</v>
      </c>
      <c r="DR173" s="4">
        <v>0</v>
      </c>
      <c r="DS173" s="5">
        <v>13.952</v>
      </c>
      <c r="DT173" s="8">
        <v>162.03</v>
      </c>
      <c r="DU173" s="4">
        <f t="shared" si="834"/>
        <v>11613.38876146789</v>
      </c>
      <c r="DV173" s="5">
        <v>0</v>
      </c>
      <c r="DW173" s="8">
        <v>0</v>
      </c>
      <c r="DX173" s="4">
        <v>0</v>
      </c>
      <c r="DY173" s="5">
        <v>27.257999999999999</v>
      </c>
      <c r="DZ173" s="8">
        <v>272.02999999999997</v>
      </c>
      <c r="EA173" s="4">
        <f t="shared" si="835"/>
        <v>9979.8224374495567</v>
      </c>
      <c r="EB173" s="5">
        <v>0</v>
      </c>
      <c r="EC173" s="8">
        <v>0</v>
      </c>
      <c r="ED173" s="4">
        <v>0</v>
      </c>
      <c r="EE173" s="5">
        <v>60</v>
      </c>
      <c r="EF173" s="8">
        <v>464.76</v>
      </c>
      <c r="EG173" s="4">
        <f t="shared" ref="EG173" si="861">EF173/EE173*1000</f>
        <v>7746</v>
      </c>
      <c r="EH173" s="5">
        <v>0</v>
      </c>
      <c r="EI173" s="8">
        <v>0</v>
      </c>
      <c r="EJ173" s="4">
        <f t="shared" si="836"/>
        <v>0</v>
      </c>
      <c r="EK173" s="5">
        <v>0</v>
      </c>
      <c r="EL173" s="8">
        <v>0</v>
      </c>
      <c r="EM173" s="4">
        <v>0</v>
      </c>
      <c r="EN173" s="5">
        <v>0</v>
      </c>
      <c r="EO173" s="8">
        <v>0</v>
      </c>
      <c r="EP173" s="4">
        <v>0</v>
      </c>
      <c r="EQ173" s="5">
        <v>0</v>
      </c>
      <c r="ER173" s="8">
        <v>0</v>
      </c>
      <c r="ES173" s="4">
        <f t="shared" si="838"/>
        <v>0</v>
      </c>
      <c r="ET173" s="5">
        <v>120</v>
      </c>
      <c r="EU173" s="8">
        <v>973.85</v>
      </c>
      <c r="EV173" s="4">
        <f t="shared" si="851"/>
        <v>8115.4166666666661</v>
      </c>
      <c r="EW173" s="5">
        <v>0</v>
      </c>
      <c r="EX173" s="8">
        <v>0</v>
      </c>
      <c r="EY173" s="4">
        <v>0</v>
      </c>
      <c r="EZ173" s="5"/>
      <c r="FA173" s="8"/>
      <c r="FB173" s="4"/>
      <c r="FC173" s="5">
        <v>0</v>
      </c>
      <c r="FD173" s="8">
        <v>0</v>
      </c>
      <c r="FE173" s="4">
        <v>0</v>
      </c>
      <c r="FF173" s="5">
        <v>0</v>
      </c>
      <c r="FG173" s="8">
        <v>0</v>
      </c>
      <c r="FH173" s="4">
        <v>0</v>
      </c>
      <c r="FI173" s="5">
        <v>0</v>
      </c>
      <c r="FJ173" s="8">
        <v>0</v>
      </c>
      <c r="FK173" s="4">
        <f t="shared" si="839"/>
        <v>0</v>
      </c>
      <c r="FL173" s="5">
        <v>0</v>
      </c>
      <c r="FM173" s="8">
        <v>0</v>
      </c>
      <c r="FN173" s="4">
        <v>0</v>
      </c>
      <c r="FO173" s="5">
        <v>0</v>
      </c>
      <c r="FP173" s="8">
        <v>0</v>
      </c>
      <c r="FQ173" s="4">
        <v>0</v>
      </c>
      <c r="FR173" s="5">
        <v>0</v>
      </c>
      <c r="FS173" s="8">
        <v>0</v>
      </c>
      <c r="FT173" s="4">
        <v>0</v>
      </c>
      <c r="FU173" s="5">
        <v>0</v>
      </c>
      <c r="FV173" s="8">
        <v>0</v>
      </c>
      <c r="FW173" s="4">
        <v>0</v>
      </c>
      <c r="FX173" s="5">
        <v>0</v>
      </c>
      <c r="FY173" s="8">
        <v>0</v>
      </c>
      <c r="FZ173" s="4">
        <f t="shared" si="840"/>
        <v>0</v>
      </c>
      <c r="GA173" s="5">
        <v>60</v>
      </c>
      <c r="GB173" s="8">
        <v>449.02</v>
      </c>
      <c r="GC173" s="4">
        <f t="shared" si="841"/>
        <v>7483.6666666666661</v>
      </c>
      <c r="GD173" s="5">
        <v>0</v>
      </c>
      <c r="GE173" s="8">
        <v>0</v>
      </c>
      <c r="GF173" s="4">
        <v>0</v>
      </c>
      <c r="GG173" s="5">
        <v>0</v>
      </c>
      <c r="GH173" s="8">
        <v>0</v>
      </c>
      <c r="GI173" s="4">
        <v>0</v>
      </c>
      <c r="GJ173" s="5">
        <v>120</v>
      </c>
      <c r="GK173" s="8">
        <v>854.99</v>
      </c>
      <c r="GL173" s="4">
        <f t="shared" si="842"/>
        <v>7124.916666666667</v>
      </c>
      <c r="GM173" s="5">
        <v>0</v>
      </c>
      <c r="GN173" s="8">
        <v>0</v>
      </c>
      <c r="GO173" s="4">
        <v>0</v>
      </c>
      <c r="GP173" s="5">
        <v>0</v>
      </c>
      <c r="GQ173" s="8">
        <v>0</v>
      </c>
      <c r="GR173" s="4">
        <v>0</v>
      </c>
      <c r="GS173" s="5">
        <v>0</v>
      </c>
      <c r="GT173" s="8">
        <v>0</v>
      </c>
      <c r="GU173" s="4">
        <v>0</v>
      </c>
      <c r="GV173" s="5">
        <v>0</v>
      </c>
      <c r="GW173" s="8">
        <v>0</v>
      </c>
      <c r="GX173" s="4">
        <v>0</v>
      </c>
      <c r="GY173" s="5">
        <v>0</v>
      </c>
      <c r="GZ173" s="8">
        <v>0</v>
      </c>
      <c r="HA173" s="4">
        <v>0</v>
      </c>
      <c r="HB173" s="5">
        <v>0</v>
      </c>
      <c r="HC173" s="8">
        <v>0</v>
      </c>
      <c r="HD173" s="4">
        <v>0</v>
      </c>
      <c r="HE173" s="5">
        <v>260</v>
      </c>
      <c r="HF173" s="8">
        <v>1348.71</v>
      </c>
      <c r="HG173" s="4">
        <f t="shared" si="843"/>
        <v>5187.3461538461543</v>
      </c>
      <c r="HH173" s="5">
        <v>0</v>
      </c>
      <c r="HI173" s="8">
        <v>0</v>
      </c>
      <c r="HJ173" s="4">
        <v>0</v>
      </c>
      <c r="HK173" s="5">
        <v>0</v>
      </c>
      <c r="HL173" s="8">
        <v>0</v>
      </c>
      <c r="HM173" s="4">
        <v>0</v>
      </c>
      <c r="HN173" s="5">
        <v>0</v>
      </c>
      <c r="HO173" s="8">
        <v>0</v>
      </c>
      <c r="HP173" s="4">
        <v>0</v>
      </c>
      <c r="HQ173" s="5">
        <v>0</v>
      </c>
      <c r="HR173" s="8">
        <v>0</v>
      </c>
      <c r="HS173" s="4">
        <v>0</v>
      </c>
      <c r="HT173" s="5">
        <v>77.599000000000004</v>
      </c>
      <c r="HU173" s="8">
        <v>757.02</v>
      </c>
      <c r="HV173" s="4">
        <f t="shared" si="844"/>
        <v>9755.5380868310149</v>
      </c>
      <c r="HW173" s="5">
        <v>220</v>
      </c>
      <c r="HX173" s="8">
        <v>1698.68</v>
      </c>
      <c r="HY173" s="4">
        <f t="shared" si="845"/>
        <v>7721.272727272727</v>
      </c>
      <c r="HZ173" s="5">
        <f t="shared" si="852"/>
        <v>1198.7539999999999</v>
      </c>
      <c r="IA173" s="4">
        <f t="shared" si="853"/>
        <v>9025.8300000000017</v>
      </c>
    </row>
    <row r="174" spans="1:235" ht="15" thickBot="1" x14ac:dyDescent="0.35">
      <c r="A174" s="65"/>
      <c r="B174" s="64" t="s">
        <v>14</v>
      </c>
      <c r="C174" s="42">
        <f>SUM(C162:C173)</f>
        <v>0</v>
      </c>
      <c r="D174" s="41">
        <f>SUM(D162:D173)</f>
        <v>0</v>
      </c>
      <c r="E174" s="68"/>
      <c r="F174" s="42">
        <f>SUM(F162:F173)</f>
        <v>0.05</v>
      </c>
      <c r="G174" s="41">
        <f>SUM(G162:G173)</f>
        <v>0.68</v>
      </c>
      <c r="H174" s="68"/>
      <c r="I174" s="42">
        <f>SUM(I162:I173)</f>
        <v>5.0000000000000001E-3</v>
      </c>
      <c r="J174" s="41">
        <f>SUM(J162:J173)</f>
        <v>0.11</v>
      </c>
      <c r="K174" s="68"/>
      <c r="L174" s="42">
        <f>SUM(L162:L173)</f>
        <v>20</v>
      </c>
      <c r="M174" s="41">
        <f>SUM(M162:M173)</f>
        <v>117.52</v>
      </c>
      <c r="N174" s="68"/>
      <c r="O174" s="42">
        <f>SUM(O162:O173)</f>
        <v>5421.6909999999989</v>
      </c>
      <c r="P174" s="41">
        <f>SUM(P162:P173)</f>
        <v>38981.269999999997</v>
      </c>
      <c r="Q174" s="68"/>
      <c r="R174" s="42">
        <f t="shared" ref="R174:S174" si="862">SUM(R162:R173)</f>
        <v>0</v>
      </c>
      <c r="S174" s="41">
        <f t="shared" si="862"/>
        <v>0</v>
      </c>
      <c r="T174" s="68"/>
      <c r="U174" s="42">
        <f>SUM(U162:U173)</f>
        <v>0</v>
      </c>
      <c r="V174" s="41">
        <f>SUM(V162:V173)</f>
        <v>0</v>
      </c>
      <c r="W174" s="68"/>
      <c r="X174" s="42">
        <f>SUM(X162:X173)</f>
        <v>40.405000000000001</v>
      </c>
      <c r="Y174" s="41">
        <f>SUM(Y162:Y173)</f>
        <v>568.87000000000012</v>
      </c>
      <c r="Z174" s="68"/>
      <c r="AA174" s="42">
        <f>SUM(AA162:AA173)</f>
        <v>0</v>
      </c>
      <c r="AB174" s="41">
        <f>SUM(AB162:AB173)</f>
        <v>0</v>
      </c>
      <c r="AC174" s="68"/>
      <c r="AD174" s="42">
        <f>SUM(AD162:AD173)</f>
        <v>0</v>
      </c>
      <c r="AE174" s="41">
        <f>SUM(AE162:AE173)</f>
        <v>0</v>
      </c>
      <c r="AF174" s="68"/>
      <c r="AG174" s="42">
        <f>SUM(AG162:AG173)</f>
        <v>0.20799999999999999</v>
      </c>
      <c r="AH174" s="41">
        <f>SUM(AH162:AH173)</f>
        <v>18.22</v>
      </c>
      <c r="AI174" s="68"/>
      <c r="AJ174" s="42">
        <f>SUM(AJ162:AJ173)</f>
        <v>0</v>
      </c>
      <c r="AK174" s="41">
        <f>SUM(AK162:AK173)</f>
        <v>0</v>
      </c>
      <c r="AL174" s="68"/>
      <c r="AM174" s="42">
        <f>SUM(AM162:AM173)</f>
        <v>0</v>
      </c>
      <c r="AN174" s="41">
        <f>SUM(AN162:AN173)</f>
        <v>0</v>
      </c>
      <c r="AO174" s="68"/>
      <c r="AP174" s="42">
        <f>SUM(AP162:AP173)</f>
        <v>0</v>
      </c>
      <c r="AQ174" s="41">
        <f>SUM(AQ162:AQ173)</f>
        <v>0</v>
      </c>
      <c r="AR174" s="68"/>
      <c r="AS174" s="42">
        <f>SUM(AS162:AS173)</f>
        <v>0</v>
      </c>
      <c r="AT174" s="41">
        <f>SUM(AT162:AT173)</f>
        <v>0</v>
      </c>
      <c r="AU174" s="68"/>
      <c r="AV174" s="42">
        <f>SUM(AV162:AV173)</f>
        <v>41.41</v>
      </c>
      <c r="AW174" s="41">
        <f>SUM(AW162:AW173)</f>
        <v>501.09</v>
      </c>
      <c r="AX174" s="68"/>
      <c r="AY174" s="42">
        <f>SUM(AY162:AY173)</f>
        <v>0</v>
      </c>
      <c r="AZ174" s="41">
        <f>SUM(AZ162:AZ173)</f>
        <v>0</v>
      </c>
      <c r="BA174" s="68"/>
      <c r="BB174" s="42">
        <f>SUM(BB162:BB173)</f>
        <v>0</v>
      </c>
      <c r="BC174" s="41">
        <f>SUM(BC162:BC173)</f>
        <v>0</v>
      </c>
      <c r="BD174" s="68"/>
      <c r="BE174" s="42">
        <f>SUM(BE162:BE173)</f>
        <v>0</v>
      </c>
      <c r="BF174" s="41">
        <f>SUM(BF162:BF173)</f>
        <v>0</v>
      </c>
      <c r="BG174" s="68"/>
      <c r="BH174" s="42">
        <f>SUM(BH162:BH173)</f>
        <v>378.10399999999993</v>
      </c>
      <c r="BI174" s="41">
        <f>SUM(BI162:BI173)</f>
        <v>2995.3700000000003</v>
      </c>
      <c r="BJ174" s="68"/>
      <c r="BK174" s="42">
        <f>SUM(BK162:BK173)</f>
        <v>0</v>
      </c>
      <c r="BL174" s="41">
        <f>SUM(BL162:BL173)</f>
        <v>0</v>
      </c>
      <c r="BM174" s="68"/>
      <c r="BN174" s="42">
        <f>SUM(BN162:BN173)</f>
        <v>0</v>
      </c>
      <c r="BO174" s="41">
        <f>SUM(BO162:BO173)</f>
        <v>0</v>
      </c>
      <c r="BP174" s="68"/>
      <c r="BQ174" s="42">
        <f>SUM(BQ162:BQ173)</f>
        <v>0</v>
      </c>
      <c r="BR174" s="41">
        <f>SUM(BR162:BR173)</f>
        <v>0</v>
      </c>
      <c r="BS174" s="68"/>
      <c r="BT174" s="42">
        <f>SUM(BT162:BT173)</f>
        <v>0.16500000000000001</v>
      </c>
      <c r="BU174" s="41">
        <f>SUM(BU162:BU173)</f>
        <v>5.55</v>
      </c>
      <c r="BV174" s="68"/>
      <c r="BW174" s="80">
        <f t="shared" ref="BW174:BX174" si="863">SUM(BW162:BW173)</f>
        <v>0</v>
      </c>
      <c r="BX174" s="81">
        <f t="shared" si="863"/>
        <v>0</v>
      </c>
      <c r="BY174" s="40"/>
      <c r="BZ174" s="42">
        <f>SUM(BZ162:BZ173)</f>
        <v>660</v>
      </c>
      <c r="CA174" s="41">
        <f>SUM(CA162:CA173)</f>
        <v>4491.07</v>
      </c>
      <c r="CB174" s="68"/>
      <c r="CC174" s="42">
        <f>SUM(CC162:CC173)</f>
        <v>0</v>
      </c>
      <c r="CD174" s="41">
        <f>SUM(CD162:CD173)</f>
        <v>0</v>
      </c>
      <c r="CE174" s="68"/>
      <c r="CF174" s="42">
        <f>SUM(CF162:CF173)</f>
        <v>0</v>
      </c>
      <c r="CG174" s="41">
        <f>SUM(CG162:CG173)</f>
        <v>0</v>
      </c>
      <c r="CH174" s="68"/>
      <c r="CI174" s="42">
        <f>SUM(CI162:CI173)</f>
        <v>0.122</v>
      </c>
      <c r="CJ174" s="41">
        <f>SUM(CJ162:CJ173)</f>
        <v>16.03</v>
      </c>
      <c r="CK174" s="68"/>
      <c r="CL174" s="42">
        <f>SUM(CL162:CL173)</f>
        <v>0</v>
      </c>
      <c r="CM174" s="41">
        <f>SUM(CM162:CM173)</f>
        <v>0</v>
      </c>
      <c r="CN174" s="68"/>
      <c r="CO174" s="42">
        <f>SUM(CO162:CO173)</f>
        <v>0</v>
      </c>
      <c r="CP174" s="41">
        <f>SUM(CP162:CP173)</f>
        <v>0</v>
      </c>
      <c r="CQ174" s="68"/>
      <c r="CR174" s="42">
        <f>SUM(CR162:CR173)</f>
        <v>1332.4869999999999</v>
      </c>
      <c r="CS174" s="41">
        <f>SUM(CS162:CS173)</f>
        <v>8090.7000000000025</v>
      </c>
      <c r="CT174" s="68"/>
      <c r="CU174" s="42">
        <f>SUM(CU162:CU173)</f>
        <v>0</v>
      </c>
      <c r="CV174" s="41">
        <f>SUM(CV162:CV173)</f>
        <v>0</v>
      </c>
      <c r="CW174" s="68"/>
      <c r="CX174" s="42">
        <f>SUM(CX162:CX173)</f>
        <v>0</v>
      </c>
      <c r="CY174" s="41">
        <f>SUM(CY162:CY173)</f>
        <v>0</v>
      </c>
      <c r="CZ174" s="68"/>
      <c r="DA174" s="42">
        <f>SUM(DA162:DA173)</f>
        <v>263.10000000000002</v>
      </c>
      <c r="DB174" s="41">
        <f>SUM(DB162:DB173)</f>
        <v>1792.3799999999999</v>
      </c>
      <c r="DC174" s="68"/>
      <c r="DD174" s="42">
        <f>SUM(DD162:DD173)</f>
        <v>220.9</v>
      </c>
      <c r="DE174" s="41">
        <f>SUM(DE162:DE173)</f>
        <v>2154.2800000000002</v>
      </c>
      <c r="DF174" s="68"/>
      <c r="DG174" s="42">
        <f>SUM(DG162:DG173)</f>
        <v>40</v>
      </c>
      <c r="DH174" s="41">
        <f>SUM(DH162:DH173)</f>
        <v>308.83999999999997</v>
      </c>
      <c r="DI174" s="68"/>
      <c r="DJ174" s="42">
        <f t="shared" ref="DJ174:DK174" si="864">SUM(DJ162:DJ173)</f>
        <v>0</v>
      </c>
      <c r="DK174" s="41">
        <f t="shared" si="864"/>
        <v>0</v>
      </c>
      <c r="DL174" s="68"/>
      <c r="DM174" s="42">
        <f>SUM(DM162:DM173)</f>
        <v>400.25400000000002</v>
      </c>
      <c r="DN174" s="41">
        <f>SUM(DN162:DN173)</f>
        <v>2951.63</v>
      </c>
      <c r="DO174" s="68"/>
      <c r="DP174" s="42">
        <f>SUM(DP162:DP173)</f>
        <v>0</v>
      </c>
      <c r="DQ174" s="41">
        <f>SUM(DQ162:DQ173)</f>
        <v>0</v>
      </c>
      <c r="DR174" s="68"/>
      <c r="DS174" s="42">
        <f>SUM(DS162:DS173)</f>
        <v>140.92500000000001</v>
      </c>
      <c r="DT174" s="41">
        <f>SUM(DT162:DT173)</f>
        <v>1286.9699999999998</v>
      </c>
      <c r="DU174" s="68"/>
      <c r="DV174" s="42">
        <f>SUM(DV162:DV173)</f>
        <v>0</v>
      </c>
      <c r="DW174" s="41">
        <f>SUM(DW162:DW173)</f>
        <v>0</v>
      </c>
      <c r="DX174" s="68"/>
      <c r="DY174" s="42">
        <f>SUM(DY162:DY173)</f>
        <v>834.476</v>
      </c>
      <c r="DZ174" s="41">
        <f>SUM(DZ162:DZ173)</f>
        <v>6103.4299999999994</v>
      </c>
      <c r="EA174" s="68"/>
      <c r="EB174" s="42">
        <f>SUM(EB162:EB173)</f>
        <v>1.4999999999999999E-2</v>
      </c>
      <c r="EC174" s="41">
        <f>SUM(EC162:EC173)</f>
        <v>0.82</v>
      </c>
      <c r="ED174" s="68"/>
      <c r="EE174" s="42">
        <f>SUM(EE162:EE173)</f>
        <v>60</v>
      </c>
      <c r="EF174" s="41">
        <f>SUM(EF162:EF173)</f>
        <v>464.76</v>
      </c>
      <c r="EG174" s="68"/>
      <c r="EH174" s="42">
        <f t="shared" ref="EH174:EI174" si="865">SUM(EH162:EH173)</f>
        <v>0</v>
      </c>
      <c r="EI174" s="41">
        <f t="shared" si="865"/>
        <v>0</v>
      </c>
      <c r="EJ174" s="68"/>
      <c r="EK174" s="42">
        <f>SUM(EK162:EK173)</f>
        <v>2240.4</v>
      </c>
      <c r="EL174" s="41">
        <f>SUM(EL162:EL173)</f>
        <v>12801.470000000001</v>
      </c>
      <c r="EM174" s="68"/>
      <c r="EN174" s="42">
        <f>SUM(EN162:EN173)</f>
        <v>0</v>
      </c>
      <c r="EO174" s="41">
        <f>SUM(EO162:EO173)</f>
        <v>0</v>
      </c>
      <c r="EP174" s="68"/>
      <c r="EQ174" s="42">
        <f t="shared" ref="EQ174:ER174" si="866">SUM(EQ162:EQ173)</f>
        <v>0</v>
      </c>
      <c r="ER174" s="41">
        <f t="shared" si="866"/>
        <v>0</v>
      </c>
      <c r="ES174" s="68"/>
      <c r="ET174" s="42">
        <f>SUM(ET162:ET173)</f>
        <v>1965.6</v>
      </c>
      <c r="EU174" s="41">
        <f>SUM(EU162:EU173)</f>
        <v>14682.35</v>
      </c>
      <c r="EV174" s="68"/>
      <c r="EW174" s="42">
        <f>SUM(EW162:EW173)</f>
        <v>0</v>
      </c>
      <c r="EX174" s="41">
        <f>SUM(EX162:EX173)</f>
        <v>0</v>
      </c>
      <c r="EY174" s="68"/>
      <c r="EZ174" s="42"/>
      <c r="FA174" s="41"/>
      <c r="FB174" s="68"/>
      <c r="FC174" s="42">
        <f>SUM(FC162:FC173)</f>
        <v>0</v>
      </c>
      <c r="FD174" s="41">
        <f>SUM(FD162:FD173)</f>
        <v>0</v>
      </c>
      <c r="FE174" s="68"/>
      <c r="FF174" s="42">
        <f>SUM(FF162:FF173)</f>
        <v>0</v>
      </c>
      <c r="FG174" s="41">
        <f>SUM(FG162:FG173)</f>
        <v>0</v>
      </c>
      <c r="FH174" s="68"/>
      <c r="FI174" s="42">
        <f t="shared" ref="FI174:FJ174" si="867">SUM(FI162:FI173)</f>
        <v>0</v>
      </c>
      <c r="FJ174" s="41">
        <f t="shared" si="867"/>
        <v>0</v>
      </c>
      <c r="FK174" s="68"/>
      <c r="FL174" s="42">
        <f>SUM(FL162:FL173)</f>
        <v>0</v>
      </c>
      <c r="FM174" s="41">
        <f>SUM(FM162:FM173)</f>
        <v>0</v>
      </c>
      <c r="FN174" s="68"/>
      <c r="FO174" s="42">
        <f>SUM(FO162:FO173)</f>
        <v>80</v>
      </c>
      <c r="FP174" s="41">
        <f>SUM(FP162:FP173)</f>
        <v>638.33000000000004</v>
      </c>
      <c r="FQ174" s="68"/>
      <c r="FR174" s="42">
        <f>SUM(FR162:FR173)</f>
        <v>0</v>
      </c>
      <c r="FS174" s="41">
        <f>SUM(FS162:FS173)</f>
        <v>0</v>
      </c>
      <c r="FT174" s="68"/>
      <c r="FU174" s="42">
        <f>SUM(FU162:FU173)</f>
        <v>0</v>
      </c>
      <c r="FV174" s="41">
        <f>SUM(FV162:FV173)</f>
        <v>0</v>
      </c>
      <c r="FW174" s="68"/>
      <c r="FX174" s="42">
        <f t="shared" ref="FX174:FY174" si="868">SUM(FX162:FX173)</f>
        <v>0</v>
      </c>
      <c r="FY174" s="41">
        <f t="shared" si="868"/>
        <v>0</v>
      </c>
      <c r="FZ174" s="68"/>
      <c r="GA174" s="42">
        <f>SUM(GA162:GA173)</f>
        <v>417</v>
      </c>
      <c r="GB174" s="41">
        <f>SUM(GB162:GB173)</f>
        <v>3342.5699999999997</v>
      </c>
      <c r="GC174" s="68"/>
      <c r="GD174" s="42">
        <f>SUM(GD162:GD173)</f>
        <v>0</v>
      </c>
      <c r="GE174" s="41">
        <f>SUM(GE162:GE173)</f>
        <v>0</v>
      </c>
      <c r="GF174" s="68"/>
      <c r="GG174" s="42">
        <f>SUM(GG162:GG173)</f>
        <v>0</v>
      </c>
      <c r="GH174" s="41">
        <f>SUM(GH162:GH173)</f>
        <v>0</v>
      </c>
      <c r="GI174" s="68"/>
      <c r="GJ174" s="42">
        <f>SUM(GJ162:GJ173)</f>
        <v>3575.8</v>
      </c>
      <c r="GK174" s="41">
        <f>SUM(GK162:GK173)</f>
        <v>25018.050000000007</v>
      </c>
      <c r="GL174" s="68"/>
      <c r="GM174" s="42">
        <f>SUM(GM162:GM173)</f>
        <v>19.75</v>
      </c>
      <c r="GN174" s="41">
        <f>SUM(GN162:GN173)</f>
        <v>153.21</v>
      </c>
      <c r="GO174" s="68"/>
      <c r="GP174" s="42">
        <f>SUM(GP162:GP173)</f>
        <v>0</v>
      </c>
      <c r="GQ174" s="41">
        <f>SUM(GQ162:GQ173)</f>
        <v>0</v>
      </c>
      <c r="GR174" s="68"/>
      <c r="GS174" s="42">
        <f>SUM(GS162:GS173)</f>
        <v>0</v>
      </c>
      <c r="GT174" s="41">
        <f>SUM(GT162:GT173)</f>
        <v>0</v>
      </c>
      <c r="GU174" s="68"/>
      <c r="GV174" s="42">
        <f>SUM(GV162:GV173)</f>
        <v>4.0000000000000001E-3</v>
      </c>
      <c r="GW174" s="41">
        <f>SUM(GW162:GW173)</f>
        <v>0.01</v>
      </c>
      <c r="GX174" s="68"/>
      <c r="GY174" s="42">
        <f>SUM(GY162:GY173)</f>
        <v>0</v>
      </c>
      <c r="GZ174" s="41">
        <f>SUM(GZ162:GZ173)</f>
        <v>0</v>
      </c>
      <c r="HA174" s="68"/>
      <c r="HB174" s="42">
        <f>SUM(HB162:HB173)</f>
        <v>0</v>
      </c>
      <c r="HC174" s="41">
        <f>SUM(HC162:HC173)</f>
        <v>0</v>
      </c>
      <c r="HD174" s="68"/>
      <c r="HE174" s="42">
        <f>SUM(HE162:HE173)</f>
        <v>2617</v>
      </c>
      <c r="HF174" s="41">
        <f>SUM(HF162:HF173)</f>
        <v>14999.05</v>
      </c>
      <c r="HG174" s="68"/>
      <c r="HH174" s="42">
        <f>SUM(HH162:HH173)</f>
        <v>0</v>
      </c>
      <c r="HI174" s="41">
        <f>SUM(HI162:HI173)</f>
        <v>0</v>
      </c>
      <c r="HJ174" s="68"/>
      <c r="HK174" s="42">
        <f>SUM(HK162:HK173)</f>
        <v>0</v>
      </c>
      <c r="HL174" s="41">
        <f>SUM(HL162:HL173)</f>
        <v>0</v>
      </c>
      <c r="HM174" s="68"/>
      <c r="HN174" s="42">
        <f>SUM(HN162:HN173)</f>
        <v>0</v>
      </c>
      <c r="HO174" s="41">
        <f>SUM(HO162:HO173)</f>
        <v>0</v>
      </c>
      <c r="HP174" s="68"/>
      <c r="HQ174" s="42">
        <f>SUM(HQ162:HQ173)</f>
        <v>0</v>
      </c>
      <c r="HR174" s="41">
        <f>SUM(HR162:HR173)</f>
        <v>0</v>
      </c>
      <c r="HS174" s="68"/>
      <c r="HT174" s="42">
        <f>SUM(HT162:HT173)</f>
        <v>733.57500000000016</v>
      </c>
      <c r="HU174" s="41">
        <f>SUM(HU162:HU173)</f>
        <v>7087.1999999999989</v>
      </c>
      <c r="HV174" s="68"/>
      <c r="HW174" s="42">
        <f>SUM(HW162:HW173)</f>
        <v>3233.1439999999998</v>
      </c>
      <c r="HX174" s="41">
        <f>SUM(HX162:HX173)</f>
        <v>27942.03</v>
      </c>
      <c r="HY174" s="68"/>
      <c r="HZ174" s="42">
        <f t="shared" si="852"/>
        <v>24736.59</v>
      </c>
      <c r="IA174" s="43">
        <f t="shared" si="853"/>
        <v>177513.86</v>
      </c>
    </row>
    <row r="175" spans="1:235" x14ac:dyDescent="0.3">
      <c r="A175" s="50">
        <v>2017</v>
      </c>
      <c r="B175" s="51" t="s">
        <v>2</v>
      </c>
      <c r="C175" s="11">
        <v>0</v>
      </c>
      <c r="D175" s="33">
        <v>0</v>
      </c>
      <c r="E175" s="12">
        <v>0</v>
      </c>
      <c r="F175" s="11">
        <v>0</v>
      </c>
      <c r="G175" s="33">
        <v>0</v>
      </c>
      <c r="H175" s="12">
        <v>0</v>
      </c>
      <c r="I175" s="11">
        <v>0</v>
      </c>
      <c r="J175" s="33">
        <v>0</v>
      </c>
      <c r="K175" s="12">
        <v>0</v>
      </c>
      <c r="L175" s="11">
        <v>0</v>
      </c>
      <c r="M175" s="33">
        <v>0</v>
      </c>
      <c r="N175" s="12">
        <v>0</v>
      </c>
      <c r="O175" s="11">
        <v>240</v>
      </c>
      <c r="P175" s="33">
        <v>2038.54</v>
      </c>
      <c r="Q175" s="12">
        <f t="shared" ref="Q175:Q186" si="869">P175/O175*1000</f>
        <v>8493.9166666666679</v>
      </c>
      <c r="R175" s="11">
        <v>0</v>
      </c>
      <c r="S175" s="33">
        <v>0</v>
      </c>
      <c r="T175" s="12">
        <f t="shared" ref="T175:T186" si="870">IF(R175=0,0,S175/R175*1000)</f>
        <v>0</v>
      </c>
      <c r="U175" s="11">
        <v>0</v>
      </c>
      <c r="V175" s="33">
        <v>0</v>
      </c>
      <c r="W175" s="12">
        <v>0</v>
      </c>
      <c r="X175" s="11">
        <v>0.46500000000000002</v>
      </c>
      <c r="Y175" s="33">
        <v>13.1</v>
      </c>
      <c r="Z175" s="12">
        <f t="shared" ref="Z175:Z186" si="871">Y175/X175*1000</f>
        <v>28172.043010752684</v>
      </c>
      <c r="AA175" s="11">
        <v>0</v>
      </c>
      <c r="AB175" s="33">
        <v>0</v>
      </c>
      <c r="AC175" s="12">
        <v>0</v>
      </c>
      <c r="AD175" s="11">
        <v>0</v>
      </c>
      <c r="AE175" s="33">
        <v>0</v>
      </c>
      <c r="AF175" s="12">
        <v>0</v>
      </c>
      <c r="AG175" s="11">
        <v>0</v>
      </c>
      <c r="AH175" s="33">
        <v>0</v>
      </c>
      <c r="AI175" s="12">
        <v>0</v>
      </c>
      <c r="AJ175" s="11">
        <v>0</v>
      </c>
      <c r="AK175" s="33">
        <v>0</v>
      </c>
      <c r="AL175" s="12">
        <v>0</v>
      </c>
      <c r="AM175" s="11">
        <v>0</v>
      </c>
      <c r="AN175" s="33">
        <v>0</v>
      </c>
      <c r="AO175" s="12">
        <v>0</v>
      </c>
      <c r="AP175" s="11">
        <v>0</v>
      </c>
      <c r="AQ175" s="33">
        <v>0</v>
      </c>
      <c r="AR175" s="12">
        <v>0</v>
      </c>
      <c r="AS175" s="11">
        <v>0</v>
      </c>
      <c r="AT175" s="33">
        <v>0</v>
      </c>
      <c r="AU175" s="12">
        <v>0</v>
      </c>
      <c r="AV175" s="11">
        <v>0</v>
      </c>
      <c r="AW175" s="33">
        <v>0</v>
      </c>
      <c r="AX175" s="12">
        <v>0</v>
      </c>
      <c r="AY175" s="11">
        <v>0</v>
      </c>
      <c r="AZ175" s="33">
        <v>0</v>
      </c>
      <c r="BA175" s="12">
        <v>0</v>
      </c>
      <c r="BB175" s="11">
        <v>0</v>
      </c>
      <c r="BC175" s="33">
        <v>0</v>
      </c>
      <c r="BD175" s="12">
        <v>0</v>
      </c>
      <c r="BE175" s="11">
        <v>0</v>
      </c>
      <c r="BF175" s="33">
        <v>0</v>
      </c>
      <c r="BG175" s="12">
        <v>0</v>
      </c>
      <c r="BH175" s="11">
        <v>89</v>
      </c>
      <c r="BI175" s="33">
        <v>775.4</v>
      </c>
      <c r="BJ175" s="12">
        <f t="shared" ref="BJ175:BJ186" si="872">BI175/BH175*1000</f>
        <v>8712.3595505617977</v>
      </c>
      <c r="BK175" s="11">
        <v>0</v>
      </c>
      <c r="BL175" s="33">
        <v>0</v>
      </c>
      <c r="BM175" s="12">
        <v>0</v>
      </c>
      <c r="BN175" s="11">
        <v>0</v>
      </c>
      <c r="BO175" s="33">
        <v>0</v>
      </c>
      <c r="BP175" s="12">
        <v>0</v>
      </c>
      <c r="BQ175" s="11">
        <v>0</v>
      </c>
      <c r="BR175" s="33">
        <v>0</v>
      </c>
      <c r="BS175" s="12">
        <v>0</v>
      </c>
      <c r="BT175" s="11">
        <v>0</v>
      </c>
      <c r="BU175" s="33">
        <v>0</v>
      </c>
      <c r="BV175" s="12">
        <v>0</v>
      </c>
      <c r="BW175" s="5">
        <v>0</v>
      </c>
      <c r="BX175" s="93">
        <v>0</v>
      </c>
      <c r="BY175" s="4">
        <f t="shared" ref="BY175:BY186" si="873">IF(BW175=0,0,BX175/BW175*1000)</f>
        <v>0</v>
      </c>
      <c r="BZ175" s="11">
        <v>80</v>
      </c>
      <c r="CA175" s="33">
        <v>464.3</v>
      </c>
      <c r="CB175" s="12">
        <f t="shared" ref="CB175:CB186" si="874">CA175/BZ175*1000</f>
        <v>5803.75</v>
      </c>
      <c r="CC175" s="11">
        <v>0</v>
      </c>
      <c r="CD175" s="33">
        <v>0</v>
      </c>
      <c r="CE175" s="12">
        <v>0</v>
      </c>
      <c r="CF175" s="11">
        <v>0</v>
      </c>
      <c r="CG175" s="33">
        <v>0</v>
      </c>
      <c r="CH175" s="12">
        <v>0</v>
      </c>
      <c r="CI175" s="11">
        <v>0</v>
      </c>
      <c r="CJ175" s="33">
        <v>0</v>
      </c>
      <c r="CK175" s="12">
        <v>0</v>
      </c>
      <c r="CL175" s="11">
        <v>0</v>
      </c>
      <c r="CM175" s="33">
        <v>0</v>
      </c>
      <c r="CN175" s="12">
        <v>0</v>
      </c>
      <c r="CO175" s="11">
        <v>0</v>
      </c>
      <c r="CP175" s="33">
        <v>0</v>
      </c>
      <c r="CQ175" s="12">
        <v>0</v>
      </c>
      <c r="CR175" s="11">
        <v>0.73099999999999998</v>
      </c>
      <c r="CS175" s="33">
        <v>7.14</v>
      </c>
      <c r="CT175" s="12">
        <f t="shared" ref="CT175:CT186" si="875">CS175/CR175*1000</f>
        <v>9767.4418604651164</v>
      </c>
      <c r="CU175" s="11">
        <v>0</v>
      </c>
      <c r="CV175" s="33">
        <v>0</v>
      </c>
      <c r="CW175" s="12">
        <v>0</v>
      </c>
      <c r="CX175" s="11">
        <v>0</v>
      </c>
      <c r="CY175" s="33">
        <v>0</v>
      </c>
      <c r="CZ175" s="12">
        <v>0</v>
      </c>
      <c r="DA175" s="11">
        <v>20.57</v>
      </c>
      <c r="DB175" s="33">
        <v>142.88</v>
      </c>
      <c r="DC175" s="12">
        <f t="shared" ref="DC175:DC186" si="876">DB175/DA175*1000</f>
        <v>6946.0379192999517</v>
      </c>
      <c r="DD175" s="11">
        <v>3</v>
      </c>
      <c r="DE175" s="33">
        <v>29.7</v>
      </c>
      <c r="DF175" s="12">
        <f t="shared" ref="DF175:DF186" si="877">DE175/DD175*1000</f>
        <v>9900</v>
      </c>
      <c r="DG175" s="11">
        <v>0</v>
      </c>
      <c r="DH175" s="33">
        <v>0</v>
      </c>
      <c r="DI175" s="12">
        <v>0</v>
      </c>
      <c r="DJ175" s="11">
        <v>0</v>
      </c>
      <c r="DK175" s="33">
        <v>0</v>
      </c>
      <c r="DL175" s="12">
        <f t="shared" ref="DL175:DL186" si="878">IF(DJ175=0,0,DK175/DJ175*1000)</f>
        <v>0</v>
      </c>
      <c r="DM175" s="11">
        <v>28.494</v>
      </c>
      <c r="DN175" s="33">
        <v>209.92</v>
      </c>
      <c r="DO175" s="12">
        <f t="shared" ref="DO175:DO186" si="879">DN175/DM175*1000</f>
        <v>7367.1650171966021</v>
      </c>
      <c r="DP175" s="11">
        <v>0</v>
      </c>
      <c r="DQ175" s="33">
        <v>0</v>
      </c>
      <c r="DR175" s="12">
        <v>0</v>
      </c>
      <c r="DS175" s="11">
        <v>4</v>
      </c>
      <c r="DT175" s="33">
        <v>34.020000000000003</v>
      </c>
      <c r="DU175" s="12">
        <f t="shared" ref="DU175:DU186" si="880">DT175/DS175*1000</f>
        <v>8505</v>
      </c>
      <c r="DV175" s="11">
        <v>0</v>
      </c>
      <c r="DW175" s="33">
        <v>0</v>
      </c>
      <c r="DX175" s="12">
        <v>0</v>
      </c>
      <c r="DY175" s="11">
        <v>211.82300000000001</v>
      </c>
      <c r="DZ175" s="33">
        <v>1201.8399999999999</v>
      </c>
      <c r="EA175" s="12">
        <f t="shared" ref="EA175:EA186" si="881">DZ175/DY175*1000</f>
        <v>5673.7936862380375</v>
      </c>
      <c r="EB175" s="11">
        <v>0</v>
      </c>
      <c r="EC175" s="33">
        <v>0</v>
      </c>
      <c r="ED175" s="12">
        <v>0</v>
      </c>
      <c r="EE175" s="11">
        <v>0</v>
      </c>
      <c r="EF175" s="33">
        <v>0</v>
      </c>
      <c r="EG175" s="12">
        <v>0</v>
      </c>
      <c r="EH175" s="11">
        <v>0</v>
      </c>
      <c r="EI175" s="33">
        <v>0</v>
      </c>
      <c r="EJ175" s="12">
        <f t="shared" ref="EJ175:EJ186" si="882">IF(EH175=0,0,EI175/EH175*1000)</f>
        <v>0</v>
      </c>
      <c r="EK175" s="11">
        <v>0</v>
      </c>
      <c r="EL175" s="33">
        <v>0</v>
      </c>
      <c r="EM175" s="12">
        <v>0</v>
      </c>
      <c r="EN175" s="11">
        <v>0</v>
      </c>
      <c r="EO175" s="33">
        <v>0</v>
      </c>
      <c r="EP175" s="12">
        <v>0</v>
      </c>
      <c r="EQ175" s="11">
        <v>0</v>
      </c>
      <c r="ER175" s="33">
        <v>0</v>
      </c>
      <c r="ES175" s="12">
        <f t="shared" ref="ES175:ES186" si="883">IF(EQ175=0,0,ER175/EQ175*1000)</f>
        <v>0</v>
      </c>
      <c r="ET175" s="11">
        <v>0</v>
      </c>
      <c r="EU175" s="33">
        <v>0</v>
      </c>
      <c r="EV175" s="12">
        <v>0</v>
      </c>
      <c r="EW175" s="11">
        <v>0</v>
      </c>
      <c r="EX175" s="33">
        <v>0</v>
      </c>
      <c r="EY175" s="12">
        <v>0</v>
      </c>
      <c r="EZ175" s="11"/>
      <c r="FA175" s="33"/>
      <c r="FB175" s="12"/>
      <c r="FC175" s="11">
        <v>0</v>
      </c>
      <c r="FD175" s="33">
        <v>0</v>
      </c>
      <c r="FE175" s="12">
        <v>0</v>
      </c>
      <c r="FF175" s="11">
        <v>0</v>
      </c>
      <c r="FG175" s="33">
        <v>0</v>
      </c>
      <c r="FH175" s="12">
        <v>0</v>
      </c>
      <c r="FI175" s="11">
        <v>0</v>
      </c>
      <c r="FJ175" s="33">
        <v>0</v>
      </c>
      <c r="FK175" s="12">
        <f t="shared" ref="FK175:FK186" si="884">IF(FI175=0,0,FJ175/FI175*1000)</f>
        <v>0</v>
      </c>
      <c r="FL175" s="11">
        <v>0</v>
      </c>
      <c r="FM175" s="33">
        <v>0</v>
      </c>
      <c r="FN175" s="12">
        <v>0</v>
      </c>
      <c r="FO175" s="11">
        <v>0</v>
      </c>
      <c r="FP175" s="33">
        <v>0</v>
      </c>
      <c r="FQ175" s="12">
        <v>0</v>
      </c>
      <c r="FR175" s="11">
        <v>0</v>
      </c>
      <c r="FS175" s="33">
        <v>0</v>
      </c>
      <c r="FT175" s="12">
        <v>0</v>
      </c>
      <c r="FU175" s="11">
        <v>0</v>
      </c>
      <c r="FV175" s="33">
        <v>0</v>
      </c>
      <c r="FW175" s="12">
        <v>0</v>
      </c>
      <c r="FX175" s="11">
        <v>0</v>
      </c>
      <c r="FY175" s="33">
        <v>0</v>
      </c>
      <c r="FZ175" s="12">
        <f t="shared" ref="FZ175:FZ186" si="885">IF(FX175=0,0,FY175/FX175*1000)</f>
        <v>0</v>
      </c>
      <c r="GA175" s="11">
        <v>40</v>
      </c>
      <c r="GB175" s="33">
        <v>273.24</v>
      </c>
      <c r="GC175" s="12">
        <f t="shared" ref="GC175:GC186" si="886">GB175/GA175*1000</f>
        <v>6831</v>
      </c>
      <c r="GD175" s="11">
        <v>0</v>
      </c>
      <c r="GE175" s="33">
        <v>0</v>
      </c>
      <c r="GF175" s="12">
        <v>0</v>
      </c>
      <c r="GG175" s="11">
        <v>0</v>
      </c>
      <c r="GH175" s="33">
        <v>0</v>
      </c>
      <c r="GI175" s="12">
        <v>0</v>
      </c>
      <c r="GJ175" s="11">
        <v>460</v>
      </c>
      <c r="GK175" s="33">
        <v>2935.08</v>
      </c>
      <c r="GL175" s="12">
        <f t="shared" ref="GL175:GL186" si="887">GK175/GJ175*1000</f>
        <v>6380.608695652174</v>
      </c>
      <c r="GM175" s="11">
        <v>0</v>
      </c>
      <c r="GN175" s="33">
        <v>0</v>
      </c>
      <c r="GO175" s="12">
        <v>0</v>
      </c>
      <c r="GP175" s="11">
        <v>0</v>
      </c>
      <c r="GQ175" s="33">
        <v>0</v>
      </c>
      <c r="GR175" s="12">
        <v>0</v>
      </c>
      <c r="GS175" s="11">
        <v>0</v>
      </c>
      <c r="GT175" s="33">
        <v>0</v>
      </c>
      <c r="GU175" s="12">
        <v>0</v>
      </c>
      <c r="GV175" s="11">
        <v>0</v>
      </c>
      <c r="GW175" s="33">
        <v>0</v>
      </c>
      <c r="GX175" s="12">
        <v>0</v>
      </c>
      <c r="GY175" s="11">
        <v>0</v>
      </c>
      <c r="GZ175" s="33">
        <v>0</v>
      </c>
      <c r="HA175" s="12">
        <v>0</v>
      </c>
      <c r="HB175" s="11">
        <v>0</v>
      </c>
      <c r="HC175" s="33">
        <v>0</v>
      </c>
      <c r="HD175" s="12">
        <v>0</v>
      </c>
      <c r="HE175" s="11">
        <v>300</v>
      </c>
      <c r="HF175" s="33">
        <v>1549.28</v>
      </c>
      <c r="HG175" s="12">
        <f t="shared" ref="HG175:HG186" si="888">HF175/HE175*1000</f>
        <v>5164.2666666666664</v>
      </c>
      <c r="HH175" s="11">
        <v>0</v>
      </c>
      <c r="HI175" s="33">
        <v>0</v>
      </c>
      <c r="HJ175" s="12">
        <v>0</v>
      </c>
      <c r="HK175" s="11">
        <v>0</v>
      </c>
      <c r="HL175" s="33">
        <v>0</v>
      </c>
      <c r="HM175" s="12">
        <v>0</v>
      </c>
      <c r="HN175" s="11">
        <v>0</v>
      </c>
      <c r="HO175" s="33">
        <v>0</v>
      </c>
      <c r="HP175" s="12">
        <v>0</v>
      </c>
      <c r="HQ175" s="11">
        <v>18</v>
      </c>
      <c r="HR175" s="33">
        <v>199.09</v>
      </c>
      <c r="HS175" s="12">
        <f t="shared" ref="HS175:HS181" si="889">HR175/HQ175*1000</f>
        <v>11060.555555555557</v>
      </c>
      <c r="HT175" s="11">
        <v>108.4</v>
      </c>
      <c r="HU175" s="33">
        <v>857.27</v>
      </c>
      <c r="HV175" s="12">
        <f t="shared" ref="HV175:HV186" si="890">HU175/HT175*1000</f>
        <v>7908.3948339483395</v>
      </c>
      <c r="HW175" s="11">
        <v>148.19</v>
      </c>
      <c r="HX175" s="33">
        <v>1211.56</v>
      </c>
      <c r="HY175" s="12">
        <f t="shared" ref="HY175:HY186" si="891">HX175/HW175*1000</f>
        <v>8175.720358998582</v>
      </c>
      <c r="HZ175" s="11">
        <f t="shared" si="852"/>
        <v>1752.673</v>
      </c>
      <c r="IA175" s="12">
        <f t="shared" si="853"/>
        <v>11942.359999999999</v>
      </c>
    </row>
    <row r="176" spans="1:235" x14ac:dyDescent="0.3">
      <c r="A176" s="52">
        <v>2017</v>
      </c>
      <c r="B176" s="53" t="s">
        <v>3</v>
      </c>
      <c r="C176" s="5">
        <v>0</v>
      </c>
      <c r="D176" s="8">
        <v>0</v>
      </c>
      <c r="E176" s="4">
        <v>0</v>
      </c>
      <c r="F176" s="5">
        <v>0</v>
      </c>
      <c r="G176" s="8">
        <v>0</v>
      </c>
      <c r="H176" s="4">
        <v>0</v>
      </c>
      <c r="I176" s="5">
        <v>0</v>
      </c>
      <c r="J176" s="8">
        <v>0</v>
      </c>
      <c r="K176" s="4">
        <v>0</v>
      </c>
      <c r="L176" s="5">
        <v>0</v>
      </c>
      <c r="M176" s="8">
        <v>0</v>
      </c>
      <c r="N176" s="4">
        <v>0</v>
      </c>
      <c r="O176" s="5">
        <v>80.055999999999997</v>
      </c>
      <c r="P176" s="8">
        <v>619.54999999999995</v>
      </c>
      <c r="Q176" s="4">
        <f t="shared" si="869"/>
        <v>7738.9577295892868</v>
      </c>
      <c r="R176" s="5">
        <v>0</v>
      </c>
      <c r="S176" s="8">
        <v>0</v>
      </c>
      <c r="T176" s="4">
        <f t="shared" si="870"/>
        <v>0</v>
      </c>
      <c r="U176" s="5">
        <v>0</v>
      </c>
      <c r="V176" s="8">
        <v>0</v>
      </c>
      <c r="W176" s="4">
        <v>0</v>
      </c>
      <c r="X176" s="5">
        <v>15.185</v>
      </c>
      <c r="Y176" s="8">
        <v>327.86</v>
      </c>
      <c r="Z176" s="4">
        <f t="shared" si="871"/>
        <v>21591.043793216992</v>
      </c>
      <c r="AA176" s="5">
        <v>0</v>
      </c>
      <c r="AB176" s="8">
        <v>0</v>
      </c>
      <c r="AC176" s="4">
        <v>0</v>
      </c>
      <c r="AD176" s="5">
        <v>0</v>
      </c>
      <c r="AE176" s="8">
        <v>0</v>
      </c>
      <c r="AF176" s="4">
        <v>0</v>
      </c>
      <c r="AG176" s="5">
        <v>0</v>
      </c>
      <c r="AH176" s="8">
        <v>0</v>
      </c>
      <c r="AI176" s="4">
        <v>0</v>
      </c>
      <c r="AJ176" s="5">
        <v>0</v>
      </c>
      <c r="AK176" s="8">
        <v>0</v>
      </c>
      <c r="AL176" s="4">
        <v>0</v>
      </c>
      <c r="AM176" s="5">
        <v>0</v>
      </c>
      <c r="AN176" s="8">
        <v>0</v>
      </c>
      <c r="AO176" s="4">
        <v>0</v>
      </c>
      <c r="AP176" s="5">
        <v>0</v>
      </c>
      <c r="AQ176" s="8">
        <v>0</v>
      </c>
      <c r="AR176" s="4">
        <v>0</v>
      </c>
      <c r="AS176" s="5">
        <v>0</v>
      </c>
      <c r="AT176" s="8">
        <v>0</v>
      </c>
      <c r="AU176" s="4">
        <v>0</v>
      </c>
      <c r="AV176" s="5">
        <v>2</v>
      </c>
      <c r="AW176" s="8">
        <v>14.55</v>
      </c>
      <c r="AX176" s="4">
        <f t="shared" ref="AX176:AX186" si="892">AW176/AV176*1000</f>
        <v>7275</v>
      </c>
      <c r="AY176" s="5">
        <v>0</v>
      </c>
      <c r="AZ176" s="8">
        <v>0</v>
      </c>
      <c r="BA176" s="4">
        <v>0</v>
      </c>
      <c r="BB176" s="5">
        <v>0</v>
      </c>
      <c r="BC176" s="8">
        <v>0</v>
      </c>
      <c r="BD176" s="4">
        <v>0</v>
      </c>
      <c r="BE176" s="5">
        <v>0</v>
      </c>
      <c r="BF176" s="8">
        <v>0</v>
      </c>
      <c r="BG176" s="4">
        <v>0</v>
      </c>
      <c r="BH176" s="5">
        <v>11.55</v>
      </c>
      <c r="BI176" s="8">
        <v>83.32</v>
      </c>
      <c r="BJ176" s="4">
        <f t="shared" si="872"/>
        <v>7213.8528138528127</v>
      </c>
      <c r="BK176" s="5">
        <v>0</v>
      </c>
      <c r="BL176" s="8">
        <v>0</v>
      </c>
      <c r="BM176" s="4">
        <v>0</v>
      </c>
      <c r="BN176" s="5">
        <v>0</v>
      </c>
      <c r="BO176" s="8">
        <v>0</v>
      </c>
      <c r="BP176" s="4">
        <v>0</v>
      </c>
      <c r="BQ176" s="5">
        <v>0</v>
      </c>
      <c r="BR176" s="8">
        <v>0</v>
      </c>
      <c r="BS176" s="4">
        <v>0</v>
      </c>
      <c r="BT176" s="5">
        <v>0</v>
      </c>
      <c r="BU176" s="8">
        <v>0</v>
      </c>
      <c r="BV176" s="4">
        <v>0</v>
      </c>
      <c r="BW176" s="5">
        <v>0</v>
      </c>
      <c r="BX176" s="93">
        <v>0</v>
      </c>
      <c r="BY176" s="4">
        <f t="shared" si="873"/>
        <v>0</v>
      </c>
      <c r="BZ176" s="5">
        <v>40</v>
      </c>
      <c r="CA176" s="8">
        <v>230.91</v>
      </c>
      <c r="CB176" s="4">
        <f t="shared" si="874"/>
        <v>5772.75</v>
      </c>
      <c r="CC176" s="5">
        <v>0</v>
      </c>
      <c r="CD176" s="8">
        <v>0</v>
      </c>
      <c r="CE176" s="4">
        <v>0</v>
      </c>
      <c r="CF176" s="5">
        <v>0</v>
      </c>
      <c r="CG176" s="8">
        <v>0</v>
      </c>
      <c r="CH176" s="4">
        <v>0</v>
      </c>
      <c r="CI176" s="5">
        <v>0</v>
      </c>
      <c r="CJ176" s="8">
        <v>0</v>
      </c>
      <c r="CK176" s="4">
        <v>0</v>
      </c>
      <c r="CL176" s="5">
        <v>0</v>
      </c>
      <c r="CM176" s="8">
        <v>0</v>
      </c>
      <c r="CN176" s="4">
        <v>0</v>
      </c>
      <c r="CO176" s="5">
        <v>0</v>
      </c>
      <c r="CP176" s="8">
        <v>0</v>
      </c>
      <c r="CQ176" s="4">
        <v>0</v>
      </c>
      <c r="CR176" s="5">
        <v>0.16500000000000001</v>
      </c>
      <c r="CS176" s="8">
        <v>1.6</v>
      </c>
      <c r="CT176" s="4">
        <f t="shared" si="875"/>
        <v>9696.9696969696979</v>
      </c>
      <c r="CU176" s="5">
        <v>0</v>
      </c>
      <c r="CV176" s="8">
        <v>0</v>
      </c>
      <c r="CW176" s="4">
        <v>0</v>
      </c>
      <c r="CX176" s="5">
        <v>0</v>
      </c>
      <c r="CY176" s="8">
        <v>0</v>
      </c>
      <c r="CZ176" s="4">
        <v>0</v>
      </c>
      <c r="DA176" s="5">
        <v>0</v>
      </c>
      <c r="DB176" s="8">
        <v>0</v>
      </c>
      <c r="DC176" s="4">
        <v>0</v>
      </c>
      <c r="DD176" s="5">
        <v>28</v>
      </c>
      <c r="DE176" s="8">
        <v>295.12</v>
      </c>
      <c r="DF176" s="4">
        <f t="shared" si="877"/>
        <v>10540.000000000002</v>
      </c>
      <c r="DG176" s="5">
        <v>0</v>
      </c>
      <c r="DH176" s="8">
        <v>0</v>
      </c>
      <c r="DI176" s="4">
        <v>0</v>
      </c>
      <c r="DJ176" s="5">
        <v>0</v>
      </c>
      <c r="DK176" s="8">
        <v>0</v>
      </c>
      <c r="DL176" s="4">
        <f t="shared" si="878"/>
        <v>0</v>
      </c>
      <c r="DM176" s="5">
        <v>40.96</v>
      </c>
      <c r="DN176" s="8">
        <v>303.04000000000002</v>
      </c>
      <c r="DO176" s="4">
        <f t="shared" si="879"/>
        <v>7398.4375</v>
      </c>
      <c r="DP176" s="5">
        <v>0</v>
      </c>
      <c r="DQ176" s="8">
        <v>0</v>
      </c>
      <c r="DR176" s="4">
        <v>0</v>
      </c>
      <c r="DS176" s="5">
        <v>15.51</v>
      </c>
      <c r="DT176" s="8">
        <v>109.5</v>
      </c>
      <c r="DU176" s="4">
        <f t="shared" si="880"/>
        <v>7059.9613152804641</v>
      </c>
      <c r="DV176" s="5">
        <v>0</v>
      </c>
      <c r="DW176" s="8">
        <v>0</v>
      </c>
      <c r="DX176" s="4">
        <v>0</v>
      </c>
      <c r="DY176" s="5">
        <v>68</v>
      </c>
      <c r="DZ176" s="8">
        <v>285.74</v>
      </c>
      <c r="EA176" s="4">
        <f t="shared" si="881"/>
        <v>4202.0588235294117</v>
      </c>
      <c r="EB176" s="5">
        <v>0</v>
      </c>
      <c r="EC176" s="8">
        <v>0</v>
      </c>
      <c r="ED176" s="4">
        <v>0</v>
      </c>
      <c r="EE176" s="5">
        <v>0</v>
      </c>
      <c r="EF176" s="8">
        <v>0</v>
      </c>
      <c r="EG176" s="4">
        <v>0</v>
      </c>
      <c r="EH176" s="5">
        <v>0</v>
      </c>
      <c r="EI176" s="8">
        <v>0</v>
      </c>
      <c r="EJ176" s="4">
        <f t="shared" si="882"/>
        <v>0</v>
      </c>
      <c r="EK176" s="5">
        <v>0</v>
      </c>
      <c r="EL176" s="8">
        <v>0</v>
      </c>
      <c r="EM176" s="4">
        <v>0</v>
      </c>
      <c r="EN176" s="5">
        <v>0</v>
      </c>
      <c r="EO176" s="8">
        <v>0</v>
      </c>
      <c r="EP176" s="4">
        <v>0</v>
      </c>
      <c r="EQ176" s="5">
        <v>0</v>
      </c>
      <c r="ER176" s="8">
        <v>0</v>
      </c>
      <c r="ES176" s="4">
        <f t="shared" si="883"/>
        <v>0</v>
      </c>
      <c r="ET176" s="5">
        <v>0</v>
      </c>
      <c r="EU176" s="8">
        <v>0</v>
      </c>
      <c r="EV176" s="4">
        <v>0</v>
      </c>
      <c r="EW176" s="5">
        <v>0</v>
      </c>
      <c r="EX176" s="8">
        <v>0</v>
      </c>
      <c r="EY176" s="4">
        <v>0</v>
      </c>
      <c r="EZ176" s="5"/>
      <c r="FA176" s="8"/>
      <c r="FB176" s="4"/>
      <c r="FC176" s="5">
        <v>0</v>
      </c>
      <c r="FD176" s="8">
        <v>0</v>
      </c>
      <c r="FE176" s="4">
        <v>0</v>
      </c>
      <c r="FF176" s="5">
        <v>0</v>
      </c>
      <c r="FG176" s="8">
        <v>0</v>
      </c>
      <c r="FH176" s="4">
        <v>0</v>
      </c>
      <c r="FI176" s="5">
        <v>0</v>
      </c>
      <c r="FJ176" s="8">
        <v>0</v>
      </c>
      <c r="FK176" s="4">
        <f t="shared" si="884"/>
        <v>0</v>
      </c>
      <c r="FL176" s="5">
        <v>0</v>
      </c>
      <c r="FM176" s="8">
        <v>0</v>
      </c>
      <c r="FN176" s="4">
        <v>0</v>
      </c>
      <c r="FO176" s="5">
        <v>0</v>
      </c>
      <c r="FP176" s="8">
        <v>0</v>
      </c>
      <c r="FQ176" s="4">
        <v>0</v>
      </c>
      <c r="FR176" s="5">
        <v>0</v>
      </c>
      <c r="FS176" s="8">
        <v>0</v>
      </c>
      <c r="FT176" s="4">
        <v>0</v>
      </c>
      <c r="FU176" s="5">
        <v>0</v>
      </c>
      <c r="FV176" s="8">
        <v>0</v>
      </c>
      <c r="FW176" s="4">
        <v>0</v>
      </c>
      <c r="FX176" s="5">
        <v>0</v>
      </c>
      <c r="FY176" s="8">
        <v>0</v>
      </c>
      <c r="FZ176" s="4">
        <f t="shared" si="885"/>
        <v>0</v>
      </c>
      <c r="GA176" s="5">
        <v>0</v>
      </c>
      <c r="GB176" s="8">
        <v>0</v>
      </c>
      <c r="GC176" s="4">
        <v>0</v>
      </c>
      <c r="GD176" s="5">
        <v>0</v>
      </c>
      <c r="GE176" s="8">
        <v>0</v>
      </c>
      <c r="GF176" s="4">
        <v>0</v>
      </c>
      <c r="GG176" s="5">
        <v>0</v>
      </c>
      <c r="GH176" s="8">
        <v>0</v>
      </c>
      <c r="GI176" s="4">
        <v>0</v>
      </c>
      <c r="GJ176" s="5">
        <v>100</v>
      </c>
      <c r="GK176" s="8">
        <v>599.79</v>
      </c>
      <c r="GL176" s="4">
        <f t="shared" si="887"/>
        <v>5997.9</v>
      </c>
      <c r="GM176" s="5">
        <v>0</v>
      </c>
      <c r="GN176" s="8">
        <v>0</v>
      </c>
      <c r="GO176" s="4">
        <v>0</v>
      </c>
      <c r="GP176" s="5">
        <v>0</v>
      </c>
      <c r="GQ176" s="8">
        <v>0</v>
      </c>
      <c r="GR176" s="4">
        <v>0</v>
      </c>
      <c r="GS176" s="5">
        <v>0</v>
      </c>
      <c r="GT176" s="8">
        <v>0</v>
      </c>
      <c r="GU176" s="4">
        <v>0</v>
      </c>
      <c r="GV176" s="5">
        <v>0</v>
      </c>
      <c r="GW176" s="8">
        <v>0</v>
      </c>
      <c r="GX176" s="4">
        <v>0</v>
      </c>
      <c r="GY176" s="5">
        <v>0</v>
      </c>
      <c r="GZ176" s="8">
        <v>0</v>
      </c>
      <c r="HA176" s="4">
        <v>0</v>
      </c>
      <c r="HB176" s="5">
        <v>0</v>
      </c>
      <c r="HC176" s="8">
        <v>0</v>
      </c>
      <c r="HD176" s="4">
        <v>0</v>
      </c>
      <c r="HE176" s="5">
        <v>60</v>
      </c>
      <c r="HF176" s="8">
        <v>308.04000000000002</v>
      </c>
      <c r="HG176" s="4">
        <f t="shared" si="888"/>
        <v>5134</v>
      </c>
      <c r="HH176" s="5">
        <v>0</v>
      </c>
      <c r="HI176" s="8">
        <v>0</v>
      </c>
      <c r="HJ176" s="4">
        <v>0</v>
      </c>
      <c r="HK176" s="5">
        <v>0</v>
      </c>
      <c r="HL176" s="8">
        <v>0</v>
      </c>
      <c r="HM176" s="4">
        <v>0</v>
      </c>
      <c r="HN176" s="5">
        <v>0</v>
      </c>
      <c r="HO176" s="8">
        <v>0</v>
      </c>
      <c r="HP176" s="4">
        <v>0</v>
      </c>
      <c r="HQ176" s="5">
        <v>0</v>
      </c>
      <c r="HR176" s="8">
        <v>0</v>
      </c>
      <c r="HS176" s="4">
        <v>0</v>
      </c>
      <c r="HT176" s="5">
        <v>75.155000000000001</v>
      </c>
      <c r="HU176" s="8">
        <v>708.48</v>
      </c>
      <c r="HV176" s="4">
        <f t="shared" si="890"/>
        <v>9426.9177034129461</v>
      </c>
      <c r="HW176" s="5">
        <v>93.334999999999994</v>
      </c>
      <c r="HX176" s="8">
        <v>703.52</v>
      </c>
      <c r="HY176" s="4">
        <f t="shared" si="891"/>
        <v>7537.5796860770342</v>
      </c>
      <c r="HZ176" s="5">
        <f t="shared" si="852"/>
        <v>629.91599999999983</v>
      </c>
      <c r="IA176" s="4">
        <f t="shared" si="853"/>
        <v>4591.0200000000004</v>
      </c>
    </row>
    <row r="177" spans="1:235" x14ac:dyDescent="0.3">
      <c r="A177" s="52">
        <v>2017</v>
      </c>
      <c r="B177" s="53" t="s">
        <v>4</v>
      </c>
      <c r="C177" s="5">
        <v>0</v>
      </c>
      <c r="D177" s="8">
        <v>0</v>
      </c>
      <c r="E177" s="4">
        <v>0</v>
      </c>
      <c r="F177" s="5">
        <v>0</v>
      </c>
      <c r="G177" s="8">
        <v>0</v>
      </c>
      <c r="H177" s="4">
        <v>0</v>
      </c>
      <c r="I177" s="5">
        <v>0</v>
      </c>
      <c r="J177" s="8">
        <v>0</v>
      </c>
      <c r="K177" s="4">
        <v>0</v>
      </c>
      <c r="L177" s="5">
        <v>0</v>
      </c>
      <c r="M177" s="8">
        <v>0</v>
      </c>
      <c r="N177" s="4">
        <v>0</v>
      </c>
      <c r="O177" s="5">
        <v>371.71600000000001</v>
      </c>
      <c r="P177" s="8">
        <v>2847.63</v>
      </c>
      <c r="Q177" s="4">
        <f t="shared" si="869"/>
        <v>7660.7678980727223</v>
      </c>
      <c r="R177" s="5">
        <v>0</v>
      </c>
      <c r="S177" s="8">
        <v>0</v>
      </c>
      <c r="T177" s="4">
        <f t="shared" si="870"/>
        <v>0</v>
      </c>
      <c r="U177" s="5">
        <v>0</v>
      </c>
      <c r="V177" s="8">
        <v>0</v>
      </c>
      <c r="W177" s="4">
        <v>0</v>
      </c>
      <c r="X177" s="5">
        <v>66.552000000000007</v>
      </c>
      <c r="Y177" s="8">
        <v>274.73</v>
      </c>
      <c r="Z177" s="4">
        <f t="shared" si="871"/>
        <v>4128.0502464238489</v>
      </c>
      <c r="AA177" s="5">
        <v>0</v>
      </c>
      <c r="AB177" s="8">
        <v>0</v>
      </c>
      <c r="AC177" s="4">
        <v>0</v>
      </c>
      <c r="AD177" s="5">
        <v>0</v>
      </c>
      <c r="AE177" s="8">
        <v>0</v>
      </c>
      <c r="AF177" s="4">
        <v>0</v>
      </c>
      <c r="AG177" s="5">
        <v>2.3E-2</v>
      </c>
      <c r="AH177" s="8">
        <v>3.24</v>
      </c>
      <c r="AI177" s="4">
        <f t="shared" ref="AI177:AI180" si="893">AH177/AG177*1000</f>
        <v>140869.56521739133</v>
      </c>
      <c r="AJ177" s="5">
        <v>0</v>
      </c>
      <c r="AK177" s="8">
        <v>0</v>
      </c>
      <c r="AL177" s="4">
        <v>0</v>
      </c>
      <c r="AM177" s="5">
        <v>0</v>
      </c>
      <c r="AN177" s="8">
        <v>0</v>
      </c>
      <c r="AO177" s="4">
        <v>0</v>
      </c>
      <c r="AP177" s="5">
        <v>0</v>
      </c>
      <c r="AQ177" s="8">
        <v>0</v>
      </c>
      <c r="AR177" s="4">
        <v>0</v>
      </c>
      <c r="AS177" s="5">
        <v>0</v>
      </c>
      <c r="AT177" s="8">
        <v>0</v>
      </c>
      <c r="AU177" s="4">
        <v>0</v>
      </c>
      <c r="AV177" s="5">
        <v>11.36</v>
      </c>
      <c r="AW177" s="8">
        <v>199.19</v>
      </c>
      <c r="AX177" s="4">
        <f t="shared" si="892"/>
        <v>17534.330985915491</v>
      </c>
      <c r="AY177" s="5">
        <v>0</v>
      </c>
      <c r="AZ177" s="8">
        <v>0</v>
      </c>
      <c r="BA177" s="4">
        <v>0</v>
      </c>
      <c r="BB177" s="5">
        <v>0</v>
      </c>
      <c r="BC177" s="8">
        <v>0</v>
      </c>
      <c r="BD177" s="4">
        <v>0</v>
      </c>
      <c r="BE177" s="5">
        <v>0</v>
      </c>
      <c r="BF177" s="8">
        <v>0</v>
      </c>
      <c r="BG177" s="4">
        <v>0</v>
      </c>
      <c r="BH177" s="5">
        <v>2.5299999999999998</v>
      </c>
      <c r="BI177" s="8">
        <v>20.34</v>
      </c>
      <c r="BJ177" s="4">
        <f t="shared" si="872"/>
        <v>8039.525691699605</v>
      </c>
      <c r="BK177" s="5">
        <v>0</v>
      </c>
      <c r="BL177" s="8">
        <v>0</v>
      </c>
      <c r="BM177" s="4">
        <v>0</v>
      </c>
      <c r="BN177" s="5">
        <v>0</v>
      </c>
      <c r="BO177" s="8">
        <v>0</v>
      </c>
      <c r="BP177" s="4">
        <v>0</v>
      </c>
      <c r="BQ177" s="5">
        <v>0</v>
      </c>
      <c r="BR177" s="8">
        <v>0</v>
      </c>
      <c r="BS177" s="4">
        <v>0</v>
      </c>
      <c r="BT177" s="5">
        <v>0</v>
      </c>
      <c r="BU177" s="8">
        <v>0</v>
      </c>
      <c r="BV177" s="4">
        <v>0</v>
      </c>
      <c r="BW177" s="5">
        <v>0</v>
      </c>
      <c r="BX177" s="93">
        <v>0</v>
      </c>
      <c r="BY177" s="4">
        <f t="shared" si="873"/>
        <v>0</v>
      </c>
      <c r="BZ177" s="5">
        <v>20.609000000000002</v>
      </c>
      <c r="CA177" s="8">
        <v>110.3</v>
      </c>
      <c r="CB177" s="4">
        <f t="shared" si="874"/>
        <v>5352.0306662137891</v>
      </c>
      <c r="CC177" s="5">
        <v>0</v>
      </c>
      <c r="CD177" s="8">
        <v>0</v>
      </c>
      <c r="CE177" s="4">
        <v>0</v>
      </c>
      <c r="CF177" s="5">
        <v>0</v>
      </c>
      <c r="CG177" s="8">
        <v>0</v>
      </c>
      <c r="CH177" s="4">
        <v>0</v>
      </c>
      <c r="CI177" s="5">
        <v>0</v>
      </c>
      <c r="CJ177" s="8">
        <v>0</v>
      </c>
      <c r="CK177" s="4">
        <v>0</v>
      </c>
      <c r="CL177" s="5">
        <v>0</v>
      </c>
      <c r="CM177" s="8">
        <v>0</v>
      </c>
      <c r="CN177" s="4">
        <v>0</v>
      </c>
      <c r="CO177" s="5">
        <v>0</v>
      </c>
      <c r="CP177" s="8">
        <v>0</v>
      </c>
      <c r="CQ177" s="4">
        <v>0</v>
      </c>
      <c r="CR177" s="5">
        <v>6.0220000000000002</v>
      </c>
      <c r="CS177" s="8">
        <v>28.68</v>
      </c>
      <c r="CT177" s="4">
        <f t="shared" si="875"/>
        <v>4762.5373630023241</v>
      </c>
      <c r="CU177" s="5">
        <v>0</v>
      </c>
      <c r="CV177" s="8">
        <v>0</v>
      </c>
      <c r="CW177" s="4">
        <v>0</v>
      </c>
      <c r="CX177" s="5">
        <v>0</v>
      </c>
      <c r="CY177" s="8">
        <v>0</v>
      </c>
      <c r="CZ177" s="4">
        <v>0</v>
      </c>
      <c r="DA177" s="5">
        <v>0</v>
      </c>
      <c r="DB177" s="8">
        <v>0</v>
      </c>
      <c r="DC177" s="4">
        <v>0</v>
      </c>
      <c r="DD177" s="5">
        <v>0</v>
      </c>
      <c r="DE177" s="8">
        <v>0</v>
      </c>
      <c r="DF177" s="4">
        <v>0</v>
      </c>
      <c r="DG177" s="5">
        <v>0</v>
      </c>
      <c r="DH177" s="8">
        <v>0</v>
      </c>
      <c r="DI177" s="4">
        <v>0</v>
      </c>
      <c r="DJ177" s="5">
        <v>0</v>
      </c>
      <c r="DK177" s="8">
        <v>0</v>
      </c>
      <c r="DL177" s="4">
        <f t="shared" si="878"/>
        <v>0</v>
      </c>
      <c r="DM177" s="5">
        <v>53.542999999999999</v>
      </c>
      <c r="DN177" s="8">
        <v>396.06</v>
      </c>
      <c r="DO177" s="4">
        <f t="shared" si="879"/>
        <v>7397.0453654072426</v>
      </c>
      <c r="DP177" s="5">
        <v>0</v>
      </c>
      <c r="DQ177" s="8">
        <v>0</v>
      </c>
      <c r="DR177" s="4">
        <v>0</v>
      </c>
      <c r="DS177" s="5">
        <v>3.5</v>
      </c>
      <c r="DT177" s="8">
        <v>35.479999999999997</v>
      </c>
      <c r="DU177" s="4">
        <f t="shared" si="880"/>
        <v>10137.142857142857</v>
      </c>
      <c r="DV177" s="5">
        <v>0</v>
      </c>
      <c r="DW177" s="8">
        <v>0</v>
      </c>
      <c r="DX177" s="4">
        <v>0</v>
      </c>
      <c r="DY177" s="5">
        <v>113.92100000000001</v>
      </c>
      <c r="DZ177" s="8">
        <v>947.32</v>
      </c>
      <c r="EA177" s="4">
        <f t="shared" si="881"/>
        <v>8315.5871173883661</v>
      </c>
      <c r="EB177" s="5">
        <v>0</v>
      </c>
      <c r="EC177" s="8">
        <v>0</v>
      </c>
      <c r="ED177" s="4">
        <v>0</v>
      </c>
      <c r="EE177" s="5">
        <v>0</v>
      </c>
      <c r="EF177" s="8">
        <v>0</v>
      </c>
      <c r="EG177" s="4">
        <v>0</v>
      </c>
      <c r="EH177" s="5">
        <v>0</v>
      </c>
      <c r="EI177" s="8">
        <v>0</v>
      </c>
      <c r="EJ177" s="4">
        <f t="shared" si="882"/>
        <v>0</v>
      </c>
      <c r="EK177" s="5">
        <v>0</v>
      </c>
      <c r="EL177" s="8">
        <v>0</v>
      </c>
      <c r="EM177" s="4">
        <v>0</v>
      </c>
      <c r="EN177" s="5">
        <v>0</v>
      </c>
      <c r="EO177" s="8">
        <v>0</v>
      </c>
      <c r="EP177" s="4">
        <v>0</v>
      </c>
      <c r="EQ177" s="5">
        <v>0</v>
      </c>
      <c r="ER177" s="8">
        <v>0</v>
      </c>
      <c r="ES177" s="4">
        <f t="shared" si="883"/>
        <v>0</v>
      </c>
      <c r="ET177" s="5">
        <v>0</v>
      </c>
      <c r="EU177" s="8">
        <v>0</v>
      </c>
      <c r="EV177" s="4">
        <v>0</v>
      </c>
      <c r="EW177" s="5">
        <v>0</v>
      </c>
      <c r="EX177" s="8">
        <v>0</v>
      </c>
      <c r="EY177" s="4">
        <v>0</v>
      </c>
      <c r="EZ177" s="5"/>
      <c r="FA177" s="8"/>
      <c r="FB177" s="4"/>
      <c r="FC177" s="5">
        <v>0</v>
      </c>
      <c r="FD177" s="8">
        <v>0</v>
      </c>
      <c r="FE177" s="4">
        <v>0</v>
      </c>
      <c r="FF177" s="5">
        <v>0.67300000000000004</v>
      </c>
      <c r="FG177" s="8">
        <v>17.399999999999999</v>
      </c>
      <c r="FH177" s="4">
        <f t="shared" ref="FH177:FH181" si="894">FG177/FF177*1000</f>
        <v>25854.383358098064</v>
      </c>
      <c r="FI177" s="5">
        <v>0</v>
      </c>
      <c r="FJ177" s="8">
        <v>0</v>
      </c>
      <c r="FK177" s="4">
        <f t="shared" si="884"/>
        <v>0</v>
      </c>
      <c r="FL177" s="5">
        <v>0</v>
      </c>
      <c r="FM177" s="8">
        <v>0</v>
      </c>
      <c r="FN177" s="4">
        <v>0</v>
      </c>
      <c r="FO177" s="5">
        <v>0</v>
      </c>
      <c r="FP177" s="8">
        <v>0</v>
      </c>
      <c r="FQ177" s="4">
        <v>0</v>
      </c>
      <c r="FR177" s="5">
        <v>0</v>
      </c>
      <c r="FS177" s="8">
        <v>0</v>
      </c>
      <c r="FT177" s="4">
        <v>0</v>
      </c>
      <c r="FU177" s="5">
        <v>0</v>
      </c>
      <c r="FV177" s="8">
        <v>0</v>
      </c>
      <c r="FW177" s="4">
        <v>0</v>
      </c>
      <c r="FX177" s="5">
        <v>0</v>
      </c>
      <c r="FY177" s="8">
        <v>0</v>
      </c>
      <c r="FZ177" s="4">
        <f t="shared" si="885"/>
        <v>0</v>
      </c>
      <c r="GA177" s="5">
        <v>60</v>
      </c>
      <c r="GB177" s="8">
        <v>394.15</v>
      </c>
      <c r="GC177" s="4">
        <f t="shared" si="886"/>
        <v>6569.1666666666661</v>
      </c>
      <c r="GD177" s="5">
        <v>0</v>
      </c>
      <c r="GE177" s="8">
        <v>0</v>
      </c>
      <c r="GF177" s="4">
        <v>0</v>
      </c>
      <c r="GG177" s="5">
        <v>0</v>
      </c>
      <c r="GH177" s="8">
        <v>0</v>
      </c>
      <c r="GI177" s="4">
        <v>0</v>
      </c>
      <c r="GJ177" s="5">
        <v>263.31</v>
      </c>
      <c r="GK177" s="8">
        <v>1520.41</v>
      </c>
      <c r="GL177" s="4">
        <f t="shared" si="887"/>
        <v>5774.2205005506821</v>
      </c>
      <c r="GM177" s="5">
        <v>0</v>
      </c>
      <c r="GN177" s="8">
        <v>0</v>
      </c>
      <c r="GO177" s="4">
        <v>0</v>
      </c>
      <c r="GP177" s="5">
        <v>0</v>
      </c>
      <c r="GQ177" s="8">
        <v>0</v>
      </c>
      <c r="GR177" s="4">
        <v>0</v>
      </c>
      <c r="GS177" s="5">
        <v>0</v>
      </c>
      <c r="GT177" s="8">
        <v>0</v>
      </c>
      <c r="GU177" s="4">
        <v>0</v>
      </c>
      <c r="GV177" s="5">
        <v>0</v>
      </c>
      <c r="GW177" s="8">
        <v>0</v>
      </c>
      <c r="GX177" s="4">
        <v>0</v>
      </c>
      <c r="GY177" s="5">
        <v>0</v>
      </c>
      <c r="GZ177" s="8">
        <v>0</v>
      </c>
      <c r="HA177" s="4">
        <v>0</v>
      </c>
      <c r="HB177" s="5">
        <v>0</v>
      </c>
      <c r="HC177" s="8">
        <v>0</v>
      </c>
      <c r="HD177" s="4">
        <v>0</v>
      </c>
      <c r="HE177" s="5">
        <v>80</v>
      </c>
      <c r="HF177" s="8">
        <v>427.13</v>
      </c>
      <c r="HG177" s="4">
        <f t="shared" si="888"/>
        <v>5339.125</v>
      </c>
      <c r="HH177" s="5">
        <v>0</v>
      </c>
      <c r="HI177" s="8">
        <v>0</v>
      </c>
      <c r="HJ177" s="4">
        <v>0</v>
      </c>
      <c r="HK177" s="5">
        <v>0</v>
      </c>
      <c r="HL177" s="8">
        <v>0</v>
      </c>
      <c r="HM177" s="4">
        <v>0</v>
      </c>
      <c r="HN177" s="5">
        <v>0</v>
      </c>
      <c r="HO177" s="8">
        <v>0</v>
      </c>
      <c r="HP177" s="4">
        <v>0</v>
      </c>
      <c r="HQ177" s="5">
        <v>0</v>
      </c>
      <c r="HR177" s="8">
        <v>0</v>
      </c>
      <c r="HS177" s="4">
        <v>0</v>
      </c>
      <c r="HT177" s="5">
        <v>151.25</v>
      </c>
      <c r="HU177" s="8">
        <v>1207.8499999999999</v>
      </c>
      <c r="HV177" s="4">
        <f t="shared" si="890"/>
        <v>7985.7851239669417</v>
      </c>
      <c r="HW177" s="5">
        <v>164.08</v>
      </c>
      <c r="HX177" s="8">
        <v>1309.22</v>
      </c>
      <c r="HY177" s="4">
        <f t="shared" si="891"/>
        <v>7979.1565090199892</v>
      </c>
      <c r="HZ177" s="5">
        <f t="shared" si="852"/>
        <v>1369.0889999999997</v>
      </c>
      <c r="IA177" s="4">
        <f t="shared" si="853"/>
        <v>9739.1299999999992</v>
      </c>
    </row>
    <row r="178" spans="1:235" x14ac:dyDescent="0.3">
      <c r="A178" s="52">
        <v>2017</v>
      </c>
      <c r="B178" s="53" t="s">
        <v>5</v>
      </c>
      <c r="C178" s="5">
        <v>0</v>
      </c>
      <c r="D178" s="8">
        <v>0</v>
      </c>
      <c r="E178" s="4">
        <v>0</v>
      </c>
      <c r="F178" s="5">
        <v>0</v>
      </c>
      <c r="G178" s="8">
        <v>0</v>
      </c>
      <c r="H178" s="4">
        <v>0</v>
      </c>
      <c r="I178" s="5">
        <v>0</v>
      </c>
      <c r="J178" s="8">
        <v>0</v>
      </c>
      <c r="K178" s="4">
        <v>0</v>
      </c>
      <c r="L178" s="5">
        <v>0</v>
      </c>
      <c r="M178" s="8">
        <v>0</v>
      </c>
      <c r="N178" s="4">
        <v>0</v>
      </c>
      <c r="O178" s="5">
        <v>220</v>
      </c>
      <c r="P178" s="8">
        <v>1648.43</v>
      </c>
      <c r="Q178" s="4">
        <f t="shared" si="869"/>
        <v>7492.863636363636</v>
      </c>
      <c r="R178" s="5">
        <v>0</v>
      </c>
      <c r="S178" s="8">
        <v>0</v>
      </c>
      <c r="T178" s="4">
        <f t="shared" si="870"/>
        <v>0</v>
      </c>
      <c r="U178" s="5">
        <v>0</v>
      </c>
      <c r="V178" s="8">
        <v>0</v>
      </c>
      <c r="W178" s="4">
        <v>0</v>
      </c>
      <c r="X178" s="5">
        <v>0.156</v>
      </c>
      <c r="Y178" s="8">
        <v>2.29</v>
      </c>
      <c r="Z178" s="4">
        <f t="shared" si="871"/>
        <v>14679.48717948718</v>
      </c>
      <c r="AA178" s="5">
        <v>16</v>
      </c>
      <c r="AB178" s="8">
        <v>196.73</v>
      </c>
      <c r="AC178" s="4">
        <f t="shared" ref="AC178" si="895">AB178/AA178*1000</f>
        <v>12295.625</v>
      </c>
      <c r="AD178" s="5">
        <v>0</v>
      </c>
      <c r="AE178" s="8">
        <v>0</v>
      </c>
      <c r="AF178" s="4">
        <v>0</v>
      </c>
      <c r="AG178" s="5">
        <v>0</v>
      </c>
      <c r="AH178" s="8">
        <v>0</v>
      </c>
      <c r="AI178" s="4">
        <v>0</v>
      </c>
      <c r="AJ178" s="5">
        <v>0</v>
      </c>
      <c r="AK178" s="8">
        <v>0</v>
      </c>
      <c r="AL178" s="4">
        <v>0</v>
      </c>
      <c r="AM178" s="5">
        <v>0</v>
      </c>
      <c r="AN178" s="8">
        <v>0</v>
      </c>
      <c r="AO178" s="4">
        <v>0</v>
      </c>
      <c r="AP178" s="5">
        <v>0</v>
      </c>
      <c r="AQ178" s="8">
        <v>0</v>
      </c>
      <c r="AR178" s="4">
        <v>0</v>
      </c>
      <c r="AS178" s="5">
        <v>0</v>
      </c>
      <c r="AT178" s="8">
        <v>0</v>
      </c>
      <c r="AU178" s="4">
        <v>0</v>
      </c>
      <c r="AV178" s="5">
        <v>0</v>
      </c>
      <c r="AW178" s="8">
        <v>0</v>
      </c>
      <c r="AX178" s="4">
        <v>0</v>
      </c>
      <c r="AY178" s="5">
        <v>0</v>
      </c>
      <c r="AZ178" s="8">
        <v>0</v>
      </c>
      <c r="BA178" s="4">
        <v>0</v>
      </c>
      <c r="BB178" s="5">
        <v>0</v>
      </c>
      <c r="BC178" s="8">
        <v>0</v>
      </c>
      <c r="BD178" s="4">
        <v>0</v>
      </c>
      <c r="BE178" s="5">
        <v>0</v>
      </c>
      <c r="BF178" s="8">
        <v>0</v>
      </c>
      <c r="BG178" s="4">
        <v>0</v>
      </c>
      <c r="BH178" s="5">
        <v>15.012</v>
      </c>
      <c r="BI178" s="8">
        <v>89.6</v>
      </c>
      <c r="BJ178" s="4">
        <f t="shared" si="872"/>
        <v>5968.5584865440969</v>
      </c>
      <c r="BK178" s="5">
        <v>0</v>
      </c>
      <c r="BL178" s="8">
        <v>0</v>
      </c>
      <c r="BM178" s="4">
        <v>0</v>
      </c>
      <c r="BN178" s="5">
        <v>0</v>
      </c>
      <c r="BO178" s="8">
        <v>0</v>
      </c>
      <c r="BP178" s="4">
        <v>0</v>
      </c>
      <c r="BQ178" s="5">
        <v>0</v>
      </c>
      <c r="BR178" s="8">
        <v>0</v>
      </c>
      <c r="BS178" s="4">
        <v>0</v>
      </c>
      <c r="BT178" s="5">
        <v>0</v>
      </c>
      <c r="BU178" s="8">
        <v>0</v>
      </c>
      <c r="BV178" s="4">
        <v>0</v>
      </c>
      <c r="BW178" s="5">
        <v>0</v>
      </c>
      <c r="BX178" s="93">
        <v>0</v>
      </c>
      <c r="BY178" s="4">
        <f t="shared" si="873"/>
        <v>0</v>
      </c>
      <c r="BZ178" s="5">
        <v>60</v>
      </c>
      <c r="CA178" s="8">
        <v>329.02</v>
      </c>
      <c r="CB178" s="4">
        <f t="shared" si="874"/>
        <v>5483.6666666666661</v>
      </c>
      <c r="CC178" s="5">
        <v>0</v>
      </c>
      <c r="CD178" s="8">
        <v>0</v>
      </c>
      <c r="CE178" s="4">
        <v>0</v>
      </c>
      <c r="CF178" s="5">
        <v>0</v>
      </c>
      <c r="CG178" s="8">
        <v>0</v>
      </c>
      <c r="CH178" s="4">
        <v>0</v>
      </c>
      <c r="CI178" s="5">
        <v>0</v>
      </c>
      <c r="CJ178" s="8">
        <v>0</v>
      </c>
      <c r="CK178" s="4">
        <v>0</v>
      </c>
      <c r="CL178" s="5">
        <v>0</v>
      </c>
      <c r="CM178" s="8">
        <v>0</v>
      </c>
      <c r="CN178" s="4">
        <v>0</v>
      </c>
      <c r="CO178" s="5">
        <v>0</v>
      </c>
      <c r="CP178" s="8">
        <v>0</v>
      </c>
      <c r="CQ178" s="4">
        <v>0</v>
      </c>
      <c r="CR178" s="5">
        <v>37.664999999999999</v>
      </c>
      <c r="CS178" s="8">
        <v>277.43</v>
      </c>
      <c r="CT178" s="4">
        <f t="shared" si="875"/>
        <v>7365.7241470861554</v>
      </c>
      <c r="CU178" s="5">
        <v>0</v>
      </c>
      <c r="CV178" s="8">
        <v>0</v>
      </c>
      <c r="CW178" s="4">
        <v>0</v>
      </c>
      <c r="CX178" s="5">
        <v>0</v>
      </c>
      <c r="CY178" s="8">
        <v>0</v>
      </c>
      <c r="CZ178" s="4">
        <v>0</v>
      </c>
      <c r="DA178" s="5">
        <v>40.18</v>
      </c>
      <c r="DB178" s="8">
        <v>259.48</v>
      </c>
      <c r="DC178" s="4">
        <f t="shared" si="876"/>
        <v>6457.9392732702845</v>
      </c>
      <c r="DD178" s="5">
        <v>28.25</v>
      </c>
      <c r="DE178" s="8">
        <v>297.57</v>
      </c>
      <c r="DF178" s="4">
        <f t="shared" si="877"/>
        <v>10533.451327433628</v>
      </c>
      <c r="DG178" s="5">
        <v>100</v>
      </c>
      <c r="DH178" s="8">
        <v>785.95</v>
      </c>
      <c r="DI178" s="4">
        <f t="shared" ref="DI178:DI185" si="896">DH178/DG178*1000</f>
        <v>7859.5000000000009</v>
      </c>
      <c r="DJ178" s="5">
        <v>0</v>
      </c>
      <c r="DK178" s="8">
        <v>0</v>
      </c>
      <c r="DL178" s="4">
        <f t="shared" si="878"/>
        <v>0</v>
      </c>
      <c r="DM178" s="5">
        <v>0</v>
      </c>
      <c r="DN178" s="8">
        <v>0</v>
      </c>
      <c r="DO178" s="4">
        <v>0</v>
      </c>
      <c r="DP178" s="5">
        <v>0</v>
      </c>
      <c r="DQ178" s="8">
        <v>0</v>
      </c>
      <c r="DR178" s="4">
        <v>0</v>
      </c>
      <c r="DS178" s="5">
        <v>15.12</v>
      </c>
      <c r="DT178" s="8">
        <v>107.46</v>
      </c>
      <c r="DU178" s="4">
        <f t="shared" si="880"/>
        <v>7107.1428571428569</v>
      </c>
      <c r="DV178" s="5">
        <v>0</v>
      </c>
      <c r="DW178" s="8">
        <v>0</v>
      </c>
      <c r="DX178" s="4">
        <v>0</v>
      </c>
      <c r="DY178" s="5">
        <v>114.98699999999999</v>
      </c>
      <c r="DZ178" s="8">
        <v>882.19</v>
      </c>
      <c r="EA178" s="4">
        <f t="shared" si="881"/>
        <v>7672.0846704410078</v>
      </c>
      <c r="EB178" s="5">
        <v>0</v>
      </c>
      <c r="EC178" s="8">
        <v>0</v>
      </c>
      <c r="ED178" s="4">
        <v>0</v>
      </c>
      <c r="EE178" s="5">
        <v>1.2E-2</v>
      </c>
      <c r="EF178" s="8">
        <v>0.15</v>
      </c>
      <c r="EG178" s="4">
        <f t="shared" ref="EG178:EG186" si="897">EF178/EE178*1000</f>
        <v>12500</v>
      </c>
      <c r="EH178" s="5">
        <v>0</v>
      </c>
      <c r="EI178" s="8">
        <v>0</v>
      </c>
      <c r="EJ178" s="4">
        <f t="shared" si="882"/>
        <v>0</v>
      </c>
      <c r="EK178" s="5">
        <v>0</v>
      </c>
      <c r="EL178" s="8">
        <v>0</v>
      </c>
      <c r="EM178" s="4">
        <v>0</v>
      </c>
      <c r="EN178" s="5">
        <v>0</v>
      </c>
      <c r="EO178" s="8">
        <v>0</v>
      </c>
      <c r="EP178" s="4">
        <v>0</v>
      </c>
      <c r="EQ178" s="5">
        <v>0</v>
      </c>
      <c r="ER178" s="8">
        <v>0</v>
      </c>
      <c r="ES178" s="4">
        <f t="shared" si="883"/>
        <v>0</v>
      </c>
      <c r="ET178" s="5">
        <v>0</v>
      </c>
      <c r="EU178" s="8">
        <v>0</v>
      </c>
      <c r="EV178" s="4">
        <v>0</v>
      </c>
      <c r="EW178" s="5">
        <v>0</v>
      </c>
      <c r="EX178" s="8">
        <v>0</v>
      </c>
      <c r="EY178" s="4">
        <v>0</v>
      </c>
      <c r="EZ178" s="5"/>
      <c r="FA178" s="8"/>
      <c r="FB178" s="4"/>
      <c r="FC178" s="5">
        <v>0</v>
      </c>
      <c r="FD178" s="8">
        <v>0</v>
      </c>
      <c r="FE178" s="4">
        <v>0</v>
      </c>
      <c r="FF178" s="5">
        <v>0</v>
      </c>
      <c r="FG178" s="8">
        <v>0</v>
      </c>
      <c r="FH178" s="4">
        <v>0</v>
      </c>
      <c r="FI178" s="5">
        <v>0</v>
      </c>
      <c r="FJ178" s="8">
        <v>0</v>
      </c>
      <c r="FK178" s="4">
        <f t="shared" si="884"/>
        <v>0</v>
      </c>
      <c r="FL178" s="5">
        <v>0</v>
      </c>
      <c r="FM178" s="8">
        <v>0</v>
      </c>
      <c r="FN178" s="4">
        <v>0</v>
      </c>
      <c r="FO178" s="5">
        <v>0</v>
      </c>
      <c r="FP178" s="8">
        <v>0</v>
      </c>
      <c r="FQ178" s="4">
        <v>0</v>
      </c>
      <c r="FR178" s="5">
        <v>0</v>
      </c>
      <c r="FS178" s="8">
        <v>0</v>
      </c>
      <c r="FT178" s="4">
        <v>0</v>
      </c>
      <c r="FU178" s="5">
        <v>0</v>
      </c>
      <c r="FV178" s="8">
        <v>0</v>
      </c>
      <c r="FW178" s="4">
        <v>0</v>
      </c>
      <c r="FX178" s="5">
        <v>0</v>
      </c>
      <c r="FY178" s="8">
        <v>0</v>
      </c>
      <c r="FZ178" s="4">
        <f t="shared" si="885"/>
        <v>0</v>
      </c>
      <c r="GA178" s="5">
        <v>20</v>
      </c>
      <c r="GB178" s="8">
        <v>141.22999999999999</v>
      </c>
      <c r="GC178" s="4">
        <f t="shared" si="886"/>
        <v>7061.5</v>
      </c>
      <c r="GD178" s="5">
        <v>0</v>
      </c>
      <c r="GE178" s="8">
        <v>0</v>
      </c>
      <c r="GF178" s="4">
        <v>0</v>
      </c>
      <c r="GG178" s="5">
        <v>0</v>
      </c>
      <c r="GH178" s="8">
        <v>0</v>
      </c>
      <c r="GI178" s="4">
        <v>0</v>
      </c>
      <c r="GJ178" s="5">
        <v>260</v>
      </c>
      <c r="GK178" s="8">
        <v>1542.12</v>
      </c>
      <c r="GL178" s="4">
        <f t="shared" si="887"/>
        <v>5931.2307692307695</v>
      </c>
      <c r="GM178" s="5">
        <v>0</v>
      </c>
      <c r="GN178" s="8">
        <v>0</v>
      </c>
      <c r="GO178" s="4">
        <v>0</v>
      </c>
      <c r="GP178" s="5">
        <v>0</v>
      </c>
      <c r="GQ178" s="8">
        <v>0</v>
      </c>
      <c r="GR178" s="4">
        <v>0</v>
      </c>
      <c r="GS178" s="5">
        <v>0</v>
      </c>
      <c r="GT178" s="8">
        <v>0</v>
      </c>
      <c r="GU178" s="4">
        <v>0</v>
      </c>
      <c r="GV178" s="5">
        <v>0</v>
      </c>
      <c r="GW178" s="8">
        <v>0</v>
      </c>
      <c r="GX178" s="4">
        <v>0</v>
      </c>
      <c r="GY178" s="5">
        <v>0</v>
      </c>
      <c r="GZ178" s="8">
        <v>0</v>
      </c>
      <c r="HA178" s="4">
        <v>0</v>
      </c>
      <c r="HB178" s="5">
        <v>0</v>
      </c>
      <c r="HC178" s="8">
        <v>0</v>
      </c>
      <c r="HD178" s="4">
        <v>0</v>
      </c>
      <c r="HE178" s="5">
        <v>80</v>
      </c>
      <c r="HF178" s="8">
        <v>442.99</v>
      </c>
      <c r="HG178" s="4">
        <f t="shared" si="888"/>
        <v>5537.375</v>
      </c>
      <c r="HH178" s="5">
        <v>0</v>
      </c>
      <c r="HI178" s="8">
        <v>0</v>
      </c>
      <c r="HJ178" s="4">
        <v>0</v>
      </c>
      <c r="HK178" s="5">
        <v>0</v>
      </c>
      <c r="HL178" s="8">
        <v>0</v>
      </c>
      <c r="HM178" s="4">
        <v>0</v>
      </c>
      <c r="HN178" s="5">
        <v>0</v>
      </c>
      <c r="HO178" s="8">
        <v>0</v>
      </c>
      <c r="HP178" s="4">
        <v>0</v>
      </c>
      <c r="HQ178" s="5">
        <v>0</v>
      </c>
      <c r="HR178" s="8">
        <v>0</v>
      </c>
      <c r="HS178" s="4">
        <v>0</v>
      </c>
      <c r="HT178" s="5">
        <v>139.31</v>
      </c>
      <c r="HU178" s="8">
        <v>1238.43</v>
      </c>
      <c r="HV178" s="4">
        <f t="shared" si="890"/>
        <v>8889.7423013423304</v>
      </c>
      <c r="HW178" s="5">
        <v>352.3</v>
      </c>
      <c r="HX178" s="8">
        <v>2647.23</v>
      </c>
      <c r="HY178" s="4">
        <f t="shared" si="891"/>
        <v>7514.135679818336</v>
      </c>
      <c r="HZ178" s="5">
        <f t="shared" si="852"/>
        <v>1498.992</v>
      </c>
      <c r="IA178" s="4">
        <f t="shared" si="853"/>
        <v>10888.300000000003</v>
      </c>
    </row>
    <row r="179" spans="1:235" x14ac:dyDescent="0.3">
      <c r="A179" s="52">
        <v>2017</v>
      </c>
      <c r="B179" s="53" t="s">
        <v>6</v>
      </c>
      <c r="C179" s="5">
        <v>0</v>
      </c>
      <c r="D179" s="8">
        <v>0</v>
      </c>
      <c r="E179" s="4">
        <v>0</v>
      </c>
      <c r="F179" s="5">
        <v>0</v>
      </c>
      <c r="G179" s="8">
        <v>0</v>
      </c>
      <c r="H179" s="4">
        <v>0</v>
      </c>
      <c r="I179" s="5">
        <v>0</v>
      </c>
      <c r="J179" s="8">
        <v>0</v>
      </c>
      <c r="K179" s="4">
        <v>0</v>
      </c>
      <c r="L179" s="5">
        <v>0</v>
      </c>
      <c r="M179" s="8">
        <v>0</v>
      </c>
      <c r="N179" s="4">
        <v>0</v>
      </c>
      <c r="O179" s="5">
        <v>346</v>
      </c>
      <c r="P179" s="8">
        <v>2296.09</v>
      </c>
      <c r="Q179" s="4">
        <f t="shared" si="869"/>
        <v>6636.0982658959538</v>
      </c>
      <c r="R179" s="5">
        <v>0</v>
      </c>
      <c r="S179" s="8">
        <v>0</v>
      </c>
      <c r="T179" s="4">
        <f t="shared" si="870"/>
        <v>0</v>
      </c>
      <c r="U179" s="5">
        <v>0</v>
      </c>
      <c r="V179" s="8">
        <v>0</v>
      </c>
      <c r="W179" s="4">
        <v>0</v>
      </c>
      <c r="X179" s="5">
        <v>5</v>
      </c>
      <c r="Y179" s="8">
        <v>99.55</v>
      </c>
      <c r="Z179" s="4">
        <f t="shared" si="871"/>
        <v>19910</v>
      </c>
      <c r="AA179" s="5">
        <v>0</v>
      </c>
      <c r="AB179" s="8">
        <v>0</v>
      </c>
      <c r="AC179" s="4">
        <v>0</v>
      </c>
      <c r="AD179" s="5">
        <v>0</v>
      </c>
      <c r="AE179" s="8">
        <v>0</v>
      </c>
      <c r="AF179" s="4">
        <v>0</v>
      </c>
      <c r="AG179" s="5">
        <v>0</v>
      </c>
      <c r="AH179" s="8">
        <v>0</v>
      </c>
      <c r="AI179" s="4">
        <v>0</v>
      </c>
      <c r="AJ179" s="5">
        <v>0</v>
      </c>
      <c r="AK179" s="8">
        <v>0</v>
      </c>
      <c r="AL179" s="4">
        <v>0</v>
      </c>
      <c r="AM179" s="5">
        <v>0</v>
      </c>
      <c r="AN179" s="8">
        <v>0</v>
      </c>
      <c r="AO179" s="4">
        <v>0</v>
      </c>
      <c r="AP179" s="5">
        <v>0</v>
      </c>
      <c r="AQ179" s="8">
        <v>0</v>
      </c>
      <c r="AR179" s="4">
        <v>0</v>
      </c>
      <c r="AS179" s="5">
        <v>0</v>
      </c>
      <c r="AT179" s="8">
        <v>0</v>
      </c>
      <c r="AU179" s="4">
        <v>0</v>
      </c>
      <c r="AV179" s="5">
        <v>13</v>
      </c>
      <c r="AW179" s="8">
        <v>194.67</v>
      </c>
      <c r="AX179" s="4">
        <f t="shared" si="892"/>
        <v>14974.615384615383</v>
      </c>
      <c r="AY179" s="5">
        <v>0</v>
      </c>
      <c r="AZ179" s="8">
        <v>0</v>
      </c>
      <c r="BA179" s="4">
        <v>0</v>
      </c>
      <c r="BB179" s="5">
        <v>0</v>
      </c>
      <c r="BC179" s="8">
        <v>0</v>
      </c>
      <c r="BD179" s="4">
        <v>0</v>
      </c>
      <c r="BE179" s="5">
        <v>0</v>
      </c>
      <c r="BF179" s="8">
        <v>0</v>
      </c>
      <c r="BG179" s="4">
        <v>0</v>
      </c>
      <c r="BH179" s="5">
        <v>70.05</v>
      </c>
      <c r="BI179" s="8">
        <v>630.84</v>
      </c>
      <c r="BJ179" s="4">
        <f t="shared" si="872"/>
        <v>9005.5674518201286</v>
      </c>
      <c r="BK179" s="5">
        <v>0</v>
      </c>
      <c r="BL179" s="8">
        <v>0</v>
      </c>
      <c r="BM179" s="4">
        <v>0</v>
      </c>
      <c r="BN179" s="5">
        <v>0</v>
      </c>
      <c r="BO179" s="8">
        <v>0</v>
      </c>
      <c r="BP179" s="4">
        <v>0</v>
      </c>
      <c r="BQ179" s="5">
        <v>0</v>
      </c>
      <c r="BR179" s="8">
        <v>0</v>
      </c>
      <c r="BS179" s="4">
        <v>0</v>
      </c>
      <c r="BT179" s="5">
        <v>0</v>
      </c>
      <c r="BU179" s="8">
        <v>0</v>
      </c>
      <c r="BV179" s="4">
        <v>0</v>
      </c>
      <c r="BW179" s="5">
        <v>0</v>
      </c>
      <c r="BX179" s="93">
        <v>0</v>
      </c>
      <c r="BY179" s="4">
        <f t="shared" si="873"/>
        <v>0</v>
      </c>
      <c r="BZ179" s="5">
        <v>100.008</v>
      </c>
      <c r="CA179" s="8">
        <v>513.1</v>
      </c>
      <c r="CB179" s="4">
        <f t="shared" si="874"/>
        <v>5130.5895528357732</v>
      </c>
      <c r="CC179" s="5">
        <v>0.54</v>
      </c>
      <c r="CD179" s="8">
        <v>5.88</v>
      </c>
      <c r="CE179" s="4">
        <f t="shared" ref="CE179:CE184" si="898">CD179/CC179*1000</f>
        <v>10888.888888888887</v>
      </c>
      <c r="CF179" s="5">
        <v>0</v>
      </c>
      <c r="CG179" s="8">
        <v>0</v>
      </c>
      <c r="CH179" s="4">
        <v>0</v>
      </c>
      <c r="CI179" s="5">
        <v>0</v>
      </c>
      <c r="CJ179" s="8">
        <v>0</v>
      </c>
      <c r="CK179" s="4">
        <v>0</v>
      </c>
      <c r="CL179" s="5">
        <v>0</v>
      </c>
      <c r="CM179" s="8">
        <v>0</v>
      </c>
      <c r="CN179" s="4">
        <v>0</v>
      </c>
      <c r="CO179" s="5">
        <v>0</v>
      </c>
      <c r="CP179" s="8">
        <v>0</v>
      </c>
      <c r="CQ179" s="4">
        <v>0</v>
      </c>
      <c r="CR179" s="5">
        <v>0.33</v>
      </c>
      <c r="CS179" s="8">
        <v>1.46</v>
      </c>
      <c r="CT179" s="4">
        <f t="shared" si="875"/>
        <v>4424.242424242424</v>
      </c>
      <c r="CU179" s="5">
        <v>0</v>
      </c>
      <c r="CV179" s="8">
        <v>0</v>
      </c>
      <c r="CW179" s="4">
        <v>0</v>
      </c>
      <c r="CX179" s="5">
        <v>0</v>
      </c>
      <c r="CY179" s="8">
        <v>0</v>
      </c>
      <c r="CZ179" s="4">
        <v>0</v>
      </c>
      <c r="DA179" s="5">
        <v>20.440000000000001</v>
      </c>
      <c r="DB179" s="8">
        <v>118.31</v>
      </c>
      <c r="DC179" s="4">
        <f t="shared" si="876"/>
        <v>5788.1604696673185</v>
      </c>
      <c r="DD179" s="5">
        <v>0</v>
      </c>
      <c r="DE179" s="8">
        <v>0</v>
      </c>
      <c r="DF179" s="4">
        <v>0</v>
      </c>
      <c r="DG179" s="5">
        <v>0</v>
      </c>
      <c r="DH179" s="8">
        <v>0</v>
      </c>
      <c r="DI179" s="4">
        <v>0</v>
      </c>
      <c r="DJ179" s="5">
        <v>0</v>
      </c>
      <c r="DK179" s="8">
        <v>0</v>
      </c>
      <c r="DL179" s="4">
        <f t="shared" si="878"/>
        <v>0</v>
      </c>
      <c r="DM179" s="5">
        <v>20.36</v>
      </c>
      <c r="DN179" s="8">
        <v>141.54</v>
      </c>
      <c r="DO179" s="4">
        <f t="shared" si="879"/>
        <v>6951.8664047151269</v>
      </c>
      <c r="DP179" s="5">
        <v>0</v>
      </c>
      <c r="DQ179" s="8">
        <v>0</v>
      </c>
      <c r="DR179" s="4">
        <v>0</v>
      </c>
      <c r="DS179" s="5">
        <v>30.257999999999999</v>
      </c>
      <c r="DT179" s="8">
        <v>277.18</v>
      </c>
      <c r="DU179" s="4">
        <f t="shared" si="880"/>
        <v>9160.5525811355674</v>
      </c>
      <c r="DV179" s="5">
        <v>324</v>
      </c>
      <c r="DW179" s="8">
        <v>2678.72</v>
      </c>
      <c r="DX179" s="4">
        <f t="shared" ref="DX179" si="899">DW179/DV179*1000</f>
        <v>8267.6543209876545</v>
      </c>
      <c r="DY179" s="5">
        <v>92.57</v>
      </c>
      <c r="DZ179" s="8">
        <v>683.79</v>
      </c>
      <c r="EA179" s="4">
        <f t="shared" si="881"/>
        <v>7386.734363184617</v>
      </c>
      <c r="EB179" s="5">
        <v>0</v>
      </c>
      <c r="EC179" s="8">
        <v>0</v>
      </c>
      <c r="ED179" s="4">
        <v>0</v>
      </c>
      <c r="EE179" s="5">
        <v>0</v>
      </c>
      <c r="EF179" s="8">
        <v>0</v>
      </c>
      <c r="EG179" s="4">
        <v>0</v>
      </c>
      <c r="EH179" s="5">
        <v>0</v>
      </c>
      <c r="EI179" s="8">
        <v>0</v>
      </c>
      <c r="EJ179" s="4">
        <f t="shared" si="882"/>
        <v>0</v>
      </c>
      <c r="EK179" s="5">
        <v>0</v>
      </c>
      <c r="EL179" s="8">
        <v>0</v>
      </c>
      <c r="EM179" s="4">
        <v>0</v>
      </c>
      <c r="EN179" s="5">
        <v>0</v>
      </c>
      <c r="EO179" s="8">
        <v>0</v>
      </c>
      <c r="EP179" s="4">
        <v>0</v>
      </c>
      <c r="EQ179" s="5">
        <v>0</v>
      </c>
      <c r="ER179" s="8">
        <v>0</v>
      </c>
      <c r="ES179" s="4">
        <f t="shared" si="883"/>
        <v>0</v>
      </c>
      <c r="ET179" s="5">
        <v>140</v>
      </c>
      <c r="EU179" s="8">
        <v>685.59</v>
      </c>
      <c r="EV179" s="4">
        <f t="shared" ref="EV179:EV186" si="900">EU179/ET179*1000</f>
        <v>4897.0714285714284</v>
      </c>
      <c r="EW179" s="5">
        <v>0</v>
      </c>
      <c r="EX179" s="8">
        <v>0</v>
      </c>
      <c r="EY179" s="4">
        <v>0</v>
      </c>
      <c r="EZ179" s="5"/>
      <c r="FA179" s="8"/>
      <c r="FB179" s="4"/>
      <c r="FC179" s="5">
        <v>0</v>
      </c>
      <c r="FD179" s="8">
        <v>0</v>
      </c>
      <c r="FE179" s="4">
        <v>0</v>
      </c>
      <c r="FF179" s="5">
        <v>0</v>
      </c>
      <c r="FG179" s="8">
        <v>0</v>
      </c>
      <c r="FH179" s="4">
        <v>0</v>
      </c>
      <c r="FI179" s="5">
        <v>0</v>
      </c>
      <c r="FJ179" s="8">
        <v>0</v>
      </c>
      <c r="FK179" s="4">
        <f t="shared" si="884"/>
        <v>0</v>
      </c>
      <c r="FL179" s="5">
        <v>0</v>
      </c>
      <c r="FM179" s="8">
        <v>0</v>
      </c>
      <c r="FN179" s="4">
        <v>0</v>
      </c>
      <c r="FO179" s="5">
        <v>0</v>
      </c>
      <c r="FP179" s="8">
        <v>0</v>
      </c>
      <c r="FQ179" s="4">
        <v>0</v>
      </c>
      <c r="FR179" s="5">
        <v>0</v>
      </c>
      <c r="FS179" s="8">
        <v>0</v>
      </c>
      <c r="FT179" s="4">
        <v>0</v>
      </c>
      <c r="FU179" s="5">
        <v>0</v>
      </c>
      <c r="FV179" s="8">
        <v>0</v>
      </c>
      <c r="FW179" s="4">
        <v>0</v>
      </c>
      <c r="FX179" s="5">
        <v>0</v>
      </c>
      <c r="FY179" s="8">
        <v>0</v>
      </c>
      <c r="FZ179" s="4">
        <f t="shared" si="885"/>
        <v>0</v>
      </c>
      <c r="GA179" s="5">
        <v>20</v>
      </c>
      <c r="GB179" s="8">
        <v>137.57</v>
      </c>
      <c r="GC179" s="4">
        <f t="shared" si="886"/>
        <v>6878.5</v>
      </c>
      <c r="GD179" s="5">
        <v>0</v>
      </c>
      <c r="GE179" s="8">
        <v>0</v>
      </c>
      <c r="GF179" s="4">
        <v>0</v>
      </c>
      <c r="GG179" s="5">
        <v>0</v>
      </c>
      <c r="GH179" s="8">
        <v>0</v>
      </c>
      <c r="GI179" s="4">
        <v>0</v>
      </c>
      <c r="GJ179" s="5">
        <v>670.298</v>
      </c>
      <c r="GK179" s="8">
        <v>3674.43</v>
      </c>
      <c r="GL179" s="4">
        <f t="shared" si="887"/>
        <v>5481.7857132200897</v>
      </c>
      <c r="GM179" s="5">
        <v>0</v>
      </c>
      <c r="GN179" s="8">
        <v>0</v>
      </c>
      <c r="GO179" s="4">
        <v>0</v>
      </c>
      <c r="GP179" s="5">
        <v>40</v>
      </c>
      <c r="GQ179" s="8">
        <v>333.99</v>
      </c>
      <c r="GR179" s="4">
        <f t="shared" ref="GR179" si="901">GQ179/GP179*1000</f>
        <v>8349.75</v>
      </c>
      <c r="GS179" s="5">
        <v>0</v>
      </c>
      <c r="GT179" s="8">
        <v>0</v>
      </c>
      <c r="GU179" s="4">
        <v>0</v>
      </c>
      <c r="GV179" s="5">
        <v>0</v>
      </c>
      <c r="GW179" s="8">
        <v>0</v>
      </c>
      <c r="GX179" s="4">
        <v>0</v>
      </c>
      <c r="GY179" s="5">
        <v>0</v>
      </c>
      <c r="GZ179" s="8">
        <v>0</v>
      </c>
      <c r="HA179" s="4">
        <v>0</v>
      </c>
      <c r="HB179" s="5">
        <v>0</v>
      </c>
      <c r="HC179" s="8">
        <v>0</v>
      </c>
      <c r="HD179" s="4">
        <v>0</v>
      </c>
      <c r="HE179" s="5">
        <v>80</v>
      </c>
      <c r="HF179" s="8">
        <v>434.17</v>
      </c>
      <c r="HG179" s="4">
        <f t="shared" si="888"/>
        <v>5427.125</v>
      </c>
      <c r="HH179" s="5">
        <v>0</v>
      </c>
      <c r="HI179" s="8">
        <v>0</v>
      </c>
      <c r="HJ179" s="4">
        <v>0</v>
      </c>
      <c r="HK179" s="5">
        <v>0</v>
      </c>
      <c r="HL179" s="8">
        <v>0</v>
      </c>
      <c r="HM179" s="4">
        <v>0</v>
      </c>
      <c r="HN179" s="5">
        <v>0</v>
      </c>
      <c r="HO179" s="8">
        <v>0</v>
      </c>
      <c r="HP179" s="4">
        <v>0</v>
      </c>
      <c r="HQ179" s="5">
        <v>18</v>
      </c>
      <c r="HR179" s="8">
        <v>220.23</v>
      </c>
      <c r="HS179" s="4">
        <f t="shared" si="889"/>
        <v>12235</v>
      </c>
      <c r="HT179" s="5">
        <v>76.001000000000005</v>
      </c>
      <c r="HU179" s="8">
        <v>727.59</v>
      </c>
      <c r="HV179" s="4">
        <f t="shared" si="890"/>
        <v>9573.426665438612</v>
      </c>
      <c r="HW179" s="5">
        <v>267.54500000000002</v>
      </c>
      <c r="HX179" s="8">
        <v>2108.62</v>
      </c>
      <c r="HY179" s="4">
        <f t="shared" si="891"/>
        <v>7881.3657515558116</v>
      </c>
      <c r="HZ179" s="5">
        <f t="shared" si="852"/>
        <v>2334.3999999999996</v>
      </c>
      <c r="IA179" s="4">
        <f t="shared" si="853"/>
        <v>15963.319999999998</v>
      </c>
    </row>
    <row r="180" spans="1:235" x14ac:dyDescent="0.3">
      <c r="A180" s="52">
        <v>2017</v>
      </c>
      <c r="B180" s="53" t="s">
        <v>7</v>
      </c>
      <c r="C180" s="5">
        <v>0</v>
      </c>
      <c r="D180" s="8">
        <v>0</v>
      </c>
      <c r="E180" s="4">
        <v>0</v>
      </c>
      <c r="F180" s="5">
        <v>0</v>
      </c>
      <c r="G180" s="8">
        <v>0</v>
      </c>
      <c r="H180" s="4">
        <v>0</v>
      </c>
      <c r="I180" s="5">
        <v>0</v>
      </c>
      <c r="J180" s="8">
        <v>0</v>
      </c>
      <c r="K180" s="4">
        <v>0</v>
      </c>
      <c r="L180" s="5">
        <v>0</v>
      </c>
      <c r="M180" s="8">
        <v>0</v>
      </c>
      <c r="N180" s="4">
        <v>0</v>
      </c>
      <c r="O180" s="5">
        <v>340.56599999999997</v>
      </c>
      <c r="P180" s="8">
        <v>2253.14</v>
      </c>
      <c r="Q180" s="4">
        <f t="shared" si="869"/>
        <v>6615.8688771045854</v>
      </c>
      <c r="R180" s="5">
        <v>0</v>
      </c>
      <c r="S180" s="8">
        <v>0</v>
      </c>
      <c r="T180" s="4">
        <f t="shared" si="870"/>
        <v>0</v>
      </c>
      <c r="U180" s="5">
        <v>0</v>
      </c>
      <c r="V180" s="8">
        <v>0</v>
      </c>
      <c r="W180" s="4">
        <v>0</v>
      </c>
      <c r="X180" s="5">
        <v>5.2750000000000004</v>
      </c>
      <c r="Y180" s="8">
        <v>72.819999999999993</v>
      </c>
      <c r="Z180" s="4">
        <f t="shared" si="871"/>
        <v>13804.739336492888</v>
      </c>
      <c r="AA180" s="5">
        <v>0</v>
      </c>
      <c r="AB180" s="8">
        <v>0</v>
      </c>
      <c r="AC180" s="4">
        <v>0</v>
      </c>
      <c r="AD180" s="5">
        <v>0</v>
      </c>
      <c r="AE180" s="8">
        <v>0</v>
      </c>
      <c r="AF180" s="4">
        <v>0</v>
      </c>
      <c r="AG180" s="5">
        <v>0.123</v>
      </c>
      <c r="AH180" s="8">
        <v>4.3600000000000003</v>
      </c>
      <c r="AI180" s="4">
        <f t="shared" si="893"/>
        <v>35447.154471544723</v>
      </c>
      <c r="AJ180" s="5">
        <v>0</v>
      </c>
      <c r="AK180" s="8">
        <v>0</v>
      </c>
      <c r="AL180" s="4">
        <v>0</v>
      </c>
      <c r="AM180" s="5">
        <v>0</v>
      </c>
      <c r="AN180" s="8">
        <v>0</v>
      </c>
      <c r="AO180" s="4">
        <v>0</v>
      </c>
      <c r="AP180" s="5">
        <v>140</v>
      </c>
      <c r="AQ180" s="8">
        <v>715.8</v>
      </c>
      <c r="AR180" s="4">
        <f t="shared" ref="AR180:AR181" si="902">AQ180/AP180*1000</f>
        <v>5112.8571428571422</v>
      </c>
      <c r="AS180" s="5">
        <v>0</v>
      </c>
      <c r="AT180" s="8">
        <v>0</v>
      </c>
      <c r="AU180" s="4">
        <v>0</v>
      </c>
      <c r="AV180" s="5">
        <v>0</v>
      </c>
      <c r="AW180" s="8">
        <v>0</v>
      </c>
      <c r="AX180" s="4">
        <v>0</v>
      </c>
      <c r="AY180" s="5">
        <v>0</v>
      </c>
      <c r="AZ180" s="8">
        <v>0</v>
      </c>
      <c r="BA180" s="4">
        <v>0</v>
      </c>
      <c r="BB180" s="5">
        <v>0</v>
      </c>
      <c r="BC180" s="8">
        <v>0</v>
      </c>
      <c r="BD180" s="4">
        <v>0</v>
      </c>
      <c r="BE180" s="5">
        <v>0</v>
      </c>
      <c r="BF180" s="8">
        <v>0</v>
      </c>
      <c r="BG180" s="4">
        <v>0</v>
      </c>
      <c r="BH180" s="5">
        <v>3</v>
      </c>
      <c r="BI180" s="8">
        <v>21.9</v>
      </c>
      <c r="BJ180" s="4">
        <f t="shared" si="872"/>
        <v>7300</v>
      </c>
      <c r="BK180" s="5">
        <v>0</v>
      </c>
      <c r="BL180" s="8">
        <v>0</v>
      </c>
      <c r="BM180" s="4">
        <v>0</v>
      </c>
      <c r="BN180" s="5">
        <v>0</v>
      </c>
      <c r="BO180" s="8">
        <v>0</v>
      </c>
      <c r="BP180" s="4">
        <v>0</v>
      </c>
      <c r="BQ180" s="5">
        <v>0</v>
      </c>
      <c r="BR180" s="8">
        <v>0</v>
      </c>
      <c r="BS180" s="4">
        <v>0</v>
      </c>
      <c r="BT180" s="5">
        <v>0</v>
      </c>
      <c r="BU180" s="8">
        <v>0</v>
      </c>
      <c r="BV180" s="4">
        <v>0</v>
      </c>
      <c r="BW180" s="5">
        <v>0</v>
      </c>
      <c r="BX180" s="93">
        <v>0</v>
      </c>
      <c r="BY180" s="4">
        <f t="shared" si="873"/>
        <v>0</v>
      </c>
      <c r="BZ180" s="5">
        <v>80</v>
      </c>
      <c r="CA180" s="8">
        <v>407.45</v>
      </c>
      <c r="CB180" s="4">
        <f t="shared" si="874"/>
        <v>5093.125</v>
      </c>
      <c r="CC180" s="5">
        <v>0</v>
      </c>
      <c r="CD180" s="8">
        <v>0</v>
      </c>
      <c r="CE180" s="4">
        <v>0</v>
      </c>
      <c r="CF180" s="5">
        <v>0</v>
      </c>
      <c r="CG180" s="8">
        <v>0</v>
      </c>
      <c r="CH180" s="4">
        <v>0</v>
      </c>
      <c r="CI180" s="5">
        <v>0</v>
      </c>
      <c r="CJ180" s="8">
        <v>0</v>
      </c>
      <c r="CK180" s="4">
        <v>0</v>
      </c>
      <c r="CL180" s="5">
        <v>0</v>
      </c>
      <c r="CM180" s="8">
        <v>0</v>
      </c>
      <c r="CN180" s="4">
        <v>0</v>
      </c>
      <c r="CO180" s="5">
        <v>0</v>
      </c>
      <c r="CP180" s="8">
        <v>0</v>
      </c>
      <c r="CQ180" s="4">
        <v>0</v>
      </c>
      <c r="CR180" s="5">
        <v>0</v>
      </c>
      <c r="CS180" s="8">
        <v>0</v>
      </c>
      <c r="CT180" s="4">
        <v>0</v>
      </c>
      <c r="CU180" s="5">
        <v>0</v>
      </c>
      <c r="CV180" s="8">
        <v>0</v>
      </c>
      <c r="CW180" s="4">
        <v>0</v>
      </c>
      <c r="CX180" s="5">
        <v>0</v>
      </c>
      <c r="CY180" s="8">
        <v>0</v>
      </c>
      <c r="CZ180" s="4">
        <v>0</v>
      </c>
      <c r="DA180" s="5">
        <v>20.56</v>
      </c>
      <c r="DB180" s="8">
        <v>118.31</v>
      </c>
      <c r="DC180" s="4">
        <f t="shared" si="876"/>
        <v>5754.3774319066151</v>
      </c>
      <c r="DD180" s="5">
        <v>31.65</v>
      </c>
      <c r="DE180" s="8">
        <v>325.36</v>
      </c>
      <c r="DF180" s="4">
        <f t="shared" si="877"/>
        <v>10279.936808846764</v>
      </c>
      <c r="DG180" s="5">
        <v>0</v>
      </c>
      <c r="DH180" s="8">
        <v>0</v>
      </c>
      <c r="DI180" s="4">
        <v>0</v>
      </c>
      <c r="DJ180" s="5">
        <v>0</v>
      </c>
      <c r="DK180" s="8">
        <v>0</v>
      </c>
      <c r="DL180" s="4">
        <f t="shared" si="878"/>
        <v>0</v>
      </c>
      <c r="DM180" s="5">
        <v>30.58</v>
      </c>
      <c r="DN180" s="8">
        <v>236.6</v>
      </c>
      <c r="DO180" s="4">
        <f t="shared" si="879"/>
        <v>7737.0830608240685</v>
      </c>
      <c r="DP180" s="5">
        <v>0</v>
      </c>
      <c r="DQ180" s="8">
        <v>0</v>
      </c>
      <c r="DR180" s="4">
        <v>0</v>
      </c>
      <c r="DS180" s="5">
        <v>0.2</v>
      </c>
      <c r="DT180" s="8">
        <v>2.0699999999999998</v>
      </c>
      <c r="DU180" s="4">
        <f t="shared" si="880"/>
        <v>10349.999999999998</v>
      </c>
      <c r="DV180" s="5">
        <v>0</v>
      </c>
      <c r="DW180" s="8">
        <v>0</v>
      </c>
      <c r="DX180" s="4">
        <v>0</v>
      </c>
      <c r="DY180" s="5">
        <v>54.308999999999997</v>
      </c>
      <c r="DZ180" s="8">
        <v>468.61</v>
      </c>
      <c r="EA180" s="4">
        <f t="shared" si="881"/>
        <v>8628.5882634554127</v>
      </c>
      <c r="EB180" s="5">
        <v>0</v>
      </c>
      <c r="EC180" s="8">
        <v>0</v>
      </c>
      <c r="ED180" s="4">
        <v>0</v>
      </c>
      <c r="EE180" s="5">
        <v>0</v>
      </c>
      <c r="EF180" s="8">
        <v>0</v>
      </c>
      <c r="EG180" s="4">
        <v>0</v>
      </c>
      <c r="EH180" s="5">
        <v>0</v>
      </c>
      <c r="EI180" s="8">
        <v>0</v>
      </c>
      <c r="EJ180" s="4">
        <f t="shared" si="882"/>
        <v>0</v>
      </c>
      <c r="EK180" s="5">
        <v>0</v>
      </c>
      <c r="EL180" s="8">
        <v>0</v>
      </c>
      <c r="EM180" s="4">
        <v>0</v>
      </c>
      <c r="EN180" s="5">
        <v>0</v>
      </c>
      <c r="EO180" s="8">
        <v>0</v>
      </c>
      <c r="EP180" s="4">
        <v>0</v>
      </c>
      <c r="EQ180" s="5">
        <v>0</v>
      </c>
      <c r="ER180" s="8">
        <v>0</v>
      </c>
      <c r="ES180" s="4">
        <f t="shared" si="883"/>
        <v>0</v>
      </c>
      <c r="ET180" s="5">
        <v>400</v>
      </c>
      <c r="EU180" s="8">
        <v>2970.83</v>
      </c>
      <c r="EV180" s="4">
        <f t="shared" si="900"/>
        <v>7427.0749999999998</v>
      </c>
      <c r="EW180" s="5">
        <v>0</v>
      </c>
      <c r="EX180" s="8">
        <v>0</v>
      </c>
      <c r="EY180" s="4">
        <v>0</v>
      </c>
      <c r="EZ180" s="5"/>
      <c r="FA180" s="8"/>
      <c r="FB180" s="4"/>
      <c r="FC180" s="5">
        <v>0</v>
      </c>
      <c r="FD180" s="8">
        <v>0</v>
      </c>
      <c r="FE180" s="4">
        <v>0</v>
      </c>
      <c r="FF180" s="5">
        <v>0</v>
      </c>
      <c r="FG180" s="8">
        <v>0</v>
      </c>
      <c r="FH180" s="4">
        <v>0</v>
      </c>
      <c r="FI180" s="5">
        <v>0</v>
      </c>
      <c r="FJ180" s="8">
        <v>0</v>
      </c>
      <c r="FK180" s="4">
        <f t="shared" si="884"/>
        <v>0</v>
      </c>
      <c r="FL180" s="5">
        <v>0</v>
      </c>
      <c r="FM180" s="8">
        <v>0</v>
      </c>
      <c r="FN180" s="4">
        <v>0</v>
      </c>
      <c r="FO180" s="5">
        <v>40</v>
      </c>
      <c r="FP180" s="8">
        <v>201.55</v>
      </c>
      <c r="FQ180" s="4">
        <f t="shared" ref="FQ180:FQ183" si="903">FP180/FO180*1000</f>
        <v>5038.75</v>
      </c>
      <c r="FR180" s="5">
        <v>0</v>
      </c>
      <c r="FS180" s="8">
        <v>0</v>
      </c>
      <c r="FT180" s="4">
        <v>0</v>
      </c>
      <c r="FU180" s="5">
        <v>0</v>
      </c>
      <c r="FV180" s="8">
        <v>0</v>
      </c>
      <c r="FW180" s="4">
        <v>0</v>
      </c>
      <c r="FX180" s="5">
        <v>0</v>
      </c>
      <c r="FY180" s="8">
        <v>0</v>
      </c>
      <c r="FZ180" s="4">
        <f t="shared" si="885"/>
        <v>0</v>
      </c>
      <c r="GA180" s="5">
        <v>40</v>
      </c>
      <c r="GB180" s="8">
        <v>268.01</v>
      </c>
      <c r="GC180" s="4">
        <f t="shared" si="886"/>
        <v>6700.25</v>
      </c>
      <c r="GD180" s="5">
        <v>0</v>
      </c>
      <c r="GE180" s="8">
        <v>0</v>
      </c>
      <c r="GF180" s="4">
        <v>0</v>
      </c>
      <c r="GG180" s="5">
        <v>0</v>
      </c>
      <c r="GH180" s="8">
        <v>0</v>
      </c>
      <c r="GI180" s="4">
        <v>0</v>
      </c>
      <c r="GJ180" s="5">
        <v>460</v>
      </c>
      <c r="GK180" s="8">
        <v>2422.36</v>
      </c>
      <c r="GL180" s="4">
        <f t="shared" si="887"/>
        <v>5266</v>
      </c>
      <c r="GM180" s="5">
        <v>0</v>
      </c>
      <c r="GN180" s="8">
        <v>0</v>
      </c>
      <c r="GO180" s="4">
        <v>0</v>
      </c>
      <c r="GP180" s="5">
        <v>0</v>
      </c>
      <c r="GQ180" s="8">
        <v>0</v>
      </c>
      <c r="GR180" s="4">
        <v>0</v>
      </c>
      <c r="GS180" s="5">
        <v>0</v>
      </c>
      <c r="GT180" s="8">
        <v>0</v>
      </c>
      <c r="GU180" s="4">
        <v>0</v>
      </c>
      <c r="GV180" s="5">
        <v>0</v>
      </c>
      <c r="GW180" s="8">
        <v>0</v>
      </c>
      <c r="GX180" s="4">
        <v>0</v>
      </c>
      <c r="GY180" s="5">
        <v>0</v>
      </c>
      <c r="GZ180" s="8">
        <v>0</v>
      </c>
      <c r="HA180" s="4">
        <v>0</v>
      </c>
      <c r="HB180" s="5">
        <v>0</v>
      </c>
      <c r="HC180" s="8">
        <v>0</v>
      </c>
      <c r="HD180" s="4">
        <v>0</v>
      </c>
      <c r="HE180" s="5">
        <v>100.004</v>
      </c>
      <c r="HF180" s="8">
        <v>535.01</v>
      </c>
      <c r="HG180" s="4">
        <f t="shared" si="888"/>
        <v>5349.8860045598167</v>
      </c>
      <c r="HH180" s="5">
        <v>0</v>
      </c>
      <c r="HI180" s="8">
        <v>0</v>
      </c>
      <c r="HJ180" s="4">
        <v>0</v>
      </c>
      <c r="HK180" s="5">
        <v>0</v>
      </c>
      <c r="HL180" s="8">
        <v>0</v>
      </c>
      <c r="HM180" s="4">
        <v>0</v>
      </c>
      <c r="HN180" s="5">
        <v>0</v>
      </c>
      <c r="HO180" s="8">
        <v>0</v>
      </c>
      <c r="HP180" s="4">
        <v>0</v>
      </c>
      <c r="HQ180" s="5">
        <v>0</v>
      </c>
      <c r="HR180" s="8">
        <v>0</v>
      </c>
      <c r="HS180" s="4">
        <v>0</v>
      </c>
      <c r="HT180" s="5">
        <v>13.427</v>
      </c>
      <c r="HU180" s="8">
        <v>127.89</v>
      </c>
      <c r="HV180" s="4">
        <f t="shared" si="890"/>
        <v>9524.8380129589641</v>
      </c>
      <c r="HW180" s="5">
        <v>183.92</v>
      </c>
      <c r="HX180" s="8">
        <v>1377.02</v>
      </c>
      <c r="HY180" s="4">
        <f t="shared" si="891"/>
        <v>7487.0595911265773</v>
      </c>
      <c r="HZ180" s="5">
        <f t="shared" si="852"/>
        <v>1943.614</v>
      </c>
      <c r="IA180" s="4">
        <f t="shared" si="853"/>
        <v>12529.09</v>
      </c>
    </row>
    <row r="181" spans="1:235" x14ac:dyDescent="0.3">
      <c r="A181" s="52">
        <v>2017</v>
      </c>
      <c r="B181" s="53" t="s">
        <v>8</v>
      </c>
      <c r="C181" s="5">
        <v>0</v>
      </c>
      <c r="D181" s="8">
        <v>0</v>
      </c>
      <c r="E181" s="4">
        <v>0</v>
      </c>
      <c r="F181" s="5">
        <v>0</v>
      </c>
      <c r="G181" s="8">
        <v>0</v>
      </c>
      <c r="H181" s="4">
        <v>0</v>
      </c>
      <c r="I181" s="5">
        <v>0</v>
      </c>
      <c r="J181" s="8">
        <v>0</v>
      </c>
      <c r="K181" s="4">
        <v>0</v>
      </c>
      <c r="L181" s="5">
        <v>0</v>
      </c>
      <c r="M181" s="8">
        <v>0</v>
      </c>
      <c r="N181" s="4">
        <v>0</v>
      </c>
      <c r="O181" s="5">
        <v>295</v>
      </c>
      <c r="P181" s="8">
        <v>1846.41</v>
      </c>
      <c r="Q181" s="4">
        <f t="shared" si="869"/>
        <v>6259.0169491525421</v>
      </c>
      <c r="R181" s="5">
        <v>0</v>
      </c>
      <c r="S181" s="8">
        <v>0</v>
      </c>
      <c r="T181" s="4">
        <f t="shared" si="870"/>
        <v>0</v>
      </c>
      <c r="U181" s="5">
        <v>0</v>
      </c>
      <c r="V181" s="8">
        <v>0</v>
      </c>
      <c r="W181" s="4">
        <v>0</v>
      </c>
      <c r="X181" s="5">
        <v>3.35</v>
      </c>
      <c r="Y181" s="8">
        <v>72.98</v>
      </c>
      <c r="Z181" s="4">
        <f t="shared" si="871"/>
        <v>21785.074626865673</v>
      </c>
      <c r="AA181" s="5">
        <v>0</v>
      </c>
      <c r="AB181" s="8">
        <v>0</v>
      </c>
      <c r="AC181" s="4">
        <v>0</v>
      </c>
      <c r="AD181" s="5">
        <v>0</v>
      </c>
      <c r="AE181" s="8">
        <v>0</v>
      </c>
      <c r="AF181" s="4">
        <v>0</v>
      </c>
      <c r="AG181" s="5">
        <v>0</v>
      </c>
      <c r="AH181" s="8">
        <v>0</v>
      </c>
      <c r="AI181" s="4">
        <v>0</v>
      </c>
      <c r="AJ181" s="5">
        <v>0</v>
      </c>
      <c r="AK181" s="8">
        <v>0</v>
      </c>
      <c r="AL181" s="4">
        <v>0</v>
      </c>
      <c r="AM181" s="5">
        <v>0</v>
      </c>
      <c r="AN181" s="8">
        <v>0</v>
      </c>
      <c r="AO181" s="4">
        <v>0</v>
      </c>
      <c r="AP181" s="5">
        <v>100</v>
      </c>
      <c r="AQ181" s="8">
        <v>538.36</v>
      </c>
      <c r="AR181" s="4">
        <f t="shared" si="902"/>
        <v>5383.6</v>
      </c>
      <c r="AS181" s="5">
        <v>0</v>
      </c>
      <c r="AT181" s="8">
        <v>0</v>
      </c>
      <c r="AU181" s="4">
        <v>0</v>
      </c>
      <c r="AV181" s="5">
        <v>0</v>
      </c>
      <c r="AW181" s="8">
        <v>0</v>
      </c>
      <c r="AX181" s="4">
        <v>0</v>
      </c>
      <c r="AY181" s="5">
        <v>0</v>
      </c>
      <c r="AZ181" s="8">
        <v>0</v>
      </c>
      <c r="BA181" s="4">
        <v>0</v>
      </c>
      <c r="BB181" s="5">
        <v>0</v>
      </c>
      <c r="BC181" s="8">
        <v>0</v>
      </c>
      <c r="BD181" s="4">
        <v>0</v>
      </c>
      <c r="BE181" s="5">
        <v>0</v>
      </c>
      <c r="BF181" s="8">
        <v>0</v>
      </c>
      <c r="BG181" s="4">
        <v>0</v>
      </c>
      <c r="BH181" s="5">
        <v>10.211</v>
      </c>
      <c r="BI181" s="8">
        <v>66</v>
      </c>
      <c r="BJ181" s="4">
        <f t="shared" si="872"/>
        <v>6463.6176672216243</v>
      </c>
      <c r="BK181" s="5">
        <v>0</v>
      </c>
      <c r="BL181" s="8">
        <v>0</v>
      </c>
      <c r="BM181" s="4">
        <v>0</v>
      </c>
      <c r="BN181" s="5">
        <v>0</v>
      </c>
      <c r="BO181" s="8">
        <v>0</v>
      </c>
      <c r="BP181" s="4">
        <v>0</v>
      </c>
      <c r="BQ181" s="5">
        <v>0</v>
      </c>
      <c r="BR181" s="8">
        <v>0</v>
      </c>
      <c r="BS181" s="4">
        <v>0</v>
      </c>
      <c r="BT181" s="5">
        <v>0</v>
      </c>
      <c r="BU181" s="8">
        <v>0</v>
      </c>
      <c r="BV181" s="4">
        <v>0</v>
      </c>
      <c r="BW181" s="5">
        <v>0</v>
      </c>
      <c r="BX181" s="93">
        <v>0</v>
      </c>
      <c r="BY181" s="4">
        <f t="shared" si="873"/>
        <v>0</v>
      </c>
      <c r="BZ181" s="5">
        <v>80.004999999999995</v>
      </c>
      <c r="CA181" s="8">
        <v>407.78</v>
      </c>
      <c r="CB181" s="4">
        <f t="shared" si="874"/>
        <v>5096.9314417848882</v>
      </c>
      <c r="CC181" s="5">
        <v>0</v>
      </c>
      <c r="CD181" s="8">
        <v>0</v>
      </c>
      <c r="CE181" s="4">
        <v>0</v>
      </c>
      <c r="CF181" s="5">
        <v>0</v>
      </c>
      <c r="CG181" s="8">
        <v>0</v>
      </c>
      <c r="CH181" s="4">
        <v>0</v>
      </c>
      <c r="CI181" s="5">
        <v>15</v>
      </c>
      <c r="CJ181" s="8">
        <v>240</v>
      </c>
      <c r="CK181" s="4">
        <f t="shared" ref="CK181" si="904">CJ181/CI181*1000</f>
        <v>16000</v>
      </c>
      <c r="CL181" s="5">
        <v>0</v>
      </c>
      <c r="CM181" s="8">
        <v>0</v>
      </c>
      <c r="CN181" s="4">
        <v>0</v>
      </c>
      <c r="CO181" s="5">
        <v>0</v>
      </c>
      <c r="CP181" s="8">
        <v>0</v>
      </c>
      <c r="CQ181" s="4">
        <v>0</v>
      </c>
      <c r="CR181" s="5">
        <v>37.799999999999997</v>
      </c>
      <c r="CS181" s="8">
        <v>249.76</v>
      </c>
      <c r="CT181" s="4">
        <f t="shared" si="875"/>
        <v>6607.4074074074078</v>
      </c>
      <c r="CU181" s="5">
        <v>0</v>
      </c>
      <c r="CV181" s="8">
        <v>0</v>
      </c>
      <c r="CW181" s="4">
        <v>0</v>
      </c>
      <c r="CX181" s="5">
        <v>0</v>
      </c>
      <c r="CY181" s="8">
        <v>0</v>
      </c>
      <c r="CZ181" s="4">
        <v>0</v>
      </c>
      <c r="DA181" s="5">
        <v>40.92</v>
      </c>
      <c r="DB181" s="8">
        <v>288.69</v>
      </c>
      <c r="DC181" s="4">
        <f t="shared" si="876"/>
        <v>7054.9853372434018</v>
      </c>
      <c r="DD181" s="5">
        <v>1</v>
      </c>
      <c r="DE181" s="8">
        <v>8.65</v>
      </c>
      <c r="DF181" s="4">
        <f t="shared" si="877"/>
        <v>8650</v>
      </c>
      <c r="DG181" s="5">
        <v>100</v>
      </c>
      <c r="DH181" s="8">
        <v>443.29</v>
      </c>
      <c r="DI181" s="4">
        <f t="shared" si="896"/>
        <v>4432.8999999999996</v>
      </c>
      <c r="DJ181" s="5">
        <v>0</v>
      </c>
      <c r="DK181" s="8">
        <v>0</v>
      </c>
      <c r="DL181" s="4">
        <f t="shared" si="878"/>
        <v>0</v>
      </c>
      <c r="DM181" s="5">
        <v>38.732999999999997</v>
      </c>
      <c r="DN181" s="8">
        <v>258.69</v>
      </c>
      <c r="DO181" s="4">
        <f t="shared" si="879"/>
        <v>6678.8010223840138</v>
      </c>
      <c r="DP181" s="5">
        <v>0</v>
      </c>
      <c r="DQ181" s="8">
        <v>0</v>
      </c>
      <c r="DR181" s="4">
        <v>0</v>
      </c>
      <c r="DS181" s="5">
        <v>30.5</v>
      </c>
      <c r="DT181" s="8">
        <v>216.74</v>
      </c>
      <c r="DU181" s="4">
        <f t="shared" si="880"/>
        <v>7106.2295081967222</v>
      </c>
      <c r="DV181" s="5">
        <v>0</v>
      </c>
      <c r="DW181" s="8">
        <v>0</v>
      </c>
      <c r="DX181" s="4">
        <v>0</v>
      </c>
      <c r="DY181" s="5">
        <v>61.496000000000002</v>
      </c>
      <c r="DZ181" s="8">
        <v>518.20000000000005</v>
      </c>
      <c r="EA181" s="4">
        <f t="shared" si="881"/>
        <v>8426.5643293872781</v>
      </c>
      <c r="EB181" s="5">
        <v>0</v>
      </c>
      <c r="EC181" s="8">
        <v>0</v>
      </c>
      <c r="ED181" s="4">
        <v>0</v>
      </c>
      <c r="EE181" s="5">
        <v>20</v>
      </c>
      <c r="EF181" s="8">
        <v>108.52</v>
      </c>
      <c r="EG181" s="4">
        <f t="shared" si="897"/>
        <v>5426</v>
      </c>
      <c r="EH181" s="5">
        <v>0</v>
      </c>
      <c r="EI181" s="8">
        <v>0</v>
      </c>
      <c r="EJ181" s="4">
        <f t="shared" si="882"/>
        <v>0</v>
      </c>
      <c r="EK181" s="5">
        <v>740.8</v>
      </c>
      <c r="EL181" s="8">
        <v>3400.36</v>
      </c>
      <c r="EM181" s="4">
        <f t="shared" ref="EM181:EM186" si="905">EL181/EK181*1000</f>
        <v>4590.118790496761</v>
      </c>
      <c r="EN181" s="5">
        <v>0</v>
      </c>
      <c r="EO181" s="8">
        <v>0</v>
      </c>
      <c r="EP181" s="4">
        <v>0</v>
      </c>
      <c r="EQ181" s="5">
        <v>0</v>
      </c>
      <c r="ER181" s="8">
        <v>0</v>
      </c>
      <c r="ES181" s="4">
        <f t="shared" si="883"/>
        <v>0</v>
      </c>
      <c r="ET181" s="5">
        <v>800</v>
      </c>
      <c r="EU181" s="8">
        <v>4341.1400000000003</v>
      </c>
      <c r="EV181" s="4">
        <f t="shared" si="900"/>
        <v>5426.4250000000002</v>
      </c>
      <c r="EW181" s="5">
        <v>0</v>
      </c>
      <c r="EX181" s="8">
        <v>0</v>
      </c>
      <c r="EY181" s="4">
        <v>0</v>
      </c>
      <c r="EZ181" s="5"/>
      <c r="FA181" s="8"/>
      <c r="FB181" s="4"/>
      <c r="FC181" s="5">
        <v>0</v>
      </c>
      <c r="FD181" s="8">
        <v>0</v>
      </c>
      <c r="FE181" s="4">
        <v>0</v>
      </c>
      <c r="FF181" s="5">
        <v>0.45300000000000001</v>
      </c>
      <c r="FG181" s="8">
        <v>10.199999999999999</v>
      </c>
      <c r="FH181" s="4">
        <f t="shared" si="894"/>
        <v>22516.556291390723</v>
      </c>
      <c r="FI181" s="5">
        <v>0</v>
      </c>
      <c r="FJ181" s="8">
        <v>0</v>
      </c>
      <c r="FK181" s="4">
        <f t="shared" si="884"/>
        <v>0</v>
      </c>
      <c r="FL181" s="5">
        <v>0</v>
      </c>
      <c r="FM181" s="8">
        <v>0</v>
      </c>
      <c r="FN181" s="4">
        <v>0</v>
      </c>
      <c r="FO181" s="5">
        <v>0</v>
      </c>
      <c r="FP181" s="8">
        <v>0</v>
      </c>
      <c r="FQ181" s="4">
        <v>0</v>
      </c>
      <c r="FR181" s="5">
        <v>0</v>
      </c>
      <c r="FS181" s="8">
        <v>0</v>
      </c>
      <c r="FT181" s="4">
        <v>0</v>
      </c>
      <c r="FU181" s="5">
        <v>0</v>
      </c>
      <c r="FV181" s="8">
        <v>0</v>
      </c>
      <c r="FW181" s="4">
        <v>0</v>
      </c>
      <c r="FX181" s="5">
        <v>0</v>
      </c>
      <c r="FY181" s="8">
        <v>0</v>
      </c>
      <c r="FZ181" s="4">
        <f t="shared" si="885"/>
        <v>0</v>
      </c>
      <c r="GA181" s="5">
        <v>60</v>
      </c>
      <c r="GB181" s="8">
        <v>475.9</v>
      </c>
      <c r="GC181" s="4">
        <f t="shared" si="886"/>
        <v>7931.666666666667</v>
      </c>
      <c r="GD181" s="5">
        <v>0</v>
      </c>
      <c r="GE181" s="8">
        <v>0</v>
      </c>
      <c r="GF181" s="4">
        <v>0</v>
      </c>
      <c r="GG181" s="5">
        <v>0</v>
      </c>
      <c r="GH181" s="8">
        <v>0</v>
      </c>
      <c r="GI181" s="4">
        <v>0</v>
      </c>
      <c r="GJ181" s="5">
        <v>120</v>
      </c>
      <c r="GK181" s="8">
        <v>581.39</v>
      </c>
      <c r="GL181" s="4">
        <f t="shared" si="887"/>
        <v>4844.9166666666661</v>
      </c>
      <c r="GM181" s="5">
        <v>0</v>
      </c>
      <c r="GN181" s="8">
        <v>0</v>
      </c>
      <c r="GO181" s="4">
        <v>0</v>
      </c>
      <c r="GP181" s="5">
        <v>0</v>
      </c>
      <c r="GQ181" s="8">
        <v>0</v>
      </c>
      <c r="GR181" s="4">
        <v>0</v>
      </c>
      <c r="GS181" s="5">
        <v>0</v>
      </c>
      <c r="GT181" s="8">
        <v>0</v>
      </c>
      <c r="GU181" s="4">
        <v>0</v>
      </c>
      <c r="GV181" s="5">
        <v>0</v>
      </c>
      <c r="GW181" s="8">
        <v>0</v>
      </c>
      <c r="GX181" s="4">
        <v>0</v>
      </c>
      <c r="GY181" s="5">
        <v>0</v>
      </c>
      <c r="GZ181" s="8">
        <v>0</v>
      </c>
      <c r="HA181" s="4">
        <v>0</v>
      </c>
      <c r="HB181" s="5">
        <v>0</v>
      </c>
      <c r="HC181" s="8">
        <v>0</v>
      </c>
      <c r="HD181" s="4">
        <v>0</v>
      </c>
      <c r="HE181" s="5">
        <v>80</v>
      </c>
      <c r="HF181" s="8">
        <v>406.47</v>
      </c>
      <c r="HG181" s="4">
        <f t="shared" si="888"/>
        <v>5080.8750000000009</v>
      </c>
      <c r="HH181" s="5">
        <v>0</v>
      </c>
      <c r="HI181" s="8">
        <v>0</v>
      </c>
      <c r="HJ181" s="4">
        <v>0</v>
      </c>
      <c r="HK181" s="5">
        <v>0</v>
      </c>
      <c r="HL181" s="8">
        <v>0</v>
      </c>
      <c r="HM181" s="4">
        <v>0</v>
      </c>
      <c r="HN181" s="5">
        <v>0</v>
      </c>
      <c r="HO181" s="8">
        <v>0</v>
      </c>
      <c r="HP181" s="4">
        <v>0</v>
      </c>
      <c r="HQ181" s="5">
        <v>252</v>
      </c>
      <c r="HR181" s="8">
        <v>2068.0500000000002</v>
      </c>
      <c r="HS181" s="4">
        <f t="shared" si="889"/>
        <v>8206.5476190476184</v>
      </c>
      <c r="HT181" s="5">
        <v>99.2</v>
      </c>
      <c r="HU181" s="8">
        <v>812.52</v>
      </c>
      <c r="HV181" s="4">
        <f t="shared" si="890"/>
        <v>8190.7258064516118</v>
      </c>
      <c r="HW181" s="5">
        <v>265.23</v>
      </c>
      <c r="HX181" s="8">
        <v>1945.29</v>
      </c>
      <c r="HY181" s="4">
        <f t="shared" si="891"/>
        <v>7334.3513177242385</v>
      </c>
      <c r="HZ181" s="5">
        <f t="shared" si="852"/>
        <v>3251.6979999999994</v>
      </c>
      <c r="IA181" s="4">
        <f t="shared" si="853"/>
        <v>19305.39</v>
      </c>
    </row>
    <row r="182" spans="1:235" x14ac:dyDescent="0.3">
      <c r="A182" s="52">
        <v>2017</v>
      </c>
      <c r="B182" s="53" t="s">
        <v>9</v>
      </c>
      <c r="C182" s="5">
        <v>0</v>
      </c>
      <c r="D182" s="8">
        <v>0</v>
      </c>
      <c r="E182" s="4">
        <v>0</v>
      </c>
      <c r="F182" s="5">
        <v>0</v>
      </c>
      <c r="G182" s="8">
        <v>0</v>
      </c>
      <c r="H182" s="4">
        <v>0</v>
      </c>
      <c r="I182" s="5">
        <v>0</v>
      </c>
      <c r="J182" s="8">
        <v>0</v>
      </c>
      <c r="K182" s="4">
        <v>0</v>
      </c>
      <c r="L182" s="5">
        <v>0</v>
      </c>
      <c r="M182" s="8">
        <v>0</v>
      </c>
      <c r="N182" s="4">
        <v>0</v>
      </c>
      <c r="O182" s="5">
        <v>323</v>
      </c>
      <c r="P182" s="8">
        <v>2125.98</v>
      </c>
      <c r="Q182" s="4">
        <f t="shared" si="869"/>
        <v>6581.9814241486065</v>
      </c>
      <c r="R182" s="5">
        <v>0</v>
      </c>
      <c r="S182" s="8">
        <v>0</v>
      </c>
      <c r="T182" s="4">
        <f t="shared" si="870"/>
        <v>0</v>
      </c>
      <c r="U182" s="5">
        <v>0</v>
      </c>
      <c r="V182" s="8">
        <v>0</v>
      </c>
      <c r="W182" s="4">
        <v>0</v>
      </c>
      <c r="X182" s="5">
        <v>8.35</v>
      </c>
      <c r="Y182" s="8">
        <v>15.23</v>
      </c>
      <c r="Z182" s="4">
        <f t="shared" si="871"/>
        <v>1823.9520958083835</v>
      </c>
      <c r="AA182" s="5">
        <v>0</v>
      </c>
      <c r="AB182" s="8">
        <v>0</v>
      </c>
      <c r="AC182" s="4">
        <v>0</v>
      </c>
      <c r="AD182" s="5">
        <v>0</v>
      </c>
      <c r="AE182" s="8">
        <v>0</v>
      </c>
      <c r="AF182" s="4">
        <v>0</v>
      </c>
      <c r="AG182" s="5">
        <v>0</v>
      </c>
      <c r="AH182" s="8">
        <v>0</v>
      </c>
      <c r="AI182" s="4">
        <v>0</v>
      </c>
      <c r="AJ182" s="5">
        <v>0</v>
      </c>
      <c r="AK182" s="8">
        <v>0</v>
      </c>
      <c r="AL182" s="4">
        <v>0</v>
      </c>
      <c r="AM182" s="5">
        <v>0</v>
      </c>
      <c r="AN182" s="8">
        <v>0</v>
      </c>
      <c r="AO182" s="4">
        <v>0</v>
      </c>
      <c r="AP182" s="5">
        <v>0</v>
      </c>
      <c r="AQ182" s="8">
        <v>0</v>
      </c>
      <c r="AR182" s="4">
        <v>0</v>
      </c>
      <c r="AS182" s="5">
        <v>0</v>
      </c>
      <c r="AT182" s="8">
        <v>0</v>
      </c>
      <c r="AU182" s="4">
        <v>0</v>
      </c>
      <c r="AV182" s="5">
        <v>10.5</v>
      </c>
      <c r="AW182" s="8">
        <v>162.87</v>
      </c>
      <c r="AX182" s="4">
        <f t="shared" si="892"/>
        <v>15511.428571428572</v>
      </c>
      <c r="AY182" s="5">
        <v>0</v>
      </c>
      <c r="AZ182" s="8">
        <v>0</v>
      </c>
      <c r="BA182" s="4">
        <v>0</v>
      </c>
      <c r="BB182" s="5">
        <v>0</v>
      </c>
      <c r="BC182" s="8">
        <v>0</v>
      </c>
      <c r="BD182" s="4">
        <v>0</v>
      </c>
      <c r="BE182" s="5">
        <v>0</v>
      </c>
      <c r="BF182" s="8">
        <v>0</v>
      </c>
      <c r="BG182" s="4">
        <v>0</v>
      </c>
      <c r="BH182" s="5">
        <v>45.033999999999999</v>
      </c>
      <c r="BI182" s="8">
        <v>356.2</v>
      </c>
      <c r="BJ182" s="4">
        <f t="shared" si="872"/>
        <v>7909.5794288759607</v>
      </c>
      <c r="BK182" s="5">
        <v>0</v>
      </c>
      <c r="BL182" s="8">
        <v>0</v>
      </c>
      <c r="BM182" s="4">
        <v>0</v>
      </c>
      <c r="BN182" s="5">
        <v>0</v>
      </c>
      <c r="BO182" s="8">
        <v>0</v>
      </c>
      <c r="BP182" s="4">
        <v>0</v>
      </c>
      <c r="BQ182" s="5">
        <v>0</v>
      </c>
      <c r="BR182" s="8">
        <v>0</v>
      </c>
      <c r="BS182" s="4">
        <v>0</v>
      </c>
      <c r="BT182" s="5">
        <v>0</v>
      </c>
      <c r="BU182" s="8">
        <v>0</v>
      </c>
      <c r="BV182" s="4">
        <v>0</v>
      </c>
      <c r="BW182" s="5">
        <v>0</v>
      </c>
      <c r="BX182" s="93">
        <v>0</v>
      </c>
      <c r="BY182" s="4">
        <f t="shared" si="873"/>
        <v>0</v>
      </c>
      <c r="BZ182" s="5">
        <v>40</v>
      </c>
      <c r="CA182" s="8">
        <v>194.95</v>
      </c>
      <c r="CB182" s="4">
        <f t="shared" si="874"/>
        <v>4873.7499999999991</v>
      </c>
      <c r="CC182" s="5">
        <v>0</v>
      </c>
      <c r="CD182" s="8">
        <v>0</v>
      </c>
      <c r="CE182" s="4">
        <v>0</v>
      </c>
      <c r="CF182" s="5">
        <v>0.23100000000000001</v>
      </c>
      <c r="CG182" s="8">
        <v>1.8</v>
      </c>
      <c r="CH182" s="4">
        <f t="shared" ref="CH182" si="906">CG182/CF182*1000</f>
        <v>7792.2077922077924</v>
      </c>
      <c r="CI182" s="5">
        <v>0</v>
      </c>
      <c r="CJ182" s="8">
        <v>0</v>
      </c>
      <c r="CK182" s="4">
        <v>0</v>
      </c>
      <c r="CL182" s="5">
        <v>0</v>
      </c>
      <c r="CM182" s="8">
        <v>0</v>
      </c>
      <c r="CN182" s="4">
        <v>0</v>
      </c>
      <c r="CO182" s="5">
        <v>0</v>
      </c>
      <c r="CP182" s="8">
        <v>0</v>
      </c>
      <c r="CQ182" s="4">
        <v>0</v>
      </c>
      <c r="CR182" s="5">
        <v>33.005000000000003</v>
      </c>
      <c r="CS182" s="8">
        <v>235.54</v>
      </c>
      <c r="CT182" s="4">
        <f t="shared" si="875"/>
        <v>7136.4944705347662</v>
      </c>
      <c r="CU182" s="5">
        <v>0</v>
      </c>
      <c r="CV182" s="8">
        <v>0</v>
      </c>
      <c r="CW182" s="4">
        <v>0</v>
      </c>
      <c r="CX182" s="5">
        <v>0</v>
      </c>
      <c r="CY182" s="8">
        <v>0</v>
      </c>
      <c r="CZ182" s="4">
        <v>0</v>
      </c>
      <c r="DA182" s="5">
        <v>20.48</v>
      </c>
      <c r="DB182" s="8">
        <v>144.35</v>
      </c>
      <c r="DC182" s="4">
        <f t="shared" si="876"/>
        <v>7048.33984375</v>
      </c>
      <c r="DD182" s="5">
        <v>0</v>
      </c>
      <c r="DE182" s="8">
        <v>0</v>
      </c>
      <c r="DF182" s="4">
        <v>0</v>
      </c>
      <c r="DG182" s="5">
        <v>0</v>
      </c>
      <c r="DH182" s="8">
        <v>0</v>
      </c>
      <c r="DI182" s="4">
        <v>0</v>
      </c>
      <c r="DJ182" s="5">
        <v>0</v>
      </c>
      <c r="DK182" s="8">
        <v>0</v>
      </c>
      <c r="DL182" s="4">
        <f t="shared" si="878"/>
        <v>0</v>
      </c>
      <c r="DM182" s="5">
        <v>20.399999999999999</v>
      </c>
      <c r="DN182" s="8">
        <v>141.54</v>
      </c>
      <c r="DO182" s="4">
        <f t="shared" si="879"/>
        <v>6938.2352941176468</v>
      </c>
      <c r="DP182" s="5">
        <v>0</v>
      </c>
      <c r="DQ182" s="8">
        <v>0</v>
      </c>
      <c r="DR182" s="4">
        <v>0</v>
      </c>
      <c r="DS182" s="5">
        <v>1.0069999999999999</v>
      </c>
      <c r="DT182" s="8">
        <v>11.54</v>
      </c>
      <c r="DU182" s="4">
        <f t="shared" si="880"/>
        <v>11459.781529294936</v>
      </c>
      <c r="DV182" s="5">
        <v>0</v>
      </c>
      <c r="DW182" s="8">
        <v>0</v>
      </c>
      <c r="DX182" s="4">
        <v>0</v>
      </c>
      <c r="DY182" s="5">
        <v>121.976</v>
      </c>
      <c r="DZ182" s="8">
        <v>688.26</v>
      </c>
      <c r="EA182" s="4">
        <f t="shared" si="881"/>
        <v>5642.5854266413071</v>
      </c>
      <c r="EB182" s="5">
        <v>0</v>
      </c>
      <c r="EC182" s="8">
        <v>0</v>
      </c>
      <c r="ED182" s="4">
        <v>0</v>
      </c>
      <c r="EE182" s="5">
        <v>40</v>
      </c>
      <c r="EF182" s="8">
        <v>222.8</v>
      </c>
      <c r="EG182" s="4">
        <f t="shared" si="897"/>
        <v>5570</v>
      </c>
      <c r="EH182" s="5">
        <v>0</v>
      </c>
      <c r="EI182" s="8">
        <v>0</v>
      </c>
      <c r="EJ182" s="4">
        <f t="shared" si="882"/>
        <v>0</v>
      </c>
      <c r="EK182" s="5">
        <v>0</v>
      </c>
      <c r="EL182" s="8">
        <v>0</v>
      </c>
      <c r="EM182" s="4">
        <v>0</v>
      </c>
      <c r="EN182" s="5">
        <v>0</v>
      </c>
      <c r="EO182" s="8">
        <v>0</v>
      </c>
      <c r="EP182" s="4">
        <v>0</v>
      </c>
      <c r="EQ182" s="5">
        <v>0</v>
      </c>
      <c r="ER182" s="8">
        <v>0</v>
      </c>
      <c r="ES182" s="4">
        <f t="shared" si="883"/>
        <v>0</v>
      </c>
      <c r="ET182" s="5">
        <v>300</v>
      </c>
      <c r="EU182" s="8">
        <v>1386.37</v>
      </c>
      <c r="EV182" s="4">
        <f t="shared" si="900"/>
        <v>4621.2333333333327</v>
      </c>
      <c r="EW182" s="5">
        <v>0</v>
      </c>
      <c r="EX182" s="8">
        <v>0</v>
      </c>
      <c r="EY182" s="4">
        <v>0</v>
      </c>
      <c r="EZ182" s="5"/>
      <c r="FA182" s="8"/>
      <c r="FB182" s="4"/>
      <c r="FC182" s="5">
        <v>0</v>
      </c>
      <c r="FD182" s="8">
        <v>0</v>
      </c>
      <c r="FE182" s="4">
        <v>0</v>
      </c>
      <c r="FF182" s="5">
        <v>0</v>
      </c>
      <c r="FG182" s="8">
        <v>0</v>
      </c>
      <c r="FH182" s="4">
        <v>0</v>
      </c>
      <c r="FI182" s="5">
        <v>0</v>
      </c>
      <c r="FJ182" s="8">
        <v>0</v>
      </c>
      <c r="FK182" s="4">
        <f t="shared" si="884"/>
        <v>0</v>
      </c>
      <c r="FL182" s="5">
        <v>0</v>
      </c>
      <c r="FM182" s="8">
        <v>0</v>
      </c>
      <c r="FN182" s="4">
        <v>0</v>
      </c>
      <c r="FO182" s="5">
        <v>0</v>
      </c>
      <c r="FP182" s="8">
        <v>0</v>
      </c>
      <c r="FQ182" s="4">
        <v>0</v>
      </c>
      <c r="FR182" s="5">
        <v>0</v>
      </c>
      <c r="FS182" s="8">
        <v>0</v>
      </c>
      <c r="FT182" s="4">
        <v>0</v>
      </c>
      <c r="FU182" s="5">
        <v>0</v>
      </c>
      <c r="FV182" s="8">
        <v>0</v>
      </c>
      <c r="FW182" s="4">
        <v>0</v>
      </c>
      <c r="FX182" s="5">
        <v>0</v>
      </c>
      <c r="FY182" s="8">
        <v>0</v>
      </c>
      <c r="FZ182" s="4">
        <f t="shared" si="885"/>
        <v>0</v>
      </c>
      <c r="GA182" s="5">
        <v>20</v>
      </c>
      <c r="GB182" s="8">
        <v>132.58000000000001</v>
      </c>
      <c r="GC182" s="4">
        <f t="shared" si="886"/>
        <v>6629</v>
      </c>
      <c r="GD182" s="5">
        <v>0</v>
      </c>
      <c r="GE182" s="8">
        <v>0</v>
      </c>
      <c r="GF182" s="4">
        <v>0</v>
      </c>
      <c r="GG182" s="5">
        <v>0</v>
      </c>
      <c r="GH182" s="8">
        <v>0</v>
      </c>
      <c r="GI182" s="4">
        <v>0</v>
      </c>
      <c r="GJ182" s="5">
        <v>280</v>
      </c>
      <c r="GK182" s="8">
        <v>1665.46</v>
      </c>
      <c r="GL182" s="4">
        <f t="shared" si="887"/>
        <v>5948.0714285714284</v>
      </c>
      <c r="GM182" s="5">
        <v>0</v>
      </c>
      <c r="GN182" s="8">
        <v>0</v>
      </c>
      <c r="GO182" s="4">
        <v>0</v>
      </c>
      <c r="GP182" s="5">
        <v>0</v>
      </c>
      <c r="GQ182" s="8">
        <v>0</v>
      </c>
      <c r="GR182" s="4">
        <v>0</v>
      </c>
      <c r="GS182" s="5">
        <v>0</v>
      </c>
      <c r="GT182" s="8">
        <v>0</v>
      </c>
      <c r="GU182" s="4">
        <v>0</v>
      </c>
      <c r="GV182" s="5">
        <v>0</v>
      </c>
      <c r="GW182" s="8">
        <v>0</v>
      </c>
      <c r="GX182" s="4">
        <v>0</v>
      </c>
      <c r="GY182" s="5">
        <v>0</v>
      </c>
      <c r="GZ182" s="8">
        <v>0</v>
      </c>
      <c r="HA182" s="4">
        <v>0</v>
      </c>
      <c r="HB182" s="5">
        <v>0</v>
      </c>
      <c r="HC182" s="8">
        <v>0</v>
      </c>
      <c r="HD182" s="4">
        <v>0</v>
      </c>
      <c r="HE182" s="5">
        <v>400</v>
      </c>
      <c r="HF182" s="8">
        <v>2982.72</v>
      </c>
      <c r="HG182" s="4">
        <f t="shared" si="888"/>
        <v>7456.7999999999993</v>
      </c>
      <c r="HH182" s="5">
        <v>0</v>
      </c>
      <c r="HI182" s="8">
        <v>0</v>
      </c>
      <c r="HJ182" s="4">
        <v>0</v>
      </c>
      <c r="HK182" s="5">
        <v>0</v>
      </c>
      <c r="HL182" s="8">
        <v>0</v>
      </c>
      <c r="HM182" s="4">
        <v>0</v>
      </c>
      <c r="HN182" s="5">
        <v>0</v>
      </c>
      <c r="HO182" s="8">
        <v>0</v>
      </c>
      <c r="HP182" s="4">
        <v>0</v>
      </c>
      <c r="HQ182" s="5">
        <v>0</v>
      </c>
      <c r="HR182" s="8">
        <v>0</v>
      </c>
      <c r="HS182" s="4">
        <v>0</v>
      </c>
      <c r="HT182" s="5">
        <v>70.625</v>
      </c>
      <c r="HU182" s="8">
        <v>540.45000000000005</v>
      </c>
      <c r="HV182" s="4">
        <f t="shared" si="890"/>
        <v>7652.3893805309744</v>
      </c>
      <c r="HW182" s="5">
        <v>183.55500000000001</v>
      </c>
      <c r="HX182" s="8">
        <v>1600.46</v>
      </c>
      <c r="HY182" s="4">
        <f t="shared" si="891"/>
        <v>8719.239465010487</v>
      </c>
      <c r="HZ182" s="5">
        <f t="shared" si="852"/>
        <v>1918.1630000000002</v>
      </c>
      <c r="IA182" s="4">
        <f t="shared" si="853"/>
        <v>12609.1</v>
      </c>
    </row>
    <row r="183" spans="1:235" x14ac:dyDescent="0.3">
      <c r="A183" s="52">
        <v>2017</v>
      </c>
      <c r="B183" s="53" t="s">
        <v>10</v>
      </c>
      <c r="C183" s="5">
        <v>0</v>
      </c>
      <c r="D183" s="8">
        <v>0</v>
      </c>
      <c r="E183" s="4">
        <v>0</v>
      </c>
      <c r="F183" s="5">
        <v>17</v>
      </c>
      <c r="G183" s="8">
        <v>129.25</v>
      </c>
      <c r="H183" s="4">
        <f t="shared" ref="H183" si="907">G183/F183*1000</f>
        <v>7602.9411764705883</v>
      </c>
      <c r="I183" s="5">
        <v>0</v>
      </c>
      <c r="J183" s="8">
        <v>0</v>
      </c>
      <c r="K183" s="4">
        <v>0</v>
      </c>
      <c r="L183" s="5">
        <v>0</v>
      </c>
      <c r="M183" s="8">
        <v>0</v>
      </c>
      <c r="N183" s="4">
        <v>0</v>
      </c>
      <c r="O183" s="5">
        <v>801.28099999999995</v>
      </c>
      <c r="P183" s="8">
        <v>4765.3900000000003</v>
      </c>
      <c r="Q183" s="4">
        <f t="shared" si="869"/>
        <v>5947.2145227454548</v>
      </c>
      <c r="R183" s="5">
        <v>0</v>
      </c>
      <c r="S183" s="8">
        <v>0</v>
      </c>
      <c r="T183" s="4">
        <f t="shared" si="870"/>
        <v>0</v>
      </c>
      <c r="U183" s="5">
        <v>0</v>
      </c>
      <c r="V183" s="8">
        <v>0</v>
      </c>
      <c r="W183" s="4">
        <v>0</v>
      </c>
      <c r="X183" s="5">
        <v>5.8760000000000003</v>
      </c>
      <c r="Y183" s="8">
        <v>25.24</v>
      </c>
      <c r="Z183" s="4">
        <f t="shared" si="871"/>
        <v>4295.439074200136</v>
      </c>
      <c r="AA183" s="5">
        <v>0</v>
      </c>
      <c r="AB183" s="8">
        <v>0</v>
      </c>
      <c r="AC183" s="4">
        <v>0</v>
      </c>
      <c r="AD183" s="5">
        <v>0</v>
      </c>
      <c r="AE183" s="8">
        <v>0</v>
      </c>
      <c r="AF183" s="4">
        <v>0</v>
      </c>
      <c r="AG183" s="5">
        <v>0</v>
      </c>
      <c r="AH183" s="8">
        <v>0</v>
      </c>
      <c r="AI183" s="4">
        <v>0</v>
      </c>
      <c r="AJ183" s="5">
        <v>0</v>
      </c>
      <c r="AK183" s="8">
        <v>0</v>
      </c>
      <c r="AL183" s="4">
        <v>0</v>
      </c>
      <c r="AM183" s="5">
        <v>0</v>
      </c>
      <c r="AN183" s="8">
        <v>0</v>
      </c>
      <c r="AO183" s="4">
        <v>0</v>
      </c>
      <c r="AP183" s="5">
        <v>0</v>
      </c>
      <c r="AQ183" s="8">
        <v>0</v>
      </c>
      <c r="AR183" s="4">
        <v>0</v>
      </c>
      <c r="AS183" s="5">
        <v>0</v>
      </c>
      <c r="AT183" s="8">
        <v>0</v>
      </c>
      <c r="AU183" s="4">
        <v>0</v>
      </c>
      <c r="AV183" s="5">
        <v>9.5</v>
      </c>
      <c r="AW183" s="8">
        <v>140.02000000000001</v>
      </c>
      <c r="AX183" s="4">
        <f t="shared" si="892"/>
        <v>14738.947368421053</v>
      </c>
      <c r="AY183" s="5">
        <v>0</v>
      </c>
      <c r="AZ183" s="8">
        <v>0</v>
      </c>
      <c r="BA183" s="4">
        <v>0</v>
      </c>
      <c r="BB183" s="5">
        <v>0</v>
      </c>
      <c r="BC183" s="8">
        <v>0</v>
      </c>
      <c r="BD183" s="4">
        <v>0</v>
      </c>
      <c r="BE183" s="5">
        <v>0</v>
      </c>
      <c r="BF183" s="8">
        <v>0</v>
      </c>
      <c r="BG183" s="4">
        <v>0</v>
      </c>
      <c r="BH183" s="5">
        <v>5.2080000000000002</v>
      </c>
      <c r="BI183" s="8">
        <v>43.74</v>
      </c>
      <c r="BJ183" s="4">
        <f t="shared" si="872"/>
        <v>8398.617511520737</v>
      </c>
      <c r="BK183" s="5">
        <v>0</v>
      </c>
      <c r="BL183" s="8">
        <v>0</v>
      </c>
      <c r="BM183" s="4">
        <v>0</v>
      </c>
      <c r="BN183" s="5">
        <v>0</v>
      </c>
      <c r="BO183" s="8">
        <v>0</v>
      </c>
      <c r="BP183" s="4">
        <v>0</v>
      </c>
      <c r="BQ183" s="5">
        <v>0</v>
      </c>
      <c r="BR183" s="8">
        <v>0</v>
      </c>
      <c r="BS183" s="4">
        <v>0</v>
      </c>
      <c r="BT183" s="5">
        <v>0</v>
      </c>
      <c r="BU183" s="8">
        <v>0</v>
      </c>
      <c r="BV183" s="4">
        <v>0</v>
      </c>
      <c r="BW183" s="5">
        <v>0</v>
      </c>
      <c r="BX183" s="93">
        <v>0</v>
      </c>
      <c r="BY183" s="4">
        <f t="shared" si="873"/>
        <v>0</v>
      </c>
      <c r="BZ183" s="5">
        <v>80</v>
      </c>
      <c r="CA183" s="8">
        <v>384.27</v>
      </c>
      <c r="CB183" s="4">
        <f t="shared" si="874"/>
        <v>4803.375</v>
      </c>
      <c r="CC183" s="5">
        <v>10</v>
      </c>
      <c r="CD183" s="8">
        <v>318.77999999999997</v>
      </c>
      <c r="CE183" s="4">
        <f t="shared" si="898"/>
        <v>31877.999999999996</v>
      </c>
      <c r="CF183" s="5">
        <v>0</v>
      </c>
      <c r="CG183" s="8">
        <v>0</v>
      </c>
      <c r="CH183" s="4">
        <v>0</v>
      </c>
      <c r="CI183" s="5">
        <v>0</v>
      </c>
      <c r="CJ183" s="8">
        <v>0</v>
      </c>
      <c r="CK183" s="4">
        <v>0</v>
      </c>
      <c r="CL183" s="5">
        <v>0</v>
      </c>
      <c r="CM183" s="8">
        <v>0</v>
      </c>
      <c r="CN183" s="4">
        <v>0</v>
      </c>
      <c r="CO183" s="5">
        <v>0</v>
      </c>
      <c r="CP183" s="8">
        <v>0</v>
      </c>
      <c r="CQ183" s="4">
        <v>0</v>
      </c>
      <c r="CR183" s="5">
        <v>0</v>
      </c>
      <c r="CS183" s="8">
        <v>0</v>
      </c>
      <c r="CT183" s="4">
        <v>0</v>
      </c>
      <c r="CU183" s="5">
        <v>0</v>
      </c>
      <c r="CV183" s="8">
        <v>0</v>
      </c>
      <c r="CW183" s="4">
        <v>0</v>
      </c>
      <c r="CX183" s="5">
        <v>0</v>
      </c>
      <c r="CY183" s="8">
        <v>0</v>
      </c>
      <c r="CZ183" s="4">
        <v>0</v>
      </c>
      <c r="DA183" s="5">
        <v>20.18</v>
      </c>
      <c r="DB183" s="8">
        <v>144.35</v>
      </c>
      <c r="DC183" s="4">
        <f t="shared" si="876"/>
        <v>7153.1219028741325</v>
      </c>
      <c r="DD183" s="5">
        <v>64</v>
      </c>
      <c r="DE183" s="8">
        <v>576.77</v>
      </c>
      <c r="DF183" s="4">
        <f t="shared" si="877"/>
        <v>9012.03125</v>
      </c>
      <c r="DG183" s="5">
        <v>118</v>
      </c>
      <c r="DH183" s="8">
        <v>641.54</v>
      </c>
      <c r="DI183" s="4">
        <f t="shared" si="896"/>
        <v>5436.7796610169489</v>
      </c>
      <c r="DJ183" s="5">
        <v>0</v>
      </c>
      <c r="DK183" s="8">
        <v>0</v>
      </c>
      <c r="DL183" s="4">
        <f t="shared" si="878"/>
        <v>0</v>
      </c>
      <c r="DM183" s="5">
        <v>30.594999999999999</v>
      </c>
      <c r="DN183" s="8">
        <v>236.6</v>
      </c>
      <c r="DO183" s="4">
        <f t="shared" si="879"/>
        <v>7733.289753227652</v>
      </c>
      <c r="DP183" s="5">
        <v>0</v>
      </c>
      <c r="DQ183" s="8">
        <v>0</v>
      </c>
      <c r="DR183" s="4">
        <v>0</v>
      </c>
      <c r="DS183" s="5">
        <v>43.3</v>
      </c>
      <c r="DT183" s="8">
        <v>317.94</v>
      </c>
      <c r="DU183" s="4">
        <f t="shared" si="880"/>
        <v>7342.7251732101622</v>
      </c>
      <c r="DV183" s="5">
        <v>0</v>
      </c>
      <c r="DW183" s="8">
        <v>0</v>
      </c>
      <c r="DX183" s="4">
        <v>0</v>
      </c>
      <c r="DY183" s="5">
        <v>41.02</v>
      </c>
      <c r="DZ183" s="8">
        <v>231.16</v>
      </c>
      <c r="EA183" s="4">
        <f t="shared" si="881"/>
        <v>5635.2998537298872</v>
      </c>
      <c r="EB183" s="5">
        <v>0</v>
      </c>
      <c r="EC183" s="8">
        <v>0</v>
      </c>
      <c r="ED183" s="4">
        <v>0</v>
      </c>
      <c r="EE183" s="5">
        <v>60</v>
      </c>
      <c r="EF183" s="8">
        <v>304.83</v>
      </c>
      <c r="EG183" s="4">
        <f t="shared" si="897"/>
        <v>5080.5</v>
      </c>
      <c r="EH183" s="5">
        <v>0</v>
      </c>
      <c r="EI183" s="8">
        <v>0</v>
      </c>
      <c r="EJ183" s="4">
        <f t="shared" si="882"/>
        <v>0</v>
      </c>
      <c r="EK183" s="5">
        <v>500</v>
      </c>
      <c r="EL183" s="8">
        <v>1841.3</v>
      </c>
      <c r="EM183" s="4">
        <f t="shared" si="905"/>
        <v>3682.6</v>
      </c>
      <c r="EN183" s="5">
        <v>0</v>
      </c>
      <c r="EO183" s="8">
        <v>0</v>
      </c>
      <c r="EP183" s="4">
        <v>0</v>
      </c>
      <c r="EQ183" s="5">
        <v>0</v>
      </c>
      <c r="ER183" s="8">
        <v>0</v>
      </c>
      <c r="ES183" s="4">
        <f t="shared" si="883"/>
        <v>0</v>
      </c>
      <c r="ET183" s="5">
        <v>240</v>
      </c>
      <c r="EU183" s="8">
        <v>923.01</v>
      </c>
      <c r="EV183" s="4">
        <f t="shared" si="900"/>
        <v>3845.875</v>
      </c>
      <c r="EW183" s="5">
        <v>0</v>
      </c>
      <c r="EX183" s="8">
        <v>0</v>
      </c>
      <c r="EY183" s="4">
        <v>0</v>
      </c>
      <c r="EZ183" s="5"/>
      <c r="FA183" s="8"/>
      <c r="FB183" s="4"/>
      <c r="FC183" s="5">
        <v>0</v>
      </c>
      <c r="FD183" s="8">
        <v>0</v>
      </c>
      <c r="FE183" s="4">
        <v>0</v>
      </c>
      <c r="FF183" s="5">
        <v>0</v>
      </c>
      <c r="FG183" s="8">
        <v>0</v>
      </c>
      <c r="FH183" s="4">
        <v>0</v>
      </c>
      <c r="FI183" s="5">
        <v>0</v>
      </c>
      <c r="FJ183" s="8">
        <v>0</v>
      </c>
      <c r="FK183" s="4">
        <f t="shared" si="884"/>
        <v>0</v>
      </c>
      <c r="FL183" s="5">
        <v>0</v>
      </c>
      <c r="FM183" s="8">
        <v>0</v>
      </c>
      <c r="FN183" s="4">
        <v>0</v>
      </c>
      <c r="FO183" s="5">
        <v>60</v>
      </c>
      <c r="FP183" s="8">
        <v>306.27</v>
      </c>
      <c r="FQ183" s="4">
        <f t="shared" si="903"/>
        <v>5104.5</v>
      </c>
      <c r="FR183" s="5">
        <v>0</v>
      </c>
      <c r="FS183" s="8">
        <v>0</v>
      </c>
      <c r="FT183" s="4">
        <v>0</v>
      </c>
      <c r="FU183" s="5">
        <v>0</v>
      </c>
      <c r="FV183" s="8">
        <v>0</v>
      </c>
      <c r="FW183" s="4">
        <v>0</v>
      </c>
      <c r="FX183" s="5">
        <v>0</v>
      </c>
      <c r="FY183" s="8">
        <v>0</v>
      </c>
      <c r="FZ183" s="4">
        <f t="shared" si="885"/>
        <v>0</v>
      </c>
      <c r="GA183" s="5">
        <v>60</v>
      </c>
      <c r="GB183" s="8">
        <v>393.12</v>
      </c>
      <c r="GC183" s="4">
        <f t="shared" si="886"/>
        <v>6552.0000000000009</v>
      </c>
      <c r="GD183" s="5">
        <v>0</v>
      </c>
      <c r="GE183" s="8">
        <v>0</v>
      </c>
      <c r="GF183" s="4">
        <v>0</v>
      </c>
      <c r="GG183" s="5">
        <v>0</v>
      </c>
      <c r="GH183" s="8">
        <v>0</v>
      </c>
      <c r="GI183" s="4">
        <v>0</v>
      </c>
      <c r="GJ183" s="5">
        <v>800</v>
      </c>
      <c r="GK183" s="8">
        <v>3678.84</v>
      </c>
      <c r="GL183" s="4">
        <f t="shared" si="887"/>
        <v>4598.55</v>
      </c>
      <c r="GM183" s="5">
        <v>0</v>
      </c>
      <c r="GN183" s="8">
        <v>0</v>
      </c>
      <c r="GO183" s="4">
        <v>0</v>
      </c>
      <c r="GP183" s="5">
        <v>0</v>
      </c>
      <c r="GQ183" s="8">
        <v>0</v>
      </c>
      <c r="GR183" s="4">
        <v>0</v>
      </c>
      <c r="GS183" s="5">
        <v>0</v>
      </c>
      <c r="GT183" s="8">
        <v>0</v>
      </c>
      <c r="GU183" s="4">
        <v>0</v>
      </c>
      <c r="GV183" s="5">
        <v>0</v>
      </c>
      <c r="GW183" s="8">
        <v>0</v>
      </c>
      <c r="GX183" s="4">
        <v>0</v>
      </c>
      <c r="GY183" s="5">
        <v>0</v>
      </c>
      <c r="GZ183" s="8">
        <v>0</v>
      </c>
      <c r="HA183" s="4">
        <v>0</v>
      </c>
      <c r="HB183" s="5">
        <v>0</v>
      </c>
      <c r="HC183" s="8">
        <v>0</v>
      </c>
      <c r="HD183" s="4">
        <v>0</v>
      </c>
      <c r="HE183" s="5">
        <v>320</v>
      </c>
      <c r="HF183" s="8">
        <v>1291.95</v>
      </c>
      <c r="HG183" s="4">
        <f t="shared" si="888"/>
        <v>4037.34375</v>
      </c>
      <c r="HH183" s="5">
        <v>0</v>
      </c>
      <c r="HI183" s="8">
        <v>0</v>
      </c>
      <c r="HJ183" s="4">
        <v>0</v>
      </c>
      <c r="HK183" s="5">
        <v>0</v>
      </c>
      <c r="HL183" s="8">
        <v>0</v>
      </c>
      <c r="HM183" s="4">
        <v>0</v>
      </c>
      <c r="HN183" s="5">
        <v>0</v>
      </c>
      <c r="HO183" s="8">
        <v>0</v>
      </c>
      <c r="HP183" s="4">
        <v>0</v>
      </c>
      <c r="HQ183" s="5">
        <v>0</v>
      </c>
      <c r="HR183" s="8">
        <v>0</v>
      </c>
      <c r="HS183" s="4">
        <v>0</v>
      </c>
      <c r="HT183" s="5">
        <v>1.0249999999999999</v>
      </c>
      <c r="HU183" s="8">
        <v>13.2</v>
      </c>
      <c r="HV183" s="4">
        <f t="shared" si="890"/>
        <v>12878.048780487805</v>
      </c>
      <c r="HW183" s="5">
        <v>363.97300000000001</v>
      </c>
      <c r="HX183" s="8">
        <v>2616.02</v>
      </c>
      <c r="HY183" s="4">
        <f t="shared" si="891"/>
        <v>7187.4012632805179</v>
      </c>
      <c r="HZ183" s="5">
        <f t="shared" si="852"/>
        <v>3650.9580000000001</v>
      </c>
      <c r="IA183" s="4">
        <f t="shared" si="853"/>
        <v>19323.590000000004</v>
      </c>
    </row>
    <row r="184" spans="1:235" x14ac:dyDescent="0.3">
      <c r="A184" s="52">
        <v>2017</v>
      </c>
      <c r="B184" s="53" t="s">
        <v>11</v>
      </c>
      <c r="C184" s="5">
        <v>0</v>
      </c>
      <c r="D184" s="8">
        <v>0</v>
      </c>
      <c r="E184" s="4">
        <v>0</v>
      </c>
      <c r="F184" s="5">
        <v>0</v>
      </c>
      <c r="G184" s="8">
        <v>0</v>
      </c>
      <c r="H184" s="4">
        <v>0</v>
      </c>
      <c r="I184" s="5">
        <v>0</v>
      </c>
      <c r="J184" s="8">
        <v>0</v>
      </c>
      <c r="K184" s="4">
        <v>0</v>
      </c>
      <c r="L184" s="5">
        <v>0</v>
      </c>
      <c r="M184" s="8">
        <v>0</v>
      </c>
      <c r="N184" s="4">
        <v>0</v>
      </c>
      <c r="O184" s="5">
        <v>340</v>
      </c>
      <c r="P184" s="8">
        <v>1985.02</v>
      </c>
      <c r="Q184" s="4">
        <f t="shared" si="869"/>
        <v>5838.2941176470586</v>
      </c>
      <c r="R184" s="5">
        <v>0</v>
      </c>
      <c r="S184" s="8">
        <v>0</v>
      </c>
      <c r="T184" s="4">
        <f t="shared" si="870"/>
        <v>0</v>
      </c>
      <c r="U184" s="5">
        <v>0</v>
      </c>
      <c r="V184" s="8">
        <v>0</v>
      </c>
      <c r="W184" s="4">
        <v>0</v>
      </c>
      <c r="X184" s="5">
        <v>10.132</v>
      </c>
      <c r="Y184" s="8">
        <v>16.21</v>
      </c>
      <c r="Z184" s="4">
        <f t="shared" si="871"/>
        <v>1599.8815633636004</v>
      </c>
      <c r="AA184" s="5">
        <v>0</v>
      </c>
      <c r="AB184" s="8">
        <v>0</v>
      </c>
      <c r="AC184" s="4">
        <v>0</v>
      </c>
      <c r="AD184" s="5">
        <v>0</v>
      </c>
      <c r="AE184" s="8">
        <v>0</v>
      </c>
      <c r="AF184" s="4">
        <v>0</v>
      </c>
      <c r="AG184" s="5">
        <v>0</v>
      </c>
      <c r="AH184" s="8">
        <v>0</v>
      </c>
      <c r="AI184" s="4">
        <v>0</v>
      </c>
      <c r="AJ184" s="5">
        <v>0</v>
      </c>
      <c r="AK184" s="8">
        <v>0</v>
      </c>
      <c r="AL184" s="4">
        <v>0</v>
      </c>
      <c r="AM184" s="5">
        <v>0</v>
      </c>
      <c r="AN184" s="8">
        <v>0</v>
      </c>
      <c r="AO184" s="4">
        <v>0</v>
      </c>
      <c r="AP184" s="5">
        <v>0</v>
      </c>
      <c r="AQ184" s="8">
        <v>0</v>
      </c>
      <c r="AR184" s="4">
        <v>0</v>
      </c>
      <c r="AS184" s="5">
        <v>0</v>
      </c>
      <c r="AT184" s="8">
        <v>0</v>
      </c>
      <c r="AU184" s="4">
        <v>0</v>
      </c>
      <c r="AV184" s="5">
        <v>19.2</v>
      </c>
      <c r="AW184" s="8">
        <v>317.8</v>
      </c>
      <c r="AX184" s="4">
        <f t="shared" si="892"/>
        <v>16552.083333333336</v>
      </c>
      <c r="AY184" s="5">
        <v>0</v>
      </c>
      <c r="AZ184" s="8">
        <v>0</v>
      </c>
      <c r="BA184" s="4">
        <v>0</v>
      </c>
      <c r="BB184" s="5">
        <v>0</v>
      </c>
      <c r="BC184" s="8">
        <v>0</v>
      </c>
      <c r="BD184" s="4">
        <v>0</v>
      </c>
      <c r="BE184" s="5">
        <v>0</v>
      </c>
      <c r="BF184" s="8">
        <v>0</v>
      </c>
      <c r="BG184" s="4">
        <v>0</v>
      </c>
      <c r="BH184" s="5">
        <v>40.549999999999997</v>
      </c>
      <c r="BI184" s="8">
        <v>415.17</v>
      </c>
      <c r="BJ184" s="4">
        <f t="shared" si="872"/>
        <v>10238.471023427868</v>
      </c>
      <c r="BK184" s="5">
        <v>0</v>
      </c>
      <c r="BL184" s="8">
        <v>0</v>
      </c>
      <c r="BM184" s="4">
        <v>0</v>
      </c>
      <c r="BN184" s="5">
        <v>0</v>
      </c>
      <c r="BO184" s="8">
        <v>0</v>
      </c>
      <c r="BP184" s="4">
        <v>0</v>
      </c>
      <c r="BQ184" s="5">
        <v>0</v>
      </c>
      <c r="BR184" s="8">
        <v>0</v>
      </c>
      <c r="BS184" s="4">
        <v>0</v>
      </c>
      <c r="BT184" s="5">
        <v>0</v>
      </c>
      <c r="BU184" s="8">
        <v>0</v>
      </c>
      <c r="BV184" s="4">
        <v>0</v>
      </c>
      <c r="BW184" s="5">
        <v>0</v>
      </c>
      <c r="BX184" s="93">
        <v>0</v>
      </c>
      <c r="BY184" s="4">
        <f t="shared" si="873"/>
        <v>0</v>
      </c>
      <c r="BZ184" s="5">
        <v>80</v>
      </c>
      <c r="CA184" s="8">
        <v>373.47</v>
      </c>
      <c r="CB184" s="4">
        <f t="shared" si="874"/>
        <v>4668.375</v>
      </c>
      <c r="CC184" s="5">
        <v>0.122</v>
      </c>
      <c r="CD184" s="8">
        <v>1.31</v>
      </c>
      <c r="CE184" s="4">
        <f t="shared" si="898"/>
        <v>10737.704918032789</v>
      </c>
      <c r="CF184" s="5">
        <v>0</v>
      </c>
      <c r="CG184" s="8">
        <v>0</v>
      </c>
      <c r="CH184" s="4">
        <v>0</v>
      </c>
      <c r="CI184" s="5">
        <v>0</v>
      </c>
      <c r="CJ184" s="8">
        <v>0</v>
      </c>
      <c r="CK184" s="4">
        <v>0</v>
      </c>
      <c r="CL184" s="5">
        <v>0</v>
      </c>
      <c r="CM184" s="8">
        <v>0</v>
      </c>
      <c r="CN184" s="4">
        <v>0</v>
      </c>
      <c r="CO184" s="5">
        <v>20</v>
      </c>
      <c r="CP184" s="8">
        <v>91.25</v>
      </c>
      <c r="CQ184" s="4">
        <f t="shared" ref="CQ184" si="908">CP184/CO184*1000</f>
        <v>4562.5</v>
      </c>
      <c r="CR184" s="5">
        <v>7.8390000000000004</v>
      </c>
      <c r="CS184" s="8">
        <v>73.28</v>
      </c>
      <c r="CT184" s="4">
        <f t="shared" si="875"/>
        <v>9348.1311391759155</v>
      </c>
      <c r="CU184" s="5">
        <v>0</v>
      </c>
      <c r="CV184" s="8">
        <v>0</v>
      </c>
      <c r="CW184" s="4">
        <v>0</v>
      </c>
      <c r="CX184" s="5">
        <v>0</v>
      </c>
      <c r="CY184" s="8">
        <v>0</v>
      </c>
      <c r="CZ184" s="4">
        <v>0</v>
      </c>
      <c r="DA184" s="5">
        <v>40.799999999999997</v>
      </c>
      <c r="DB184" s="8">
        <v>288.69</v>
      </c>
      <c r="DC184" s="4">
        <f t="shared" si="876"/>
        <v>7075.7352941176478</v>
      </c>
      <c r="DD184" s="5">
        <v>2</v>
      </c>
      <c r="DE184" s="8">
        <v>15.6</v>
      </c>
      <c r="DF184" s="4">
        <f t="shared" si="877"/>
        <v>7800</v>
      </c>
      <c r="DG184" s="5">
        <v>100</v>
      </c>
      <c r="DH184" s="8">
        <v>444.29</v>
      </c>
      <c r="DI184" s="4">
        <f t="shared" si="896"/>
        <v>4442.8999999999996</v>
      </c>
      <c r="DJ184" s="5">
        <v>0</v>
      </c>
      <c r="DK184" s="8">
        <v>0</v>
      </c>
      <c r="DL184" s="4">
        <f t="shared" si="878"/>
        <v>0</v>
      </c>
      <c r="DM184" s="5">
        <v>7.8</v>
      </c>
      <c r="DN184" s="8">
        <v>64.66</v>
      </c>
      <c r="DO184" s="4">
        <f t="shared" si="879"/>
        <v>8289.743589743588</v>
      </c>
      <c r="DP184" s="5">
        <v>0</v>
      </c>
      <c r="DQ184" s="8">
        <v>0</v>
      </c>
      <c r="DR184" s="4">
        <v>0</v>
      </c>
      <c r="DS184" s="5">
        <v>4</v>
      </c>
      <c r="DT184" s="8">
        <v>40.5</v>
      </c>
      <c r="DU184" s="4">
        <f t="shared" si="880"/>
        <v>10125</v>
      </c>
      <c r="DV184" s="5">
        <v>0</v>
      </c>
      <c r="DW184" s="8">
        <v>0</v>
      </c>
      <c r="DX184" s="4">
        <v>0</v>
      </c>
      <c r="DY184" s="5">
        <v>12.105</v>
      </c>
      <c r="DZ184" s="8">
        <v>77.8</v>
      </c>
      <c r="EA184" s="4">
        <f t="shared" si="881"/>
        <v>6427.0962412226345</v>
      </c>
      <c r="EB184" s="5">
        <v>0</v>
      </c>
      <c r="EC184" s="8">
        <v>0</v>
      </c>
      <c r="ED184" s="4">
        <v>0</v>
      </c>
      <c r="EE184" s="5">
        <v>0</v>
      </c>
      <c r="EF184" s="8">
        <v>0</v>
      </c>
      <c r="EG184" s="4">
        <v>0</v>
      </c>
      <c r="EH184" s="5">
        <v>0</v>
      </c>
      <c r="EI184" s="8">
        <v>0</v>
      </c>
      <c r="EJ184" s="4">
        <f t="shared" si="882"/>
        <v>0</v>
      </c>
      <c r="EK184" s="5">
        <v>481.95800000000003</v>
      </c>
      <c r="EL184" s="8">
        <v>2460.12</v>
      </c>
      <c r="EM184" s="4">
        <f t="shared" si="905"/>
        <v>5104.4281866884658</v>
      </c>
      <c r="EN184" s="5">
        <v>0</v>
      </c>
      <c r="EO184" s="8">
        <v>0</v>
      </c>
      <c r="EP184" s="4">
        <v>0</v>
      </c>
      <c r="EQ184" s="5">
        <v>0</v>
      </c>
      <c r="ER184" s="8">
        <v>0</v>
      </c>
      <c r="ES184" s="4">
        <f t="shared" si="883"/>
        <v>0</v>
      </c>
      <c r="ET184" s="5">
        <v>0</v>
      </c>
      <c r="EU184" s="8">
        <v>0</v>
      </c>
      <c r="EV184" s="4">
        <v>0</v>
      </c>
      <c r="EW184" s="5">
        <v>0</v>
      </c>
      <c r="EX184" s="8">
        <v>0</v>
      </c>
      <c r="EY184" s="4">
        <v>0</v>
      </c>
      <c r="EZ184" s="5"/>
      <c r="FA184" s="8"/>
      <c r="FB184" s="4"/>
      <c r="FC184" s="5">
        <v>0</v>
      </c>
      <c r="FD184" s="8">
        <v>0</v>
      </c>
      <c r="FE184" s="4">
        <v>0</v>
      </c>
      <c r="FF184" s="5">
        <v>0</v>
      </c>
      <c r="FG184" s="8">
        <v>0</v>
      </c>
      <c r="FH184" s="4">
        <v>0</v>
      </c>
      <c r="FI184" s="5">
        <v>0</v>
      </c>
      <c r="FJ184" s="8">
        <v>0</v>
      </c>
      <c r="FK184" s="4">
        <f t="shared" si="884"/>
        <v>0</v>
      </c>
      <c r="FL184" s="5">
        <v>0</v>
      </c>
      <c r="FM184" s="8">
        <v>0</v>
      </c>
      <c r="FN184" s="4">
        <v>0</v>
      </c>
      <c r="FO184" s="5">
        <v>0</v>
      </c>
      <c r="FP184" s="8">
        <v>0</v>
      </c>
      <c r="FQ184" s="4">
        <v>0</v>
      </c>
      <c r="FR184" s="5">
        <v>0</v>
      </c>
      <c r="FS184" s="8">
        <v>0</v>
      </c>
      <c r="FT184" s="4">
        <v>0</v>
      </c>
      <c r="FU184" s="5">
        <v>0</v>
      </c>
      <c r="FV184" s="8">
        <v>0</v>
      </c>
      <c r="FW184" s="4">
        <v>0</v>
      </c>
      <c r="FX184" s="5">
        <v>0</v>
      </c>
      <c r="FY184" s="8">
        <v>0</v>
      </c>
      <c r="FZ184" s="4">
        <f t="shared" si="885"/>
        <v>0</v>
      </c>
      <c r="GA184" s="5">
        <v>20</v>
      </c>
      <c r="GB184" s="8">
        <v>139.66</v>
      </c>
      <c r="GC184" s="4">
        <f t="shared" si="886"/>
        <v>6983</v>
      </c>
      <c r="GD184" s="5">
        <v>0</v>
      </c>
      <c r="GE184" s="8">
        <v>0</v>
      </c>
      <c r="GF184" s="4">
        <v>0</v>
      </c>
      <c r="GG184" s="5">
        <v>0</v>
      </c>
      <c r="GH184" s="8">
        <v>0</v>
      </c>
      <c r="GI184" s="4">
        <v>0</v>
      </c>
      <c r="GJ184" s="5">
        <v>496</v>
      </c>
      <c r="GK184" s="8">
        <v>2587.35</v>
      </c>
      <c r="GL184" s="4">
        <f t="shared" si="887"/>
        <v>5216.4314516129025</v>
      </c>
      <c r="GM184" s="5">
        <v>0</v>
      </c>
      <c r="GN184" s="8">
        <v>0</v>
      </c>
      <c r="GO184" s="4">
        <v>0</v>
      </c>
      <c r="GP184" s="5">
        <v>0</v>
      </c>
      <c r="GQ184" s="8">
        <v>0</v>
      </c>
      <c r="GR184" s="4">
        <v>0</v>
      </c>
      <c r="GS184" s="5">
        <v>0</v>
      </c>
      <c r="GT184" s="8">
        <v>0</v>
      </c>
      <c r="GU184" s="4">
        <v>0</v>
      </c>
      <c r="GV184" s="5">
        <v>0</v>
      </c>
      <c r="GW184" s="8">
        <v>0</v>
      </c>
      <c r="GX184" s="4">
        <v>0</v>
      </c>
      <c r="GY184" s="5">
        <v>0</v>
      </c>
      <c r="GZ184" s="8">
        <v>0</v>
      </c>
      <c r="HA184" s="4">
        <v>0</v>
      </c>
      <c r="HB184" s="5">
        <v>0</v>
      </c>
      <c r="HC184" s="8">
        <v>0</v>
      </c>
      <c r="HD184" s="4">
        <v>0</v>
      </c>
      <c r="HE184" s="5">
        <v>240</v>
      </c>
      <c r="HF184" s="8">
        <v>1080.69</v>
      </c>
      <c r="HG184" s="4">
        <f t="shared" si="888"/>
        <v>4502.875</v>
      </c>
      <c r="HH184" s="5">
        <v>0</v>
      </c>
      <c r="HI184" s="8">
        <v>0</v>
      </c>
      <c r="HJ184" s="4">
        <v>0</v>
      </c>
      <c r="HK184" s="5">
        <v>0</v>
      </c>
      <c r="HL184" s="8">
        <v>0</v>
      </c>
      <c r="HM184" s="4">
        <v>0</v>
      </c>
      <c r="HN184" s="5">
        <v>0</v>
      </c>
      <c r="HO184" s="8">
        <v>0</v>
      </c>
      <c r="HP184" s="4">
        <v>0</v>
      </c>
      <c r="HQ184" s="5">
        <v>0</v>
      </c>
      <c r="HR184" s="8">
        <v>0</v>
      </c>
      <c r="HS184" s="4">
        <v>0</v>
      </c>
      <c r="HT184" s="5">
        <v>160.25</v>
      </c>
      <c r="HU184" s="8">
        <v>1597.89</v>
      </c>
      <c r="HV184" s="4">
        <f t="shared" si="890"/>
        <v>9971.2324492979715</v>
      </c>
      <c r="HW184" s="5">
        <v>370.46</v>
      </c>
      <c r="HX184" s="8">
        <v>2779.68</v>
      </c>
      <c r="HY184" s="4">
        <f t="shared" si="891"/>
        <v>7503.3201965124445</v>
      </c>
      <c r="HZ184" s="5">
        <f t="shared" si="852"/>
        <v>2453.2160000000003</v>
      </c>
      <c r="IA184" s="4">
        <f t="shared" si="853"/>
        <v>14850.439999999999</v>
      </c>
    </row>
    <row r="185" spans="1:235" x14ac:dyDescent="0.3">
      <c r="A185" s="52">
        <v>2017</v>
      </c>
      <c r="B185" s="53" t="s">
        <v>12</v>
      </c>
      <c r="C185" s="5">
        <v>0</v>
      </c>
      <c r="D185" s="8">
        <v>0</v>
      </c>
      <c r="E185" s="4">
        <v>0</v>
      </c>
      <c r="F185" s="5">
        <v>0</v>
      </c>
      <c r="G185" s="8">
        <v>0</v>
      </c>
      <c r="H185" s="4">
        <v>0</v>
      </c>
      <c r="I185" s="5">
        <v>0</v>
      </c>
      <c r="J185" s="8">
        <v>0</v>
      </c>
      <c r="K185" s="4">
        <v>0</v>
      </c>
      <c r="L185" s="5">
        <v>0</v>
      </c>
      <c r="M185" s="8">
        <v>0</v>
      </c>
      <c r="N185" s="4">
        <v>0</v>
      </c>
      <c r="O185" s="5">
        <v>252</v>
      </c>
      <c r="P185" s="8">
        <v>1418.54</v>
      </c>
      <c r="Q185" s="4">
        <f t="shared" si="869"/>
        <v>5629.1269841269841</v>
      </c>
      <c r="R185" s="5">
        <v>0</v>
      </c>
      <c r="S185" s="8">
        <v>0</v>
      </c>
      <c r="T185" s="4">
        <f t="shared" si="870"/>
        <v>0</v>
      </c>
      <c r="U185" s="5">
        <v>0</v>
      </c>
      <c r="V185" s="8">
        <v>0</v>
      </c>
      <c r="W185" s="4">
        <v>0</v>
      </c>
      <c r="X185" s="5">
        <v>14.324999999999999</v>
      </c>
      <c r="Y185" s="8">
        <v>105.66</v>
      </c>
      <c r="Z185" s="4">
        <f t="shared" si="871"/>
        <v>7375.9162303664925</v>
      </c>
      <c r="AA185" s="5">
        <v>0</v>
      </c>
      <c r="AB185" s="8">
        <v>0</v>
      </c>
      <c r="AC185" s="4">
        <v>0</v>
      </c>
      <c r="AD185" s="5">
        <v>0</v>
      </c>
      <c r="AE185" s="8">
        <v>0</v>
      </c>
      <c r="AF185" s="4">
        <v>0</v>
      </c>
      <c r="AG185" s="5">
        <v>0</v>
      </c>
      <c r="AH185" s="8">
        <v>0</v>
      </c>
      <c r="AI185" s="4">
        <v>0</v>
      </c>
      <c r="AJ185" s="5">
        <v>0</v>
      </c>
      <c r="AK185" s="8">
        <v>0</v>
      </c>
      <c r="AL185" s="4">
        <v>0</v>
      </c>
      <c r="AM185" s="5">
        <v>0</v>
      </c>
      <c r="AN185" s="8">
        <v>0</v>
      </c>
      <c r="AO185" s="4">
        <v>0</v>
      </c>
      <c r="AP185" s="5">
        <v>0</v>
      </c>
      <c r="AQ185" s="8">
        <v>0</v>
      </c>
      <c r="AR185" s="4">
        <v>0</v>
      </c>
      <c r="AS185" s="5">
        <v>0</v>
      </c>
      <c r="AT185" s="8">
        <v>0</v>
      </c>
      <c r="AU185" s="4">
        <v>0</v>
      </c>
      <c r="AV185" s="5">
        <v>1.84</v>
      </c>
      <c r="AW185" s="8">
        <v>33.08</v>
      </c>
      <c r="AX185" s="4">
        <f t="shared" si="892"/>
        <v>17978.260869565216</v>
      </c>
      <c r="AY185" s="5">
        <v>0</v>
      </c>
      <c r="AZ185" s="8">
        <v>0</v>
      </c>
      <c r="BA185" s="4">
        <v>0</v>
      </c>
      <c r="BB185" s="5">
        <v>0</v>
      </c>
      <c r="BC185" s="8">
        <v>0</v>
      </c>
      <c r="BD185" s="4">
        <v>0</v>
      </c>
      <c r="BE185" s="5">
        <v>0</v>
      </c>
      <c r="BF185" s="8">
        <v>0</v>
      </c>
      <c r="BG185" s="4">
        <v>0</v>
      </c>
      <c r="BH185" s="5">
        <v>7.5</v>
      </c>
      <c r="BI185" s="8">
        <v>95.84</v>
      </c>
      <c r="BJ185" s="4">
        <f t="shared" si="872"/>
        <v>12778.666666666668</v>
      </c>
      <c r="BK185" s="5">
        <v>0</v>
      </c>
      <c r="BL185" s="8">
        <v>0</v>
      </c>
      <c r="BM185" s="4">
        <v>0</v>
      </c>
      <c r="BN185" s="5">
        <v>0</v>
      </c>
      <c r="BO185" s="8">
        <v>0</v>
      </c>
      <c r="BP185" s="4">
        <v>0</v>
      </c>
      <c r="BQ185" s="5">
        <v>0</v>
      </c>
      <c r="BR185" s="8">
        <v>0</v>
      </c>
      <c r="BS185" s="4">
        <v>0</v>
      </c>
      <c r="BT185" s="5">
        <v>0</v>
      </c>
      <c r="BU185" s="8">
        <v>0</v>
      </c>
      <c r="BV185" s="4">
        <v>0</v>
      </c>
      <c r="BW185" s="5">
        <v>0</v>
      </c>
      <c r="BX185" s="93">
        <v>0</v>
      </c>
      <c r="BY185" s="4">
        <f t="shared" si="873"/>
        <v>0</v>
      </c>
      <c r="BZ185" s="5">
        <v>140</v>
      </c>
      <c r="CA185" s="8">
        <v>687.58</v>
      </c>
      <c r="CB185" s="4">
        <f t="shared" si="874"/>
        <v>4911.2857142857147</v>
      </c>
      <c r="CC185" s="5">
        <v>0</v>
      </c>
      <c r="CD185" s="8">
        <v>0</v>
      </c>
      <c r="CE185" s="4">
        <v>0</v>
      </c>
      <c r="CF185" s="5">
        <v>0</v>
      </c>
      <c r="CG185" s="8">
        <v>0</v>
      </c>
      <c r="CH185" s="4">
        <v>0</v>
      </c>
      <c r="CI185" s="5">
        <v>0</v>
      </c>
      <c r="CJ185" s="8">
        <v>0</v>
      </c>
      <c r="CK185" s="4">
        <v>0</v>
      </c>
      <c r="CL185" s="5">
        <v>0</v>
      </c>
      <c r="CM185" s="8">
        <v>0</v>
      </c>
      <c r="CN185" s="4">
        <v>0</v>
      </c>
      <c r="CO185" s="5">
        <v>0</v>
      </c>
      <c r="CP185" s="8">
        <v>0</v>
      </c>
      <c r="CQ185" s="4">
        <v>0</v>
      </c>
      <c r="CR185" s="5">
        <v>6.0000000000000001E-3</v>
      </c>
      <c r="CS185" s="8">
        <v>0.6</v>
      </c>
      <c r="CT185" s="4">
        <f t="shared" si="875"/>
        <v>100000</v>
      </c>
      <c r="CU185" s="5">
        <v>0</v>
      </c>
      <c r="CV185" s="8">
        <v>0</v>
      </c>
      <c r="CW185" s="4">
        <v>0</v>
      </c>
      <c r="CX185" s="5">
        <v>0</v>
      </c>
      <c r="CY185" s="8">
        <v>0</v>
      </c>
      <c r="CZ185" s="4">
        <v>0</v>
      </c>
      <c r="DA185" s="5">
        <v>42.51</v>
      </c>
      <c r="DB185" s="8">
        <v>288.69</v>
      </c>
      <c r="DC185" s="4">
        <f t="shared" si="876"/>
        <v>6791.1079745942134</v>
      </c>
      <c r="DD185" s="5">
        <v>20.2</v>
      </c>
      <c r="DE185" s="8">
        <v>192.67</v>
      </c>
      <c r="DF185" s="4">
        <f t="shared" si="877"/>
        <v>9538.1188118811879</v>
      </c>
      <c r="DG185" s="5">
        <v>100</v>
      </c>
      <c r="DH185" s="8">
        <v>736.79</v>
      </c>
      <c r="DI185" s="4">
        <f t="shared" si="896"/>
        <v>7367.9</v>
      </c>
      <c r="DJ185" s="5">
        <v>0</v>
      </c>
      <c r="DK185" s="8">
        <v>0</v>
      </c>
      <c r="DL185" s="4">
        <f t="shared" si="878"/>
        <v>0</v>
      </c>
      <c r="DM185" s="5">
        <v>43.268000000000001</v>
      </c>
      <c r="DN185" s="8">
        <v>324.69</v>
      </c>
      <c r="DO185" s="4">
        <f t="shared" si="879"/>
        <v>7504.1601183322546</v>
      </c>
      <c r="DP185" s="5">
        <v>0</v>
      </c>
      <c r="DQ185" s="8">
        <v>0</v>
      </c>
      <c r="DR185" s="4">
        <v>0</v>
      </c>
      <c r="DS185" s="5">
        <v>0.6</v>
      </c>
      <c r="DT185" s="8">
        <v>10.92</v>
      </c>
      <c r="DU185" s="4">
        <f t="shared" si="880"/>
        <v>18200</v>
      </c>
      <c r="DV185" s="5">
        <v>0</v>
      </c>
      <c r="DW185" s="8">
        <v>0</v>
      </c>
      <c r="DX185" s="4">
        <v>0</v>
      </c>
      <c r="DY185" s="5">
        <v>108.197</v>
      </c>
      <c r="DZ185" s="8">
        <v>798.05</v>
      </c>
      <c r="EA185" s="4">
        <f t="shared" si="881"/>
        <v>7375.8976681423692</v>
      </c>
      <c r="EB185" s="5">
        <v>0</v>
      </c>
      <c r="EC185" s="8">
        <v>0</v>
      </c>
      <c r="ED185" s="4">
        <v>0</v>
      </c>
      <c r="EE185" s="5">
        <v>0</v>
      </c>
      <c r="EF185" s="8">
        <v>0</v>
      </c>
      <c r="EG185" s="4">
        <v>0</v>
      </c>
      <c r="EH185" s="5">
        <v>0</v>
      </c>
      <c r="EI185" s="8">
        <v>0</v>
      </c>
      <c r="EJ185" s="4">
        <f t="shared" si="882"/>
        <v>0</v>
      </c>
      <c r="EK185" s="5">
        <v>420</v>
      </c>
      <c r="EL185" s="8">
        <v>1673.68</v>
      </c>
      <c r="EM185" s="4">
        <f t="shared" si="905"/>
        <v>3984.9523809523812</v>
      </c>
      <c r="EN185" s="5">
        <v>0</v>
      </c>
      <c r="EO185" s="8">
        <v>0</v>
      </c>
      <c r="EP185" s="4">
        <v>0</v>
      </c>
      <c r="EQ185" s="5">
        <v>0</v>
      </c>
      <c r="ER185" s="8">
        <v>0</v>
      </c>
      <c r="ES185" s="4">
        <f t="shared" si="883"/>
        <v>0</v>
      </c>
      <c r="ET185" s="5">
        <v>0</v>
      </c>
      <c r="EU185" s="8">
        <v>0</v>
      </c>
      <c r="EV185" s="4">
        <v>0</v>
      </c>
      <c r="EW185" s="5">
        <v>0</v>
      </c>
      <c r="EX185" s="8">
        <v>0</v>
      </c>
      <c r="EY185" s="4">
        <v>0</v>
      </c>
      <c r="EZ185" s="5"/>
      <c r="FA185" s="8"/>
      <c r="FB185" s="4"/>
      <c r="FC185" s="5">
        <v>0</v>
      </c>
      <c r="FD185" s="8">
        <v>0</v>
      </c>
      <c r="FE185" s="4">
        <v>0</v>
      </c>
      <c r="FF185" s="5">
        <v>0</v>
      </c>
      <c r="FG185" s="8">
        <v>0</v>
      </c>
      <c r="FH185" s="4">
        <v>0</v>
      </c>
      <c r="FI185" s="5">
        <v>0</v>
      </c>
      <c r="FJ185" s="8">
        <v>0</v>
      </c>
      <c r="FK185" s="4">
        <f t="shared" si="884"/>
        <v>0</v>
      </c>
      <c r="FL185" s="5">
        <v>0</v>
      </c>
      <c r="FM185" s="8">
        <v>0</v>
      </c>
      <c r="FN185" s="4">
        <v>0</v>
      </c>
      <c r="FO185" s="5">
        <v>0</v>
      </c>
      <c r="FP185" s="8">
        <v>0</v>
      </c>
      <c r="FQ185" s="4">
        <v>0</v>
      </c>
      <c r="FR185" s="5">
        <v>0</v>
      </c>
      <c r="FS185" s="8">
        <v>0</v>
      </c>
      <c r="FT185" s="4">
        <v>0</v>
      </c>
      <c r="FU185" s="5">
        <v>0</v>
      </c>
      <c r="FV185" s="8">
        <v>0</v>
      </c>
      <c r="FW185" s="4">
        <v>0</v>
      </c>
      <c r="FX185" s="5">
        <v>0</v>
      </c>
      <c r="FY185" s="8">
        <v>0</v>
      </c>
      <c r="FZ185" s="4">
        <f t="shared" si="885"/>
        <v>0</v>
      </c>
      <c r="GA185" s="5">
        <v>40</v>
      </c>
      <c r="GB185" s="8">
        <v>276.44</v>
      </c>
      <c r="GC185" s="4">
        <f t="shared" si="886"/>
        <v>6911</v>
      </c>
      <c r="GD185" s="5">
        <v>0</v>
      </c>
      <c r="GE185" s="8">
        <v>0</v>
      </c>
      <c r="GF185" s="4">
        <v>0</v>
      </c>
      <c r="GG185" s="5">
        <v>0</v>
      </c>
      <c r="GH185" s="8">
        <v>0</v>
      </c>
      <c r="GI185" s="4">
        <v>0</v>
      </c>
      <c r="GJ185" s="5">
        <v>640</v>
      </c>
      <c r="GK185" s="8">
        <v>3079.23</v>
      </c>
      <c r="GL185" s="4">
        <f t="shared" si="887"/>
        <v>4811.296875</v>
      </c>
      <c r="GM185" s="5">
        <v>0</v>
      </c>
      <c r="GN185" s="8">
        <v>0</v>
      </c>
      <c r="GO185" s="4">
        <v>0</v>
      </c>
      <c r="GP185" s="5">
        <v>0</v>
      </c>
      <c r="GQ185" s="8">
        <v>0</v>
      </c>
      <c r="GR185" s="4">
        <v>0</v>
      </c>
      <c r="GS185" s="5">
        <v>0</v>
      </c>
      <c r="GT185" s="8">
        <v>0</v>
      </c>
      <c r="GU185" s="4">
        <v>0</v>
      </c>
      <c r="GV185" s="5">
        <v>0</v>
      </c>
      <c r="GW185" s="8">
        <v>0</v>
      </c>
      <c r="GX185" s="4">
        <v>0</v>
      </c>
      <c r="GY185" s="5">
        <v>0</v>
      </c>
      <c r="GZ185" s="8">
        <v>0</v>
      </c>
      <c r="HA185" s="4">
        <v>0</v>
      </c>
      <c r="HB185" s="5">
        <v>0</v>
      </c>
      <c r="HC185" s="8">
        <v>0</v>
      </c>
      <c r="HD185" s="4">
        <v>0</v>
      </c>
      <c r="HE185" s="5">
        <v>240</v>
      </c>
      <c r="HF185" s="8">
        <v>1128.25</v>
      </c>
      <c r="HG185" s="4">
        <f t="shared" si="888"/>
        <v>4701.041666666667</v>
      </c>
      <c r="HH185" s="5">
        <v>0</v>
      </c>
      <c r="HI185" s="8">
        <v>0</v>
      </c>
      <c r="HJ185" s="4">
        <v>0</v>
      </c>
      <c r="HK185" s="5">
        <v>0</v>
      </c>
      <c r="HL185" s="8">
        <v>0</v>
      </c>
      <c r="HM185" s="4">
        <v>0</v>
      </c>
      <c r="HN185" s="5">
        <v>0</v>
      </c>
      <c r="HO185" s="8">
        <v>0</v>
      </c>
      <c r="HP185" s="4">
        <v>0</v>
      </c>
      <c r="HQ185" s="5">
        <v>0</v>
      </c>
      <c r="HR185" s="8">
        <v>0</v>
      </c>
      <c r="HS185" s="4">
        <v>0</v>
      </c>
      <c r="HT185" s="5">
        <v>91.875</v>
      </c>
      <c r="HU185" s="8">
        <v>526.73</v>
      </c>
      <c r="HV185" s="4">
        <f t="shared" si="890"/>
        <v>5733.1156462585031</v>
      </c>
      <c r="HW185" s="5">
        <v>210</v>
      </c>
      <c r="HX185" s="8">
        <v>1748.55</v>
      </c>
      <c r="HY185" s="4">
        <f t="shared" si="891"/>
        <v>8326.4285714285725</v>
      </c>
      <c r="HZ185" s="5">
        <f t="shared" si="852"/>
        <v>2372.3209999999999</v>
      </c>
      <c r="IA185" s="4">
        <f t="shared" si="853"/>
        <v>13125.989999999998</v>
      </c>
    </row>
    <row r="186" spans="1:235" x14ac:dyDescent="0.3">
      <c r="A186" s="52">
        <v>2017</v>
      </c>
      <c r="B186" s="53" t="s">
        <v>13</v>
      </c>
      <c r="C186" s="5">
        <v>0</v>
      </c>
      <c r="D186" s="8">
        <v>0</v>
      </c>
      <c r="E186" s="4">
        <v>0</v>
      </c>
      <c r="F186" s="5">
        <v>0</v>
      </c>
      <c r="G186" s="8">
        <v>0</v>
      </c>
      <c r="H186" s="4">
        <v>0</v>
      </c>
      <c r="I186" s="5">
        <v>0</v>
      </c>
      <c r="J186" s="8">
        <v>0</v>
      </c>
      <c r="K186" s="4">
        <v>0</v>
      </c>
      <c r="L186" s="5">
        <v>0</v>
      </c>
      <c r="M186" s="8">
        <v>0</v>
      </c>
      <c r="N186" s="4">
        <v>0</v>
      </c>
      <c r="O186" s="5">
        <v>713.5</v>
      </c>
      <c r="P186" s="8">
        <v>3944.48</v>
      </c>
      <c r="Q186" s="4">
        <f t="shared" si="869"/>
        <v>5528.353188507358</v>
      </c>
      <c r="R186" s="5">
        <v>0</v>
      </c>
      <c r="S186" s="8">
        <v>0</v>
      </c>
      <c r="T186" s="4">
        <f t="shared" si="870"/>
        <v>0</v>
      </c>
      <c r="U186" s="5">
        <v>0</v>
      </c>
      <c r="V186" s="8">
        <v>0</v>
      </c>
      <c r="W186" s="4">
        <v>0</v>
      </c>
      <c r="X186" s="5">
        <v>20.984999999999999</v>
      </c>
      <c r="Y186" s="8">
        <v>251.75</v>
      </c>
      <c r="Z186" s="4">
        <f t="shared" si="871"/>
        <v>11996.66428401239</v>
      </c>
      <c r="AA186" s="5">
        <v>0</v>
      </c>
      <c r="AB186" s="8">
        <v>0</v>
      </c>
      <c r="AC186" s="4">
        <v>0</v>
      </c>
      <c r="AD186" s="5">
        <v>0</v>
      </c>
      <c r="AE186" s="8">
        <v>0</v>
      </c>
      <c r="AF186" s="4">
        <v>0</v>
      </c>
      <c r="AG186" s="5">
        <v>0</v>
      </c>
      <c r="AH186" s="8">
        <v>0</v>
      </c>
      <c r="AI186" s="4">
        <v>0</v>
      </c>
      <c r="AJ186" s="5">
        <v>0</v>
      </c>
      <c r="AK186" s="8">
        <v>0</v>
      </c>
      <c r="AL186" s="4">
        <v>0</v>
      </c>
      <c r="AM186" s="5">
        <v>0.03</v>
      </c>
      <c r="AN186" s="8">
        <v>1.8</v>
      </c>
      <c r="AO186" s="4">
        <f t="shared" ref="AO186" si="909">AN186/AM186*1000</f>
        <v>60000.000000000007</v>
      </c>
      <c r="AP186" s="5">
        <v>0</v>
      </c>
      <c r="AQ186" s="8">
        <v>0</v>
      </c>
      <c r="AR186" s="4">
        <v>0</v>
      </c>
      <c r="AS186" s="5">
        <v>0</v>
      </c>
      <c r="AT186" s="8">
        <v>0</v>
      </c>
      <c r="AU186" s="4">
        <v>0</v>
      </c>
      <c r="AV186" s="5">
        <v>14.5</v>
      </c>
      <c r="AW186" s="8">
        <v>264.37</v>
      </c>
      <c r="AX186" s="4">
        <f t="shared" si="892"/>
        <v>18232.413793103446</v>
      </c>
      <c r="AY186" s="5">
        <v>0</v>
      </c>
      <c r="AZ186" s="8">
        <v>0</v>
      </c>
      <c r="BA186" s="4">
        <v>0</v>
      </c>
      <c r="BB186" s="5">
        <v>0</v>
      </c>
      <c r="BC186" s="8">
        <v>0</v>
      </c>
      <c r="BD186" s="4">
        <v>0</v>
      </c>
      <c r="BE186" s="5">
        <v>0</v>
      </c>
      <c r="BF186" s="8">
        <v>0</v>
      </c>
      <c r="BG186" s="4">
        <v>0</v>
      </c>
      <c r="BH186" s="5">
        <v>43.5</v>
      </c>
      <c r="BI186" s="8">
        <v>410.32</v>
      </c>
      <c r="BJ186" s="4">
        <f t="shared" si="872"/>
        <v>9432.6436781609191</v>
      </c>
      <c r="BK186" s="5">
        <v>0</v>
      </c>
      <c r="BL186" s="8">
        <v>0</v>
      </c>
      <c r="BM186" s="4">
        <v>0</v>
      </c>
      <c r="BN186" s="5">
        <v>0</v>
      </c>
      <c r="BO186" s="8">
        <v>0</v>
      </c>
      <c r="BP186" s="4">
        <v>0</v>
      </c>
      <c r="BQ186" s="5">
        <v>0</v>
      </c>
      <c r="BR186" s="8">
        <v>0</v>
      </c>
      <c r="BS186" s="4">
        <v>0</v>
      </c>
      <c r="BT186" s="5">
        <v>0</v>
      </c>
      <c r="BU186" s="8">
        <v>0</v>
      </c>
      <c r="BV186" s="4">
        <v>0</v>
      </c>
      <c r="BW186" s="5">
        <v>0</v>
      </c>
      <c r="BX186" s="93">
        <v>0</v>
      </c>
      <c r="BY186" s="4">
        <f t="shared" si="873"/>
        <v>0</v>
      </c>
      <c r="BZ186" s="5">
        <v>80.058000000000007</v>
      </c>
      <c r="CA186" s="8">
        <v>372.94</v>
      </c>
      <c r="CB186" s="4">
        <f t="shared" si="874"/>
        <v>4658.3726798071393</v>
      </c>
      <c r="CC186" s="5">
        <v>0</v>
      </c>
      <c r="CD186" s="8">
        <v>0</v>
      </c>
      <c r="CE186" s="4">
        <v>0</v>
      </c>
      <c r="CF186" s="5">
        <v>0</v>
      </c>
      <c r="CG186" s="8">
        <v>0</v>
      </c>
      <c r="CH186" s="4">
        <v>0</v>
      </c>
      <c r="CI186" s="5">
        <v>0</v>
      </c>
      <c r="CJ186" s="8">
        <v>0</v>
      </c>
      <c r="CK186" s="4">
        <v>0</v>
      </c>
      <c r="CL186" s="5">
        <v>0</v>
      </c>
      <c r="CM186" s="8">
        <v>0</v>
      </c>
      <c r="CN186" s="4">
        <v>0</v>
      </c>
      <c r="CO186" s="5">
        <v>0</v>
      </c>
      <c r="CP186" s="8">
        <v>0</v>
      </c>
      <c r="CQ186" s="4">
        <v>0</v>
      </c>
      <c r="CR186" s="5">
        <v>32.85</v>
      </c>
      <c r="CS186" s="8">
        <v>234.27</v>
      </c>
      <c r="CT186" s="4">
        <f t="shared" si="875"/>
        <v>7131.5068493150684</v>
      </c>
      <c r="CU186" s="5">
        <v>0</v>
      </c>
      <c r="CV186" s="8">
        <v>0</v>
      </c>
      <c r="CW186" s="4">
        <v>0</v>
      </c>
      <c r="CX186" s="5">
        <v>0</v>
      </c>
      <c r="CY186" s="8">
        <v>0</v>
      </c>
      <c r="CZ186" s="4">
        <v>0</v>
      </c>
      <c r="DA186" s="5">
        <v>40.85</v>
      </c>
      <c r="DB186" s="8">
        <v>288.69</v>
      </c>
      <c r="DC186" s="4">
        <f t="shared" si="876"/>
        <v>7067.0746634026927</v>
      </c>
      <c r="DD186" s="5">
        <v>4</v>
      </c>
      <c r="DE186" s="8">
        <v>31.2</v>
      </c>
      <c r="DF186" s="4">
        <f t="shared" si="877"/>
        <v>7800</v>
      </c>
      <c r="DG186" s="5">
        <v>0</v>
      </c>
      <c r="DH186" s="8">
        <v>0</v>
      </c>
      <c r="DI186" s="4">
        <v>0</v>
      </c>
      <c r="DJ186" s="5">
        <v>0</v>
      </c>
      <c r="DK186" s="8">
        <v>0</v>
      </c>
      <c r="DL186" s="4">
        <f t="shared" si="878"/>
        <v>0</v>
      </c>
      <c r="DM186" s="5">
        <v>40.54</v>
      </c>
      <c r="DN186" s="8">
        <v>277.73</v>
      </c>
      <c r="DO186" s="4">
        <f t="shared" si="879"/>
        <v>6850.764676862359</v>
      </c>
      <c r="DP186" s="5">
        <v>0</v>
      </c>
      <c r="DQ186" s="8">
        <v>0</v>
      </c>
      <c r="DR186" s="4">
        <v>0</v>
      </c>
      <c r="DS186" s="5">
        <v>0.85</v>
      </c>
      <c r="DT186" s="8">
        <v>8.3000000000000007</v>
      </c>
      <c r="DU186" s="4">
        <f t="shared" si="880"/>
        <v>9764.7058823529424</v>
      </c>
      <c r="DV186" s="5">
        <v>0</v>
      </c>
      <c r="DW186" s="8">
        <v>0</v>
      </c>
      <c r="DX186" s="4">
        <v>0</v>
      </c>
      <c r="DY186" s="5">
        <v>33</v>
      </c>
      <c r="DZ186" s="8">
        <v>324.72000000000003</v>
      </c>
      <c r="EA186" s="4">
        <f t="shared" si="881"/>
        <v>9840.0000000000018</v>
      </c>
      <c r="EB186" s="5">
        <v>0</v>
      </c>
      <c r="EC186" s="8">
        <v>0</v>
      </c>
      <c r="ED186" s="4">
        <v>0</v>
      </c>
      <c r="EE186" s="5">
        <v>40</v>
      </c>
      <c r="EF186" s="8">
        <v>206.48</v>
      </c>
      <c r="EG186" s="4">
        <f t="shared" si="897"/>
        <v>5162</v>
      </c>
      <c r="EH186" s="5">
        <v>0</v>
      </c>
      <c r="EI186" s="8">
        <v>0</v>
      </c>
      <c r="EJ186" s="4">
        <f t="shared" si="882"/>
        <v>0</v>
      </c>
      <c r="EK186" s="5">
        <v>400</v>
      </c>
      <c r="EL186" s="8">
        <v>1598.06</v>
      </c>
      <c r="EM186" s="4">
        <f t="shared" si="905"/>
        <v>3995.1499999999996</v>
      </c>
      <c r="EN186" s="5">
        <v>0</v>
      </c>
      <c r="EO186" s="8">
        <v>0</v>
      </c>
      <c r="EP186" s="4">
        <v>0</v>
      </c>
      <c r="EQ186" s="5">
        <v>0</v>
      </c>
      <c r="ER186" s="8">
        <v>0</v>
      </c>
      <c r="ES186" s="4">
        <f t="shared" si="883"/>
        <v>0</v>
      </c>
      <c r="ET186" s="5">
        <v>560</v>
      </c>
      <c r="EU186" s="8">
        <v>3262.67</v>
      </c>
      <c r="EV186" s="4">
        <f t="shared" si="900"/>
        <v>5826.1964285714284</v>
      </c>
      <c r="EW186" s="5">
        <v>0</v>
      </c>
      <c r="EX186" s="8">
        <v>0</v>
      </c>
      <c r="EY186" s="4">
        <v>0</v>
      </c>
      <c r="EZ186" s="5"/>
      <c r="FA186" s="8"/>
      <c r="FB186" s="4"/>
      <c r="FC186" s="5">
        <v>0</v>
      </c>
      <c r="FD186" s="8">
        <v>0</v>
      </c>
      <c r="FE186" s="4">
        <v>0</v>
      </c>
      <c r="FF186" s="5">
        <v>0</v>
      </c>
      <c r="FG186" s="8">
        <v>0</v>
      </c>
      <c r="FH186" s="4">
        <v>0</v>
      </c>
      <c r="FI186" s="5">
        <v>0</v>
      </c>
      <c r="FJ186" s="8">
        <v>0</v>
      </c>
      <c r="FK186" s="4">
        <f t="shared" si="884"/>
        <v>0</v>
      </c>
      <c r="FL186" s="5">
        <v>0</v>
      </c>
      <c r="FM186" s="8">
        <v>0</v>
      </c>
      <c r="FN186" s="4">
        <v>0</v>
      </c>
      <c r="FO186" s="5">
        <v>0</v>
      </c>
      <c r="FP186" s="8">
        <v>0</v>
      </c>
      <c r="FQ186" s="4">
        <v>0</v>
      </c>
      <c r="FR186" s="5">
        <v>0</v>
      </c>
      <c r="FS186" s="8">
        <v>0</v>
      </c>
      <c r="FT186" s="4">
        <v>0</v>
      </c>
      <c r="FU186" s="5">
        <v>0</v>
      </c>
      <c r="FV186" s="8">
        <v>0</v>
      </c>
      <c r="FW186" s="4">
        <v>0</v>
      </c>
      <c r="FX186" s="5">
        <v>0</v>
      </c>
      <c r="FY186" s="8">
        <v>0</v>
      </c>
      <c r="FZ186" s="4">
        <f t="shared" si="885"/>
        <v>0</v>
      </c>
      <c r="GA186" s="5">
        <v>40</v>
      </c>
      <c r="GB186" s="8">
        <v>258.54000000000002</v>
      </c>
      <c r="GC186" s="4">
        <f t="shared" si="886"/>
        <v>6463.5000000000009</v>
      </c>
      <c r="GD186" s="5">
        <v>0</v>
      </c>
      <c r="GE186" s="8">
        <v>0</v>
      </c>
      <c r="GF186" s="4">
        <v>0</v>
      </c>
      <c r="GG186" s="5">
        <v>0</v>
      </c>
      <c r="GH186" s="8">
        <v>0</v>
      </c>
      <c r="GI186" s="4">
        <v>0</v>
      </c>
      <c r="GJ186" s="5">
        <v>640</v>
      </c>
      <c r="GK186" s="8">
        <v>2861.03</v>
      </c>
      <c r="GL186" s="4">
        <f t="shared" si="887"/>
        <v>4470.359375</v>
      </c>
      <c r="GM186" s="5">
        <v>0</v>
      </c>
      <c r="GN186" s="8">
        <v>0</v>
      </c>
      <c r="GO186" s="4">
        <v>0</v>
      </c>
      <c r="GP186" s="5">
        <v>0</v>
      </c>
      <c r="GQ186" s="8">
        <v>0</v>
      </c>
      <c r="GR186" s="4">
        <v>0</v>
      </c>
      <c r="GS186" s="5">
        <v>0</v>
      </c>
      <c r="GT186" s="8">
        <v>0</v>
      </c>
      <c r="GU186" s="4">
        <v>0</v>
      </c>
      <c r="GV186" s="5">
        <v>0</v>
      </c>
      <c r="GW186" s="8">
        <v>0</v>
      </c>
      <c r="GX186" s="4">
        <v>0</v>
      </c>
      <c r="GY186" s="5">
        <v>0</v>
      </c>
      <c r="GZ186" s="8">
        <v>0</v>
      </c>
      <c r="HA186" s="4">
        <v>0</v>
      </c>
      <c r="HB186" s="5">
        <v>0</v>
      </c>
      <c r="HC186" s="8">
        <v>0</v>
      </c>
      <c r="HD186" s="4">
        <v>0</v>
      </c>
      <c r="HE186" s="5">
        <v>340</v>
      </c>
      <c r="HF186" s="8">
        <v>1831.98</v>
      </c>
      <c r="HG186" s="4">
        <f t="shared" si="888"/>
        <v>5388.1764705882351</v>
      </c>
      <c r="HH186" s="5">
        <v>0</v>
      </c>
      <c r="HI186" s="8">
        <v>0</v>
      </c>
      <c r="HJ186" s="4">
        <v>0</v>
      </c>
      <c r="HK186" s="5">
        <v>0</v>
      </c>
      <c r="HL186" s="8">
        <v>0</v>
      </c>
      <c r="HM186" s="4">
        <v>0</v>
      </c>
      <c r="HN186" s="5">
        <v>0</v>
      </c>
      <c r="HO186" s="8">
        <v>0</v>
      </c>
      <c r="HP186" s="4">
        <v>0</v>
      </c>
      <c r="HQ186" s="5">
        <v>0</v>
      </c>
      <c r="HR186" s="8">
        <v>0</v>
      </c>
      <c r="HS186" s="4">
        <v>0</v>
      </c>
      <c r="HT186" s="5">
        <v>72.75</v>
      </c>
      <c r="HU186" s="8">
        <v>531.71</v>
      </c>
      <c r="HV186" s="4">
        <f t="shared" si="890"/>
        <v>7308.7285223367708</v>
      </c>
      <c r="HW186" s="5">
        <v>188.125</v>
      </c>
      <c r="HX186" s="8">
        <v>1445.81</v>
      </c>
      <c r="HY186" s="4">
        <f t="shared" si="891"/>
        <v>7685.3687707641193</v>
      </c>
      <c r="HZ186" s="5">
        <f t="shared" si="852"/>
        <v>3305.538</v>
      </c>
      <c r="IA186" s="4">
        <f t="shared" si="853"/>
        <v>18406.850000000002</v>
      </c>
    </row>
    <row r="187" spans="1:235" ht="15" thickBot="1" x14ac:dyDescent="0.35">
      <c r="A187" s="63"/>
      <c r="B187" s="64" t="s">
        <v>14</v>
      </c>
      <c r="C187" s="45">
        <f>SUM(C175:C186)</f>
        <v>0</v>
      </c>
      <c r="D187" s="44">
        <f>SUM(D175:D186)</f>
        <v>0</v>
      </c>
      <c r="E187" s="67"/>
      <c r="F187" s="45">
        <f>SUM(F175:F186)</f>
        <v>17</v>
      </c>
      <c r="G187" s="44">
        <f>SUM(G175:G186)</f>
        <v>129.25</v>
      </c>
      <c r="H187" s="67"/>
      <c r="I187" s="45">
        <f>SUM(I175:I186)</f>
        <v>0</v>
      </c>
      <c r="J187" s="44">
        <f>SUM(J175:J186)</f>
        <v>0</v>
      </c>
      <c r="K187" s="67"/>
      <c r="L187" s="45">
        <f>SUM(L175:L186)</f>
        <v>0</v>
      </c>
      <c r="M187" s="44">
        <f>SUM(M175:M186)</f>
        <v>0</v>
      </c>
      <c r="N187" s="67"/>
      <c r="O187" s="45">
        <f>SUM(O175:O186)</f>
        <v>4323.1189999999997</v>
      </c>
      <c r="P187" s="44">
        <f>SUM(P175:P186)</f>
        <v>27789.200000000001</v>
      </c>
      <c r="Q187" s="67"/>
      <c r="R187" s="45">
        <f t="shared" ref="R187:S187" si="910">SUM(R175:R186)</f>
        <v>0</v>
      </c>
      <c r="S187" s="44">
        <f t="shared" si="910"/>
        <v>0</v>
      </c>
      <c r="T187" s="67"/>
      <c r="U187" s="45">
        <f>SUM(U175:U186)</f>
        <v>0</v>
      </c>
      <c r="V187" s="44">
        <f>SUM(V175:V186)</f>
        <v>0</v>
      </c>
      <c r="W187" s="67"/>
      <c r="X187" s="45">
        <f>SUM(X175:X186)</f>
        <v>155.65100000000001</v>
      </c>
      <c r="Y187" s="44">
        <f>SUM(Y175:Y186)</f>
        <v>1277.42</v>
      </c>
      <c r="Z187" s="67"/>
      <c r="AA187" s="45">
        <f>SUM(AA175:AA186)</f>
        <v>16</v>
      </c>
      <c r="AB187" s="44">
        <f>SUM(AB175:AB186)</f>
        <v>196.73</v>
      </c>
      <c r="AC187" s="67"/>
      <c r="AD187" s="45">
        <f>SUM(AD175:AD186)</f>
        <v>0</v>
      </c>
      <c r="AE187" s="44">
        <f>SUM(AE175:AE186)</f>
        <v>0</v>
      </c>
      <c r="AF187" s="67"/>
      <c r="AG187" s="45">
        <f>SUM(AG175:AG186)</f>
        <v>0.14599999999999999</v>
      </c>
      <c r="AH187" s="44">
        <f>SUM(AH175:AH186)</f>
        <v>7.6000000000000005</v>
      </c>
      <c r="AI187" s="67"/>
      <c r="AJ187" s="45">
        <f>SUM(AJ175:AJ186)</f>
        <v>0</v>
      </c>
      <c r="AK187" s="44">
        <f>SUM(AK175:AK186)</f>
        <v>0</v>
      </c>
      <c r="AL187" s="67"/>
      <c r="AM187" s="45">
        <f>SUM(AM175:AM186)</f>
        <v>0.03</v>
      </c>
      <c r="AN187" s="44">
        <f>SUM(AN175:AN186)</f>
        <v>1.8</v>
      </c>
      <c r="AO187" s="67"/>
      <c r="AP187" s="45">
        <f>SUM(AP175:AP186)</f>
        <v>240</v>
      </c>
      <c r="AQ187" s="44">
        <f>SUM(AQ175:AQ186)</f>
        <v>1254.1599999999999</v>
      </c>
      <c r="AR187" s="67"/>
      <c r="AS187" s="45">
        <f>SUM(AS175:AS186)</f>
        <v>0</v>
      </c>
      <c r="AT187" s="44">
        <f>SUM(AT175:AT186)</f>
        <v>0</v>
      </c>
      <c r="AU187" s="67"/>
      <c r="AV187" s="45">
        <f>SUM(AV175:AV186)</f>
        <v>81.900000000000006</v>
      </c>
      <c r="AW187" s="44">
        <f>SUM(AW175:AW186)</f>
        <v>1326.5499999999997</v>
      </c>
      <c r="AX187" s="67"/>
      <c r="AY187" s="45">
        <f>SUM(AY175:AY186)</f>
        <v>0</v>
      </c>
      <c r="AZ187" s="44">
        <f>SUM(AZ175:AZ186)</f>
        <v>0</v>
      </c>
      <c r="BA187" s="67"/>
      <c r="BB187" s="45">
        <f>SUM(BB175:BB186)</f>
        <v>0</v>
      </c>
      <c r="BC187" s="44">
        <f>SUM(BC175:BC186)</f>
        <v>0</v>
      </c>
      <c r="BD187" s="67"/>
      <c r="BE187" s="45">
        <f>SUM(BE175:BE186)</f>
        <v>0</v>
      </c>
      <c r="BF187" s="44">
        <f>SUM(BF175:BF186)</f>
        <v>0</v>
      </c>
      <c r="BG187" s="67"/>
      <c r="BH187" s="45">
        <f>SUM(BH175:BH186)</f>
        <v>343.14499999999998</v>
      </c>
      <c r="BI187" s="44">
        <f>SUM(BI175:BI186)</f>
        <v>3008.6700000000005</v>
      </c>
      <c r="BJ187" s="67"/>
      <c r="BK187" s="45">
        <f>SUM(BK175:BK186)</f>
        <v>0</v>
      </c>
      <c r="BL187" s="44">
        <f>SUM(BL175:BL186)</f>
        <v>0</v>
      </c>
      <c r="BM187" s="67"/>
      <c r="BN187" s="45">
        <f>SUM(BN175:BN186)</f>
        <v>0</v>
      </c>
      <c r="BO187" s="44">
        <f>SUM(BO175:BO186)</f>
        <v>0</v>
      </c>
      <c r="BP187" s="67"/>
      <c r="BQ187" s="45">
        <f>SUM(BQ175:BQ186)</f>
        <v>0</v>
      </c>
      <c r="BR187" s="44">
        <f>SUM(BR175:BR186)</f>
        <v>0</v>
      </c>
      <c r="BS187" s="67"/>
      <c r="BT187" s="45">
        <f>SUM(BT175:BT186)</f>
        <v>0</v>
      </c>
      <c r="BU187" s="44">
        <f>SUM(BU175:BU186)</f>
        <v>0</v>
      </c>
      <c r="BV187" s="67"/>
      <c r="BW187" s="80">
        <f t="shared" ref="BW187:BX187" si="911">SUM(BW175:BW186)</f>
        <v>0</v>
      </c>
      <c r="BX187" s="81">
        <f t="shared" si="911"/>
        <v>0</v>
      </c>
      <c r="BY187" s="40"/>
      <c r="BZ187" s="45">
        <f>SUM(BZ175:BZ186)</f>
        <v>880.68000000000006</v>
      </c>
      <c r="CA187" s="44">
        <f>SUM(CA175:CA186)</f>
        <v>4476.0699999999988</v>
      </c>
      <c r="CB187" s="67"/>
      <c r="CC187" s="45">
        <f>SUM(CC175:CC186)</f>
        <v>10.661999999999999</v>
      </c>
      <c r="CD187" s="44">
        <f>SUM(CD175:CD186)</f>
        <v>325.96999999999997</v>
      </c>
      <c r="CE187" s="67"/>
      <c r="CF187" s="45">
        <f>SUM(CF175:CF186)</f>
        <v>0.23100000000000001</v>
      </c>
      <c r="CG187" s="44">
        <f>SUM(CG175:CG186)</f>
        <v>1.8</v>
      </c>
      <c r="CH187" s="67"/>
      <c r="CI187" s="45">
        <f>SUM(CI175:CI186)</f>
        <v>15</v>
      </c>
      <c r="CJ187" s="44">
        <f>SUM(CJ175:CJ186)</f>
        <v>240</v>
      </c>
      <c r="CK187" s="67"/>
      <c r="CL187" s="45">
        <f>SUM(CL175:CL186)</f>
        <v>0</v>
      </c>
      <c r="CM187" s="44">
        <f>SUM(CM175:CM186)</f>
        <v>0</v>
      </c>
      <c r="CN187" s="67"/>
      <c r="CO187" s="45">
        <f>SUM(CO175:CO186)</f>
        <v>20</v>
      </c>
      <c r="CP187" s="44">
        <f>SUM(CP175:CP186)</f>
        <v>91.25</v>
      </c>
      <c r="CQ187" s="67"/>
      <c r="CR187" s="45">
        <f>SUM(CR175:CR186)</f>
        <v>156.41299999999998</v>
      </c>
      <c r="CS187" s="44">
        <f>SUM(CS175:CS186)</f>
        <v>1109.76</v>
      </c>
      <c r="CT187" s="67"/>
      <c r="CU187" s="45">
        <f>SUM(CU175:CU186)</f>
        <v>0</v>
      </c>
      <c r="CV187" s="44">
        <f>SUM(CV175:CV186)</f>
        <v>0</v>
      </c>
      <c r="CW187" s="67"/>
      <c r="CX187" s="45">
        <f>SUM(CX175:CX186)</f>
        <v>0</v>
      </c>
      <c r="CY187" s="44">
        <f>SUM(CY175:CY186)</f>
        <v>0</v>
      </c>
      <c r="CZ187" s="67"/>
      <c r="DA187" s="45">
        <f>SUM(DA175:DA186)</f>
        <v>307.49</v>
      </c>
      <c r="DB187" s="44">
        <f>SUM(DB175:DB186)</f>
        <v>2082.44</v>
      </c>
      <c r="DC187" s="67"/>
      <c r="DD187" s="45">
        <f>SUM(DD175:DD186)</f>
        <v>182.1</v>
      </c>
      <c r="DE187" s="44">
        <f>SUM(DE175:DE186)</f>
        <v>1772.64</v>
      </c>
      <c r="DF187" s="67"/>
      <c r="DG187" s="45">
        <f>SUM(DG175:DG186)</f>
        <v>518</v>
      </c>
      <c r="DH187" s="44">
        <f>SUM(DH175:DH186)</f>
        <v>3051.86</v>
      </c>
      <c r="DI187" s="67"/>
      <c r="DJ187" s="45">
        <f t="shared" ref="DJ187:DK187" si="912">SUM(DJ175:DJ186)</f>
        <v>0</v>
      </c>
      <c r="DK187" s="44">
        <f t="shared" si="912"/>
        <v>0</v>
      </c>
      <c r="DL187" s="67"/>
      <c r="DM187" s="45">
        <f>SUM(DM175:DM186)</f>
        <v>355.27300000000008</v>
      </c>
      <c r="DN187" s="44">
        <f>SUM(DN175:DN186)</f>
        <v>2591.0699999999997</v>
      </c>
      <c r="DO187" s="67"/>
      <c r="DP187" s="45">
        <f>SUM(DP175:DP186)</f>
        <v>0</v>
      </c>
      <c r="DQ187" s="44">
        <f>SUM(DQ175:DQ186)</f>
        <v>0</v>
      </c>
      <c r="DR187" s="67"/>
      <c r="DS187" s="45">
        <f>SUM(DS175:DS186)</f>
        <v>148.84499999999997</v>
      </c>
      <c r="DT187" s="44">
        <f>SUM(DT175:DT186)</f>
        <v>1171.6500000000001</v>
      </c>
      <c r="DU187" s="67"/>
      <c r="DV187" s="45">
        <f>SUM(DV175:DV186)</f>
        <v>324</v>
      </c>
      <c r="DW187" s="44">
        <f>SUM(DW175:DW186)</f>
        <v>2678.72</v>
      </c>
      <c r="DX187" s="67"/>
      <c r="DY187" s="45">
        <f>SUM(DY175:DY186)</f>
        <v>1033.404</v>
      </c>
      <c r="DZ187" s="44">
        <f>SUM(DZ175:DZ186)</f>
        <v>7107.68</v>
      </c>
      <c r="EA187" s="67"/>
      <c r="EB187" s="45">
        <f>SUM(EB175:EB186)</f>
        <v>0</v>
      </c>
      <c r="EC187" s="44">
        <f>SUM(EC175:EC186)</f>
        <v>0</v>
      </c>
      <c r="ED187" s="67"/>
      <c r="EE187" s="45">
        <f>SUM(EE175:EE186)</f>
        <v>160.012</v>
      </c>
      <c r="EF187" s="44">
        <f>SUM(EF175:EF186)</f>
        <v>842.78</v>
      </c>
      <c r="EG187" s="67"/>
      <c r="EH187" s="45">
        <f t="shared" ref="EH187:EI187" si="913">SUM(EH175:EH186)</f>
        <v>0</v>
      </c>
      <c r="EI187" s="44">
        <f t="shared" si="913"/>
        <v>0</v>
      </c>
      <c r="EJ187" s="67"/>
      <c r="EK187" s="45">
        <f>SUM(EK175:EK186)</f>
        <v>2542.7579999999998</v>
      </c>
      <c r="EL187" s="44">
        <f>SUM(EL175:EL186)</f>
        <v>10973.519999999999</v>
      </c>
      <c r="EM187" s="67"/>
      <c r="EN187" s="45">
        <f>SUM(EN175:EN186)</f>
        <v>0</v>
      </c>
      <c r="EO187" s="44">
        <f>SUM(EO175:EO186)</f>
        <v>0</v>
      </c>
      <c r="EP187" s="67"/>
      <c r="EQ187" s="45">
        <f t="shared" ref="EQ187:ER187" si="914">SUM(EQ175:EQ186)</f>
        <v>0</v>
      </c>
      <c r="ER187" s="44">
        <f t="shared" si="914"/>
        <v>0</v>
      </c>
      <c r="ES187" s="67"/>
      <c r="ET187" s="45">
        <f>SUM(ET175:ET186)</f>
        <v>2440</v>
      </c>
      <c r="EU187" s="44">
        <f>SUM(EU175:EU186)</f>
        <v>13569.61</v>
      </c>
      <c r="EV187" s="67"/>
      <c r="EW187" s="45">
        <f>SUM(EW175:EW186)</f>
        <v>0</v>
      </c>
      <c r="EX187" s="44">
        <f>SUM(EX175:EX186)</f>
        <v>0</v>
      </c>
      <c r="EY187" s="67"/>
      <c r="EZ187" s="45"/>
      <c r="FA187" s="44"/>
      <c r="FB187" s="67"/>
      <c r="FC187" s="45">
        <f>SUM(FC175:FC186)</f>
        <v>0</v>
      </c>
      <c r="FD187" s="44">
        <f>SUM(FD175:FD186)</f>
        <v>0</v>
      </c>
      <c r="FE187" s="67"/>
      <c r="FF187" s="45">
        <f>SUM(FF175:FF186)</f>
        <v>1.1260000000000001</v>
      </c>
      <c r="FG187" s="44">
        <f>SUM(FG175:FG186)</f>
        <v>27.599999999999998</v>
      </c>
      <c r="FH187" s="67"/>
      <c r="FI187" s="45">
        <f t="shared" ref="FI187:FJ187" si="915">SUM(FI175:FI186)</f>
        <v>0</v>
      </c>
      <c r="FJ187" s="44">
        <f t="shared" si="915"/>
        <v>0</v>
      </c>
      <c r="FK187" s="67"/>
      <c r="FL187" s="45">
        <f>SUM(FL175:FL186)</f>
        <v>0</v>
      </c>
      <c r="FM187" s="44">
        <f>SUM(FM175:FM186)</f>
        <v>0</v>
      </c>
      <c r="FN187" s="67"/>
      <c r="FO187" s="45">
        <f>SUM(FO175:FO186)</f>
        <v>100</v>
      </c>
      <c r="FP187" s="44">
        <f>SUM(FP175:FP186)</f>
        <v>507.82</v>
      </c>
      <c r="FQ187" s="67"/>
      <c r="FR187" s="45">
        <f>SUM(FR175:FR186)</f>
        <v>0</v>
      </c>
      <c r="FS187" s="44">
        <f>SUM(FS175:FS186)</f>
        <v>0</v>
      </c>
      <c r="FT187" s="67"/>
      <c r="FU187" s="45">
        <f>SUM(FU175:FU186)</f>
        <v>0</v>
      </c>
      <c r="FV187" s="44">
        <f>SUM(FV175:FV186)</f>
        <v>0</v>
      </c>
      <c r="FW187" s="67"/>
      <c r="FX187" s="45">
        <f t="shared" ref="FX187:FY187" si="916">SUM(FX175:FX186)</f>
        <v>0</v>
      </c>
      <c r="FY187" s="44">
        <f t="shared" si="916"/>
        <v>0</v>
      </c>
      <c r="FZ187" s="67"/>
      <c r="GA187" s="45">
        <f>SUM(GA175:GA186)</f>
        <v>420</v>
      </c>
      <c r="GB187" s="44">
        <f>SUM(GB175:GB186)</f>
        <v>2890.4399999999996</v>
      </c>
      <c r="GC187" s="67"/>
      <c r="GD187" s="45">
        <f>SUM(GD175:GD186)</f>
        <v>0</v>
      </c>
      <c r="GE187" s="44">
        <f>SUM(GE175:GE186)</f>
        <v>0</v>
      </c>
      <c r="GF187" s="67"/>
      <c r="GG187" s="45">
        <f>SUM(GG175:GG186)</f>
        <v>0</v>
      </c>
      <c r="GH187" s="44">
        <f>SUM(GH175:GH186)</f>
        <v>0</v>
      </c>
      <c r="GI187" s="67"/>
      <c r="GJ187" s="45">
        <f>SUM(GJ175:GJ186)</f>
        <v>5189.6080000000002</v>
      </c>
      <c r="GK187" s="44">
        <f>SUM(GK175:GK186)</f>
        <v>27147.489999999998</v>
      </c>
      <c r="GL187" s="67"/>
      <c r="GM187" s="45">
        <f>SUM(GM175:GM186)</f>
        <v>0</v>
      </c>
      <c r="GN187" s="44">
        <f>SUM(GN175:GN186)</f>
        <v>0</v>
      </c>
      <c r="GO187" s="67"/>
      <c r="GP187" s="45">
        <f>SUM(GP175:GP186)</f>
        <v>40</v>
      </c>
      <c r="GQ187" s="44">
        <f>SUM(GQ175:GQ186)</f>
        <v>333.99</v>
      </c>
      <c r="GR187" s="67"/>
      <c r="GS187" s="45">
        <f>SUM(GS175:GS186)</f>
        <v>0</v>
      </c>
      <c r="GT187" s="44">
        <f>SUM(GT175:GT186)</f>
        <v>0</v>
      </c>
      <c r="GU187" s="67"/>
      <c r="GV187" s="45">
        <f>SUM(GV175:GV186)</f>
        <v>0</v>
      </c>
      <c r="GW187" s="44">
        <f>SUM(GW175:GW186)</f>
        <v>0</v>
      </c>
      <c r="GX187" s="67"/>
      <c r="GY187" s="45">
        <f>SUM(GY175:GY186)</f>
        <v>0</v>
      </c>
      <c r="GZ187" s="44">
        <f>SUM(GZ175:GZ186)</f>
        <v>0</v>
      </c>
      <c r="HA187" s="67"/>
      <c r="HB187" s="45">
        <f>SUM(HB175:HB186)</f>
        <v>0</v>
      </c>
      <c r="HC187" s="44">
        <f>SUM(HC175:HC186)</f>
        <v>0</v>
      </c>
      <c r="HD187" s="67"/>
      <c r="HE187" s="45">
        <f>SUM(HE175:HE186)</f>
        <v>2320.0039999999999</v>
      </c>
      <c r="HF187" s="44">
        <f>SUM(HF175:HF186)</f>
        <v>12418.68</v>
      </c>
      <c r="HG187" s="67"/>
      <c r="HH187" s="45">
        <f>SUM(HH175:HH186)</f>
        <v>0</v>
      </c>
      <c r="HI187" s="44">
        <f>SUM(HI175:HI186)</f>
        <v>0</v>
      </c>
      <c r="HJ187" s="67"/>
      <c r="HK187" s="45">
        <f>SUM(HK175:HK186)</f>
        <v>0</v>
      </c>
      <c r="HL187" s="44">
        <f>SUM(HL175:HL186)</f>
        <v>0</v>
      </c>
      <c r="HM187" s="67"/>
      <c r="HN187" s="45">
        <f>SUM(HN175:HN186)</f>
        <v>0</v>
      </c>
      <c r="HO187" s="44">
        <f>SUM(HO175:HO186)</f>
        <v>0</v>
      </c>
      <c r="HP187" s="67"/>
      <c r="HQ187" s="45">
        <f>SUM(HQ175:HQ186)</f>
        <v>288</v>
      </c>
      <c r="HR187" s="44">
        <f>SUM(HR175:HR186)</f>
        <v>2487.3700000000003</v>
      </c>
      <c r="HS187" s="67"/>
      <c r="HT187" s="45">
        <f>SUM(HT175:HT186)</f>
        <v>1059.268</v>
      </c>
      <c r="HU187" s="44">
        <f>SUM(HU175:HU186)</f>
        <v>8890.010000000002</v>
      </c>
      <c r="HV187" s="67"/>
      <c r="HW187" s="45">
        <f>SUM(HW175:HW186)</f>
        <v>2790.7130000000002</v>
      </c>
      <c r="HX187" s="44">
        <f>SUM(HX175:HX186)</f>
        <v>21492.98</v>
      </c>
      <c r="HY187" s="67"/>
      <c r="HZ187" s="45">
        <f t="shared" si="852"/>
        <v>26480.578000000001</v>
      </c>
      <c r="IA187" s="46">
        <f t="shared" si="853"/>
        <v>163274.58000000005</v>
      </c>
    </row>
    <row r="188" spans="1:235" x14ac:dyDescent="0.3">
      <c r="A188" s="50">
        <v>2018</v>
      </c>
      <c r="B188" s="51" t="s">
        <v>2</v>
      </c>
      <c r="C188" s="11">
        <v>0</v>
      </c>
      <c r="D188" s="33">
        <v>0</v>
      </c>
      <c r="E188" s="12">
        <v>0</v>
      </c>
      <c r="F188" s="11">
        <v>0</v>
      </c>
      <c r="G188" s="33">
        <v>0</v>
      </c>
      <c r="H188" s="12">
        <v>0</v>
      </c>
      <c r="I188" s="11">
        <v>0</v>
      </c>
      <c r="J188" s="33">
        <v>0</v>
      </c>
      <c r="K188" s="12">
        <v>0</v>
      </c>
      <c r="L188" s="11">
        <v>0</v>
      </c>
      <c r="M188" s="33">
        <v>0</v>
      </c>
      <c r="N188" s="12">
        <v>0</v>
      </c>
      <c r="O188" s="11">
        <v>380</v>
      </c>
      <c r="P188" s="33">
        <v>1958</v>
      </c>
      <c r="Q188" s="12">
        <f t="shared" ref="Q188:Q199" si="917">P188/O188*1000</f>
        <v>5152.6315789473683</v>
      </c>
      <c r="R188" s="11">
        <v>0</v>
      </c>
      <c r="S188" s="33">
        <v>0</v>
      </c>
      <c r="T188" s="12">
        <f t="shared" ref="T188:T199" si="918">IF(R188=0,0,S188/R188*1000)</f>
        <v>0</v>
      </c>
      <c r="U188" s="11">
        <v>0</v>
      </c>
      <c r="V188" s="33">
        <v>0</v>
      </c>
      <c r="W188" s="12">
        <v>0</v>
      </c>
      <c r="X188" s="11">
        <v>1.7110000000000001</v>
      </c>
      <c r="Y188" s="33">
        <v>20.8</v>
      </c>
      <c r="Z188" s="12">
        <f t="shared" ref="Z188:Z199" si="919">Y188/X188*1000</f>
        <v>12156.633547632962</v>
      </c>
      <c r="AA188" s="11">
        <v>0</v>
      </c>
      <c r="AB188" s="33">
        <v>0</v>
      </c>
      <c r="AC188" s="12">
        <v>0</v>
      </c>
      <c r="AD188" s="11">
        <v>0</v>
      </c>
      <c r="AE188" s="33">
        <v>0</v>
      </c>
      <c r="AF188" s="12">
        <v>0</v>
      </c>
      <c r="AG188" s="11">
        <v>0</v>
      </c>
      <c r="AH188" s="33">
        <v>0</v>
      </c>
      <c r="AI188" s="12">
        <v>0</v>
      </c>
      <c r="AJ188" s="11">
        <v>0</v>
      </c>
      <c r="AK188" s="33">
        <v>0</v>
      </c>
      <c r="AL188" s="12">
        <v>0</v>
      </c>
      <c r="AM188" s="11">
        <v>0</v>
      </c>
      <c r="AN188" s="33">
        <v>0</v>
      </c>
      <c r="AO188" s="12">
        <v>0</v>
      </c>
      <c r="AP188" s="11">
        <v>0</v>
      </c>
      <c r="AQ188" s="33">
        <v>0</v>
      </c>
      <c r="AR188" s="12">
        <v>0</v>
      </c>
      <c r="AS188" s="11">
        <v>0</v>
      </c>
      <c r="AT188" s="33">
        <v>0</v>
      </c>
      <c r="AU188" s="12">
        <v>0</v>
      </c>
      <c r="AV188" s="11">
        <v>0</v>
      </c>
      <c r="AW188" s="33">
        <v>0</v>
      </c>
      <c r="AX188" s="12">
        <v>0</v>
      </c>
      <c r="AY188" s="11">
        <v>0</v>
      </c>
      <c r="AZ188" s="33">
        <v>0</v>
      </c>
      <c r="BA188" s="12">
        <v>0</v>
      </c>
      <c r="BB188" s="11">
        <v>0</v>
      </c>
      <c r="BC188" s="33">
        <v>0</v>
      </c>
      <c r="BD188" s="12">
        <v>0</v>
      </c>
      <c r="BE188" s="11">
        <v>0</v>
      </c>
      <c r="BF188" s="33">
        <v>0</v>
      </c>
      <c r="BG188" s="12">
        <v>0</v>
      </c>
      <c r="BH188" s="11">
        <v>3</v>
      </c>
      <c r="BI188" s="33">
        <v>22.05</v>
      </c>
      <c r="BJ188" s="12">
        <f t="shared" ref="BJ188:BJ199" si="920">BI188/BH188*1000</f>
        <v>7350.0000000000009</v>
      </c>
      <c r="BK188" s="11">
        <v>0</v>
      </c>
      <c r="BL188" s="33">
        <v>0</v>
      </c>
      <c r="BM188" s="12">
        <v>0</v>
      </c>
      <c r="BN188" s="11">
        <v>0</v>
      </c>
      <c r="BO188" s="33">
        <v>0</v>
      </c>
      <c r="BP188" s="12">
        <v>0</v>
      </c>
      <c r="BQ188" s="11">
        <v>0</v>
      </c>
      <c r="BR188" s="33">
        <v>0</v>
      </c>
      <c r="BS188" s="12">
        <v>0</v>
      </c>
      <c r="BT188" s="11">
        <v>0</v>
      </c>
      <c r="BU188" s="33">
        <v>0</v>
      </c>
      <c r="BV188" s="12">
        <v>0</v>
      </c>
      <c r="BW188" s="5">
        <v>0</v>
      </c>
      <c r="BX188" s="93">
        <v>0</v>
      </c>
      <c r="BY188" s="4">
        <f t="shared" ref="BY188:BY199" si="921">IF(BW188=0,0,BX188/BW188*1000)</f>
        <v>0</v>
      </c>
      <c r="BZ188" s="11">
        <v>100</v>
      </c>
      <c r="CA188" s="33">
        <v>442.23</v>
      </c>
      <c r="CB188" s="12">
        <f t="shared" ref="CB188:CB199" si="922">CA188/BZ188*1000</f>
        <v>4422.3</v>
      </c>
      <c r="CC188" s="11">
        <v>0</v>
      </c>
      <c r="CD188" s="33">
        <v>0</v>
      </c>
      <c r="CE188" s="12">
        <v>0</v>
      </c>
      <c r="CF188" s="11">
        <v>0</v>
      </c>
      <c r="CG188" s="33">
        <v>0</v>
      </c>
      <c r="CH188" s="12">
        <v>0</v>
      </c>
      <c r="CI188" s="11">
        <v>0</v>
      </c>
      <c r="CJ188" s="33">
        <v>0</v>
      </c>
      <c r="CK188" s="12">
        <v>0</v>
      </c>
      <c r="CL188" s="11">
        <v>0</v>
      </c>
      <c r="CM188" s="33">
        <v>0</v>
      </c>
      <c r="CN188" s="12">
        <v>0</v>
      </c>
      <c r="CO188" s="11">
        <v>0</v>
      </c>
      <c r="CP188" s="33">
        <v>0</v>
      </c>
      <c r="CQ188" s="12">
        <v>0</v>
      </c>
      <c r="CR188" s="11">
        <v>0.152</v>
      </c>
      <c r="CS188" s="33">
        <v>4.18</v>
      </c>
      <c r="CT188" s="12">
        <f t="shared" ref="CT188:CT199" si="923">CS188/CR188*1000</f>
        <v>27500</v>
      </c>
      <c r="CU188" s="11">
        <v>0</v>
      </c>
      <c r="CV188" s="33">
        <v>0</v>
      </c>
      <c r="CW188" s="12">
        <v>0</v>
      </c>
      <c r="CX188" s="11">
        <v>0</v>
      </c>
      <c r="CY188" s="33">
        <v>0</v>
      </c>
      <c r="CZ188" s="12">
        <v>0</v>
      </c>
      <c r="DA188" s="11">
        <v>20.25</v>
      </c>
      <c r="DB188" s="33">
        <v>145.91</v>
      </c>
      <c r="DC188" s="12">
        <f t="shared" ref="DC188:DC199" si="924">DB188/DA188*1000</f>
        <v>7205.4320987654328</v>
      </c>
      <c r="DD188" s="11">
        <v>0.27200000000000002</v>
      </c>
      <c r="DE188" s="33">
        <v>5.15</v>
      </c>
      <c r="DF188" s="12">
        <f t="shared" ref="DF188:DF199" si="925">DE188/DD188*1000</f>
        <v>18933.823529411766</v>
      </c>
      <c r="DG188" s="11">
        <v>100</v>
      </c>
      <c r="DH188" s="33">
        <v>397.99</v>
      </c>
      <c r="DI188" s="12">
        <f t="shared" ref="DI188:DI194" si="926">DH188/DG188*1000</f>
        <v>3979.9</v>
      </c>
      <c r="DJ188" s="11">
        <v>0</v>
      </c>
      <c r="DK188" s="33">
        <v>0</v>
      </c>
      <c r="DL188" s="12">
        <f t="shared" ref="DL188:DL199" si="927">IF(DJ188=0,0,DK188/DJ188*1000)</f>
        <v>0</v>
      </c>
      <c r="DM188" s="11">
        <v>20.260000000000002</v>
      </c>
      <c r="DN188" s="33">
        <v>161.9</v>
      </c>
      <c r="DO188" s="12">
        <f t="shared" ref="DO188:DO199" si="928">DN188/DM188*1000</f>
        <v>7991.1154985192497</v>
      </c>
      <c r="DP188" s="11">
        <v>0</v>
      </c>
      <c r="DQ188" s="33">
        <v>0</v>
      </c>
      <c r="DR188" s="12">
        <v>0</v>
      </c>
      <c r="DS188" s="11">
        <v>35.799999999999997</v>
      </c>
      <c r="DT188" s="33">
        <v>258.92</v>
      </c>
      <c r="DU188" s="12">
        <f t="shared" ref="DU188:DU199" si="929">DT188/DS188*1000</f>
        <v>7232.402234636872</v>
      </c>
      <c r="DV188" s="11">
        <v>0</v>
      </c>
      <c r="DW188" s="33">
        <v>0</v>
      </c>
      <c r="DX188" s="12">
        <v>0</v>
      </c>
      <c r="DY188" s="11">
        <v>69.200999999999993</v>
      </c>
      <c r="DZ188" s="33">
        <v>543.16</v>
      </c>
      <c r="EA188" s="12">
        <f t="shared" ref="EA188:EA199" si="930">DZ188/DY188*1000</f>
        <v>7849.0195228392658</v>
      </c>
      <c r="EB188" s="11">
        <v>0</v>
      </c>
      <c r="EC188" s="33">
        <v>0</v>
      </c>
      <c r="ED188" s="12">
        <v>0</v>
      </c>
      <c r="EE188" s="11">
        <v>0</v>
      </c>
      <c r="EF188" s="33">
        <v>0</v>
      </c>
      <c r="EG188" s="12">
        <v>0</v>
      </c>
      <c r="EH188" s="11">
        <v>0</v>
      </c>
      <c r="EI188" s="33">
        <v>0</v>
      </c>
      <c r="EJ188" s="12">
        <f t="shared" ref="EJ188:EJ199" si="931">IF(EH188=0,0,EI188/EH188*1000)</f>
        <v>0</v>
      </c>
      <c r="EK188" s="11">
        <v>401.08800000000002</v>
      </c>
      <c r="EL188" s="33">
        <v>1528.33</v>
      </c>
      <c r="EM188" s="12">
        <f t="shared" ref="EM188:EM199" si="932">EL188/EK188*1000</f>
        <v>3810.4605473113129</v>
      </c>
      <c r="EN188" s="11">
        <v>0</v>
      </c>
      <c r="EO188" s="33">
        <v>0</v>
      </c>
      <c r="EP188" s="12">
        <v>0</v>
      </c>
      <c r="EQ188" s="11">
        <v>0</v>
      </c>
      <c r="ER188" s="33">
        <v>0</v>
      </c>
      <c r="ES188" s="12">
        <f t="shared" ref="ES188:ES199" si="933">IF(EQ188=0,0,ER188/EQ188*1000)</f>
        <v>0</v>
      </c>
      <c r="ET188" s="11">
        <v>0</v>
      </c>
      <c r="EU188" s="33">
        <v>0</v>
      </c>
      <c r="EV188" s="12">
        <v>0</v>
      </c>
      <c r="EW188" s="11">
        <v>0</v>
      </c>
      <c r="EX188" s="33">
        <v>0</v>
      </c>
      <c r="EY188" s="12">
        <v>0</v>
      </c>
      <c r="EZ188" s="11"/>
      <c r="FA188" s="33"/>
      <c r="FB188" s="12"/>
      <c r="FC188" s="11">
        <v>0</v>
      </c>
      <c r="FD188" s="33">
        <v>0</v>
      </c>
      <c r="FE188" s="12">
        <v>0</v>
      </c>
      <c r="FF188" s="11">
        <v>0</v>
      </c>
      <c r="FG188" s="33">
        <v>0</v>
      </c>
      <c r="FH188" s="12">
        <v>0</v>
      </c>
      <c r="FI188" s="11">
        <v>0</v>
      </c>
      <c r="FJ188" s="33">
        <v>0</v>
      </c>
      <c r="FK188" s="12">
        <f t="shared" ref="FK188:FK199" si="934">IF(FI188=0,0,FJ188/FI188*1000)</f>
        <v>0</v>
      </c>
      <c r="FL188" s="11">
        <v>0</v>
      </c>
      <c r="FM188" s="33">
        <v>0</v>
      </c>
      <c r="FN188" s="12">
        <v>0</v>
      </c>
      <c r="FO188" s="11">
        <v>0</v>
      </c>
      <c r="FP188" s="33">
        <v>0</v>
      </c>
      <c r="FQ188" s="12">
        <v>0</v>
      </c>
      <c r="FR188" s="11">
        <v>0</v>
      </c>
      <c r="FS188" s="33">
        <v>0</v>
      </c>
      <c r="FT188" s="12">
        <v>0</v>
      </c>
      <c r="FU188" s="11">
        <v>0</v>
      </c>
      <c r="FV188" s="33">
        <v>0</v>
      </c>
      <c r="FW188" s="12">
        <v>0</v>
      </c>
      <c r="FX188" s="11">
        <v>0</v>
      </c>
      <c r="FY188" s="33">
        <v>0</v>
      </c>
      <c r="FZ188" s="12">
        <f t="shared" ref="FZ188:FZ199" si="935">IF(FX188=0,0,FY188/FX188*1000)</f>
        <v>0</v>
      </c>
      <c r="GA188" s="11">
        <v>20</v>
      </c>
      <c r="GB188" s="33">
        <v>115.83</v>
      </c>
      <c r="GC188" s="12">
        <f t="shared" ref="GC188:GC199" si="936">GB188/GA188*1000</f>
        <v>5791.5</v>
      </c>
      <c r="GD188" s="11">
        <v>0</v>
      </c>
      <c r="GE188" s="33">
        <v>0</v>
      </c>
      <c r="GF188" s="12">
        <v>0</v>
      </c>
      <c r="GG188" s="11">
        <v>0</v>
      </c>
      <c r="GH188" s="33">
        <v>0</v>
      </c>
      <c r="GI188" s="12">
        <v>0</v>
      </c>
      <c r="GJ188" s="11">
        <v>460</v>
      </c>
      <c r="GK188" s="33">
        <v>1859.95</v>
      </c>
      <c r="GL188" s="12">
        <f t="shared" ref="GL188:GL199" si="937">GK188/GJ188*1000</f>
        <v>4043.3695652173915</v>
      </c>
      <c r="GM188" s="11">
        <v>0</v>
      </c>
      <c r="GN188" s="33">
        <v>0</v>
      </c>
      <c r="GO188" s="12">
        <v>0</v>
      </c>
      <c r="GP188" s="11">
        <v>0</v>
      </c>
      <c r="GQ188" s="33">
        <v>0</v>
      </c>
      <c r="GR188" s="12">
        <v>0</v>
      </c>
      <c r="GS188" s="11">
        <v>0</v>
      </c>
      <c r="GT188" s="33">
        <v>0</v>
      </c>
      <c r="GU188" s="12">
        <v>0</v>
      </c>
      <c r="GV188" s="11">
        <v>0</v>
      </c>
      <c r="GW188" s="33">
        <v>0</v>
      </c>
      <c r="GX188" s="12">
        <v>0</v>
      </c>
      <c r="GY188" s="11">
        <v>0</v>
      </c>
      <c r="GZ188" s="33">
        <v>0</v>
      </c>
      <c r="HA188" s="12">
        <v>0</v>
      </c>
      <c r="HB188" s="11">
        <v>0</v>
      </c>
      <c r="HC188" s="33">
        <v>0</v>
      </c>
      <c r="HD188" s="12">
        <v>0</v>
      </c>
      <c r="HE188" s="11">
        <v>360</v>
      </c>
      <c r="HF188" s="33">
        <v>1496.45</v>
      </c>
      <c r="HG188" s="12">
        <f t="shared" ref="HG188:HG199" si="938">HF188/HE188*1000</f>
        <v>4156.8055555555557</v>
      </c>
      <c r="HH188" s="11">
        <v>0</v>
      </c>
      <c r="HI188" s="33">
        <v>0</v>
      </c>
      <c r="HJ188" s="12">
        <v>0</v>
      </c>
      <c r="HK188" s="11">
        <v>0</v>
      </c>
      <c r="HL188" s="33">
        <v>0</v>
      </c>
      <c r="HM188" s="12">
        <v>0</v>
      </c>
      <c r="HN188" s="11">
        <v>0</v>
      </c>
      <c r="HO188" s="33">
        <v>0</v>
      </c>
      <c r="HP188" s="12">
        <v>0</v>
      </c>
      <c r="HQ188" s="11">
        <v>0</v>
      </c>
      <c r="HR188" s="33">
        <v>0</v>
      </c>
      <c r="HS188" s="12">
        <v>0</v>
      </c>
      <c r="HT188" s="11">
        <v>156</v>
      </c>
      <c r="HU188" s="33">
        <v>1079.3</v>
      </c>
      <c r="HV188" s="12">
        <f t="shared" ref="HV188:HV199" si="939">HU188/HT188*1000</f>
        <v>6918.5897435897432</v>
      </c>
      <c r="HW188" s="11">
        <v>172.5</v>
      </c>
      <c r="HX188" s="33">
        <v>1231.31</v>
      </c>
      <c r="HY188" s="12">
        <f t="shared" ref="HY188:HY199" si="940">HX188/HW188*1000</f>
        <v>7138.028985507246</v>
      </c>
      <c r="HZ188" s="11">
        <f t="shared" si="852"/>
        <v>2300.2339999999999</v>
      </c>
      <c r="IA188" s="12">
        <f t="shared" si="853"/>
        <v>11271.459999999997</v>
      </c>
    </row>
    <row r="189" spans="1:235" x14ac:dyDescent="0.3">
      <c r="A189" s="52">
        <v>2018</v>
      </c>
      <c r="B189" s="53" t="s">
        <v>3</v>
      </c>
      <c r="C189" s="5">
        <v>0</v>
      </c>
      <c r="D189" s="8">
        <v>0</v>
      </c>
      <c r="E189" s="4">
        <v>0</v>
      </c>
      <c r="F189" s="5">
        <v>9.0920000000000005</v>
      </c>
      <c r="G189" s="8">
        <v>97.33</v>
      </c>
      <c r="H189" s="4">
        <f t="shared" ref="H189:H198" si="941">G189/F189*1000</f>
        <v>10705.015398152222</v>
      </c>
      <c r="I189" s="5">
        <v>0</v>
      </c>
      <c r="J189" s="8">
        <v>0</v>
      </c>
      <c r="K189" s="4">
        <v>0</v>
      </c>
      <c r="L189" s="5">
        <v>0</v>
      </c>
      <c r="M189" s="8">
        <v>0</v>
      </c>
      <c r="N189" s="4">
        <v>0</v>
      </c>
      <c r="O189" s="5">
        <v>316</v>
      </c>
      <c r="P189" s="8">
        <v>1803.41</v>
      </c>
      <c r="Q189" s="4">
        <f t="shared" si="917"/>
        <v>5706.993670886076</v>
      </c>
      <c r="R189" s="5">
        <v>0</v>
      </c>
      <c r="S189" s="8">
        <v>0</v>
      </c>
      <c r="T189" s="4">
        <f t="shared" si="918"/>
        <v>0</v>
      </c>
      <c r="U189" s="5">
        <v>0</v>
      </c>
      <c r="V189" s="8">
        <v>0</v>
      </c>
      <c r="W189" s="4">
        <v>0</v>
      </c>
      <c r="X189" s="5">
        <v>0.77600000000000002</v>
      </c>
      <c r="Y189" s="8">
        <v>22.99</v>
      </c>
      <c r="Z189" s="4">
        <f t="shared" si="919"/>
        <v>29626.288659793812</v>
      </c>
      <c r="AA189" s="5">
        <v>0</v>
      </c>
      <c r="AB189" s="8">
        <v>0</v>
      </c>
      <c r="AC189" s="4">
        <v>0</v>
      </c>
      <c r="AD189" s="5">
        <v>0</v>
      </c>
      <c r="AE189" s="8">
        <v>0</v>
      </c>
      <c r="AF189" s="4">
        <v>0</v>
      </c>
      <c r="AG189" s="5">
        <v>0</v>
      </c>
      <c r="AH189" s="8">
        <v>0</v>
      </c>
      <c r="AI189" s="4">
        <v>0</v>
      </c>
      <c r="AJ189" s="5">
        <v>0</v>
      </c>
      <c r="AK189" s="8">
        <v>0</v>
      </c>
      <c r="AL189" s="4">
        <v>0</v>
      </c>
      <c r="AM189" s="5">
        <v>0</v>
      </c>
      <c r="AN189" s="8">
        <v>0</v>
      </c>
      <c r="AO189" s="4">
        <v>0</v>
      </c>
      <c r="AP189" s="5">
        <v>100</v>
      </c>
      <c r="AQ189" s="8">
        <v>622.4</v>
      </c>
      <c r="AR189" s="4">
        <f t="shared" ref="AR189:AR194" si="942">AQ189/AP189*1000</f>
        <v>6224</v>
      </c>
      <c r="AS189" s="5">
        <v>0</v>
      </c>
      <c r="AT189" s="8">
        <v>0</v>
      </c>
      <c r="AU189" s="4">
        <v>0</v>
      </c>
      <c r="AV189" s="5">
        <v>0</v>
      </c>
      <c r="AW189" s="8">
        <v>0</v>
      </c>
      <c r="AX189" s="4">
        <v>0</v>
      </c>
      <c r="AY189" s="5">
        <v>0</v>
      </c>
      <c r="AZ189" s="8">
        <v>0</v>
      </c>
      <c r="BA189" s="4">
        <v>0</v>
      </c>
      <c r="BB189" s="5">
        <v>0</v>
      </c>
      <c r="BC189" s="8">
        <v>0</v>
      </c>
      <c r="BD189" s="4">
        <v>0</v>
      </c>
      <c r="BE189" s="5">
        <v>0</v>
      </c>
      <c r="BF189" s="8">
        <v>0</v>
      </c>
      <c r="BG189" s="4">
        <v>0</v>
      </c>
      <c r="BH189" s="5">
        <v>44.5</v>
      </c>
      <c r="BI189" s="8">
        <v>403.23</v>
      </c>
      <c r="BJ189" s="4">
        <f t="shared" si="920"/>
        <v>9061.348314606741</v>
      </c>
      <c r="BK189" s="5">
        <v>0</v>
      </c>
      <c r="BL189" s="8">
        <v>0</v>
      </c>
      <c r="BM189" s="4">
        <v>0</v>
      </c>
      <c r="BN189" s="5">
        <v>0</v>
      </c>
      <c r="BO189" s="8">
        <v>0</v>
      </c>
      <c r="BP189" s="4">
        <v>0</v>
      </c>
      <c r="BQ189" s="5">
        <v>0</v>
      </c>
      <c r="BR189" s="8">
        <v>0</v>
      </c>
      <c r="BS189" s="4">
        <v>0</v>
      </c>
      <c r="BT189" s="5">
        <v>0</v>
      </c>
      <c r="BU189" s="8">
        <v>0</v>
      </c>
      <c r="BV189" s="4">
        <v>0</v>
      </c>
      <c r="BW189" s="5">
        <v>0</v>
      </c>
      <c r="BX189" s="93">
        <v>0</v>
      </c>
      <c r="BY189" s="4">
        <f t="shared" si="921"/>
        <v>0</v>
      </c>
      <c r="BZ189" s="5">
        <v>60</v>
      </c>
      <c r="CA189" s="8">
        <v>251.98</v>
      </c>
      <c r="CB189" s="4">
        <f t="shared" si="922"/>
        <v>4199.6666666666661</v>
      </c>
      <c r="CC189" s="5">
        <v>0</v>
      </c>
      <c r="CD189" s="8">
        <v>0</v>
      </c>
      <c r="CE189" s="4">
        <v>0</v>
      </c>
      <c r="CF189" s="5">
        <v>0</v>
      </c>
      <c r="CG189" s="8">
        <v>0</v>
      </c>
      <c r="CH189" s="4">
        <v>0</v>
      </c>
      <c r="CI189" s="5">
        <v>0</v>
      </c>
      <c r="CJ189" s="8">
        <v>0</v>
      </c>
      <c r="CK189" s="4">
        <v>0</v>
      </c>
      <c r="CL189" s="5">
        <v>0</v>
      </c>
      <c r="CM189" s="8">
        <v>0</v>
      </c>
      <c r="CN189" s="4">
        <v>0</v>
      </c>
      <c r="CO189" s="5">
        <v>0</v>
      </c>
      <c r="CP189" s="8">
        <v>0</v>
      </c>
      <c r="CQ189" s="4">
        <v>0</v>
      </c>
      <c r="CR189" s="5">
        <v>0.06</v>
      </c>
      <c r="CS189" s="8">
        <v>5.08</v>
      </c>
      <c r="CT189" s="4">
        <f t="shared" si="923"/>
        <v>84666.666666666672</v>
      </c>
      <c r="CU189" s="5">
        <v>0</v>
      </c>
      <c r="CV189" s="8">
        <v>0</v>
      </c>
      <c r="CW189" s="4">
        <v>0</v>
      </c>
      <c r="CX189" s="5">
        <v>0</v>
      </c>
      <c r="CY189" s="8">
        <v>0</v>
      </c>
      <c r="CZ189" s="4">
        <v>0</v>
      </c>
      <c r="DA189" s="5">
        <v>101.4</v>
      </c>
      <c r="DB189" s="8">
        <v>624.51</v>
      </c>
      <c r="DC189" s="4">
        <f t="shared" si="924"/>
        <v>6158.8757396449701</v>
      </c>
      <c r="DD189" s="5">
        <v>1.5649999999999999</v>
      </c>
      <c r="DE189" s="8">
        <v>13.29</v>
      </c>
      <c r="DF189" s="4">
        <f t="shared" si="925"/>
        <v>8492.0127795527151</v>
      </c>
      <c r="DG189" s="5">
        <v>100</v>
      </c>
      <c r="DH189" s="8">
        <v>392.38</v>
      </c>
      <c r="DI189" s="4">
        <f t="shared" si="926"/>
        <v>3923.8</v>
      </c>
      <c r="DJ189" s="5">
        <v>0</v>
      </c>
      <c r="DK189" s="8">
        <v>0</v>
      </c>
      <c r="DL189" s="4">
        <f t="shared" si="927"/>
        <v>0</v>
      </c>
      <c r="DM189" s="5">
        <v>30.44</v>
      </c>
      <c r="DN189" s="8">
        <v>220.7</v>
      </c>
      <c r="DO189" s="4">
        <f t="shared" si="928"/>
        <v>7250.3285151116943</v>
      </c>
      <c r="DP189" s="5">
        <v>0</v>
      </c>
      <c r="DQ189" s="8">
        <v>0</v>
      </c>
      <c r="DR189" s="4">
        <v>0</v>
      </c>
      <c r="DS189" s="5">
        <v>5</v>
      </c>
      <c r="DT189" s="8">
        <v>45.12</v>
      </c>
      <c r="DU189" s="4">
        <f t="shared" si="929"/>
        <v>9024</v>
      </c>
      <c r="DV189" s="5">
        <v>0</v>
      </c>
      <c r="DW189" s="8">
        <v>0</v>
      </c>
      <c r="DX189" s="4">
        <v>0</v>
      </c>
      <c r="DY189" s="5">
        <v>138.75899999999999</v>
      </c>
      <c r="DZ189" s="8">
        <v>970.33</v>
      </c>
      <c r="EA189" s="4">
        <f t="shared" si="930"/>
        <v>6992.9157748326252</v>
      </c>
      <c r="EB189" s="5">
        <v>0</v>
      </c>
      <c r="EC189" s="8">
        <v>0</v>
      </c>
      <c r="ED189" s="4">
        <v>0</v>
      </c>
      <c r="EE189" s="5">
        <v>40</v>
      </c>
      <c r="EF189" s="8">
        <v>217.88</v>
      </c>
      <c r="EG189" s="4">
        <f t="shared" ref="EG189:EG197" si="943">EF189/EE189*1000</f>
        <v>5447</v>
      </c>
      <c r="EH189" s="5">
        <v>0</v>
      </c>
      <c r="EI189" s="8">
        <v>0</v>
      </c>
      <c r="EJ189" s="4">
        <f t="shared" si="931"/>
        <v>0</v>
      </c>
      <c r="EK189" s="5">
        <v>0</v>
      </c>
      <c r="EL189" s="8">
        <v>0</v>
      </c>
      <c r="EM189" s="4">
        <v>0</v>
      </c>
      <c r="EN189" s="5">
        <v>0</v>
      </c>
      <c r="EO189" s="8">
        <v>0</v>
      </c>
      <c r="EP189" s="4">
        <v>0</v>
      </c>
      <c r="EQ189" s="5">
        <v>0</v>
      </c>
      <c r="ER189" s="8">
        <v>0</v>
      </c>
      <c r="ES189" s="4">
        <f t="shared" si="933"/>
        <v>0</v>
      </c>
      <c r="ET189" s="5">
        <v>0</v>
      </c>
      <c r="EU189" s="8">
        <v>0</v>
      </c>
      <c r="EV189" s="4">
        <v>0</v>
      </c>
      <c r="EW189" s="5">
        <v>0</v>
      </c>
      <c r="EX189" s="8">
        <v>0</v>
      </c>
      <c r="EY189" s="4">
        <v>0</v>
      </c>
      <c r="EZ189" s="5"/>
      <c r="FA189" s="8"/>
      <c r="FB189" s="4"/>
      <c r="FC189" s="5">
        <v>0</v>
      </c>
      <c r="FD189" s="8">
        <v>0</v>
      </c>
      <c r="FE189" s="4">
        <v>0</v>
      </c>
      <c r="FF189" s="5">
        <v>0</v>
      </c>
      <c r="FG189" s="8">
        <v>0</v>
      </c>
      <c r="FH189" s="4">
        <v>0</v>
      </c>
      <c r="FI189" s="5">
        <v>0</v>
      </c>
      <c r="FJ189" s="8">
        <v>0</v>
      </c>
      <c r="FK189" s="4">
        <f t="shared" si="934"/>
        <v>0</v>
      </c>
      <c r="FL189" s="5">
        <v>0</v>
      </c>
      <c r="FM189" s="8">
        <v>0</v>
      </c>
      <c r="FN189" s="4">
        <v>0</v>
      </c>
      <c r="FO189" s="5">
        <v>0</v>
      </c>
      <c r="FP189" s="8">
        <v>0</v>
      </c>
      <c r="FQ189" s="4">
        <v>0</v>
      </c>
      <c r="FR189" s="5">
        <v>0</v>
      </c>
      <c r="FS189" s="8">
        <v>0</v>
      </c>
      <c r="FT189" s="4">
        <v>0</v>
      </c>
      <c r="FU189" s="5">
        <v>0</v>
      </c>
      <c r="FV189" s="8">
        <v>0</v>
      </c>
      <c r="FW189" s="4">
        <v>0</v>
      </c>
      <c r="FX189" s="5">
        <v>0</v>
      </c>
      <c r="FY189" s="8">
        <v>0</v>
      </c>
      <c r="FZ189" s="4">
        <f t="shared" si="935"/>
        <v>0</v>
      </c>
      <c r="GA189" s="5">
        <v>17</v>
      </c>
      <c r="GB189" s="8">
        <v>104.63</v>
      </c>
      <c r="GC189" s="4">
        <f t="shared" si="936"/>
        <v>6154.7058823529405</v>
      </c>
      <c r="GD189" s="5">
        <v>0</v>
      </c>
      <c r="GE189" s="8">
        <v>0</v>
      </c>
      <c r="GF189" s="4">
        <v>0</v>
      </c>
      <c r="GG189" s="5">
        <v>0</v>
      </c>
      <c r="GH189" s="8">
        <v>0</v>
      </c>
      <c r="GI189" s="4">
        <v>0</v>
      </c>
      <c r="GJ189" s="5">
        <v>760</v>
      </c>
      <c r="GK189" s="8">
        <v>3663.25</v>
      </c>
      <c r="GL189" s="4">
        <f t="shared" si="937"/>
        <v>4820.0657894736842</v>
      </c>
      <c r="GM189" s="5">
        <v>0</v>
      </c>
      <c r="GN189" s="8">
        <v>0</v>
      </c>
      <c r="GO189" s="4">
        <v>0</v>
      </c>
      <c r="GP189" s="5">
        <v>0</v>
      </c>
      <c r="GQ189" s="8">
        <v>0</v>
      </c>
      <c r="GR189" s="4">
        <v>0</v>
      </c>
      <c r="GS189" s="5">
        <v>0</v>
      </c>
      <c r="GT189" s="8">
        <v>0</v>
      </c>
      <c r="GU189" s="4">
        <v>0</v>
      </c>
      <c r="GV189" s="5">
        <v>0</v>
      </c>
      <c r="GW189" s="8">
        <v>0</v>
      </c>
      <c r="GX189" s="4">
        <v>0</v>
      </c>
      <c r="GY189" s="5">
        <v>0</v>
      </c>
      <c r="GZ189" s="8">
        <v>0</v>
      </c>
      <c r="HA189" s="4">
        <v>0</v>
      </c>
      <c r="HB189" s="5">
        <v>0</v>
      </c>
      <c r="HC189" s="8">
        <v>0</v>
      </c>
      <c r="HD189" s="4">
        <v>0</v>
      </c>
      <c r="HE189" s="5">
        <v>400</v>
      </c>
      <c r="HF189" s="8">
        <v>1587.54</v>
      </c>
      <c r="HG189" s="4">
        <f t="shared" si="938"/>
        <v>3968.85</v>
      </c>
      <c r="HH189" s="5">
        <v>0</v>
      </c>
      <c r="HI189" s="8">
        <v>0</v>
      </c>
      <c r="HJ189" s="4">
        <v>0</v>
      </c>
      <c r="HK189" s="5">
        <v>0</v>
      </c>
      <c r="HL189" s="8">
        <v>0</v>
      </c>
      <c r="HM189" s="4">
        <v>0</v>
      </c>
      <c r="HN189" s="5">
        <v>0</v>
      </c>
      <c r="HO189" s="8">
        <v>0</v>
      </c>
      <c r="HP189" s="4">
        <v>0</v>
      </c>
      <c r="HQ189" s="5">
        <v>0</v>
      </c>
      <c r="HR189" s="8">
        <v>0</v>
      </c>
      <c r="HS189" s="4">
        <v>0</v>
      </c>
      <c r="HT189" s="5">
        <v>69.013999999999996</v>
      </c>
      <c r="HU189" s="8">
        <v>575.9</v>
      </c>
      <c r="HV189" s="4">
        <f t="shared" si="939"/>
        <v>8344.6836873677803</v>
      </c>
      <c r="HW189" s="5">
        <v>309.24</v>
      </c>
      <c r="HX189" s="8">
        <v>2283.84</v>
      </c>
      <c r="HY189" s="4">
        <f t="shared" si="940"/>
        <v>7385.3317811408624</v>
      </c>
      <c r="HZ189" s="5">
        <f t="shared" si="852"/>
        <v>2502.846</v>
      </c>
      <c r="IA189" s="4">
        <f t="shared" si="853"/>
        <v>13905.789999999999</v>
      </c>
    </row>
    <row r="190" spans="1:235" x14ac:dyDescent="0.3">
      <c r="A190" s="52">
        <v>2018</v>
      </c>
      <c r="B190" s="53" t="s">
        <v>4</v>
      </c>
      <c r="C190" s="5">
        <v>0</v>
      </c>
      <c r="D190" s="8">
        <v>0</v>
      </c>
      <c r="E190" s="4">
        <v>0</v>
      </c>
      <c r="F190" s="5">
        <v>0</v>
      </c>
      <c r="G190" s="8">
        <v>0</v>
      </c>
      <c r="H190" s="4">
        <v>0</v>
      </c>
      <c r="I190" s="5">
        <v>0</v>
      </c>
      <c r="J190" s="8">
        <v>0</v>
      </c>
      <c r="K190" s="4">
        <v>0</v>
      </c>
      <c r="L190" s="5">
        <v>0</v>
      </c>
      <c r="M190" s="8">
        <v>0</v>
      </c>
      <c r="N190" s="4">
        <v>0</v>
      </c>
      <c r="O190" s="5">
        <v>701.78099999999995</v>
      </c>
      <c r="P190" s="8">
        <v>3828.57</v>
      </c>
      <c r="Q190" s="4">
        <f t="shared" si="917"/>
        <v>5455.5053499596033</v>
      </c>
      <c r="R190" s="5">
        <v>0</v>
      </c>
      <c r="S190" s="8">
        <v>0</v>
      </c>
      <c r="T190" s="4">
        <f t="shared" si="918"/>
        <v>0</v>
      </c>
      <c r="U190" s="5">
        <v>0</v>
      </c>
      <c r="V190" s="8">
        <v>0</v>
      </c>
      <c r="W190" s="4">
        <v>0</v>
      </c>
      <c r="X190" s="5">
        <v>0.56000000000000005</v>
      </c>
      <c r="Y190" s="8">
        <v>27.02</v>
      </c>
      <c r="Z190" s="4">
        <f t="shared" si="919"/>
        <v>48249.999999999993</v>
      </c>
      <c r="AA190" s="5">
        <v>0</v>
      </c>
      <c r="AB190" s="8">
        <v>0</v>
      </c>
      <c r="AC190" s="4">
        <v>0</v>
      </c>
      <c r="AD190" s="5">
        <v>0</v>
      </c>
      <c r="AE190" s="8">
        <v>0</v>
      </c>
      <c r="AF190" s="4">
        <v>0</v>
      </c>
      <c r="AG190" s="5">
        <v>0</v>
      </c>
      <c r="AH190" s="8">
        <v>0</v>
      </c>
      <c r="AI190" s="4">
        <v>0</v>
      </c>
      <c r="AJ190" s="5">
        <v>0</v>
      </c>
      <c r="AK190" s="8">
        <v>0</v>
      </c>
      <c r="AL190" s="4">
        <v>0</v>
      </c>
      <c r="AM190" s="5">
        <v>0</v>
      </c>
      <c r="AN190" s="8">
        <v>0</v>
      </c>
      <c r="AO190" s="4">
        <v>0</v>
      </c>
      <c r="AP190" s="5">
        <v>0</v>
      </c>
      <c r="AQ190" s="8">
        <v>0</v>
      </c>
      <c r="AR190" s="4">
        <v>0</v>
      </c>
      <c r="AS190" s="5">
        <v>0</v>
      </c>
      <c r="AT190" s="8">
        <v>0</v>
      </c>
      <c r="AU190" s="4">
        <v>0</v>
      </c>
      <c r="AV190" s="5">
        <v>0</v>
      </c>
      <c r="AW190" s="8">
        <v>0</v>
      </c>
      <c r="AX190" s="4">
        <v>0</v>
      </c>
      <c r="AY190" s="5">
        <v>0</v>
      </c>
      <c r="AZ190" s="8">
        <v>0</v>
      </c>
      <c r="BA190" s="4">
        <v>0</v>
      </c>
      <c r="BB190" s="5">
        <v>0</v>
      </c>
      <c r="BC190" s="8">
        <v>0</v>
      </c>
      <c r="BD190" s="4">
        <v>0</v>
      </c>
      <c r="BE190" s="5">
        <v>0</v>
      </c>
      <c r="BF190" s="8">
        <v>0</v>
      </c>
      <c r="BG190" s="4">
        <v>0</v>
      </c>
      <c r="BH190" s="5">
        <v>35</v>
      </c>
      <c r="BI190" s="8">
        <v>247.4</v>
      </c>
      <c r="BJ190" s="4">
        <f t="shared" si="920"/>
        <v>7068.5714285714284</v>
      </c>
      <c r="BK190" s="5">
        <v>0</v>
      </c>
      <c r="BL190" s="8">
        <v>0</v>
      </c>
      <c r="BM190" s="4">
        <v>0</v>
      </c>
      <c r="BN190" s="5">
        <v>0</v>
      </c>
      <c r="BO190" s="8">
        <v>0</v>
      </c>
      <c r="BP190" s="4">
        <v>0</v>
      </c>
      <c r="BQ190" s="5">
        <v>0</v>
      </c>
      <c r="BR190" s="8">
        <v>0</v>
      </c>
      <c r="BS190" s="4">
        <v>0</v>
      </c>
      <c r="BT190" s="5">
        <v>0</v>
      </c>
      <c r="BU190" s="8">
        <v>0</v>
      </c>
      <c r="BV190" s="4">
        <v>0</v>
      </c>
      <c r="BW190" s="5">
        <v>0</v>
      </c>
      <c r="BX190" s="93">
        <v>0</v>
      </c>
      <c r="BY190" s="4">
        <f t="shared" si="921"/>
        <v>0</v>
      </c>
      <c r="BZ190" s="5">
        <v>100</v>
      </c>
      <c r="CA190" s="8">
        <v>427.42</v>
      </c>
      <c r="CB190" s="4">
        <f t="shared" si="922"/>
        <v>4274.2000000000007</v>
      </c>
      <c r="CC190" s="5">
        <v>0</v>
      </c>
      <c r="CD190" s="8">
        <v>0</v>
      </c>
      <c r="CE190" s="4">
        <v>0</v>
      </c>
      <c r="CF190" s="5">
        <v>0</v>
      </c>
      <c r="CG190" s="8">
        <v>0</v>
      </c>
      <c r="CH190" s="4">
        <v>0</v>
      </c>
      <c r="CI190" s="5">
        <v>0</v>
      </c>
      <c r="CJ190" s="8">
        <v>0</v>
      </c>
      <c r="CK190" s="4">
        <v>0</v>
      </c>
      <c r="CL190" s="5">
        <v>0</v>
      </c>
      <c r="CM190" s="8">
        <v>0</v>
      </c>
      <c r="CN190" s="4">
        <v>0</v>
      </c>
      <c r="CO190" s="5">
        <v>0</v>
      </c>
      <c r="CP190" s="8">
        <v>0</v>
      </c>
      <c r="CQ190" s="4">
        <v>0</v>
      </c>
      <c r="CR190" s="5">
        <v>0</v>
      </c>
      <c r="CS190" s="8">
        <v>0</v>
      </c>
      <c r="CT190" s="4">
        <v>0</v>
      </c>
      <c r="CU190" s="5">
        <v>0</v>
      </c>
      <c r="CV190" s="8">
        <v>0</v>
      </c>
      <c r="CW190" s="4">
        <v>0</v>
      </c>
      <c r="CX190" s="5">
        <v>0</v>
      </c>
      <c r="CY190" s="8">
        <v>0</v>
      </c>
      <c r="CZ190" s="4">
        <v>0</v>
      </c>
      <c r="DA190" s="5">
        <v>81.62</v>
      </c>
      <c r="DB190" s="8">
        <v>549.39</v>
      </c>
      <c r="DC190" s="4">
        <f t="shared" si="924"/>
        <v>6731.0708159764754</v>
      </c>
      <c r="DD190" s="5">
        <v>29</v>
      </c>
      <c r="DE190" s="8">
        <v>194.04</v>
      </c>
      <c r="DF190" s="4">
        <f t="shared" si="925"/>
        <v>6691.0344827586205</v>
      </c>
      <c r="DG190" s="5">
        <v>0</v>
      </c>
      <c r="DH190" s="8">
        <v>0</v>
      </c>
      <c r="DI190" s="4">
        <v>0</v>
      </c>
      <c r="DJ190" s="5">
        <v>0</v>
      </c>
      <c r="DK190" s="8">
        <v>0</v>
      </c>
      <c r="DL190" s="4">
        <f t="shared" si="927"/>
        <v>0</v>
      </c>
      <c r="DM190" s="5">
        <v>15.18</v>
      </c>
      <c r="DN190" s="8">
        <v>105.47</v>
      </c>
      <c r="DO190" s="4">
        <f t="shared" si="928"/>
        <v>6947.9578392621879</v>
      </c>
      <c r="DP190" s="5">
        <v>0</v>
      </c>
      <c r="DQ190" s="8">
        <v>0</v>
      </c>
      <c r="DR190" s="4">
        <v>0</v>
      </c>
      <c r="DS190" s="5">
        <v>31.5</v>
      </c>
      <c r="DT190" s="8">
        <v>236.33</v>
      </c>
      <c r="DU190" s="4">
        <f t="shared" si="929"/>
        <v>7502.5396825396829</v>
      </c>
      <c r="DV190" s="5">
        <v>0</v>
      </c>
      <c r="DW190" s="8">
        <v>0</v>
      </c>
      <c r="DX190" s="4">
        <v>0</v>
      </c>
      <c r="DY190" s="5">
        <v>52.56</v>
      </c>
      <c r="DZ190" s="8">
        <v>278.82</v>
      </c>
      <c r="EA190" s="4">
        <f t="shared" si="930"/>
        <v>5304.7945205479446</v>
      </c>
      <c r="EB190" s="5">
        <v>0</v>
      </c>
      <c r="EC190" s="8">
        <v>0</v>
      </c>
      <c r="ED190" s="4">
        <v>0</v>
      </c>
      <c r="EE190" s="5">
        <v>40</v>
      </c>
      <c r="EF190" s="8">
        <v>208.16</v>
      </c>
      <c r="EG190" s="4">
        <f t="shared" si="943"/>
        <v>5204</v>
      </c>
      <c r="EH190" s="5">
        <v>0</v>
      </c>
      <c r="EI190" s="8">
        <v>0</v>
      </c>
      <c r="EJ190" s="4">
        <f t="shared" si="931"/>
        <v>0</v>
      </c>
      <c r="EK190" s="5">
        <v>0</v>
      </c>
      <c r="EL190" s="8">
        <v>0</v>
      </c>
      <c r="EM190" s="4">
        <v>0</v>
      </c>
      <c r="EN190" s="5">
        <v>0</v>
      </c>
      <c r="EO190" s="8">
        <v>0</v>
      </c>
      <c r="EP190" s="4">
        <v>0</v>
      </c>
      <c r="EQ190" s="5">
        <v>0</v>
      </c>
      <c r="ER190" s="8">
        <v>0</v>
      </c>
      <c r="ES190" s="4">
        <f t="shared" si="933"/>
        <v>0</v>
      </c>
      <c r="ET190" s="5">
        <v>300</v>
      </c>
      <c r="EU190" s="8">
        <v>1041.28</v>
      </c>
      <c r="EV190" s="4">
        <f t="shared" ref="EV190:EV198" si="944">EU190/ET190*1000</f>
        <v>3470.9333333333334</v>
      </c>
      <c r="EW190" s="5">
        <v>0</v>
      </c>
      <c r="EX190" s="8">
        <v>0</v>
      </c>
      <c r="EY190" s="4">
        <v>0</v>
      </c>
      <c r="EZ190" s="5"/>
      <c r="FA190" s="8"/>
      <c r="FB190" s="4"/>
      <c r="FC190" s="5">
        <v>0</v>
      </c>
      <c r="FD190" s="8">
        <v>0</v>
      </c>
      <c r="FE190" s="4">
        <v>0</v>
      </c>
      <c r="FF190" s="5">
        <v>0</v>
      </c>
      <c r="FG190" s="8">
        <v>0</v>
      </c>
      <c r="FH190" s="4">
        <v>0</v>
      </c>
      <c r="FI190" s="5">
        <v>0</v>
      </c>
      <c r="FJ190" s="8">
        <v>0</v>
      </c>
      <c r="FK190" s="4">
        <f t="shared" si="934"/>
        <v>0</v>
      </c>
      <c r="FL190" s="5">
        <v>0</v>
      </c>
      <c r="FM190" s="8">
        <v>0</v>
      </c>
      <c r="FN190" s="4">
        <v>0</v>
      </c>
      <c r="FO190" s="5">
        <v>0</v>
      </c>
      <c r="FP190" s="8">
        <v>0</v>
      </c>
      <c r="FQ190" s="4">
        <v>0</v>
      </c>
      <c r="FR190" s="5">
        <v>0</v>
      </c>
      <c r="FS190" s="8">
        <v>0</v>
      </c>
      <c r="FT190" s="4">
        <v>0</v>
      </c>
      <c r="FU190" s="5">
        <v>0</v>
      </c>
      <c r="FV190" s="8">
        <v>0</v>
      </c>
      <c r="FW190" s="4">
        <v>0</v>
      </c>
      <c r="FX190" s="5">
        <v>0</v>
      </c>
      <c r="FY190" s="8">
        <v>0</v>
      </c>
      <c r="FZ190" s="4">
        <f t="shared" si="935"/>
        <v>0</v>
      </c>
      <c r="GA190" s="5">
        <v>20</v>
      </c>
      <c r="GB190" s="8">
        <v>113.05</v>
      </c>
      <c r="GC190" s="4">
        <f t="shared" si="936"/>
        <v>5652.5</v>
      </c>
      <c r="GD190" s="5">
        <v>0</v>
      </c>
      <c r="GE190" s="8">
        <v>0</v>
      </c>
      <c r="GF190" s="4">
        <v>0</v>
      </c>
      <c r="GG190" s="5">
        <v>0</v>
      </c>
      <c r="GH190" s="8">
        <v>0</v>
      </c>
      <c r="GI190" s="4">
        <v>0</v>
      </c>
      <c r="GJ190" s="5">
        <v>660</v>
      </c>
      <c r="GK190" s="8">
        <v>2574.6999999999998</v>
      </c>
      <c r="GL190" s="4">
        <f t="shared" si="937"/>
        <v>3901.060606060606</v>
      </c>
      <c r="GM190" s="5">
        <v>0</v>
      </c>
      <c r="GN190" s="8">
        <v>0</v>
      </c>
      <c r="GO190" s="4">
        <v>0</v>
      </c>
      <c r="GP190" s="5">
        <v>0</v>
      </c>
      <c r="GQ190" s="8">
        <v>0</v>
      </c>
      <c r="GR190" s="4">
        <v>0</v>
      </c>
      <c r="GS190" s="5">
        <v>0</v>
      </c>
      <c r="GT190" s="8">
        <v>0</v>
      </c>
      <c r="GU190" s="4">
        <v>0</v>
      </c>
      <c r="GV190" s="5">
        <v>0</v>
      </c>
      <c r="GW190" s="8">
        <v>0</v>
      </c>
      <c r="GX190" s="4">
        <v>0</v>
      </c>
      <c r="GY190" s="5">
        <v>0</v>
      </c>
      <c r="GZ190" s="8">
        <v>0</v>
      </c>
      <c r="HA190" s="4">
        <v>0</v>
      </c>
      <c r="HB190" s="5">
        <v>0</v>
      </c>
      <c r="HC190" s="8">
        <v>0</v>
      </c>
      <c r="HD190" s="4">
        <v>0</v>
      </c>
      <c r="HE190" s="5">
        <v>440</v>
      </c>
      <c r="HF190" s="8">
        <v>1619.43</v>
      </c>
      <c r="HG190" s="4">
        <f t="shared" si="938"/>
        <v>3680.522727272727</v>
      </c>
      <c r="HH190" s="5">
        <v>0</v>
      </c>
      <c r="HI190" s="8">
        <v>0</v>
      </c>
      <c r="HJ190" s="4">
        <v>0</v>
      </c>
      <c r="HK190" s="5">
        <v>0</v>
      </c>
      <c r="HL190" s="8">
        <v>0</v>
      </c>
      <c r="HM190" s="4">
        <v>0</v>
      </c>
      <c r="HN190" s="5">
        <v>0</v>
      </c>
      <c r="HO190" s="8">
        <v>0</v>
      </c>
      <c r="HP190" s="4">
        <v>0</v>
      </c>
      <c r="HQ190" s="5">
        <v>0</v>
      </c>
      <c r="HR190" s="8">
        <v>0</v>
      </c>
      <c r="HS190" s="4">
        <v>0</v>
      </c>
      <c r="HT190" s="5">
        <v>172.75</v>
      </c>
      <c r="HU190" s="8">
        <v>1250.5</v>
      </c>
      <c r="HV190" s="4">
        <f t="shared" si="939"/>
        <v>7238.7843704775687</v>
      </c>
      <c r="HW190" s="5">
        <v>280.52699999999999</v>
      </c>
      <c r="HX190" s="8">
        <v>1870.29</v>
      </c>
      <c r="HY190" s="4">
        <f t="shared" si="940"/>
        <v>6667.0587857853252</v>
      </c>
      <c r="HZ190" s="5">
        <f t="shared" si="852"/>
        <v>2960.4780000000001</v>
      </c>
      <c r="IA190" s="4">
        <f t="shared" si="853"/>
        <v>14571.87</v>
      </c>
    </row>
    <row r="191" spans="1:235" x14ac:dyDescent="0.3">
      <c r="A191" s="52">
        <v>2018</v>
      </c>
      <c r="B191" s="53" t="s">
        <v>5</v>
      </c>
      <c r="C191" s="5">
        <v>0</v>
      </c>
      <c r="D191" s="8">
        <v>0</v>
      </c>
      <c r="E191" s="4">
        <v>0</v>
      </c>
      <c r="F191" s="5">
        <v>0</v>
      </c>
      <c r="G191" s="8">
        <v>0</v>
      </c>
      <c r="H191" s="4">
        <v>0</v>
      </c>
      <c r="I191" s="5">
        <v>0</v>
      </c>
      <c r="J191" s="8">
        <v>0</v>
      </c>
      <c r="K191" s="4">
        <v>0</v>
      </c>
      <c r="L191" s="5">
        <v>0</v>
      </c>
      <c r="M191" s="8">
        <v>0</v>
      </c>
      <c r="N191" s="4">
        <v>0</v>
      </c>
      <c r="O191" s="5">
        <v>80</v>
      </c>
      <c r="P191" s="8">
        <v>445.49</v>
      </c>
      <c r="Q191" s="4">
        <f t="shared" si="917"/>
        <v>5568.625</v>
      </c>
      <c r="R191" s="5">
        <v>0</v>
      </c>
      <c r="S191" s="8">
        <v>0</v>
      </c>
      <c r="T191" s="4">
        <f t="shared" si="918"/>
        <v>0</v>
      </c>
      <c r="U191" s="5">
        <v>0</v>
      </c>
      <c r="V191" s="8">
        <v>0</v>
      </c>
      <c r="W191" s="4">
        <v>0</v>
      </c>
      <c r="X191" s="5">
        <v>25.817</v>
      </c>
      <c r="Y191" s="8">
        <v>241.67</v>
      </c>
      <c r="Z191" s="4">
        <f t="shared" si="919"/>
        <v>9360.8862377503192</v>
      </c>
      <c r="AA191" s="5">
        <v>0</v>
      </c>
      <c r="AB191" s="8">
        <v>0</v>
      </c>
      <c r="AC191" s="4">
        <v>0</v>
      </c>
      <c r="AD191" s="5">
        <v>0</v>
      </c>
      <c r="AE191" s="8">
        <v>0</v>
      </c>
      <c r="AF191" s="4">
        <v>0</v>
      </c>
      <c r="AG191" s="5">
        <v>0</v>
      </c>
      <c r="AH191" s="8">
        <v>0</v>
      </c>
      <c r="AI191" s="4">
        <v>0</v>
      </c>
      <c r="AJ191" s="5">
        <v>0</v>
      </c>
      <c r="AK191" s="8">
        <v>0</v>
      </c>
      <c r="AL191" s="4">
        <v>0</v>
      </c>
      <c r="AM191" s="5">
        <v>0</v>
      </c>
      <c r="AN191" s="8">
        <v>0</v>
      </c>
      <c r="AO191" s="4">
        <v>0</v>
      </c>
      <c r="AP191" s="5">
        <v>200</v>
      </c>
      <c r="AQ191" s="8">
        <v>937.27</v>
      </c>
      <c r="AR191" s="4">
        <f t="shared" si="942"/>
        <v>4686.3500000000004</v>
      </c>
      <c r="AS191" s="5">
        <v>0</v>
      </c>
      <c r="AT191" s="8">
        <v>0</v>
      </c>
      <c r="AU191" s="4">
        <v>0</v>
      </c>
      <c r="AV191" s="5">
        <v>5.84</v>
      </c>
      <c r="AW191" s="8">
        <v>130.82</v>
      </c>
      <c r="AX191" s="4">
        <f t="shared" ref="AX191:AX198" si="945">AW191/AV191*1000</f>
        <v>22400.68493150685</v>
      </c>
      <c r="AY191" s="5">
        <v>0</v>
      </c>
      <c r="AZ191" s="8">
        <v>0</v>
      </c>
      <c r="BA191" s="4">
        <v>0</v>
      </c>
      <c r="BB191" s="5">
        <v>0</v>
      </c>
      <c r="BC191" s="8">
        <v>0</v>
      </c>
      <c r="BD191" s="4">
        <v>0</v>
      </c>
      <c r="BE191" s="5">
        <v>0</v>
      </c>
      <c r="BF191" s="8">
        <v>0</v>
      </c>
      <c r="BG191" s="4">
        <v>0</v>
      </c>
      <c r="BH191" s="5">
        <v>10</v>
      </c>
      <c r="BI191" s="8">
        <v>77</v>
      </c>
      <c r="BJ191" s="4">
        <f t="shared" si="920"/>
        <v>7700</v>
      </c>
      <c r="BK191" s="5">
        <v>0</v>
      </c>
      <c r="BL191" s="8">
        <v>0</v>
      </c>
      <c r="BM191" s="4">
        <v>0</v>
      </c>
      <c r="BN191" s="5">
        <v>0</v>
      </c>
      <c r="BO191" s="8">
        <v>0</v>
      </c>
      <c r="BP191" s="4">
        <v>0</v>
      </c>
      <c r="BQ191" s="5">
        <v>0</v>
      </c>
      <c r="BR191" s="8">
        <v>0</v>
      </c>
      <c r="BS191" s="4">
        <v>0</v>
      </c>
      <c r="BT191" s="5">
        <v>0</v>
      </c>
      <c r="BU191" s="8">
        <v>0</v>
      </c>
      <c r="BV191" s="4">
        <v>0</v>
      </c>
      <c r="BW191" s="5">
        <v>0</v>
      </c>
      <c r="BX191" s="93">
        <v>0</v>
      </c>
      <c r="BY191" s="4">
        <f t="shared" si="921"/>
        <v>0</v>
      </c>
      <c r="BZ191" s="5">
        <v>100</v>
      </c>
      <c r="CA191" s="8">
        <v>508.41</v>
      </c>
      <c r="CB191" s="4">
        <f t="shared" si="922"/>
        <v>5084.1000000000004</v>
      </c>
      <c r="CC191" s="5">
        <v>0</v>
      </c>
      <c r="CD191" s="8">
        <v>0</v>
      </c>
      <c r="CE191" s="4">
        <v>0</v>
      </c>
      <c r="CF191" s="5">
        <v>0</v>
      </c>
      <c r="CG191" s="8">
        <v>0</v>
      </c>
      <c r="CH191" s="4">
        <v>0</v>
      </c>
      <c r="CI191" s="5">
        <v>0.13600000000000001</v>
      </c>
      <c r="CJ191" s="8">
        <v>17.86</v>
      </c>
      <c r="CK191" s="4">
        <f t="shared" ref="CK191" si="946">CJ191/CI191*1000</f>
        <v>131323.5294117647</v>
      </c>
      <c r="CL191" s="5">
        <v>0</v>
      </c>
      <c r="CM191" s="8">
        <v>0</v>
      </c>
      <c r="CN191" s="4">
        <v>0</v>
      </c>
      <c r="CO191" s="5">
        <v>0</v>
      </c>
      <c r="CP191" s="8">
        <v>0</v>
      </c>
      <c r="CQ191" s="4">
        <v>0</v>
      </c>
      <c r="CR191" s="5">
        <v>32.01</v>
      </c>
      <c r="CS191" s="8">
        <v>221.39</v>
      </c>
      <c r="CT191" s="4">
        <f t="shared" si="923"/>
        <v>6916.2761636988434</v>
      </c>
      <c r="CU191" s="5">
        <v>0</v>
      </c>
      <c r="CV191" s="8">
        <v>0</v>
      </c>
      <c r="CW191" s="4">
        <v>0</v>
      </c>
      <c r="CX191" s="5">
        <v>0</v>
      </c>
      <c r="CY191" s="8">
        <v>0</v>
      </c>
      <c r="CZ191" s="4">
        <v>0</v>
      </c>
      <c r="DA191" s="5">
        <v>20.3</v>
      </c>
      <c r="DB191" s="8">
        <v>145.91</v>
      </c>
      <c r="DC191" s="4">
        <f t="shared" si="924"/>
        <v>7187.6847290640389</v>
      </c>
      <c r="DD191" s="5">
        <v>0</v>
      </c>
      <c r="DE191" s="8">
        <v>0</v>
      </c>
      <c r="DF191" s="4">
        <v>0</v>
      </c>
      <c r="DG191" s="5">
        <v>100</v>
      </c>
      <c r="DH191" s="8">
        <v>388.24</v>
      </c>
      <c r="DI191" s="4">
        <f t="shared" si="926"/>
        <v>3882.4</v>
      </c>
      <c r="DJ191" s="5">
        <v>0</v>
      </c>
      <c r="DK191" s="8">
        <v>0</v>
      </c>
      <c r="DL191" s="4">
        <f t="shared" si="927"/>
        <v>0</v>
      </c>
      <c r="DM191" s="5">
        <v>8.0370000000000008</v>
      </c>
      <c r="DN191" s="8">
        <v>51.39</v>
      </c>
      <c r="DO191" s="4">
        <f t="shared" si="928"/>
        <v>6394.1769316909285</v>
      </c>
      <c r="DP191" s="5">
        <v>0</v>
      </c>
      <c r="DQ191" s="8">
        <v>0</v>
      </c>
      <c r="DR191" s="4">
        <v>0</v>
      </c>
      <c r="DS191" s="5">
        <v>24</v>
      </c>
      <c r="DT191" s="8">
        <v>214.95</v>
      </c>
      <c r="DU191" s="4">
        <f t="shared" si="929"/>
        <v>8956.2499999999982</v>
      </c>
      <c r="DV191" s="5">
        <v>0</v>
      </c>
      <c r="DW191" s="8">
        <v>0</v>
      </c>
      <c r="DX191" s="4">
        <v>0</v>
      </c>
      <c r="DY191" s="5">
        <v>86.570999999999998</v>
      </c>
      <c r="DZ191" s="8">
        <v>648.62</v>
      </c>
      <c r="EA191" s="4">
        <f t="shared" si="930"/>
        <v>7492.3473218514291</v>
      </c>
      <c r="EB191" s="5">
        <v>0</v>
      </c>
      <c r="EC191" s="8">
        <v>0</v>
      </c>
      <c r="ED191" s="4">
        <v>0</v>
      </c>
      <c r="EE191" s="5">
        <v>0</v>
      </c>
      <c r="EF191" s="8">
        <v>0</v>
      </c>
      <c r="EG191" s="4">
        <v>0</v>
      </c>
      <c r="EH191" s="5">
        <v>0</v>
      </c>
      <c r="EI191" s="8">
        <v>0</v>
      </c>
      <c r="EJ191" s="4">
        <f t="shared" si="931"/>
        <v>0</v>
      </c>
      <c r="EK191" s="5">
        <v>200</v>
      </c>
      <c r="EL191" s="8">
        <v>713.81</v>
      </c>
      <c r="EM191" s="4">
        <f t="shared" si="932"/>
        <v>3569.0499999999997</v>
      </c>
      <c r="EN191" s="5">
        <v>0</v>
      </c>
      <c r="EO191" s="8">
        <v>0</v>
      </c>
      <c r="EP191" s="4">
        <v>0</v>
      </c>
      <c r="EQ191" s="5">
        <v>0</v>
      </c>
      <c r="ER191" s="8">
        <v>0</v>
      </c>
      <c r="ES191" s="4">
        <f t="shared" si="933"/>
        <v>0</v>
      </c>
      <c r="ET191" s="5">
        <v>500</v>
      </c>
      <c r="EU191" s="8">
        <v>2193.67</v>
      </c>
      <c r="EV191" s="4">
        <f t="shared" si="944"/>
        <v>4387.34</v>
      </c>
      <c r="EW191" s="5">
        <v>0</v>
      </c>
      <c r="EX191" s="8">
        <v>0</v>
      </c>
      <c r="EY191" s="4">
        <v>0</v>
      </c>
      <c r="EZ191" s="5"/>
      <c r="FA191" s="8"/>
      <c r="FB191" s="4"/>
      <c r="FC191" s="5">
        <v>0</v>
      </c>
      <c r="FD191" s="8">
        <v>0</v>
      </c>
      <c r="FE191" s="4">
        <v>0</v>
      </c>
      <c r="FF191" s="5">
        <v>0</v>
      </c>
      <c r="FG191" s="8">
        <v>0</v>
      </c>
      <c r="FH191" s="4">
        <v>0</v>
      </c>
      <c r="FI191" s="5">
        <v>0</v>
      </c>
      <c r="FJ191" s="8">
        <v>0</v>
      </c>
      <c r="FK191" s="4">
        <f t="shared" si="934"/>
        <v>0</v>
      </c>
      <c r="FL191" s="5">
        <v>0</v>
      </c>
      <c r="FM191" s="8">
        <v>0</v>
      </c>
      <c r="FN191" s="4">
        <v>0</v>
      </c>
      <c r="FO191" s="5">
        <v>3.7999999999999999E-2</v>
      </c>
      <c r="FP191" s="8">
        <v>2.11</v>
      </c>
      <c r="FQ191" s="4">
        <f t="shared" ref="FQ191:FQ197" si="947">FP191/FO191*1000</f>
        <v>55526.315789473687</v>
      </c>
      <c r="FR191" s="5">
        <v>0</v>
      </c>
      <c r="FS191" s="8">
        <v>0</v>
      </c>
      <c r="FT191" s="4">
        <v>0</v>
      </c>
      <c r="FU191" s="5">
        <v>0</v>
      </c>
      <c r="FV191" s="8">
        <v>0</v>
      </c>
      <c r="FW191" s="4">
        <v>0</v>
      </c>
      <c r="FX191" s="5">
        <v>0</v>
      </c>
      <c r="FY191" s="8">
        <v>0</v>
      </c>
      <c r="FZ191" s="4">
        <f t="shared" si="935"/>
        <v>0</v>
      </c>
      <c r="GA191" s="5">
        <v>0</v>
      </c>
      <c r="GB191" s="8">
        <v>0</v>
      </c>
      <c r="GC191" s="4">
        <v>0</v>
      </c>
      <c r="GD191" s="5">
        <v>0</v>
      </c>
      <c r="GE191" s="8">
        <v>0</v>
      </c>
      <c r="GF191" s="4">
        <v>0</v>
      </c>
      <c r="GG191" s="5">
        <v>0</v>
      </c>
      <c r="GH191" s="8">
        <v>0</v>
      </c>
      <c r="GI191" s="4">
        <v>0</v>
      </c>
      <c r="GJ191" s="5">
        <v>280</v>
      </c>
      <c r="GK191" s="8">
        <v>2620.73</v>
      </c>
      <c r="GL191" s="4">
        <f t="shared" si="937"/>
        <v>9359.75</v>
      </c>
      <c r="GM191" s="5">
        <v>0</v>
      </c>
      <c r="GN191" s="8">
        <v>0</v>
      </c>
      <c r="GO191" s="4">
        <v>0</v>
      </c>
      <c r="GP191" s="5">
        <v>0</v>
      </c>
      <c r="GQ191" s="8">
        <v>0</v>
      </c>
      <c r="GR191" s="4">
        <v>0</v>
      </c>
      <c r="GS191" s="5">
        <v>0</v>
      </c>
      <c r="GT191" s="8">
        <v>0</v>
      </c>
      <c r="GU191" s="4">
        <v>0</v>
      </c>
      <c r="GV191" s="5">
        <v>0</v>
      </c>
      <c r="GW191" s="8">
        <v>0</v>
      </c>
      <c r="GX191" s="4">
        <v>0</v>
      </c>
      <c r="GY191" s="5">
        <v>0</v>
      </c>
      <c r="GZ191" s="8">
        <v>0</v>
      </c>
      <c r="HA191" s="4">
        <v>0</v>
      </c>
      <c r="HB191" s="5">
        <v>0</v>
      </c>
      <c r="HC191" s="8">
        <v>0</v>
      </c>
      <c r="HD191" s="4">
        <v>0</v>
      </c>
      <c r="HE191" s="5">
        <v>0</v>
      </c>
      <c r="HF191" s="8">
        <v>0</v>
      </c>
      <c r="HG191" s="4">
        <v>0</v>
      </c>
      <c r="HH191" s="5">
        <v>0</v>
      </c>
      <c r="HI191" s="8">
        <v>0</v>
      </c>
      <c r="HJ191" s="4">
        <v>0</v>
      </c>
      <c r="HK191" s="5">
        <v>0</v>
      </c>
      <c r="HL191" s="8">
        <v>0</v>
      </c>
      <c r="HM191" s="4">
        <v>0</v>
      </c>
      <c r="HN191" s="5">
        <v>0</v>
      </c>
      <c r="HO191" s="8">
        <v>0</v>
      </c>
      <c r="HP191" s="4">
        <v>0</v>
      </c>
      <c r="HQ191" s="5">
        <v>0</v>
      </c>
      <c r="HR191" s="8">
        <v>0</v>
      </c>
      <c r="HS191" s="4">
        <v>0</v>
      </c>
      <c r="HT191" s="5">
        <v>113.211</v>
      </c>
      <c r="HU191" s="8">
        <v>867.59</v>
      </c>
      <c r="HV191" s="4">
        <f t="shared" si="939"/>
        <v>7663.4779305897846</v>
      </c>
      <c r="HW191" s="5">
        <v>6</v>
      </c>
      <c r="HX191" s="8">
        <v>41.31</v>
      </c>
      <c r="HY191" s="4">
        <f t="shared" si="940"/>
        <v>6885.0000000000009</v>
      </c>
      <c r="HZ191" s="5">
        <f t="shared" si="852"/>
        <v>1791.96</v>
      </c>
      <c r="IA191" s="4">
        <f t="shared" si="853"/>
        <v>10468.24</v>
      </c>
    </row>
    <row r="192" spans="1:235" x14ac:dyDescent="0.3">
      <c r="A192" s="52">
        <v>2018</v>
      </c>
      <c r="B192" s="53" t="s">
        <v>6</v>
      </c>
      <c r="C192" s="5">
        <v>0</v>
      </c>
      <c r="D192" s="8">
        <v>0</v>
      </c>
      <c r="E192" s="4">
        <v>0</v>
      </c>
      <c r="F192" s="5">
        <v>3.3530000000000002</v>
      </c>
      <c r="G192" s="8">
        <v>173.78</v>
      </c>
      <c r="H192" s="4">
        <f t="shared" si="941"/>
        <v>51828.213540113335</v>
      </c>
      <c r="I192" s="5">
        <v>0</v>
      </c>
      <c r="J192" s="8">
        <v>0</v>
      </c>
      <c r="K192" s="4">
        <v>0</v>
      </c>
      <c r="L192" s="5">
        <v>0</v>
      </c>
      <c r="M192" s="8">
        <v>0</v>
      </c>
      <c r="N192" s="4">
        <v>0</v>
      </c>
      <c r="O192" s="5">
        <v>350.30099999999999</v>
      </c>
      <c r="P192" s="8">
        <v>1834.24</v>
      </c>
      <c r="Q192" s="4">
        <f t="shared" si="917"/>
        <v>5236.1825972520774</v>
      </c>
      <c r="R192" s="5">
        <v>0</v>
      </c>
      <c r="S192" s="8">
        <v>0</v>
      </c>
      <c r="T192" s="4">
        <f t="shared" si="918"/>
        <v>0</v>
      </c>
      <c r="U192" s="5">
        <v>0</v>
      </c>
      <c r="V192" s="8">
        <v>0</v>
      </c>
      <c r="W192" s="4">
        <v>0</v>
      </c>
      <c r="X192" s="5">
        <v>7.2009999999999996</v>
      </c>
      <c r="Y192" s="8">
        <v>130.38</v>
      </c>
      <c r="Z192" s="4">
        <f t="shared" si="919"/>
        <v>18105.818636300515</v>
      </c>
      <c r="AA192" s="5">
        <v>0</v>
      </c>
      <c r="AB192" s="8">
        <v>0</v>
      </c>
      <c r="AC192" s="4">
        <v>0</v>
      </c>
      <c r="AD192" s="5">
        <v>0</v>
      </c>
      <c r="AE192" s="8">
        <v>0</v>
      </c>
      <c r="AF192" s="4">
        <v>0</v>
      </c>
      <c r="AG192" s="5">
        <v>0</v>
      </c>
      <c r="AH192" s="8">
        <v>0</v>
      </c>
      <c r="AI192" s="4">
        <v>0</v>
      </c>
      <c r="AJ192" s="5">
        <v>0</v>
      </c>
      <c r="AK192" s="8">
        <v>0</v>
      </c>
      <c r="AL192" s="4">
        <v>0</v>
      </c>
      <c r="AM192" s="5">
        <v>0</v>
      </c>
      <c r="AN192" s="8">
        <v>0</v>
      </c>
      <c r="AO192" s="4">
        <v>0</v>
      </c>
      <c r="AP192" s="5">
        <v>0</v>
      </c>
      <c r="AQ192" s="8">
        <v>0</v>
      </c>
      <c r="AR192" s="4">
        <v>0</v>
      </c>
      <c r="AS192" s="5">
        <v>0</v>
      </c>
      <c r="AT192" s="8">
        <v>0</v>
      </c>
      <c r="AU192" s="4">
        <v>0</v>
      </c>
      <c r="AV192" s="5">
        <v>0</v>
      </c>
      <c r="AW192" s="8">
        <v>0</v>
      </c>
      <c r="AX192" s="4">
        <v>0</v>
      </c>
      <c r="AY192" s="5">
        <v>0</v>
      </c>
      <c r="AZ192" s="8">
        <v>0</v>
      </c>
      <c r="BA192" s="4">
        <v>0</v>
      </c>
      <c r="BB192" s="5">
        <v>0</v>
      </c>
      <c r="BC192" s="8">
        <v>0</v>
      </c>
      <c r="BD192" s="4">
        <v>0</v>
      </c>
      <c r="BE192" s="5">
        <v>0</v>
      </c>
      <c r="BF192" s="8">
        <v>0</v>
      </c>
      <c r="BG192" s="4">
        <v>0</v>
      </c>
      <c r="BH192" s="5">
        <v>9.5399999999999991</v>
      </c>
      <c r="BI192" s="8">
        <v>70.12</v>
      </c>
      <c r="BJ192" s="4">
        <f t="shared" si="920"/>
        <v>7350.1048218029355</v>
      </c>
      <c r="BK192" s="5">
        <v>0</v>
      </c>
      <c r="BL192" s="8">
        <v>0</v>
      </c>
      <c r="BM192" s="4">
        <v>0</v>
      </c>
      <c r="BN192" s="5">
        <v>0</v>
      </c>
      <c r="BO192" s="8">
        <v>0</v>
      </c>
      <c r="BP192" s="4">
        <v>0</v>
      </c>
      <c r="BQ192" s="5">
        <v>0</v>
      </c>
      <c r="BR192" s="8">
        <v>0</v>
      </c>
      <c r="BS192" s="4">
        <v>0</v>
      </c>
      <c r="BT192" s="5">
        <v>0</v>
      </c>
      <c r="BU192" s="8">
        <v>0</v>
      </c>
      <c r="BV192" s="4">
        <v>0</v>
      </c>
      <c r="BW192" s="5">
        <v>0</v>
      </c>
      <c r="BX192" s="93">
        <v>0</v>
      </c>
      <c r="BY192" s="4">
        <f t="shared" si="921"/>
        <v>0</v>
      </c>
      <c r="BZ192" s="5">
        <v>40</v>
      </c>
      <c r="CA192" s="8">
        <v>194.82</v>
      </c>
      <c r="CB192" s="4">
        <f t="shared" si="922"/>
        <v>4870.5</v>
      </c>
      <c r="CC192" s="5">
        <v>0</v>
      </c>
      <c r="CD192" s="8">
        <v>0</v>
      </c>
      <c r="CE192" s="4">
        <v>0</v>
      </c>
      <c r="CF192" s="5">
        <v>0</v>
      </c>
      <c r="CG192" s="8">
        <v>0</v>
      </c>
      <c r="CH192" s="4">
        <v>0</v>
      </c>
      <c r="CI192" s="5">
        <v>0</v>
      </c>
      <c r="CJ192" s="8">
        <v>0</v>
      </c>
      <c r="CK192" s="4">
        <v>0</v>
      </c>
      <c r="CL192" s="5">
        <v>0</v>
      </c>
      <c r="CM192" s="8">
        <v>0</v>
      </c>
      <c r="CN192" s="4">
        <v>0</v>
      </c>
      <c r="CO192" s="5">
        <v>0</v>
      </c>
      <c r="CP192" s="8">
        <v>0</v>
      </c>
      <c r="CQ192" s="4">
        <v>0</v>
      </c>
      <c r="CR192" s="5">
        <v>32.505000000000003</v>
      </c>
      <c r="CS192" s="8">
        <v>134.41999999999999</v>
      </c>
      <c r="CT192" s="4">
        <f t="shared" si="923"/>
        <v>4135.3637901861248</v>
      </c>
      <c r="CU192" s="5">
        <v>0</v>
      </c>
      <c r="CV192" s="8">
        <v>0</v>
      </c>
      <c r="CW192" s="4">
        <v>0</v>
      </c>
      <c r="CX192" s="5">
        <v>0</v>
      </c>
      <c r="CY192" s="8">
        <v>0</v>
      </c>
      <c r="CZ192" s="4">
        <v>0</v>
      </c>
      <c r="DA192" s="5">
        <v>41.4</v>
      </c>
      <c r="DB192" s="8">
        <v>257.58</v>
      </c>
      <c r="DC192" s="4">
        <f t="shared" si="924"/>
        <v>6221.7391304347821</v>
      </c>
      <c r="DD192" s="5">
        <v>2</v>
      </c>
      <c r="DE192" s="8">
        <v>14.7</v>
      </c>
      <c r="DF192" s="4">
        <f t="shared" si="925"/>
        <v>7350</v>
      </c>
      <c r="DG192" s="5">
        <v>460</v>
      </c>
      <c r="DH192" s="8">
        <v>2187.2600000000002</v>
      </c>
      <c r="DI192" s="4">
        <f t="shared" si="926"/>
        <v>4754.913043478261</v>
      </c>
      <c r="DJ192" s="5">
        <v>0</v>
      </c>
      <c r="DK192" s="8">
        <v>0</v>
      </c>
      <c r="DL192" s="4">
        <f t="shared" si="927"/>
        <v>0</v>
      </c>
      <c r="DM192" s="5">
        <v>40.68</v>
      </c>
      <c r="DN192" s="8">
        <v>284.70999999999998</v>
      </c>
      <c r="DO192" s="4">
        <f t="shared" si="928"/>
        <v>6998.770894788594</v>
      </c>
      <c r="DP192" s="5">
        <v>0</v>
      </c>
      <c r="DQ192" s="8">
        <v>0</v>
      </c>
      <c r="DR192" s="4">
        <v>0</v>
      </c>
      <c r="DS192" s="5">
        <v>8</v>
      </c>
      <c r="DT192" s="8">
        <v>61.6</v>
      </c>
      <c r="DU192" s="4">
        <f t="shared" si="929"/>
        <v>7700</v>
      </c>
      <c r="DV192" s="5">
        <v>0</v>
      </c>
      <c r="DW192" s="8">
        <v>0</v>
      </c>
      <c r="DX192" s="4">
        <v>0</v>
      </c>
      <c r="DY192" s="5">
        <v>135.05500000000001</v>
      </c>
      <c r="DZ192" s="8">
        <v>1008.7</v>
      </c>
      <c r="EA192" s="4">
        <f t="shared" si="930"/>
        <v>7468.8090037392176</v>
      </c>
      <c r="EB192" s="5">
        <v>0</v>
      </c>
      <c r="EC192" s="8">
        <v>0</v>
      </c>
      <c r="ED192" s="4">
        <v>0</v>
      </c>
      <c r="EE192" s="5">
        <v>14</v>
      </c>
      <c r="EF192" s="8">
        <v>83.51</v>
      </c>
      <c r="EG192" s="4">
        <f t="shared" si="943"/>
        <v>5965.0000000000009</v>
      </c>
      <c r="EH192" s="5">
        <v>0</v>
      </c>
      <c r="EI192" s="8">
        <v>0</v>
      </c>
      <c r="EJ192" s="4">
        <f t="shared" si="931"/>
        <v>0</v>
      </c>
      <c r="EK192" s="5">
        <v>0</v>
      </c>
      <c r="EL192" s="8">
        <v>0</v>
      </c>
      <c r="EM192" s="4">
        <v>0</v>
      </c>
      <c r="EN192" s="5">
        <v>0</v>
      </c>
      <c r="EO192" s="8">
        <v>0</v>
      </c>
      <c r="EP192" s="4">
        <v>0</v>
      </c>
      <c r="EQ192" s="5">
        <v>0</v>
      </c>
      <c r="ER192" s="8">
        <v>0</v>
      </c>
      <c r="ES192" s="4">
        <f t="shared" si="933"/>
        <v>0</v>
      </c>
      <c r="ET192" s="5">
        <v>600</v>
      </c>
      <c r="EU192" s="8">
        <v>3090.8</v>
      </c>
      <c r="EV192" s="4">
        <f t="shared" si="944"/>
        <v>5151.3333333333339</v>
      </c>
      <c r="EW192" s="5">
        <v>0</v>
      </c>
      <c r="EX192" s="8">
        <v>0</v>
      </c>
      <c r="EY192" s="4">
        <v>0</v>
      </c>
      <c r="EZ192" s="5"/>
      <c r="FA192" s="8"/>
      <c r="FB192" s="4"/>
      <c r="FC192" s="5">
        <v>0</v>
      </c>
      <c r="FD192" s="8">
        <v>0</v>
      </c>
      <c r="FE192" s="4">
        <v>0</v>
      </c>
      <c r="FF192" s="5">
        <v>0</v>
      </c>
      <c r="FG192" s="8">
        <v>0</v>
      </c>
      <c r="FH192" s="4">
        <v>0</v>
      </c>
      <c r="FI192" s="5">
        <v>0</v>
      </c>
      <c r="FJ192" s="8">
        <v>0</v>
      </c>
      <c r="FK192" s="4">
        <f t="shared" si="934"/>
        <v>0</v>
      </c>
      <c r="FL192" s="5">
        <v>0</v>
      </c>
      <c r="FM192" s="8">
        <v>0</v>
      </c>
      <c r="FN192" s="4">
        <v>0</v>
      </c>
      <c r="FO192" s="5">
        <v>80</v>
      </c>
      <c r="FP192" s="8">
        <v>559.54999999999995</v>
      </c>
      <c r="FQ192" s="4">
        <f t="shared" si="947"/>
        <v>6994.375</v>
      </c>
      <c r="FR192" s="5">
        <v>0</v>
      </c>
      <c r="FS192" s="8">
        <v>0</v>
      </c>
      <c r="FT192" s="4">
        <v>0</v>
      </c>
      <c r="FU192" s="5">
        <v>0</v>
      </c>
      <c r="FV192" s="8">
        <v>0</v>
      </c>
      <c r="FW192" s="4">
        <v>0</v>
      </c>
      <c r="FX192" s="5">
        <v>0</v>
      </c>
      <c r="FY192" s="8">
        <v>0</v>
      </c>
      <c r="FZ192" s="4">
        <f t="shared" si="935"/>
        <v>0</v>
      </c>
      <c r="GA192" s="5">
        <v>80</v>
      </c>
      <c r="GB192" s="8">
        <v>483.79</v>
      </c>
      <c r="GC192" s="4">
        <f t="shared" si="936"/>
        <v>6047.3750000000009</v>
      </c>
      <c r="GD192" s="5">
        <v>0</v>
      </c>
      <c r="GE192" s="8">
        <v>0</v>
      </c>
      <c r="GF192" s="4">
        <v>0</v>
      </c>
      <c r="GG192" s="5">
        <v>0</v>
      </c>
      <c r="GH192" s="8">
        <v>0</v>
      </c>
      <c r="GI192" s="4">
        <v>0</v>
      </c>
      <c r="GJ192" s="5">
        <v>839.9</v>
      </c>
      <c r="GK192" s="8">
        <v>4062.22</v>
      </c>
      <c r="GL192" s="4">
        <f t="shared" si="937"/>
        <v>4836.5519704726757</v>
      </c>
      <c r="GM192" s="5">
        <v>0</v>
      </c>
      <c r="GN192" s="8">
        <v>0</v>
      </c>
      <c r="GO192" s="4">
        <v>0</v>
      </c>
      <c r="GP192" s="5">
        <v>20</v>
      </c>
      <c r="GQ192" s="8">
        <v>220.54</v>
      </c>
      <c r="GR192" s="4">
        <f t="shared" ref="GR192" si="948">GQ192/GP192*1000</f>
        <v>11027</v>
      </c>
      <c r="GS192" s="5">
        <v>0</v>
      </c>
      <c r="GT192" s="8">
        <v>0</v>
      </c>
      <c r="GU192" s="4">
        <v>0</v>
      </c>
      <c r="GV192" s="5">
        <v>0</v>
      </c>
      <c r="GW192" s="8">
        <v>0</v>
      </c>
      <c r="GX192" s="4">
        <v>0</v>
      </c>
      <c r="GY192" s="5">
        <v>0</v>
      </c>
      <c r="GZ192" s="8">
        <v>0</v>
      </c>
      <c r="HA192" s="4">
        <v>0</v>
      </c>
      <c r="HB192" s="5">
        <v>0</v>
      </c>
      <c r="HC192" s="8">
        <v>0</v>
      </c>
      <c r="HD192" s="4">
        <v>0</v>
      </c>
      <c r="HE192" s="5">
        <v>140</v>
      </c>
      <c r="HF192" s="8">
        <v>624.38</v>
      </c>
      <c r="HG192" s="4">
        <f t="shared" si="938"/>
        <v>4459.8571428571422</v>
      </c>
      <c r="HH192" s="5">
        <v>0</v>
      </c>
      <c r="HI192" s="8">
        <v>0</v>
      </c>
      <c r="HJ192" s="4">
        <v>0</v>
      </c>
      <c r="HK192" s="5">
        <v>0</v>
      </c>
      <c r="HL192" s="8">
        <v>0</v>
      </c>
      <c r="HM192" s="4">
        <v>0</v>
      </c>
      <c r="HN192" s="5">
        <v>0</v>
      </c>
      <c r="HO192" s="8">
        <v>0</v>
      </c>
      <c r="HP192" s="4">
        <v>0</v>
      </c>
      <c r="HQ192" s="5">
        <v>0</v>
      </c>
      <c r="HR192" s="8">
        <v>0</v>
      </c>
      <c r="HS192" s="4">
        <v>0</v>
      </c>
      <c r="HT192" s="5">
        <v>86.674999999999997</v>
      </c>
      <c r="HU192" s="8">
        <v>653.15</v>
      </c>
      <c r="HV192" s="4">
        <f t="shared" si="939"/>
        <v>7535.621574848572</v>
      </c>
      <c r="HW192" s="5">
        <v>295.89999999999998</v>
      </c>
      <c r="HX192" s="8">
        <v>2096.3000000000002</v>
      </c>
      <c r="HY192" s="4">
        <f t="shared" si="940"/>
        <v>7084.488002703617</v>
      </c>
      <c r="HZ192" s="5">
        <f t="shared" si="852"/>
        <v>3286.51</v>
      </c>
      <c r="IA192" s="4">
        <f t="shared" si="853"/>
        <v>18226.55</v>
      </c>
    </row>
    <row r="193" spans="1:235" x14ac:dyDescent="0.3">
      <c r="A193" s="52">
        <v>2018</v>
      </c>
      <c r="B193" s="53" t="s">
        <v>7</v>
      </c>
      <c r="C193" s="5">
        <v>0</v>
      </c>
      <c r="D193" s="8">
        <v>0</v>
      </c>
      <c r="E193" s="4">
        <v>0</v>
      </c>
      <c r="F193" s="5">
        <v>35.71743</v>
      </c>
      <c r="G193" s="8">
        <v>456.416</v>
      </c>
      <c r="H193" s="4">
        <f t="shared" si="941"/>
        <v>12778.522978836943</v>
      </c>
      <c r="I193" s="5">
        <v>0</v>
      </c>
      <c r="J193" s="8">
        <v>0</v>
      </c>
      <c r="K193" s="4">
        <v>0</v>
      </c>
      <c r="L193" s="5">
        <v>0</v>
      </c>
      <c r="M193" s="8">
        <v>0</v>
      </c>
      <c r="N193" s="4">
        <v>0</v>
      </c>
      <c r="O193" s="5">
        <v>260</v>
      </c>
      <c r="P193" s="8">
        <v>1629.0260000000001</v>
      </c>
      <c r="Q193" s="4">
        <f t="shared" si="917"/>
        <v>6265.4846153846156</v>
      </c>
      <c r="R193" s="5">
        <v>0</v>
      </c>
      <c r="S193" s="8">
        <v>0</v>
      </c>
      <c r="T193" s="4">
        <f t="shared" si="918"/>
        <v>0</v>
      </c>
      <c r="U193" s="5">
        <v>0</v>
      </c>
      <c r="V193" s="8">
        <v>0</v>
      </c>
      <c r="W193" s="4">
        <v>0</v>
      </c>
      <c r="X193" s="5">
        <v>2.5150000000000001</v>
      </c>
      <c r="Y193" s="8">
        <v>23.815000000000001</v>
      </c>
      <c r="Z193" s="4">
        <f t="shared" si="919"/>
        <v>9469.1848906560626</v>
      </c>
      <c r="AA193" s="5">
        <v>0</v>
      </c>
      <c r="AB193" s="8">
        <v>0</v>
      </c>
      <c r="AC193" s="4">
        <v>0</v>
      </c>
      <c r="AD193" s="5">
        <v>0</v>
      </c>
      <c r="AE193" s="8">
        <v>0</v>
      </c>
      <c r="AF193" s="4">
        <v>0</v>
      </c>
      <c r="AG193" s="5">
        <v>0</v>
      </c>
      <c r="AH193" s="8">
        <v>0</v>
      </c>
      <c r="AI193" s="4">
        <v>0</v>
      </c>
      <c r="AJ193" s="5">
        <v>0</v>
      </c>
      <c r="AK193" s="8">
        <v>0</v>
      </c>
      <c r="AL193" s="4">
        <v>0</v>
      </c>
      <c r="AM193" s="5">
        <v>0</v>
      </c>
      <c r="AN193" s="8">
        <v>0</v>
      </c>
      <c r="AO193" s="4">
        <v>0</v>
      </c>
      <c r="AP193" s="5">
        <v>0</v>
      </c>
      <c r="AQ193" s="8">
        <v>0</v>
      </c>
      <c r="AR193" s="4">
        <v>0</v>
      </c>
      <c r="AS193" s="5">
        <v>0</v>
      </c>
      <c r="AT193" s="8">
        <v>0</v>
      </c>
      <c r="AU193" s="4">
        <v>0</v>
      </c>
      <c r="AV193" s="5">
        <v>22.500499999999999</v>
      </c>
      <c r="AW193" s="8">
        <v>486.35199999999998</v>
      </c>
      <c r="AX193" s="4">
        <f t="shared" si="945"/>
        <v>21615.164107464276</v>
      </c>
      <c r="AY193" s="5">
        <v>0</v>
      </c>
      <c r="AZ193" s="8">
        <v>0</v>
      </c>
      <c r="BA193" s="4">
        <v>0</v>
      </c>
      <c r="BB193" s="5">
        <v>0</v>
      </c>
      <c r="BC193" s="8">
        <v>0</v>
      </c>
      <c r="BD193" s="4">
        <v>0</v>
      </c>
      <c r="BE193" s="5">
        <v>0</v>
      </c>
      <c r="BF193" s="8">
        <v>0</v>
      </c>
      <c r="BG193" s="4">
        <v>0</v>
      </c>
      <c r="BH193" s="5">
        <v>35.024000000000001</v>
      </c>
      <c r="BI193" s="8">
        <v>332.40499999999997</v>
      </c>
      <c r="BJ193" s="4">
        <f t="shared" si="920"/>
        <v>9490.777752398355</v>
      </c>
      <c r="BK193" s="5">
        <v>0</v>
      </c>
      <c r="BL193" s="8">
        <v>0</v>
      </c>
      <c r="BM193" s="4">
        <v>0</v>
      </c>
      <c r="BN193" s="5">
        <v>0</v>
      </c>
      <c r="BO193" s="8">
        <v>0</v>
      </c>
      <c r="BP193" s="4">
        <v>0</v>
      </c>
      <c r="BQ193" s="5">
        <v>0</v>
      </c>
      <c r="BR193" s="8">
        <v>0</v>
      </c>
      <c r="BS193" s="4">
        <v>0</v>
      </c>
      <c r="BT193" s="5">
        <v>0</v>
      </c>
      <c r="BU193" s="8">
        <v>0</v>
      </c>
      <c r="BV193" s="4">
        <v>0</v>
      </c>
      <c r="BW193" s="5">
        <v>0</v>
      </c>
      <c r="BX193" s="93">
        <v>0</v>
      </c>
      <c r="BY193" s="4">
        <f t="shared" si="921"/>
        <v>0</v>
      </c>
      <c r="BZ193" s="5">
        <v>60</v>
      </c>
      <c r="CA193" s="8">
        <v>321.67899999999997</v>
      </c>
      <c r="CB193" s="4">
        <f t="shared" si="922"/>
        <v>5361.3166666666666</v>
      </c>
      <c r="CC193" s="5">
        <v>0</v>
      </c>
      <c r="CD193" s="8">
        <v>0</v>
      </c>
      <c r="CE193" s="4">
        <v>0</v>
      </c>
      <c r="CF193" s="5">
        <v>0</v>
      </c>
      <c r="CG193" s="8">
        <v>0</v>
      </c>
      <c r="CH193" s="4">
        <v>0</v>
      </c>
      <c r="CI193" s="5">
        <v>0</v>
      </c>
      <c r="CJ193" s="8">
        <v>0</v>
      </c>
      <c r="CK193" s="4">
        <v>0</v>
      </c>
      <c r="CL193" s="5">
        <v>0</v>
      </c>
      <c r="CM193" s="8">
        <v>0</v>
      </c>
      <c r="CN193" s="4">
        <v>0</v>
      </c>
      <c r="CO193" s="5">
        <v>0</v>
      </c>
      <c r="CP193" s="8">
        <v>0</v>
      </c>
      <c r="CQ193" s="4">
        <v>0</v>
      </c>
      <c r="CR193" s="5">
        <v>32.03</v>
      </c>
      <c r="CS193" s="8">
        <v>251.97300000000001</v>
      </c>
      <c r="CT193" s="4">
        <f t="shared" si="923"/>
        <v>7866.7811426787384</v>
      </c>
      <c r="CU193" s="5">
        <v>0</v>
      </c>
      <c r="CV193" s="8">
        <v>0</v>
      </c>
      <c r="CW193" s="4">
        <v>0</v>
      </c>
      <c r="CX193" s="5">
        <v>0</v>
      </c>
      <c r="CY193" s="8">
        <v>0</v>
      </c>
      <c r="CZ193" s="4">
        <v>0</v>
      </c>
      <c r="DA193" s="5">
        <v>40.94</v>
      </c>
      <c r="DB193" s="8">
        <v>291.81</v>
      </c>
      <c r="DC193" s="4">
        <f t="shared" si="924"/>
        <v>7127.7479237909147</v>
      </c>
      <c r="DD193" s="5">
        <v>2</v>
      </c>
      <c r="DE193" s="8">
        <v>14.7</v>
      </c>
      <c r="DF193" s="4">
        <f t="shared" si="925"/>
        <v>7350</v>
      </c>
      <c r="DG193" s="5">
        <v>0</v>
      </c>
      <c r="DH193" s="8">
        <v>0</v>
      </c>
      <c r="DI193" s="4">
        <v>0</v>
      </c>
      <c r="DJ193" s="5">
        <v>0</v>
      </c>
      <c r="DK193" s="8">
        <v>0</v>
      </c>
      <c r="DL193" s="4">
        <f t="shared" si="927"/>
        <v>0</v>
      </c>
      <c r="DM193" s="5">
        <v>30.62</v>
      </c>
      <c r="DN193" s="8">
        <v>220.7</v>
      </c>
      <c r="DO193" s="4">
        <f t="shared" si="928"/>
        <v>7207.7073807968645</v>
      </c>
      <c r="DP193" s="5">
        <v>0</v>
      </c>
      <c r="DQ193" s="8">
        <v>0</v>
      </c>
      <c r="DR193" s="4">
        <v>0</v>
      </c>
      <c r="DS193" s="5">
        <v>30</v>
      </c>
      <c r="DT193" s="8">
        <v>210</v>
      </c>
      <c r="DU193" s="4">
        <f t="shared" si="929"/>
        <v>7000</v>
      </c>
      <c r="DV193" s="5">
        <v>0</v>
      </c>
      <c r="DW193" s="8">
        <v>0</v>
      </c>
      <c r="DX193" s="4">
        <v>0</v>
      </c>
      <c r="DY193" s="5">
        <v>135.1</v>
      </c>
      <c r="DZ193" s="8">
        <v>762.36199999999997</v>
      </c>
      <c r="EA193" s="4">
        <f t="shared" si="930"/>
        <v>5642.9459659511476</v>
      </c>
      <c r="EB193" s="5">
        <v>0</v>
      </c>
      <c r="EC193" s="8">
        <v>0</v>
      </c>
      <c r="ED193" s="4">
        <v>0</v>
      </c>
      <c r="EE193" s="5">
        <v>0</v>
      </c>
      <c r="EF193" s="8">
        <v>0</v>
      </c>
      <c r="EG193" s="4">
        <v>0</v>
      </c>
      <c r="EH193" s="5">
        <v>0</v>
      </c>
      <c r="EI193" s="8">
        <v>0</v>
      </c>
      <c r="EJ193" s="4">
        <f t="shared" si="931"/>
        <v>0</v>
      </c>
      <c r="EK193" s="5">
        <v>0</v>
      </c>
      <c r="EL193" s="8">
        <v>0</v>
      </c>
      <c r="EM193" s="4">
        <v>0</v>
      </c>
      <c r="EN193" s="5">
        <v>0</v>
      </c>
      <c r="EO193" s="8">
        <v>0</v>
      </c>
      <c r="EP193" s="4">
        <v>0</v>
      </c>
      <c r="EQ193" s="5">
        <v>0</v>
      </c>
      <c r="ER193" s="8">
        <v>0</v>
      </c>
      <c r="ES193" s="4">
        <f t="shared" si="933"/>
        <v>0</v>
      </c>
      <c r="ET193" s="5">
        <v>1126.4000000000001</v>
      </c>
      <c r="EU193" s="8">
        <v>5625.0940000000001</v>
      </c>
      <c r="EV193" s="4">
        <f t="shared" si="944"/>
        <v>4993.868963068182</v>
      </c>
      <c r="EW193" s="5">
        <v>0</v>
      </c>
      <c r="EX193" s="8">
        <v>0</v>
      </c>
      <c r="EY193" s="4">
        <v>0</v>
      </c>
      <c r="EZ193" s="5"/>
      <c r="FA193" s="8"/>
      <c r="FB193" s="4"/>
      <c r="FC193" s="5">
        <v>0</v>
      </c>
      <c r="FD193" s="8">
        <v>0</v>
      </c>
      <c r="FE193" s="4">
        <v>0</v>
      </c>
      <c r="FF193" s="5">
        <v>0</v>
      </c>
      <c r="FG193" s="8">
        <v>0</v>
      </c>
      <c r="FH193" s="4">
        <v>0</v>
      </c>
      <c r="FI193" s="5">
        <v>0</v>
      </c>
      <c r="FJ193" s="8">
        <v>0</v>
      </c>
      <c r="FK193" s="4">
        <f t="shared" si="934"/>
        <v>0</v>
      </c>
      <c r="FL193" s="5">
        <v>0</v>
      </c>
      <c r="FM193" s="8">
        <v>0</v>
      </c>
      <c r="FN193" s="4">
        <v>0</v>
      </c>
      <c r="FO193" s="5">
        <v>0</v>
      </c>
      <c r="FP193" s="8">
        <v>0</v>
      </c>
      <c r="FQ193" s="4">
        <v>0</v>
      </c>
      <c r="FR193" s="5">
        <v>0</v>
      </c>
      <c r="FS193" s="8">
        <v>0</v>
      </c>
      <c r="FT193" s="4">
        <v>0</v>
      </c>
      <c r="FU193" s="5">
        <v>0</v>
      </c>
      <c r="FV193" s="8">
        <v>0</v>
      </c>
      <c r="FW193" s="4">
        <v>0</v>
      </c>
      <c r="FX193" s="5">
        <v>0</v>
      </c>
      <c r="FY193" s="8">
        <v>0</v>
      </c>
      <c r="FZ193" s="4">
        <f t="shared" si="935"/>
        <v>0</v>
      </c>
      <c r="GA193" s="5">
        <v>20</v>
      </c>
      <c r="GB193" s="8">
        <v>120.759</v>
      </c>
      <c r="GC193" s="4">
        <f t="shared" si="936"/>
        <v>6037.9500000000007</v>
      </c>
      <c r="GD193" s="5">
        <v>0</v>
      </c>
      <c r="GE193" s="8">
        <v>0</v>
      </c>
      <c r="GF193" s="4">
        <v>0</v>
      </c>
      <c r="GG193" s="5">
        <v>0</v>
      </c>
      <c r="GH193" s="8">
        <v>0</v>
      </c>
      <c r="GI193" s="4">
        <v>0</v>
      </c>
      <c r="GJ193" s="5">
        <v>1120</v>
      </c>
      <c r="GK193" s="8">
        <v>5156.4970000000003</v>
      </c>
      <c r="GL193" s="4">
        <f t="shared" si="937"/>
        <v>4604.0151785714288</v>
      </c>
      <c r="GM193" s="5">
        <v>0</v>
      </c>
      <c r="GN193" s="8">
        <v>0</v>
      </c>
      <c r="GO193" s="4">
        <v>0</v>
      </c>
      <c r="GP193" s="5">
        <v>0</v>
      </c>
      <c r="GQ193" s="8">
        <v>0</v>
      </c>
      <c r="GR193" s="4">
        <v>0</v>
      </c>
      <c r="GS193" s="5">
        <v>0</v>
      </c>
      <c r="GT193" s="8">
        <v>0</v>
      </c>
      <c r="GU193" s="4">
        <v>0</v>
      </c>
      <c r="GV193" s="5">
        <v>0</v>
      </c>
      <c r="GW193" s="8">
        <v>0</v>
      </c>
      <c r="GX193" s="4">
        <v>0</v>
      </c>
      <c r="GY193" s="5">
        <v>0</v>
      </c>
      <c r="GZ193" s="8">
        <v>0</v>
      </c>
      <c r="HA193" s="4">
        <v>0</v>
      </c>
      <c r="HB193" s="5">
        <v>0</v>
      </c>
      <c r="HC193" s="8">
        <v>0</v>
      </c>
      <c r="HD193" s="4">
        <v>0</v>
      </c>
      <c r="HE193" s="5">
        <v>0</v>
      </c>
      <c r="HF193" s="8">
        <v>0</v>
      </c>
      <c r="HG193" s="4">
        <v>0</v>
      </c>
      <c r="HH193" s="5">
        <v>0</v>
      </c>
      <c r="HI193" s="8">
        <v>0</v>
      </c>
      <c r="HJ193" s="4">
        <v>0</v>
      </c>
      <c r="HK193" s="5">
        <v>0</v>
      </c>
      <c r="HL193" s="8">
        <v>0</v>
      </c>
      <c r="HM193" s="4">
        <v>0</v>
      </c>
      <c r="HN193" s="5">
        <v>0</v>
      </c>
      <c r="HO193" s="8">
        <v>0</v>
      </c>
      <c r="HP193" s="4">
        <v>0</v>
      </c>
      <c r="HQ193" s="5">
        <v>0</v>
      </c>
      <c r="HR193" s="8">
        <v>0</v>
      </c>
      <c r="HS193" s="4">
        <v>0</v>
      </c>
      <c r="HT193" s="5">
        <v>83.375</v>
      </c>
      <c r="HU193" s="8">
        <v>735.24400000000003</v>
      </c>
      <c r="HV193" s="4">
        <f t="shared" si="939"/>
        <v>8818.5187406296845</v>
      </c>
      <c r="HW193" s="5">
        <v>300.02992999999998</v>
      </c>
      <c r="HX193" s="8">
        <v>2257.5810000000001</v>
      </c>
      <c r="HY193" s="4">
        <f t="shared" si="940"/>
        <v>7524.5193037907929</v>
      </c>
      <c r="HZ193" s="5">
        <f t="shared" si="852"/>
        <v>3336.2518599999999</v>
      </c>
      <c r="IA193" s="4">
        <f t="shared" si="853"/>
        <v>18896.413</v>
      </c>
    </row>
    <row r="194" spans="1:235" x14ac:dyDescent="0.3">
      <c r="A194" s="52">
        <v>2018</v>
      </c>
      <c r="B194" s="53" t="s">
        <v>8</v>
      </c>
      <c r="C194" s="5">
        <v>0</v>
      </c>
      <c r="D194" s="8">
        <v>0</v>
      </c>
      <c r="E194" s="4">
        <v>0</v>
      </c>
      <c r="F194" s="5">
        <v>0</v>
      </c>
      <c r="G194" s="8">
        <v>0</v>
      </c>
      <c r="H194" s="4">
        <v>0</v>
      </c>
      <c r="I194" s="5">
        <v>0</v>
      </c>
      <c r="J194" s="8">
        <v>0</v>
      </c>
      <c r="K194" s="4">
        <v>0</v>
      </c>
      <c r="L194" s="5">
        <v>0</v>
      </c>
      <c r="M194" s="8">
        <v>0</v>
      </c>
      <c r="N194" s="4">
        <v>0</v>
      </c>
      <c r="O194" s="5">
        <v>300</v>
      </c>
      <c r="P194" s="8">
        <v>1875.0809999999999</v>
      </c>
      <c r="Q194" s="4">
        <f t="shared" si="917"/>
        <v>6250.2699999999995</v>
      </c>
      <c r="R194" s="5">
        <v>0</v>
      </c>
      <c r="S194" s="8">
        <v>0</v>
      </c>
      <c r="T194" s="4">
        <f t="shared" si="918"/>
        <v>0</v>
      </c>
      <c r="U194" s="5">
        <v>0</v>
      </c>
      <c r="V194" s="8">
        <v>0</v>
      </c>
      <c r="W194" s="4">
        <v>0</v>
      </c>
      <c r="X194" s="5">
        <v>13.19</v>
      </c>
      <c r="Y194" s="8">
        <v>404.524</v>
      </c>
      <c r="Z194" s="4">
        <f t="shared" si="919"/>
        <v>30668.991660348751</v>
      </c>
      <c r="AA194" s="5">
        <v>0</v>
      </c>
      <c r="AB194" s="8">
        <v>0</v>
      </c>
      <c r="AC194" s="4">
        <v>0</v>
      </c>
      <c r="AD194" s="5">
        <v>0</v>
      </c>
      <c r="AE194" s="8">
        <v>0</v>
      </c>
      <c r="AF194" s="4">
        <v>0</v>
      </c>
      <c r="AG194" s="5">
        <v>0</v>
      </c>
      <c r="AH194" s="8">
        <v>0</v>
      </c>
      <c r="AI194" s="4">
        <v>0</v>
      </c>
      <c r="AJ194" s="5">
        <v>0</v>
      </c>
      <c r="AK194" s="8">
        <v>0</v>
      </c>
      <c r="AL194" s="4">
        <v>0</v>
      </c>
      <c r="AM194" s="5">
        <v>0</v>
      </c>
      <c r="AN194" s="8">
        <v>0</v>
      </c>
      <c r="AO194" s="4">
        <v>0</v>
      </c>
      <c r="AP194" s="5">
        <v>199.25</v>
      </c>
      <c r="AQ194" s="8">
        <v>1209.422</v>
      </c>
      <c r="AR194" s="4">
        <f t="shared" si="942"/>
        <v>6069.8720200752823</v>
      </c>
      <c r="AS194" s="5">
        <v>0</v>
      </c>
      <c r="AT194" s="8">
        <v>0</v>
      </c>
      <c r="AU194" s="4">
        <v>0</v>
      </c>
      <c r="AV194" s="5">
        <v>7.6159999999999997</v>
      </c>
      <c r="AW194" s="8">
        <v>224.1</v>
      </c>
      <c r="AX194" s="4">
        <f t="shared" si="945"/>
        <v>29424.894957983193</v>
      </c>
      <c r="AY194" s="5">
        <v>0</v>
      </c>
      <c r="AZ194" s="8">
        <v>0</v>
      </c>
      <c r="BA194" s="4">
        <v>0</v>
      </c>
      <c r="BB194" s="5">
        <v>0</v>
      </c>
      <c r="BC194" s="8">
        <v>0</v>
      </c>
      <c r="BD194" s="4">
        <v>0</v>
      </c>
      <c r="BE194" s="5">
        <v>0</v>
      </c>
      <c r="BF194" s="8">
        <v>0</v>
      </c>
      <c r="BG194" s="4">
        <v>0</v>
      </c>
      <c r="BH194" s="5">
        <v>46.109000000000002</v>
      </c>
      <c r="BI194" s="8">
        <v>445.23200000000003</v>
      </c>
      <c r="BJ194" s="4">
        <f t="shared" si="920"/>
        <v>9656.0758203387632</v>
      </c>
      <c r="BK194" s="5">
        <v>0</v>
      </c>
      <c r="BL194" s="8">
        <v>0</v>
      </c>
      <c r="BM194" s="4">
        <v>0</v>
      </c>
      <c r="BN194" s="5">
        <v>0</v>
      </c>
      <c r="BO194" s="8">
        <v>0</v>
      </c>
      <c r="BP194" s="4">
        <v>0</v>
      </c>
      <c r="BQ194" s="5">
        <v>0</v>
      </c>
      <c r="BR194" s="8">
        <v>0</v>
      </c>
      <c r="BS194" s="4">
        <v>0</v>
      </c>
      <c r="BT194" s="5">
        <v>0</v>
      </c>
      <c r="BU194" s="8">
        <v>0</v>
      </c>
      <c r="BV194" s="4">
        <v>0</v>
      </c>
      <c r="BW194" s="5">
        <v>0</v>
      </c>
      <c r="BX194" s="93">
        <v>0</v>
      </c>
      <c r="BY194" s="4">
        <f t="shared" si="921"/>
        <v>0</v>
      </c>
      <c r="BZ194" s="5">
        <v>60</v>
      </c>
      <c r="CA194" s="8">
        <v>329.714</v>
      </c>
      <c r="CB194" s="4">
        <f t="shared" si="922"/>
        <v>5495.2333333333336</v>
      </c>
      <c r="CC194" s="5">
        <v>0</v>
      </c>
      <c r="CD194" s="8">
        <v>0</v>
      </c>
      <c r="CE194" s="4">
        <v>0</v>
      </c>
      <c r="CF194" s="5">
        <v>0</v>
      </c>
      <c r="CG194" s="8">
        <v>0</v>
      </c>
      <c r="CH194" s="4">
        <v>0</v>
      </c>
      <c r="CI194" s="5">
        <v>0</v>
      </c>
      <c r="CJ194" s="8">
        <v>0</v>
      </c>
      <c r="CK194" s="4">
        <v>0</v>
      </c>
      <c r="CL194" s="5">
        <v>0</v>
      </c>
      <c r="CM194" s="8">
        <v>0</v>
      </c>
      <c r="CN194" s="4">
        <v>0</v>
      </c>
      <c r="CO194" s="5">
        <v>0</v>
      </c>
      <c r="CP194" s="8">
        <v>0</v>
      </c>
      <c r="CQ194" s="4">
        <v>0</v>
      </c>
      <c r="CR194" s="5">
        <v>32</v>
      </c>
      <c r="CS194" s="8">
        <v>250.42500000000001</v>
      </c>
      <c r="CT194" s="4">
        <f t="shared" si="923"/>
        <v>7825.78125</v>
      </c>
      <c r="CU194" s="5">
        <v>0</v>
      </c>
      <c r="CV194" s="8">
        <v>0</v>
      </c>
      <c r="CW194" s="4">
        <v>0</v>
      </c>
      <c r="CX194" s="5">
        <v>0</v>
      </c>
      <c r="CY194" s="8">
        <v>0</v>
      </c>
      <c r="CZ194" s="4">
        <v>0</v>
      </c>
      <c r="DA194" s="5">
        <v>60.76</v>
      </c>
      <c r="DB194" s="8">
        <v>332.7</v>
      </c>
      <c r="DC194" s="4">
        <f t="shared" si="924"/>
        <v>5475.6418696510855</v>
      </c>
      <c r="DD194" s="5">
        <v>0.13</v>
      </c>
      <c r="DE194" s="8">
        <v>2.105</v>
      </c>
      <c r="DF194" s="4">
        <f t="shared" si="925"/>
        <v>16192.30769230769</v>
      </c>
      <c r="DG194" s="5">
        <v>20</v>
      </c>
      <c r="DH194" s="8">
        <v>238.65</v>
      </c>
      <c r="DI194" s="4">
        <f t="shared" si="926"/>
        <v>11932.500000000002</v>
      </c>
      <c r="DJ194" s="5">
        <v>0</v>
      </c>
      <c r="DK194" s="8">
        <v>0</v>
      </c>
      <c r="DL194" s="4">
        <f t="shared" si="927"/>
        <v>0</v>
      </c>
      <c r="DM194" s="5">
        <v>22.54</v>
      </c>
      <c r="DN194" s="8">
        <v>155.25800000000001</v>
      </c>
      <c r="DO194" s="4">
        <f t="shared" si="928"/>
        <v>6888.1100266193444</v>
      </c>
      <c r="DP194" s="5">
        <v>0</v>
      </c>
      <c r="DQ194" s="8">
        <v>0</v>
      </c>
      <c r="DR194" s="4">
        <v>0</v>
      </c>
      <c r="DS194" s="5">
        <v>33.5</v>
      </c>
      <c r="DT194" s="8">
        <v>270.95999999999998</v>
      </c>
      <c r="DU194" s="4">
        <f t="shared" si="929"/>
        <v>8088.3582089552228</v>
      </c>
      <c r="DV194" s="5">
        <v>0</v>
      </c>
      <c r="DW194" s="8">
        <v>0</v>
      </c>
      <c r="DX194" s="4">
        <v>0</v>
      </c>
      <c r="DY194" s="5">
        <v>0</v>
      </c>
      <c r="DZ194" s="8">
        <v>0</v>
      </c>
      <c r="EA194" s="4">
        <v>0</v>
      </c>
      <c r="EB194" s="5">
        <v>0</v>
      </c>
      <c r="EC194" s="8">
        <v>0</v>
      </c>
      <c r="ED194" s="4">
        <v>0</v>
      </c>
      <c r="EE194" s="5">
        <v>0</v>
      </c>
      <c r="EF194" s="8">
        <v>0</v>
      </c>
      <c r="EG194" s="4">
        <v>0</v>
      </c>
      <c r="EH194" s="5">
        <v>0</v>
      </c>
      <c r="EI194" s="8">
        <v>0</v>
      </c>
      <c r="EJ194" s="4">
        <f t="shared" si="931"/>
        <v>0</v>
      </c>
      <c r="EK194" s="5">
        <v>6.0000000000000001E-3</v>
      </c>
      <c r="EL194" s="8">
        <v>0.50700000000000001</v>
      </c>
      <c r="EM194" s="4">
        <f t="shared" si="932"/>
        <v>84500</v>
      </c>
      <c r="EN194" s="5">
        <v>0</v>
      </c>
      <c r="EO194" s="8">
        <v>0</v>
      </c>
      <c r="EP194" s="4">
        <v>0</v>
      </c>
      <c r="EQ194" s="5">
        <v>0</v>
      </c>
      <c r="ER194" s="8">
        <v>0</v>
      </c>
      <c r="ES194" s="4">
        <f t="shared" si="933"/>
        <v>0</v>
      </c>
      <c r="ET194" s="5">
        <v>140.1</v>
      </c>
      <c r="EU194" s="8">
        <v>1763.4359999999999</v>
      </c>
      <c r="EV194" s="4">
        <f t="shared" si="944"/>
        <v>12586.980728051392</v>
      </c>
      <c r="EW194" s="5">
        <v>0</v>
      </c>
      <c r="EX194" s="8">
        <v>0</v>
      </c>
      <c r="EY194" s="4">
        <v>0</v>
      </c>
      <c r="EZ194" s="5"/>
      <c r="FA194" s="8"/>
      <c r="FB194" s="4"/>
      <c r="FC194" s="5">
        <v>0</v>
      </c>
      <c r="FD194" s="8">
        <v>0</v>
      </c>
      <c r="FE194" s="4">
        <v>0</v>
      </c>
      <c r="FF194" s="5">
        <v>0</v>
      </c>
      <c r="FG194" s="8">
        <v>0</v>
      </c>
      <c r="FH194" s="4">
        <v>0</v>
      </c>
      <c r="FI194" s="5">
        <v>0</v>
      </c>
      <c r="FJ194" s="8">
        <v>0</v>
      </c>
      <c r="FK194" s="4">
        <f t="shared" si="934"/>
        <v>0</v>
      </c>
      <c r="FL194" s="5">
        <v>0</v>
      </c>
      <c r="FM194" s="8">
        <v>0</v>
      </c>
      <c r="FN194" s="4">
        <v>0</v>
      </c>
      <c r="FO194" s="5">
        <v>0</v>
      </c>
      <c r="FP194" s="8">
        <v>0</v>
      </c>
      <c r="FQ194" s="4">
        <v>0</v>
      </c>
      <c r="FR194" s="5">
        <v>0</v>
      </c>
      <c r="FS194" s="8">
        <v>0</v>
      </c>
      <c r="FT194" s="4">
        <v>0</v>
      </c>
      <c r="FU194" s="5">
        <v>0</v>
      </c>
      <c r="FV194" s="8">
        <v>0</v>
      </c>
      <c r="FW194" s="4">
        <v>0</v>
      </c>
      <c r="FX194" s="5">
        <v>0</v>
      </c>
      <c r="FY194" s="8">
        <v>0</v>
      </c>
      <c r="FZ194" s="4">
        <f t="shared" si="935"/>
        <v>0</v>
      </c>
      <c r="GA194" s="5">
        <v>20</v>
      </c>
      <c r="GB194" s="8">
        <v>142.946</v>
      </c>
      <c r="GC194" s="4">
        <f t="shared" si="936"/>
        <v>7147.2999999999993</v>
      </c>
      <c r="GD194" s="5">
        <v>0</v>
      </c>
      <c r="GE194" s="8">
        <v>0</v>
      </c>
      <c r="GF194" s="4">
        <v>0</v>
      </c>
      <c r="GG194" s="5">
        <v>0</v>
      </c>
      <c r="GH194" s="8">
        <v>0</v>
      </c>
      <c r="GI194" s="4">
        <v>0</v>
      </c>
      <c r="GJ194" s="5">
        <v>880</v>
      </c>
      <c r="GK194" s="8">
        <v>5680.4870000000001</v>
      </c>
      <c r="GL194" s="4">
        <f t="shared" si="937"/>
        <v>6455.0988636363636</v>
      </c>
      <c r="GM194" s="5">
        <v>0</v>
      </c>
      <c r="GN194" s="8">
        <v>0</v>
      </c>
      <c r="GO194" s="4">
        <v>0</v>
      </c>
      <c r="GP194" s="5">
        <v>0</v>
      </c>
      <c r="GQ194" s="8">
        <v>0</v>
      </c>
      <c r="GR194" s="4">
        <v>0</v>
      </c>
      <c r="GS194" s="5">
        <v>0</v>
      </c>
      <c r="GT194" s="8">
        <v>0</v>
      </c>
      <c r="GU194" s="4">
        <v>0</v>
      </c>
      <c r="GV194" s="5">
        <v>0</v>
      </c>
      <c r="GW194" s="8">
        <v>0</v>
      </c>
      <c r="GX194" s="4">
        <v>0</v>
      </c>
      <c r="GY194" s="5">
        <v>0</v>
      </c>
      <c r="GZ194" s="8">
        <v>0</v>
      </c>
      <c r="HA194" s="4">
        <v>0</v>
      </c>
      <c r="HB194" s="5">
        <v>0</v>
      </c>
      <c r="HC194" s="8">
        <v>0</v>
      </c>
      <c r="HD194" s="4">
        <v>0</v>
      </c>
      <c r="HE194" s="5">
        <v>20</v>
      </c>
      <c r="HF194" s="8">
        <v>140.667</v>
      </c>
      <c r="HG194" s="4">
        <f t="shared" si="938"/>
        <v>7033.35</v>
      </c>
      <c r="HH194" s="5">
        <v>0</v>
      </c>
      <c r="HI194" s="8">
        <v>0</v>
      </c>
      <c r="HJ194" s="4">
        <v>0</v>
      </c>
      <c r="HK194" s="5">
        <v>0</v>
      </c>
      <c r="HL194" s="8">
        <v>0</v>
      </c>
      <c r="HM194" s="4">
        <v>0</v>
      </c>
      <c r="HN194" s="5">
        <v>0</v>
      </c>
      <c r="HO194" s="8">
        <v>0</v>
      </c>
      <c r="HP194" s="4">
        <v>0</v>
      </c>
      <c r="HQ194" s="5">
        <v>0</v>
      </c>
      <c r="HR194" s="8">
        <v>0</v>
      </c>
      <c r="HS194" s="4">
        <v>0</v>
      </c>
      <c r="HT194" s="5">
        <v>145.82499999999999</v>
      </c>
      <c r="HU194" s="8">
        <v>1055.136</v>
      </c>
      <c r="HV194" s="4">
        <f t="shared" si="939"/>
        <v>7235.6317503857363</v>
      </c>
      <c r="HW194" s="5">
        <v>321</v>
      </c>
      <c r="HX194" s="8">
        <v>2504.605</v>
      </c>
      <c r="HY194" s="4">
        <f t="shared" si="940"/>
        <v>7802.5077881619936</v>
      </c>
      <c r="HZ194" s="5">
        <f t="shared" si="852"/>
        <v>2322.0259999999998</v>
      </c>
      <c r="IA194" s="4">
        <f t="shared" si="853"/>
        <v>17025.954999999998</v>
      </c>
    </row>
    <row r="195" spans="1:235" x14ac:dyDescent="0.3">
      <c r="A195" s="52">
        <v>2018</v>
      </c>
      <c r="B195" s="53" t="s">
        <v>9</v>
      </c>
      <c r="C195" s="5">
        <v>0</v>
      </c>
      <c r="D195" s="8">
        <v>0</v>
      </c>
      <c r="E195" s="4">
        <v>0</v>
      </c>
      <c r="F195" s="5">
        <v>0</v>
      </c>
      <c r="G195" s="8">
        <v>0</v>
      </c>
      <c r="H195" s="4">
        <v>0</v>
      </c>
      <c r="I195" s="5">
        <v>0</v>
      </c>
      <c r="J195" s="8">
        <v>0</v>
      </c>
      <c r="K195" s="4">
        <v>0</v>
      </c>
      <c r="L195" s="5">
        <v>0</v>
      </c>
      <c r="M195" s="8">
        <v>0</v>
      </c>
      <c r="N195" s="4">
        <v>0</v>
      </c>
      <c r="O195" s="5">
        <v>280</v>
      </c>
      <c r="P195" s="8">
        <v>1742.354</v>
      </c>
      <c r="Q195" s="4">
        <f t="shared" si="917"/>
        <v>6222.6928571428571</v>
      </c>
      <c r="R195" s="5">
        <v>0</v>
      </c>
      <c r="S195" s="8">
        <v>0</v>
      </c>
      <c r="T195" s="4">
        <f t="shared" si="918"/>
        <v>0</v>
      </c>
      <c r="U195" s="5">
        <v>0</v>
      </c>
      <c r="V195" s="8">
        <v>0</v>
      </c>
      <c r="W195" s="4">
        <v>0</v>
      </c>
      <c r="X195" s="5">
        <v>4.3499999999999996</v>
      </c>
      <c r="Y195" s="8">
        <v>42.59</v>
      </c>
      <c r="Z195" s="4">
        <f t="shared" si="919"/>
        <v>9790.8045977011498</v>
      </c>
      <c r="AA195" s="5">
        <v>0</v>
      </c>
      <c r="AB195" s="8">
        <v>0</v>
      </c>
      <c r="AC195" s="4">
        <v>0</v>
      </c>
      <c r="AD195" s="5">
        <v>0</v>
      </c>
      <c r="AE195" s="8">
        <v>0</v>
      </c>
      <c r="AF195" s="4">
        <v>0</v>
      </c>
      <c r="AG195" s="5">
        <v>0</v>
      </c>
      <c r="AH195" s="8">
        <v>0</v>
      </c>
      <c r="AI195" s="4">
        <v>0</v>
      </c>
      <c r="AJ195" s="5">
        <v>0</v>
      </c>
      <c r="AK195" s="8">
        <v>0</v>
      </c>
      <c r="AL195" s="4">
        <v>0</v>
      </c>
      <c r="AM195" s="5">
        <v>0</v>
      </c>
      <c r="AN195" s="8">
        <v>0</v>
      </c>
      <c r="AO195" s="4">
        <v>0</v>
      </c>
      <c r="AP195" s="5">
        <v>0</v>
      </c>
      <c r="AQ195" s="8">
        <v>0</v>
      </c>
      <c r="AR195" s="4">
        <v>0</v>
      </c>
      <c r="AS195" s="5">
        <v>0</v>
      </c>
      <c r="AT195" s="8">
        <v>0</v>
      </c>
      <c r="AU195" s="4">
        <v>0</v>
      </c>
      <c r="AV195" s="5">
        <v>0</v>
      </c>
      <c r="AW195" s="8">
        <v>0</v>
      </c>
      <c r="AX195" s="4">
        <v>0</v>
      </c>
      <c r="AY195" s="5">
        <v>0</v>
      </c>
      <c r="AZ195" s="8">
        <v>0</v>
      </c>
      <c r="BA195" s="4">
        <v>0</v>
      </c>
      <c r="BB195" s="5">
        <v>0</v>
      </c>
      <c r="BC195" s="8">
        <v>0</v>
      </c>
      <c r="BD195" s="4">
        <v>0</v>
      </c>
      <c r="BE195" s="5">
        <v>0</v>
      </c>
      <c r="BF195" s="8">
        <v>0</v>
      </c>
      <c r="BG195" s="4">
        <v>0</v>
      </c>
      <c r="BH195" s="5">
        <v>6.585</v>
      </c>
      <c r="BI195" s="8">
        <v>81.603999999999999</v>
      </c>
      <c r="BJ195" s="4">
        <f t="shared" si="920"/>
        <v>12392.406985573272</v>
      </c>
      <c r="BK195" s="5">
        <v>0</v>
      </c>
      <c r="BL195" s="8">
        <v>0</v>
      </c>
      <c r="BM195" s="4">
        <v>0</v>
      </c>
      <c r="BN195" s="5">
        <v>0</v>
      </c>
      <c r="BO195" s="8">
        <v>0</v>
      </c>
      <c r="BP195" s="4">
        <v>0</v>
      </c>
      <c r="BQ195" s="5">
        <v>0</v>
      </c>
      <c r="BR195" s="8">
        <v>0</v>
      </c>
      <c r="BS195" s="4">
        <v>0</v>
      </c>
      <c r="BT195" s="5">
        <v>0</v>
      </c>
      <c r="BU195" s="8">
        <v>0</v>
      </c>
      <c r="BV195" s="4">
        <v>0</v>
      </c>
      <c r="BW195" s="5">
        <v>0</v>
      </c>
      <c r="BX195" s="93">
        <v>0</v>
      </c>
      <c r="BY195" s="4">
        <f t="shared" si="921"/>
        <v>0</v>
      </c>
      <c r="BZ195" s="5">
        <v>20</v>
      </c>
      <c r="CA195" s="8">
        <v>144.61500000000001</v>
      </c>
      <c r="CB195" s="4">
        <f t="shared" si="922"/>
        <v>7230.75</v>
      </c>
      <c r="CC195" s="5">
        <v>0</v>
      </c>
      <c r="CD195" s="8">
        <v>0</v>
      </c>
      <c r="CE195" s="4">
        <v>0</v>
      </c>
      <c r="CF195" s="5">
        <v>0</v>
      </c>
      <c r="CG195" s="8">
        <v>0</v>
      </c>
      <c r="CH195" s="4">
        <v>0</v>
      </c>
      <c r="CI195" s="5">
        <v>0</v>
      </c>
      <c r="CJ195" s="8">
        <v>0</v>
      </c>
      <c r="CK195" s="4">
        <v>0</v>
      </c>
      <c r="CL195" s="5">
        <v>0</v>
      </c>
      <c r="CM195" s="8">
        <v>0</v>
      </c>
      <c r="CN195" s="4">
        <v>0</v>
      </c>
      <c r="CO195" s="5">
        <v>0</v>
      </c>
      <c r="CP195" s="8">
        <v>0</v>
      </c>
      <c r="CQ195" s="4">
        <v>0</v>
      </c>
      <c r="CR195" s="5">
        <v>0</v>
      </c>
      <c r="CS195" s="8">
        <v>0</v>
      </c>
      <c r="CT195" s="4">
        <v>0</v>
      </c>
      <c r="CU195" s="5">
        <v>0</v>
      </c>
      <c r="CV195" s="8">
        <v>0</v>
      </c>
      <c r="CW195" s="4">
        <v>0</v>
      </c>
      <c r="CX195" s="5">
        <v>0</v>
      </c>
      <c r="CY195" s="8">
        <v>0</v>
      </c>
      <c r="CZ195" s="4">
        <v>0</v>
      </c>
      <c r="DA195" s="5">
        <v>20.54</v>
      </c>
      <c r="DB195" s="8">
        <v>145.905</v>
      </c>
      <c r="DC195" s="4">
        <f t="shared" si="924"/>
        <v>7103.456669912367</v>
      </c>
      <c r="DD195" s="5">
        <v>4.5</v>
      </c>
      <c r="DE195" s="8">
        <v>33.825000000000003</v>
      </c>
      <c r="DF195" s="4">
        <f t="shared" si="925"/>
        <v>7516.6666666666679</v>
      </c>
      <c r="DG195" s="5">
        <v>0</v>
      </c>
      <c r="DH195" s="8">
        <v>0</v>
      </c>
      <c r="DI195" s="4">
        <v>0</v>
      </c>
      <c r="DJ195" s="5">
        <v>0</v>
      </c>
      <c r="DK195" s="8">
        <v>0</v>
      </c>
      <c r="DL195" s="4">
        <f t="shared" si="927"/>
        <v>0</v>
      </c>
      <c r="DM195" s="5">
        <v>20.54</v>
      </c>
      <c r="DN195" s="8">
        <v>131.70500000000001</v>
      </c>
      <c r="DO195" s="4">
        <f t="shared" si="928"/>
        <v>6412.1226874391441</v>
      </c>
      <c r="DP195" s="5">
        <v>0</v>
      </c>
      <c r="DQ195" s="8">
        <v>0</v>
      </c>
      <c r="DR195" s="4">
        <v>0</v>
      </c>
      <c r="DS195" s="5">
        <v>3</v>
      </c>
      <c r="DT195" s="8">
        <v>24.9</v>
      </c>
      <c r="DU195" s="4">
        <f t="shared" si="929"/>
        <v>8299.9999999999982</v>
      </c>
      <c r="DV195" s="5">
        <v>0</v>
      </c>
      <c r="DW195" s="8">
        <v>0</v>
      </c>
      <c r="DX195" s="4">
        <v>0</v>
      </c>
      <c r="DY195" s="5">
        <v>146.76774</v>
      </c>
      <c r="DZ195" s="8">
        <v>901.4</v>
      </c>
      <c r="EA195" s="4">
        <f t="shared" si="930"/>
        <v>6141.6766382040087</v>
      </c>
      <c r="EB195" s="5">
        <v>0</v>
      </c>
      <c r="EC195" s="8">
        <v>0</v>
      </c>
      <c r="ED195" s="4">
        <v>0</v>
      </c>
      <c r="EE195" s="5">
        <v>3.5180000000000003E-2</v>
      </c>
      <c r="EF195" s="8">
        <v>1.2130000000000001</v>
      </c>
      <c r="EG195" s="4">
        <f t="shared" si="943"/>
        <v>34479.818078453667</v>
      </c>
      <c r="EH195" s="5">
        <v>0</v>
      </c>
      <c r="EI195" s="8">
        <v>0</v>
      </c>
      <c r="EJ195" s="4">
        <f t="shared" si="931"/>
        <v>0</v>
      </c>
      <c r="EK195" s="5">
        <v>0</v>
      </c>
      <c r="EL195" s="8">
        <v>0</v>
      </c>
      <c r="EM195" s="4">
        <v>0</v>
      </c>
      <c r="EN195" s="5">
        <v>0</v>
      </c>
      <c r="EO195" s="8">
        <v>0</v>
      </c>
      <c r="EP195" s="4">
        <v>0</v>
      </c>
      <c r="EQ195" s="5">
        <v>0</v>
      </c>
      <c r="ER195" s="8">
        <v>0</v>
      </c>
      <c r="ES195" s="4">
        <f t="shared" si="933"/>
        <v>0</v>
      </c>
      <c r="ET195" s="5">
        <v>300</v>
      </c>
      <c r="EU195" s="8">
        <v>1293.644</v>
      </c>
      <c r="EV195" s="4">
        <f t="shared" si="944"/>
        <v>4312.1466666666674</v>
      </c>
      <c r="EW195" s="5">
        <v>0</v>
      </c>
      <c r="EX195" s="8">
        <v>0</v>
      </c>
      <c r="EY195" s="4">
        <v>0</v>
      </c>
      <c r="EZ195" s="5"/>
      <c r="FA195" s="8"/>
      <c r="FB195" s="4"/>
      <c r="FC195" s="5">
        <v>0</v>
      </c>
      <c r="FD195" s="8">
        <v>0</v>
      </c>
      <c r="FE195" s="4">
        <v>0</v>
      </c>
      <c r="FF195" s="5">
        <v>0</v>
      </c>
      <c r="FG195" s="8">
        <v>0</v>
      </c>
      <c r="FH195" s="4">
        <v>0</v>
      </c>
      <c r="FI195" s="5">
        <v>0</v>
      </c>
      <c r="FJ195" s="8">
        <v>0</v>
      </c>
      <c r="FK195" s="4">
        <f t="shared" si="934"/>
        <v>0</v>
      </c>
      <c r="FL195" s="5">
        <v>0</v>
      </c>
      <c r="FM195" s="8">
        <v>0</v>
      </c>
      <c r="FN195" s="4">
        <v>0</v>
      </c>
      <c r="FO195" s="5">
        <v>0</v>
      </c>
      <c r="FP195" s="8">
        <v>0</v>
      </c>
      <c r="FQ195" s="4">
        <v>0</v>
      </c>
      <c r="FR195" s="5">
        <v>0</v>
      </c>
      <c r="FS195" s="8">
        <v>0</v>
      </c>
      <c r="FT195" s="4">
        <v>0</v>
      </c>
      <c r="FU195" s="5">
        <v>0</v>
      </c>
      <c r="FV195" s="8">
        <v>0</v>
      </c>
      <c r="FW195" s="4">
        <v>0</v>
      </c>
      <c r="FX195" s="5">
        <v>0</v>
      </c>
      <c r="FY195" s="8">
        <v>0</v>
      </c>
      <c r="FZ195" s="4">
        <f t="shared" si="935"/>
        <v>0</v>
      </c>
      <c r="GA195" s="5">
        <v>0</v>
      </c>
      <c r="GB195" s="8">
        <v>0</v>
      </c>
      <c r="GC195" s="4">
        <v>0</v>
      </c>
      <c r="GD195" s="5">
        <v>0</v>
      </c>
      <c r="GE195" s="8">
        <v>0</v>
      </c>
      <c r="GF195" s="4">
        <v>0</v>
      </c>
      <c r="GG195" s="5">
        <v>0</v>
      </c>
      <c r="GH195" s="8">
        <v>0</v>
      </c>
      <c r="GI195" s="4">
        <v>0</v>
      </c>
      <c r="GJ195" s="5">
        <v>160</v>
      </c>
      <c r="GK195" s="8">
        <v>1347.652</v>
      </c>
      <c r="GL195" s="4">
        <f t="shared" si="937"/>
        <v>8422.8249999999989</v>
      </c>
      <c r="GM195" s="5">
        <v>0</v>
      </c>
      <c r="GN195" s="8">
        <v>0</v>
      </c>
      <c r="GO195" s="4">
        <v>0</v>
      </c>
      <c r="GP195" s="5">
        <v>0</v>
      </c>
      <c r="GQ195" s="8">
        <v>0</v>
      </c>
      <c r="GR195" s="4">
        <v>0</v>
      </c>
      <c r="GS195" s="5">
        <v>0</v>
      </c>
      <c r="GT195" s="8">
        <v>0</v>
      </c>
      <c r="GU195" s="4">
        <v>0</v>
      </c>
      <c r="GV195" s="5">
        <v>0</v>
      </c>
      <c r="GW195" s="8">
        <v>0</v>
      </c>
      <c r="GX195" s="4">
        <v>0</v>
      </c>
      <c r="GY195" s="5">
        <v>0</v>
      </c>
      <c r="GZ195" s="8">
        <v>0</v>
      </c>
      <c r="HA195" s="4">
        <v>0</v>
      </c>
      <c r="HB195" s="5">
        <v>0</v>
      </c>
      <c r="HC195" s="8">
        <v>0</v>
      </c>
      <c r="HD195" s="4">
        <v>0</v>
      </c>
      <c r="HE195" s="5">
        <v>0</v>
      </c>
      <c r="HF195" s="8">
        <v>0</v>
      </c>
      <c r="HG195" s="4">
        <v>0</v>
      </c>
      <c r="HH195" s="5">
        <v>0</v>
      </c>
      <c r="HI195" s="8">
        <v>0</v>
      </c>
      <c r="HJ195" s="4">
        <v>0</v>
      </c>
      <c r="HK195" s="5">
        <v>0</v>
      </c>
      <c r="HL195" s="8">
        <v>0</v>
      </c>
      <c r="HM195" s="4">
        <v>0</v>
      </c>
      <c r="HN195" s="5">
        <v>0</v>
      </c>
      <c r="HO195" s="8">
        <v>0</v>
      </c>
      <c r="HP195" s="4">
        <v>0</v>
      </c>
      <c r="HQ195" s="5">
        <v>0</v>
      </c>
      <c r="HR195" s="8">
        <v>0</v>
      </c>
      <c r="HS195" s="4">
        <v>0</v>
      </c>
      <c r="HT195" s="5">
        <v>11.676159999999999</v>
      </c>
      <c r="HU195" s="8">
        <v>79.95</v>
      </c>
      <c r="HV195" s="4">
        <f t="shared" si="939"/>
        <v>6847.2854089015573</v>
      </c>
      <c r="HW195" s="5">
        <v>232.7</v>
      </c>
      <c r="HX195" s="8">
        <v>1759.329</v>
      </c>
      <c r="HY195" s="4">
        <f t="shared" si="940"/>
        <v>7560.5027932960902</v>
      </c>
      <c r="HZ195" s="5">
        <f t="shared" si="852"/>
        <v>1210.69408</v>
      </c>
      <c r="IA195" s="4">
        <f t="shared" si="853"/>
        <v>7730.6859999999997</v>
      </c>
    </row>
    <row r="196" spans="1:235" x14ac:dyDescent="0.3">
      <c r="A196" s="52">
        <v>2018</v>
      </c>
      <c r="B196" s="53" t="s">
        <v>10</v>
      </c>
      <c r="C196" s="5">
        <v>0</v>
      </c>
      <c r="D196" s="8">
        <v>0</v>
      </c>
      <c r="E196" s="4">
        <v>0</v>
      </c>
      <c r="F196" s="5">
        <v>0</v>
      </c>
      <c r="G196" s="8">
        <v>0</v>
      </c>
      <c r="H196" s="4">
        <v>0</v>
      </c>
      <c r="I196" s="5">
        <v>0</v>
      </c>
      <c r="J196" s="8">
        <v>0</v>
      </c>
      <c r="K196" s="4">
        <v>0</v>
      </c>
      <c r="L196" s="5">
        <v>0</v>
      </c>
      <c r="M196" s="8">
        <v>0</v>
      </c>
      <c r="N196" s="4">
        <v>0</v>
      </c>
      <c r="O196" s="5">
        <v>240</v>
      </c>
      <c r="P196" s="8">
        <v>1467.258</v>
      </c>
      <c r="Q196" s="4">
        <f t="shared" si="917"/>
        <v>6113.5749999999998</v>
      </c>
      <c r="R196" s="5">
        <v>0</v>
      </c>
      <c r="S196" s="8">
        <v>0</v>
      </c>
      <c r="T196" s="4">
        <f t="shared" si="918"/>
        <v>0</v>
      </c>
      <c r="U196" s="5">
        <v>0</v>
      </c>
      <c r="V196" s="8">
        <v>0</v>
      </c>
      <c r="W196" s="4">
        <v>0</v>
      </c>
      <c r="X196" s="5">
        <v>7.69</v>
      </c>
      <c r="Y196" s="8">
        <v>96.221999999999994</v>
      </c>
      <c r="Z196" s="4">
        <f t="shared" si="919"/>
        <v>12512.613784135239</v>
      </c>
      <c r="AA196" s="5">
        <v>0</v>
      </c>
      <c r="AB196" s="8">
        <v>0</v>
      </c>
      <c r="AC196" s="4">
        <v>0</v>
      </c>
      <c r="AD196" s="5">
        <v>0</v>
      </c>
      <c r="AE196" s="8">
        <v>0</v>
      </c>
      <c r="AF196" s="4">
        <v>0</v>
      </c>
      <c r="AG196" s="5">
        <v>0</v>
      </c>
      <c r="AH196" s="8">
        <v>0</v>
      </c>
      <c r="AI196" s="4">
        <v>0</v>
      </c>
      <c r="AJ196" s="5">
        <v>0</v>
      </c>
      <c r="AK196" s="8">
        <v>0</v>
      </c>
      <c r="AL196" s="4">
        <v>0</v>
      </c>
      <c r="AM196" s="5">
        <v>0</v>
      </c>
      <c r="AN196" s="8">
        <v>0</v>
      </c>
      <c r="AO196" s="4">
        <v>0</v>
      </c>
      <c r="AP196" s="5">
        <v>0</v>
      </c>
      <c r="AQ196" s="8">
        <v>0</v>
      </c>
      <c r="AR196" s="4">
        <v>0</v>
      </c>
      <c r="AS196" s="5">
        <v>0</v>
      </c>
      <c r="AT196" s="8">
        <v>0</v>
      </c>
      <c r="AU196" s="4">
        <v>0</v>
      </c>
      <c r="AV196" s="5">
        <v>6</v>
      </c>
      <c r="AW196" s="8">
        <v>72.385999999999996</v>
      </c>
      <c r="AX196" s="4">
        <f t="shared" si="945"/>
        <v>12064.333333333332</v>
      </c>
      <c r="AY196" s="5">
        <v>0</v>
      </c>
      <c r="AZ196" s="8">
        <v>0</v>
      </c>
      <c r="BA196" s="4">
        <v>0</v>
      </c>
      <c r="BB196" s="5">
        <v>0</v>
      </c>
      <c r="BC196" s="8">
        <v>0</v>
      </c>
      <c r="BD196" s="4">
        <v>0</v>
      </c>
      <c r="BE196" s="5">
        <v>0</v>
      </c>
      <c r="BF196" s="8">
        <v>0</v>
      </c>
      <c r="BG196" s="4">
        <v>0</v>
      </c>
      <c r="BH196" s="5">
        <v>9.0500000000000007</v>
      </c>
      <c r="BI196" s="8">
        <v>64.087000000000003</v>
      </c>
      <c r="BJ196" s="4">
        <f t="shared" si="920"/>
        <v>7081.4364640883978</v>
      </c>
      <c r="BK196" s="5">
        <v>0</v>
      </c>
      <c r="BL196" s="8">
        <v>0</v>
      </c>
      <c r="BM196" s="4">
        <v>0</v>
      </c>
      <c r="BN196" s="5">
        <v>0</v>
      </c>
      <c r="BO196" s="8">
        <v>0</v>
      </c>
      <c r="BP196" s="4">
        <v>0</v>
      </c>
      <c r="BQ196" s="5">
        <v>0</v>
      </c>
      <c r="BR196" s="8">
        <v>0</v>
      </c>
      <c r="BS196" s="4">
        <v>0</v>
      </c>
      <c r="BT196" s="5">
        <v>0</v>
      </c>
      <c r="BU196" s="8">
        <v>0</v>
      </c>
      <c r="BV196" s="4">
        <v>0</v>
      </c>
      <c r="BW196" s="5">
        <v>0</v>
      </c>
      <c r="BX196" s="93">
        <v>0</v>
      </c>
      <c r="BY196" s="4">
        <f t="shared" si="921"/>
        <v>0</v>
      </c>
      <c r="BZ196" s="5">
        <v>100</v>
      </c>
      <c r="CA196" s="8">
        <v>610.39700000000005</v>
      </c>
      <c r="CB196" s="4">
        <f t="shared" si="922"/>
        <v>6103.97</v>
      </c>
      <c r="CC196" s="5">
        <v>0</v>
      </c>
      <c r="CD196" s="8">
        <v>0</v>
      </c>
      <c r="CE196" s="4">
        <v>0</v>
      </c>
      <c r="CF196" s="5">
        <v>0</v>
      </c>
      <c r="CG196" s="8">
        <v>0</v>
      </c>
      <c r="CH196" s="4">
        <v>0</v>
      </c>
      <c r="CI196" s="5">
        <v>0</v>
      </c>
      <c r="CJ196" s="8">
        <v>0</v>
      </c>
      <c r="CK196" s="4">
        <v>0</v>
      </c>
      <c r="CL196" s="5">
        <v>0</v>
      </c>
      <c r="CM196" s="8">
        <v>0</v>
      </c>
      <c r="CN196" s="4">
        <v>0</v>
      </c>
      <c r="CO196" s="5">
        <v>0</v>
      </c>
      <c r="CP196" s="8">
        <v>0</v>
      </c>
      <c r="CQ196" s="4">
        <v>0</v>
      </c>
      <c r="CR196" s="5">
        <v>0</v>
      </c>
      <c r="CS196" s="8">
        <v>0</v>
      </c>
      <c r="CT196" s="4">
        <v>0</v>
      </c>
      <c r="CU196" s="5">
        <v>0</v>
      </c>
      <c r="CV196" s="8">
        <v>0</v>
      </c>
      <c r="CW196" s="4">
        <v>0</v>
      </c>
      <c r="CX196" s="5">
        <v>0</v>
      </c>
      <c r="CY196" s="8">
        <v>0</v>
      </c>
      <c r="CZ196" s="4">
        <v>0</v>
      </c>
      <c r="DA196" s="5">
        <v>20.260000000000002</v>
      </c>
      <c r="DB196" s="8">
        <v>145.905</v>
      </c>
      <c r="DC196" s="4">
        <f t="shared" si="924"/>
        <v>7201.6288252714703</v>
      </c>
      <c r="DD196" s="5">
        <v>0</v>
      </c>
      <c r="DE196" s="8">
        <v>0</v>
      </c>
      <c r="DF196" s="4">
        <v>0</v>
      </c>
      <c r="DG196" s="5">
        <v>0</v>
      </c>
      <c r="DH196" s="8">
        <v>0</v>
      </c>
      <c r="DI196" s="4">
        <v>0</v>
      </c>
      <c r="DJ196" s="5">
        <v>0</v>
      </c>
      <c r="DK196" s="8">
        <v>0</v>
      </c>
      <c r="DL196" s="4">
        <f t="shared" si="927"/>
        <v>0</v>
      </c>
      <c r="DM196" s="5">
        <v>50.7</v>
      </c>
      <c r="DN196" s="8">
        <v>351.84</v>
      </c>
      <c r="DO196" s="4">
        <f t="shared" si="928"/>
        <v>6939.6449704141996</v>
      </c>
      <c r="DP196" s="5">
        <v>0</v>
      </c>
      <c r="DQ196" s="8">
        <v>0</v>
      </c>
      <c r="DR196" s="4">
        <v>0</v>
      </c>
      <c r="DS196" s="5">
        <v>0.62</v>
      </c>
      <c r="DT196" s="8">
        <v>26.95</v>
      </c>
      <c r="DU196" s="4">
        <f t="shared" si="929"/>
        <v>43467.741935483871</v>
      </c>
      <c r="DV196" s="5">
        <v>0</v>
      </c>
      <c r="DW196" s="8">
        <v>0</v>
      </c>
      <c r="DX196" s="4">
        <v>0</v>
      </c>
      <c r="DY196" s="5">
        <v>98.331559999999996</v>
      </c>
      <c r="DZ196" s="8">
        <v>820.32</v>
      </c>
      <c r="EA196" s="4">
        <f t="shared" si="930"/>
        <v>8342.3877339076098</v>
      </c>
      <c r="EB196" s="5">
        <v>0</v>
      </c>
      <c r="EC196" s="8">
        <v>0</v>
      </c>
      <c r="ED196" s="4">
        <v>0</v>
      </c>
      <c r="EE196" s="5">
        <v>0</v>
      </c>
      <c r="EF196" s="8">
        <v>0</v>
      </c>
      <c r="EG196" s="4">
        <v>0</v>
      </c>
      <c r="EH196" s="5">
        <v>0</v>
      </c>
      <c r="EI196" s="8">
        <v>0</v>
      </c>
      <c r="EJ196" s="4">
        <f t="shared" si="931"/>
        <v>0</v>
      </c>
      <c r="EK196" s="5">
        <v>0</v>
      </c>
      <c r="EL196" s="8">
        <v>0</v>
      </c>
      <c r="EM196" s="4">
        <v>0</v>
      </c>
      <c r="EN196" s="5">
        <v>0</v>
      </c>
      <c r="EO196" s="8">
        <v>0</v>
      </c>
      <c r="EP196" s="4">
        <v>0</v>
      </c>
      <c r="EQ196" s="5">
        <v>0</v>
      </c>
      <c r="ER196" s="8">
        <v>0</v>
      </c>
      <c r="ES196" s="4">
        <f t="shared" si="933"/>
        <v>0</v>
      </c>
      <c r="ET196" s="5">
        <v>43.2</v>
      </c>
      <c r="EU196" s="8">
        <v>462.23899999999998</v>
      </c>
      <c r="EV196" s="4">
        <f t="shared" si="944"/>
        <v>10699.97685185185</v>
      </c>
      <c r="EW196" s="5">
        <v>0</v>
      </c>
      <c r="EX196" s="8">
        <v>0</v>
      </c>
      <c r="EY196" s="4">
        <v>0</v>
      </c>
      <c r="EZ196" s="5"/>
      <c r="FA196" s="8"/>
      <c r="FB196" s="4"/>
      <c r="FC196" s="5">
        <v>0</v>
      </c>
      <c r="FD196" s="8">
        <v>0</v>
      </c>
      <c r="FE196" s="4">
        <v>0</v>
      </c>
      <c r="FF196" s="5">
        <v>0</v>
      </c>
      <c r="FG196" s="8">
        <v>0</v>
      </c>
      <c r="FH196" s="4">
        <v>0</v>
      </c>
      <c r="FI196" s="5">
        <v>0</v>
      </c>
      <c r="FJ196" s="8">
        <v>0</v>
      </c>
      <c r="FK196" s="4">
        <f t="shared" si="934"/>
        <v>0</v>
      </c>
      <c r="FL196" s="5">
        <v>0</v>
      </c>
      <c r="FM196" s="8">
        <v>0</v>
      </c>
      <c r="FN196" s="4">
        <v>0</v>
      </c>
      <c r="FO196" s="5">
        <v>0</v>
      </c>
      <c r="FP196" s="8">
        <v>0</v>
      </c>
      <c r="FQ196" s="4">
        <v>0</v>
      </c>
      <c r="FR196" s="5">
        <v>0</v>
      </c>
      <c r="FS196" s="8">
        <v>0</v>
      </c>
      <c r="FT196" s="4">
        <v>0</v>
      </c>
      <c r="FU196" s="5">
        <v>0</v>
      </c>
      <c r="FV196" s="8">
        <v>0</v>
      </c>
      <c r="FW196" s="4">
        <v>0</v>
      </c>
      <c r="FX196" s="5">
        <v>0</v>
      </c>
      <c r="FY196" s="8">
        <v>0</v>
      </c>
      <c r="FZ196" s="4">
        <f t="shared" si="935"/>
        <v>0</v>
      </c>
      <c r="GA196" s="5">
        <v>80</v>
      </c>
      <c r="GB196" s="8">
        <v>554.96</v>
      </c>
      <c r="GC196" s="4">
        <f t="shared" si="936"/>
        <v>6937</v>
      </c>
      <c r="GD196" s="5">
        <v>0</v>
      </c>
      <c r="GE196" s="8">
        <v>0</v>
      </c>
      <c r="GF196" s="4">
        <v>0</v>
      </c>
      <c r="GG196" s="5">
        <v>0</v>
      </c>
      <c r="GH196" s="8">
        <v>0</v>
      </c>
      <c r="GI196" s="4">
        <v>0</v>
      </c>
      <c r="GJ196" s="5">
        <v>262</v>
      </c>
      <c r="GK196" s="8">
        <v>1532.9069999999999</v>
      </c>
      <c r="GL196" s="4">
        <f t="shared" si="937"/>
        <v>5850.7900763358784</v>
      </c>
      <c r="GM196" s="5">
        <v>0</v>
      </c>
      <c r="GN196" s="8">
        <v>0</v>
      </c>
      <c r="GO196" s="4">
        <v>0</v>
      </c>
      <c r="GP196" s="5">
        <v>0</v>
      </c>
      <c r="GQ196" s="8">
        <v>0</v>
      </c>
      <c r="GR196" s="4">
        <v>0</v>
      </c>
      <c r="GS196" s="5">
        <v>0</v>
      </c>
      <c r="GT196" s="8">
        <v>0</v>
      </c>
      <c r="GU196" s="4">
        <v>0</v>
      </c>
      <c r="GV196" s="5">
        <v>0</v>
      </c>
      <c r="GW196" s="8">
        <v>0</v>
      </c>
      <c r="GX196" s="4">
        <v>0</v>
      </c>
      <c r="GY196" s="5">
        <v>0</v>
      </c>
      <c r="GZ196" s="8">
        <v>0</v>
      </c>
      <c r="HA196" s="4">
        <v>0</v>
      </c>
      <c r="HB196" s="5">
        <v>0</v>
      </c>
      <c r="HC196" s="8">
        <v>0</v>
      </c>
      <c r="HD196" s="4">
        <v>0</v>
      </c>
      <c r="HE196" s="5">
        <v>140</v>
      </c>
      <c r="HF196" s="8">
        <v>779.75900000000001</v>
      </c>
      <c r="HG196" s="4">
        <f t="shared" si="938"/>
        <v>5569.7071428571435</v>
      </c>
      <c r="HH196" s="5">
        <v>0</v>
      </c>
      <c r="HI196" s="8">
        <v>0</v>
      </c>
      <c r="HJ196" s="4">
        <v>0</v>
      </c>
      <c r="HK196" s="5">
        <v>0.02</v>
      </c>
      <c r="HL196" s="8">
        <v>5.0000000000000001E-3</v>
      </c>
      <c r="HM196" s="4">
        <f t="shared" ref="HM196" si="949">HL196/HK196*1000</f>
        <v>250</v>
      </c>
      <c r="HN196" s="5">
        <v>0</v>
      </c>
      <c r="HO196" s="8">
        <v>0</v>
      </c>
      <c r="HP196" s="4">
        <v>0</v>
      </c>
      <c r="HQ196" s="5">
        <v>0</v>
      </c>
      <c r="HR196" s="8">
        <v>0</v>
      </c>
      <c r="HS196" s="4">
        <v>0</v>
      </c>
      <c r="HT196" s="5">
        <v>99.65</v>
      </c>
      <c r="HU196" s="8">
        <v>824.86199999999997</v>
      </c>
      <c r="HV196" s="4">
        <f t="shared" si="939"/>
        <v>8277.5915704967374</v>
      </c>
      <c r="HW196" s="5">
        <v>305</v>
      </c>
      <c r="HX196" s="8">
        <v>2533.7190000000001</v>
      </c>
      <c r="HY196" s="4">
        <f t="shared" si="940"/>
        <v>8307.2754098360656</v>
      </c>
      <c r="HZ196" s="5">
        <f t="shared" si="852"/>
        <v>1462.5215600000001</v>
      </c>
      <c r="IA196" s="4">
        <f t="shared" si="853"/>
        <v>10343.816000000001</v>
      </c>
    </row>
    <row r="197" spans="1:235" x14ac:dyDescent="0.3">
      <c r="A197" s="52">
        <v>2018</v>
      </c>
      <c r="B197" s="53" t="s">
        <v>11</v>
      </c>
      <c r="C197" s="5">
        <v>0</v>
      </c>
      <c r="D197" s="8">
        <v>0</v>
      </c>
      <c r="E197" s="4">
        <v>0</v>
      </c>
      <c r="F197" s="5">
        <v>2</v>
      </c>
      <c r="G197" s="8">
        <v>22.026</v>
      </c>
      <c r="H197" s="4">
        <f t="shared" si="941"/>
        <v>11013</v>
      </c>
      <c r="I197" s="5">
        <v>0</v>
      </c>
      <c r="J197" s="8">
        <v>0</v>
      </c>
      <c r="K197" s="4">
        <v>0</v>
      </c>
      <c r="L197" s="5">
        <v>0</v>
      </c>
      <c r="M197" s="8">
        <v>0</v>
      </c>
      <c r="N197" s="4">
        <v>0</v>
      </c>
      <c r="O197" s="5">
        <v>320</v>
      </c>
      <c r="P197" s="8">
        <v>1934.421</v>
      </c>
      <c r="Q197" s="4">
        <f t="shared" si="917"/>
        <v>6045.0656250000002</v>
      </c>
      <c r="R197" s="5">
        <v>0</v>
      </c>
      <c r="S197" s="8">
        <v>0</v>
      </c>
      <c r="T197" s="4">
        <f t="shared" si="918"/>
        <v>0</v>
      </c>
      <c r="U197" s="5">
        <v>0</v>
      </c>
      <c r="V197" s="8">
        <v>0</v>
      </c>
      <c r="W197" s="4">
        <v>0</v>
      </c>
      <c r="X197" s="5">
        <v>43.487000000000002</v>
      </c>
      <c r="Y197" s="8">
        <v>406.55399999999997</v>
      </c>
      <c r="Z197" s="4">
        <f t="shared" si="919"/>
        <v>9348.8628785614092</v>
      </c>
      <c r="AA197" s="5">
        <v>0</v>
      </c>
      <c r="AB197" s="8">
        <v>0</v>
      </c>
      <c r="AC197" s="4">
        <v>0</v>
      </c>
      <c r="AD197" s="5">
        <v>0</v>
      </c>
      <c r="AE197" s="8">
        <v>0</v>
      </c>
      <c r="AF197" s="4">
        <v>0</v>
      </c>
      <c r="AG197" s="5">
        <v>0</v>
      </c>
      <c r="AH197" s="8">
        <v>0</v>
      </c>
      <c r="AI197" s="4">
        <v>0</v>
      </c>
      <c r="AJ197" s="5">
        <v>0</v>
      </c>
      <c r="AK197" s="8">
        <v>0</v>
      </c>
      <c r="AL197" s="4">
        <v>0</v>
      </c>
      <c r="AM197" s="5">
        <v>0</v>
      </c>
      <c r="AN197" s="8">
        <v>0</v>
      </c>
      <c r="AO197" s="4">
        <v>0</v>
      </c>
      <c r="AP197" s="5">
        <v>0</v>
      </c>
      <c r="AQ197" s="8">
        <v>0</v>
      </c>
      <c r="AR197" s="4">
        <v>0</v>
      </c>
      <c r="AS197" s="5">
        <v>0</v>
      </c>
      <c r="AT197" s="8">
        <v>0</v>
      </c>
      <c r="AU197" s="4">
        <v>0</v>
      </c>
      <c r="AV197" s="5">
        <v>4.08</v>
      </c>
      <c r="AW197" s="8">
        <v>85.244</v>
      </c>
      <c r="AX197" s="4">
        <f t="shared" si="945"/>
        <v>20893.137254901962</v>
      </c>
      <c r="AY197" s="5">
        <v>0</v>
      </c>
      <c r="AZ197" s="8">
        <v>0</v>
      </c>
      <c r="BA197" s="4">
        <v>0</v>
      </c>
      <c r="BB197" s="5">
        <v>0</v>
      </c>
      <c r="BC197" s="8">
        <v>0</v>
      </c>
      <c r="BD197" s="4">
        <v>0</v>
      </c>
      <c r="BE197" s="5">
        <v>0</v>
      </c>
      <c r="BF197" s="8">
        <v>0</v>
      </c>
      <c r="BG197" s="4">
        <v>0</v>
      </c>
      <c r="BH197" s="5">
        <v>9.4600000000000009</v>
      </c>
      <c r="BI197" s="8">
        <v>98.070999999999998</v>
      </c>
      <c r="BJ197" s="4">
        <f t="shared" si="920"/>
        <v>10366.913319238898</v>
      </c>
      <c r="BK197" s="5">
        <v>0</v>
      </c>
      <c r="BL197" s="8">
        <v>0</v>
      </c>
      <c r="BM197" s="4">
        <v>0</v>
      </c>
      <c r="BN197" s="5">
        <v>0</v>
      </c>
      <c r="BO197" s="8">
        <v>0</v>
      </c>
      <c r="BP197" s="4">
        <v>0</v>
      </c>
      <c r="BQ197" s="5">
        <v>0</v>
      </c>
      <c r="BR197" s="8">
        <v>0</v>
      </c>
      <c r="BS197" s="4">
        <v>0</v>
      </c>
      <c r="BT197" s="5">
        <v>0</v>
      </c>
      <c r="BU197" s="8">
        <v>0</v>
      </c>
      <c r="BV197" s="4">
        <v>0</v>
      </c>
      <c r="BW197" s="5">
        <v>0</v>
      </c>
      <c r="BX197" s="93">
        <v>0</v>
      </c>
      <c r="BY197" s="4">
        <f t="shared" si="921"/>
        <v>0</v>
      </c>
      <c r="BZ197" s="5">
        <v>60</v>
      </c>
      <c r="CA197" s="8">
        <v>354.37900000000002</v>
      </c>
      <c r="CB197" s="4">
        <f t="shared" si="922"/>
        <v>5906.3166666666675</v>
      </c>
      <c r="CC197" s="5">
        <v>0</v>
      </c>
      <c r="CD197" s="8">
        <v>0</v>
      </c>
      <c r="CE197" s="4">
        <v>0</v>
      </c>
      <c r="CF197" s="5">
        <v>0</v>
      </c>
      <c r="CG197" s="8">
        <v>0</v>
      </c>
      <c r="CH197" s="4">
        <v>0</v>
      </c>
      <c r="CI197" s="5">
        <v>0</v>
      </c>
      <c r="CJ197" s="8">
        <v>0</v>
      </c>
      <c r="CK197" s="4">
        <v>0</v>
      </c>
      <c r="CL197" s="5">
        <v>0</v>
      </c>
      <c r="CM197" s="8">
        <v>0</v>
      </c>
      <c r="CN197" s="4">
        <v>0</v>
      </c>
      <c r="CO197" s="5">
        <v>0</v>
      </c>
      <c r="CP197" s="8">
        <v>0</v>
      </c>
      <c r="CQ197" s="4">
        <v>0</v>
      </c>
      <c r="CR197" s="5">
        <v>32</v>
      </c>
      <c r="CS197" s="8">
        <v>250.964</v>
      </c>
      <c r="CT197" s="4">
        <f t="shared" si="923"/>
        <v>7842.625</v>
      </c>
      <c r="CU197" s="5">
        <v>0</v>
      </c>
      <c r="CV197" s="8">
        <v>0</v>
      </c>
      <c r="CW197" s="4">
        <v>0</v>
      </c>
      <c r="CX197" s="5">
        <v>0</v>
      </c>
      <c r="CY197" s="8">
        <v>0</v>
      </c>
      <c r="CZ197" s="4">
        <v>0</v>
      </c>
      <c r="DA197" s="5">
        <v>20.440000000000001</v>
      </c>
      <c r="DB197" s="8">
        <v>111.675</v>
      </c>
      <c r="DC197" s="4">
        <f t="shared" si="924"/>
        <v>5463.5518590998036</v>
      </c>
      <c r="DD197" s="5">
        <v>28</v>
      </c>
      <c r="DE197" s="8">
        <v>179.2</v>
      </c>
      <c r="DF197" s="4">
        <f t="shared" si="925"/>
        <v>6399.9999999999991</v>
      </c>
      <c r="DG197" s="5">
        <v>0</v>
      </c>
      <c r="DH197" s="8">
        <v>0</v>
      </c>
      <c r="DI197" s="4">
        <v>0</v>
      </c>
      <c r="DJ197" s="5">
        <v>0</v>
      </c>
      <c r="DK197" s="8">
        <v>0</v>
      </c>
      <c r="DL197" s="4">
        <f t="shared" si="927"/>
        <v>0</v>
      </c>
      <c r="DM197" s="5">
        <v>12.512499999999999</v>
      </c>
      <c r="DN197" s="8">
        <v>81.387</v>
      </c>
      <c r="DO197" s="4">
        <f t="shared" si="928"/>
        <v>6504.4555444555444</v>
      </c>
      <c r="DP197" s="5">
        <v>0</v>
      </c>
      <c r="DQ197" s="8">
        <v>0</v>
      </c>
      <c r="DR197" s="4">
        <v>0</v>
      </c>
      <c r="DS197" s="5">
        <v>24.85</v>
      </c>
      <c r="DT197" s="8">
        <v>355.78</v>
      </c>
      <c r="DU197" s="4">
        <f t="shared" si="929"/>
        <v>14317.102615694163</v>
      </c>
      <c r="DV197" s="5">
        <v>0</v>
      </c>
      <c r="DW197" s="8">
        <v>0</v>
      </c>
      <c r="DX197" s="4">
        <v>0</v>
      </c>
      <c r="DY197" s="5">
        <v>129.31655000000001</v>
      </c>
      <c r="DZ197" s="8">
        <v>974.40800000000002</v>
      </c>
      <c r="EA197" s="4">
        <f t="shared" si="930"/>
        <v>7535.0602842404933</v>
      </c>
      <c r="EB197" s="5">
        <v>0</v>
      </c>
      <c r="EC197" s="8">
        <v>0</v>
      </c>
      <c r="ED197" s="4">
        <v>0</v>
      </c>
      <c r="EE197" s="5">
        <v>10.04677</v>
      </c>
      <c r="EF197" s="8">
        <v>144.49700000000001</v>
      </c>
      <c r="EG197" s="4">
        <f t="shared" si="943"/>
        <v>14382.43335917912</v>
      </c>
      <c r="EH197" s="5">
        <v>0</v>
      </c>
      <c r="EI197" s="8">
        <v>0</v>
      </c>
      <c r="EJ197" s="4">
        <f t="shared" si="931"/>
        <v>0</v>
      </c>
      <c r="EK197" s="5">
        <v>0</v>
      </c>
      <c r="EL197" s="8">
        <v>0</v>
      </c>
      <c r="EM197" s="4">
        <v>0</v>
      </c>
      <c r="EN197" s="5">
        <v>0</v>
      </c>
      <c r="EO197" s="8">
        <v>0</v>
      </c>
      <c r="EP197" s="4">
        <v>0</v>
      </c>
      <c r="EQ197" s="5">
        <v>0</v>
      </c>
      <c r="ER197" s="8">
        <v>0</v>
      </c>
      <c r="ES197" s="4">
        <f t="shared" si="933"/>
        <v>0</v>
      </c>
      <c r="ET197" s="5">
        <v>200</v>
      </c>
      <c r="EU197" s="8">
        <v>452.35599999999999</v>
      </c>
      <c r="EV197" s="4">
        <f t="shared" si="944"/>
        <v>2261.7799999999997</v>
      </c>
      <c r="EW197" s="5">
        <v>0</v>
      </c>
      <c r="EX197" s="8">
        <v>0</v>
      </c>
      <c r="EY197" s="4">
        <v>0</v>
      </c>
      <c r="EZ197" s="5"/>
      <c r="FA197" s="8"/>
      <c r="FB197" s="4"/>
      <c r="FC197" s="5">
        <v>0</v>
      </c>
      <c r="FD197" s="8">
        <v>0</v>
      </c>
      <c r="FE197" s="4">
        <v>0</v>
      </c>
      <c r="FF197" s="5">
        <v>0</v>
      </c>
      <c r="FG197" s="8">
        <v>0</v>
      </c>
      <c r="FH197" s="4">
        <v>0</v>
      </c>
      <c r="FI197" s="5">
        <v>0</v>
      </c>
      <c r="FJ197" s="8">
        <v>0</v>
      </c>
      <c r="FK197" s="4">
        <f t="shared" si="934"/>
        <v>0</v>
      </c>
      <c r="FL197" s="5">
        <v>0</v>
      </c>
      <c r="FM197" s="8">
        <v>0</v>
      </c>
      <c r="FN197" s="4">
        <v>0</v>
      </c>
      <c r="FO197" s="5">
        <v>0.1</v>
      </c>
      <c r="FP197" s="8">
        <v>687.58399999999995</v>
      </c>
      <c r="FQ197" s="74">
        <f t="shared" si="947"/>
        <v>6875839.9999999991</v>
      </c>
      <c r="FR197" s="5">
        <v>0</v>
      </c>
      <c r="FS197" s="8">
        <v>0</v>
      </c>
      <c r="FT197" s="4">
        <v>0</v>
      </c>
      <c r="FU197" s="5">
        <v>0</v>
      </c>
      <c r="FV197" s="8">
        <v>0</v>
      </c>
      <c r="FW197" s="4">
        <v>0</v>
      </c>
      <c r="FX197" s="5">
        <v>0</v>
      </c>
      <c r="FY197" s="8">
        <v>0</v>
      </c>
      <c r="FZ197" s="4">
        <f t="shared" si="935"/>
        <v>0</v>
      </c>
      <c r="GA197" s="5">
        <v>60</v>
      </c>
      <c r="GB197" s="8">
        <v>401.22300000000001</v>
      </c>
      <c r="GC197" s="4">
        <f t="shared" si="936"/>
        <v>6687.05</v>
      </c>
      <c r="GD197" s="5">
        <v>0</v>
      </c>
      <c r="GE197" s="8">
        <v>0</v>
      </c>
      <c r="GF197" s="4">
        <v>0</v>
      </c>
      <c r="GG197" s="5">
        <v>0</v>
      </c>
      <c r="GH197" s="8">
        <v>0</v>
      </c>
      <c r="GI197" s="4">
        <v>0</v>
      </c>
      <c r="GJ197" s="5">
        <v>460.1</v>
      </c>
      <c r="GK197" s="8">
        <v>3157.0770000000002</v>
      </c>
      <c r="GL197" s="4">
        <f t="shared" si="937"/>
        <v>6861.7191914801133</v>
      </c>
      <c r="GM197" s="5">
        <v>0</v>
      </c>
      <c r="GN197" s="8">
        <v>0</v>
      </c>
      <c r="GO197" s="4">
        <v>0</v>
      </c>
      <c r="GP197" s="5">
        <v>0</v>
      </c>
      <c r="GQ197" s="8">
        <v>0</v>
      </c>
      <c r="GR197" s="4">
        <v>0</v>
      </c>
      <c r="GS197" s="5">
        <v>0</v>
      </c>
      <c r="GT197" s="8">
        <v>0</v>
      </c>
      <c r="GU197" s="4">
        <v>0</v>
      </c>
      <c r="GV197" s="5">
        <v>0</v>
      </c>
      <c r="GW197" s="8">
        <v>0</v>
      </c>
      <c r="GX197" s="4">
        <v>0</v>
      </c>
      <c r="GY197" s="5">
        <v>3.0960000000000001</v>
      </c>
      <c r="GZ197" s="8">
        <v>59.665999999999997</v>
      </c>
      <c r="HA197" s="4">
        <f t="shared" ref="HA197" si="950">GZ197/GY197*1000</f>
        <v>19271.963824289403</v>
      </c>
      <c r="HB197" s="5">
        <v>0</v>
      </c>
      <c r="HC197" s="8">
        <v>0</v>
      </c>
      <c r="HD197" s="4">
        <v>0</v>
      </c>
      <c r="HE197" s="5">
        <v>240</v>
      </c>
      <c r="HF197" s="8">
        <v>1236.5340000000001</v>
      </c>
      <c r="HG197" s="4">
        <f t="shared" si="938"/>
        <v>5152.2250000000004</v>
      </c>
      <c r="HH197" s="5">
        <v>0</v>
      </c>
      <c r="HI197" s="8">
        <v>0</v>
      </c>
      <c r="HJ197" s="4">
        <v>0</v>
      </c>
      <c r="HK197" s="5">
        <v>0</v>
      </c>
      <c r="HL197" s="8">
        <v>0</v>
      </c>
      <c r="HM197" s="4">
        <v>0</v>
      </c>
      <c r="HN197" s="5">
        <v>0</v>
      </c>
      <c r="HO197" s="8">
        <v>0</v>
      </c>
      <c r="HP197" s="4">
        <v>0</v>
      </c>
      <c r="HQ197" s="5">
        <v>0</v>
      </c>
      <c r="HR197" s="8">
        <v>0</v>
      </c>
      <c r="HS197" s="4">
        <v>0</v>
      </c>
      <c r="HT197" s="5">
        <v>114.545</v>
      </c>
      <c r="HU197" s="8">
        <v>1174.0840000000001</v>
      </c>
      <c r="HV197" s="4">
        <f t="shared" si="939"/>
        <v>10249.980357064909</v>
      </c>
      <c r="HW197" s="5">
        <v>241.12</v>
      </c>
      <c r="HX197" s="8">
        <v>1888.942</v>
      </c>
      <c r="HY197" s="4">
        <f t="shared" si="940"/>
        <v>7834.0328467153286</v>
      </c>
      <c r="HZ197" s="5">
        <f t="shared" si="852"/>
        <v>2015.15382</v>
      </c>
      <c r="IA197" s="4">
        <f t="shared" si="853"/>
        <v>14056.072</v>
      </c>
    </row>
    <row r="198" spans="1:235" x14ac:dyDescent="0.3">
      <c r="A198" s="52">
        <v>2018</v>
      </c>
      <c r="B198" s="53" t="s">
        <v>12</v>
      </c>
      <c r="C198" s="5">
        <v>0</v>
      </c>
      <c r="D198" s="8">
        <v>0</v>
      </c>
      <c r="E198" s="4">
        <v>0</v>
      </c>
      <c r="F198" s="5">
        <v>18</v>
      </c>
      <c r="G198" s="8">
        <v>164.107</v>
      </c>
      <c r="H198" s="4">
        <f t="shared" si="941"/>
        <v>9117.0555555555566</v>
      </c>
      <c r="I198" s="5">
        <v>0</v>
      </c>
      <c r="J198" s="8">
        <v>0</v>
      </c>
      <c r="K198" s="4">
        <v>0</v>
      </c>
      <c r="L198" s="5">
        <v>0</v>
      </c>
      <c r="M198" s="8">
        <v>0</v>
      </c>
      <c r="N198" s="4">
        <v>0</v>
      </c>
      <c r="O198" s="5">
        <v>340.8</v>
      </c>
      <c r="P198" s="8">
        <v>1923.4760000000001</v>
      </c>
      <c r="Q198" s="4">
        <f t="shared" si="917"/>
        <v>5644.0023474178406</v>
      </c>
      <c r="R198" s="5">
        <v>0</v>
      </c>
      <c r="S198" s="8">
        <v>0</v>
      </c>
      <c r="T198" s="4">
        <f t="shared" si="918"/>
        <v>0</v>
      </c>
      <c r="U198" s="5">
        <v>0</v>
      </c>
      <c r="V198" s="8">
        <v>0</v>
      </c>
      <c r="W198" s="4">
        <v>0</v>
      </c>
      <c r="X198" s="5">
        <v>47.316000000000003</v>
      </c>
      <c r="Y198" s="8">
        <v>436.452</v>
      </c>
      <c r="Z198" s="4">
        <f t="shared" si="919"/>
        <v>9224.1947755516085</v>
      </c>
      <c r="AA198" s="5">
        <v>0</v>
      </c>
      <c r="AB198" s="8">
        <v>0</v>
      </c>
      <c r="AC198" s="4">
        <v>0</v>
      </c>
      <c r="AD198" s="5">
        <v>0</v>
      </c>
      <c r="AE198" s="8">
        <v>0</v>
      </c>
      <c r="AF198" s="4">
        <v>0</v>
      </c>
      <c r="AG198" s="5">
        <v>0</v>
      </c>
      <c r="AH198" s="8">
        <v>0</v>
      </c>
      <c r="AI198" s="4">
        <v>0</v>
      </c>
      <c r="AJ198" s="5">
        <v>0</v>
      </c>
      <c r="AK198" s="8">
        <v>0</v>
      </c>
      <c r="AL198" s="4">
        <v>0</v>
      </c>
      <c r="AM198" s="5">
        <v>0</v>
      </c>
      <c r="AN198" s="8">
        <v>0</v>
      </c>
      <c r="AO198" s="4">
        <v>0</v>
      </c>
      <c r="AP198" s="5">
        <v>0</v>
      </c>
      <c r="AQ198" s="8">
        <v>0</v>
      </c>
      <c r="AR198" s="4">
        <v>0</v>
      </c>
      <c r="AS198" s="5">
        <v>0</v>
      </c>
      <c r="AT198" s="8">
        <v>0</v>
      </c>
      <c r="AU198" s="4">
        <v>0</v>
      </c>
      <c r="AV198" s="5">
        <v>1</v>
      </c>
      <c r="AW198" s="8">
        <v>7.33</v>
      </c>
      <c r="AX198" s="4">
        <f t="shared" si="945"/>
        <v>7330</v>
      </c>
      <c r="AY198" s="5">
        <v>0</v>
      </c>
      <c r="AZ198" s="8">
        <v>0</v>
      </c>
      <c r="BA198" s="4">
        <v>0</v>
      </c>
      <c r="BB198" s="5">
        <v>0</v>
      </c>
      <c r="BC198" s="8">
        <v>0</v>
      </c>
      <c r="BD198" s="4">
        <v>0</v>
      </c>
      <c r="BE198" s="5">
        <v>0</v>
      </c>
      <c r="BF198" s="8">
        <v>0</v>
      </c>
      <c r="BG198" s="4">
        <v>0</v>
      </c>
      <c r="BH198" s="5">
        <v>75.75</v>
      </c>
      <c r="BI198" s="8">
        <v>473.625</v>
      </c>
      <c r="BJ198" s="4">
        <f t="shared" si="920"/>
        <v>6252.4752475247524</v>
      </c>
      <c r="BK198" s="5">
        <v>0</v>
      </c>
      <c r="BL198" s="8">
        <v>0</v>
      </c>
      <c r="BM198" s="4">
        <v>0</v>
      </c>
      <c r="BN198" s="5">
        <v>0</v>
      </c>
      <c r="BO198" s="8">
        <v>0</v>
      </c>
      <c r="BP198" s="4">
        <v>0</v>
      </c>
      <c r="BQ198" s="5">
        <v>0</v>
      </c>
      <c r="BR198" s="8">
        <v>0</v>
      </c>
      <c r="BS198" s="4">
        <v>0</v>
      </c>
      <c r="BT198" s="5">
        <v>0</v>
      </c>
      <c r="BU198" s="8">
        <v>0</v>
      </c>
      <c r="BV198" s="4">
        <v>0</v>
      </c>
      <c r="BW198" s="5">
        <v>0</v>
      </c>
      <c r="BX198" s="93">
        <v>0</v>
      </c>
      <c r="BY198" s="4">
        <f t="shared" si="921"/>
        <v>0</v>
      </c>
      <c r="BZ198" s="5">
        <v>80</v>
      </c>
      <c r="CA198" s="8">
        <v>412.00200000000001</v>
      </c>
      <c r="CB198" s="4">
        <f t="shared" si="922"/>
        <v>5150.0250000000005</v>
      </c>
      <c r="CC198" s="5">
        <v>0</v>
      </c>
      <c r="CD198" s="8">
        <v>0</v>
      </c>
      <c r="CE198" s="4">
        <v>0</v>
      </c>
      <c r="CF198" s="5">
        <v>0</v>
      </c>
      <c r="CG198" s="8">
        <v>0</v>
      </c>
      <c r="CH198" s="4">
        <v>0</v>
      </c>
      <c r="CI198" s="5">
        <v>0</v>
      </c>
      <c r="CJ198" s="8">
        <v>0</v>
      </c>
      <c r="CK198" s="4">
        <v>0</v>
      </c>
      <c r="CL198" s="5">
        <v>0</v>
      </c>
      <c r="CM198" s="8">
        <v>0</v>
      </c>
      <c r="CN198" s="4">
        <v>0</v>
      </c>
      <c r="CO198" s="5">
        <v>0</v>
      </c>
      <c r="CP198" s="8">
        <v>0</v>
      </c>
      <c r="CQ198" s="4">
        <v>0</v>
      </c>
      <c r="CR198" s="5">
        <v>4.8410000000000002</v>
      </c>
      <c r="CS198" s="8">
        <v>71.024000000000001</v>
      </c>
      <c r="CT198" s="4">
        <f t="shared" si="923"/>
        <v>14671.348894856434</v>
      </c>
      <c r="CU198" s="5">
        <v>0</v>
      </c>
      <c r="CV198" s="8">
        <v>0</v>
      </c>
      <c r="CW198" s="4">
        <v>0</v>
      </c>
      <c r="CX198" s="5">
        <v>0</v>
      </c>
      <c r="CY198" s="8">
        <v>0</v>
      </c>
      <c r="CZ198" s="4">
        <v>0</v>
      </c>
      <c r="DA198" s="5">
        <v>82.16</v>
      </c>
      <c r="DB198" s="8">
        <v>547.73500000000001</v>
      </c>
      <c r="DC198" s="4">
        <f t="shared" si="924"/>
        <v>6666.686952288218</v>
      </c>
      <c r="DD198" s="5">
        <v>7.4999999999999997E-2</v>
      </c>
      <c r="DE198" s="8">
        <v>1.268</v>
      </c>
      <c r="DF198" s="4">
        <f t="shared" si="925"/>
        <v>16906.666666666668</v>
      </c>
      <c r="DG198" s="5">
        <v>0</v>
      </c>
      <c r="DH198" s="8">
        <v>0</v>
      </c>
      <c r="DI198" s="4">
        <v>0</v>
      </c>
      <c r="DJ198" s="5">
        <v>0</v>
      </c>
      <c r="DK198" s="8">
        <v>0</v>
      </c>
      <c r="DL198" s="4">
        <f t="shared" si="927"/>
        <v>0</v>
      </c>
      <c r="DM198" s="5">
        <v>20.54</v>
      </c>
      <c r="DN198" s="8">
        <v>153</v>
      </c>
      <c r="DO198" s="4">
        <f t="shared" si="928"/>
        <v>7448.88023369036</v>
      </c>
      <c r="DP198" s="5">
        <v>0</v>
      </c>
      <c r="DQ198" s="8">
        <v>0</v>
      </c>
      <c r="DR198" s="4">
        <v>0</v>
      </c>
      <c r="DS198" s="5">
        <v>2.31</v>
      </c>
      <c r="DT198" s="8">
        <v>32.055</v>
      </c>
      <c r="DU198" s="4">
        <f t="shared" si="929"/>
        <v>13876.623376623376</v>
      </c>
      <c r="DV198" s="5">
        <v>0</v>
      </c>
      <c r="DW198" s="8">
        <v>0</v>
      </c>
      <c r="DX198" s="4">
        <v>0</v>
      </c>
      <c r="DY198" s="5">
        <v>156.35579000000001</v>
      </c>
      <c r="DZ198" s="8">
        <v>1082.337</v>
      </c>
      <c r="EA198" s="4">
        <f t="shared" si="930"/>
        <v>6922.270035538817</v>
      </c>
      <c r="EB198" s="5">
        <v>0</v>
      </c>
      <c r="EC198" s="8">
        <v>0</v>
      </c>
      <c r="ED198" s="4">
        <v>0</v>
      </c>
      <c r="EE198" s="5">
        <v>0</v>
      </c>
      <c r="EF198" s="8">
        <v>0</v>
      </c>
      <c r="EG198" s="4">
        <v>0</v>
      </c>
      <c r="EH198" s="5">
        <v>0</v>
      </c>
      <c r="EI198" s="8">
        <v>0</v>
      </c>
      <c r="EJ198" s="4">
        <f t="shared" si="931"/>
        <v>0</v>
      </c>
      <c r="EK198" s="5">
        <v>0</v>
      </c>
      <c r="EL198" s="8">
        <v>0</v>
      </c>
      <c r="EM198" s="4">
        <v>0</v>
      </c>
      <c r="EN198" s="5">
        <v>0</v>
      </c>
      <c r="EO198" s="8">
        <v>0</v>
      </c>
      <c r="EP198" s="4">
        <v>0</v>
      </c>
      <c r="EQ198" s="5">
        <v>0</v>
      </c>
      <c r="ER198" s="8">
        <v>0</v>
      </c>
      <c r="ES198" s="4">
        <f t="shared" si="933"/>
        <v>0</v>
      </c>
      <c r="ET198" s="5">
        <v>80</v>
      </c>
      <c r="EU198" s="8">
        <v>485.33100000000002</v>
      </c>
      <c r="EV198" s="4">
        <f t="shared" si="944"/>
        <v>6066.6375000000007</v>
      </c>
      <c r="EW198" s="5">
        <v>0</v>
      </c>
      <c r="EX198" s="8">
        <v>0</v>
      </c>
      <c r="EY198" s="4">
        <v>0</v>
      </c>
      <c r="EZ198" s="5"/>
      <c r="FA198" s="8"/>
      <c r="FB198" s="4"/>
      <c r="FC198" s="5">
        <v>0</v>
      </c>
      <c r="FD198" s="8">
        <v>0</v>
      </c>
      <c r="FE198" s="4">
        <v>0</v>
      </c>
      <c r="FF198" s="5">
        <v>0</v>
      </c>
      <c r="FG198" s="8">
        <v>0</v>
      </c>
      <c r="FH198" s="4">
        <v>0</v>
      </c>
      <c r="FI198" s="5">
        <v>0</v>
      </c>
      <c r="FJ198" s="8">
        <v>0</v>
      </c>
      <c r="FK198" s="4">
        <f t="shared" si="934"/>
        <v>0</v>
      </c>
      <c r="FL198" s="5">
        <v>0</v>
      </c>
      <c r="FM198" s="8">
        <v>0</v>
      </c>
      <c r="FN198" s="4">
        <v>0</v>
      </c>
      <c r="FO198" s="5">
        <v>0</v>
      </c>
      <c r="FP198" s="8">
        <v>0</v>
      </c>
      <c r="FQ198" s="4">
        <v>0</v>
      </c>
      <c r="FR198" s="5">
        <v>0</v>
      </c>
      <c r="FS198" s="8">
        <v>0</v>
      </c>
      <c r="FT198" s="4">
        <v>0</v>
      </c>
      <c r="FU198" s="5">
        <v>0</v>
      </c>
      <c r="FV198" s="8">
        <v>0</v>
      </c>
      <c r="FW198" s="4">
        <v>0</v>
      </c>
      <c r="FX198" s="5">
        <v>0</v>
      </c>
      <c r="FY198" s="8">
        <v>0</v>
      </c>
      <c r="FZ198" s="4">
        <f t="shared" si="935"/>
        <v>0</v>
      </c>
      <c r="GA198" s="5">
        <v>19</v>
      </c>
      <c r="GB198" s="8">
        <v>164.774</v>
      </c>
      <c r="GC198" s="4">
        <f t="shared" si="936"/>
        <v>8672.3157894736833</v>
      </c>
      <c r="GD198" s="5">
        <v>0</v>
      </c>
      <c r="GE198" s="8">
        <v>0</v>
      </c>
      <c r="GF198" s="4">
        <v>0</v>
      </c>
      <c r="GG198" s="5">
        <v>0</v>
      </c>
      <c r="GH198" s="8">
        <v>0</v>
      </c>
      <c r="GI198" s="4">
        <v>0</v>
      </c>
      <c r="GJ198" s="5">
        <v>380</v>
      </c>
      <c r="GK198" s="8">
        <v>1978.146</v>
      </c>
      <c r="GL198" s="4">
        <f t="shared" si="937"/>
        <v>5205.6473684210523</v>
      </c>
      <c r="GM198" s="5">
        <v>0</v>
      </c>
      <c r="GN198" s="8">
        <v>0</v>
      </c>
      <c r="GO198" s="4">
        <v>0</v>
      </c>
      <c r="GP198" s="5">
        <v>0</v>
      </c>
      <c r="GQ198" s="8">
        <v>0</v>
      </c>
      <c r="GR198" s="4">
        <v>0</v>
      </c>
      <c r="GS198" s="5">
        <v>0</v>
      </c>
      <c r="GT198" s="8">
        <v>0</v>
      </c>
      <c r="GU198" s="4">
        <v>0</v>
      </c>
      <c r="GV198" s="5">
        <v>0</v>
      </c>
      <c r="GW198" s="8">
        <v>0</v>
      </c>
      <c r="GX198" s="4">
        <v>0</v>
      </c>
      <c r="GY198" s="5">
        <v>0</v>
      </c>
      <c r="GZ198" s="8">
        <v>0</v>
      </c>
      <c r="HA198" s="4">
        <v>0</v>
      </c>
      <c r="HB198" s="5">
        <v>0</v>
      </c>
      <c r="HC198" s="8">
        <v>0</v>
      </c>
      <c r="HD198" s="4">
        <v>0</v>
      </c>
      <c r="HE198" s="5">
        <v>121.6</v>
      </c>
      <c r="HF198" s="8">
        <v>785.76400000000001</v>
      </c>
      <c r="HG198" s="4">
        <f t="shared" si="938"/>
        <v>6461.875</v>
      </c>
      <c r="HH198" s="5">
        <v>0</v>
      </c>
      <c r="HI198" s="8">
        <v>0</v>
      </c>
      <c r="HJ198" s="4">
        <v>0</v>
      </c>
      <c r="HK198" s="5">
        <v>0</v>
      </c>
      <c r="HL198" s="8">
        <v>0</v>
      </c>
      <c r="HM198" s="4">
        <v>0</v>
      </c>
      <c r="HN198" s="5">
        <v>0</v>
      </c>
      <c r="HO198" s="8">
        <v>0</v>
      </c>
      <c r="HP198" s="4">
        <v>0</v>
      </c>
      <c r="HQ198" s="5">
        <v>0</v>
      </c>
      <c r="HR198" s="8">
        <v>0</v>
      </c>
      <c r="HS198" s="4">
        <v>0</v>
      </c>
      <c r="HT198" s="5">
        <v>115.99</v>
      </c>
      <c r="HU198" s="8">
        <v>878.29600000000005</v>
      </c>
      <c r="HV198" s="4">
        <f t="shared" si="939"/>
        <v>7572.1700146564372</v>
      </c>
      <c r="HW198" s="5">
        <v>93.5</v>
      </c>
      <c r="HX198" s="8">
        <v>810.197</v>
      </c>
      <c r="HY198" s="4">
        <f t="shared" si="940"/>
        <v>8665.2085561497315</v>
      </c>
      <c r="HZ198" s="5">
        <f t="shared" si="852"/>
        <v>1639.2377899999999</v>
      </c>
      <c r="IA198" s="4">
        <f t="shared" si="853"/>
        <v>10406.918999999998</v>
      </c>
    </row>
    <row r="199" spans="1:235" x14ac:dyDescent="0.3">
      <c r="A199" s="52">
        <v>2018</v>
      </c>
      <c r="B199" s="53" t="s">
        <v>13</v>
      </c>
      <c r="C199" s="5">
        <v>0</v>
      </c>
      <c r="D199" s="8">
        <v>0</v>
      </c>
      <c r="E199" s="4">
        <v>0</v>
      </c>
      <c r="F199" s="5">
        <v>0</v>
      </c>
      <c r="G199" s="8">
        <v>0</v>
      </c>
      <c r="H199" s="4">
        <v>0</v>
      </c>
      <c r="I199" s="5">
        <v>0</v>
      </c>
      <c r="J199" s="8">
        <v>0</v>
      </c>
      <c r="K199" s="4">
        <v>0</v>
      </c>
      <c r="L199" s="5">
        <v>0</v>
      </c>
      <c r="M199" s="8">
        <v>0</v>
      </c>
      <c r="N199" s="4">
        <v>0</v>
      </c>
      <c r="O199" s="5">
        <v>180</v>
      </c>
      <c r="P199" s="8">
        <v>926.45699999999999</v>
      </c>
      <c r="Q199" s="4">
        <f t="shared" si="917"/>
        <v>5146.9833333333327</v>
      </c>
      <c r="R199" s="5">
        <v>0</v>
      </c>
      <c r="S199" s="8">
        <v>0</v>
      </c>
      <c r="T199" s="4">
        <f t="shared" si="918"/>
        <v>0</v>
      </c>
      <c r="U199" s="5">
        <v>0</v>
      </c>
      <c r="V199" s="8">
        <v>0</v>
      </c>
      <c r="W199" s="4">
        <v>0</v>
      </c>
      <c r="X199" s="5">
        <v>15.95</v>
      </c>
      <c r="Y199" s="8">
        <v>386.79</v>
      </c>
      <c r="Z199" s="4">
        <f t="shared" si="919"/>
        <v>24250.156739811915</v>
      </c>
      <c r="AA199" s="5">
        <v>0</v>
      </c>
      <c r="AB199" s="8">
        <v>0</v>
      </c>
      <c r="AC199" s="4">
        <v>0</v>
      </c>
      <c r="AD199" s="5">
        <v>0</v>
      </c>
      <c r="AE199" s="8">
        <v>0</v>
      </c>
      <c r="AF199" s="4">
        <v>0</v>
      </c>
      <c r="AG199" s="5">
        <v>0</v>
      </c>
      <c r="AH199" s="8">
        <v>0</v>
      </c>
      <c r="AI199" s="4">
        <v>0</v>
      </c>
      <c r="AJ199" s="5">
        <v>0</v>
      </c>
      <c r="AK199" s="8">
        <v>0</v>
      </c>
      <c r="AL199" s="4">
        <v>0</v>
      </c>
      <c r="AM199" s="5">
        <v>0</v>
      </c>
      <c r="AN199" s="8">
        <v>0</v>
      </c>
      <c r="AO199" s="4">
        <v>0</v>
      </c>
      <c r="AP199" s="5">
        <v>0</v>
      </c>
      <c r="AQ199" s="8">
        <v>0</v>
      </c>
      <c r="AR199" s="4">
        <v>0</v>
      </c>
      <c r="AS199" s="5">
        <v>0</v>
      </c>
      <c r="AT199" s="8">
        <v>0</v>
      </c>
      <c r="AU199" s="4">
        <v>0</v>
      </c>
      <c r="AV199" s="5">
        <v>0</v>
      </c>
      <c r="AW199" s="8">
        <v>0</v>
      </c>
      <c r="AX199" s="4">
        <v>0</v>
      </c>
      <c r="AY199" s="5">
        <v>0</v>
      </c>
      <c r="AZ199" s="8">
        <v>0</v>
      </c>
      <c r="BA199" s="4">
        <v>0</v>
      </c>
      <c r="BB199" s="5">
        <v>0</v>
      </c>
      <c r="BC199" s="8">
        <v>0</v>
      </c>
      <c r="BD199" s="4">
        <v>0</v>
      </c>
      <c r="BE199" s="5">
        <v>0</v>
      </c>
      <c r="BF199" s="8">
        <v>0</v>
      </c>
      <c r="BG199" s="4">
        <v>0</v>
      </c>
      <c r="BH199" s="5">
        <v>0.28000000000000003</v>
      </c>
      <c r="BI199" s="8">
        <v>33.075000000000003</v>
      </c>
      <c r="BJ199" s="4">
        <f t="shared" si="920"/>
        <v>118125</v>
      </c>
      <c r="BK199" s="5">
        <v>0</v>
      </c>
      <c r="BL199" s="8">
        <v>0</v>
      </c>
      <c r="BM199" s="4">
        <v>0</v>
      </c>
      <c r="BN199" s="5">
        <v>0</v>
      </c>
      <c r="BO199" s="8">
        <v>0</v>
      </c>
      <c r="BP199" s="4">
        <v>0</v>
      </c>
      <c r="BQ199" s="5">
        <v>0</v>
      </c>
      <c r="BR199" s="8">
        <v>0</v>
      </c>
      <c r="BS199" s="4">
        <v>0</v>
      </c>
      <c r="BT199" s="5">
        <v>0</v>
      </c>
      <c r="BU199" s="8">
        <v>0</v>
      </c>
      <c r="BV199" s="4">
        <v>0</v>
      </c>
      <c r="BW199" s="5">
        <v>0</v>
      </c>
      <c r="BX199" s="93">
        <v>0</v>
      </c>
      <c r="BY199" s="4">
        <f t="shared" si="921"/>
        <v>0</v>
      </c>
      <c r="BZ199" s="5">
        <v>80</v>
      </c>
      <c r="CA199" s="8">
        <v>389.25299999999999</v>
      </c>
      <c r="CB199" s="4">
        <f t="shared" si="922"/>
        <v>4865.6625000000004</v>
      </c>
      <c r="CC199" s="5">
        <v>0</v>
      </c>
      <c r="CD199" s="8">
        <v>0</v>
      </c>
      <c r="CE199" s="4">
        <v>0</v>
      </c>
      <c r="CF199" s="5">
        <v>0</v>
      </c>
      <c r="CG199" s="8">
        <v>0</v>
      </c>
      <c r="CH199" s="4">
        <v>0</v>
      </c>
      <c r="CI199" s="5">
        <v>0</v>
      </c>
      <c r="CJ199" s="8">
        <v>0</v>
      </c>
      <c r="CK199" s="4">
        <v>0</v>
      </c>
      <c r="CL199" s="5">
        <v>0</v>
      </c>
      <c r="CM199" s="8">
        <v>0</v>
      </c>
      <c r="CN199" s="4">
        <v>0</v>
      </c>
      <c r="CO199" s="5">
        <v>0.02</v>
      </c>
      <c r="CP199" s="8">
        <v>122.59099999999999</v>
      </c>
      <c r="CQ199" s="4">
        <f t="shared" ref="CQ199" si="951">CP199/CO199*1000</f>
        <v>6129549.9999999991</v>
      </c>
      <c r="CR199" s="5">
        <v>0.158</v>
      </c>
      <c r="CS199" s="8">
        <v>3.746</v>
      </c>
      <c r="CT199" s="4">
        <f t="shared" si="923"/>
        <v>23708.860759493669</v>
      </c>
      <c r="CU199" s="5">
        <v>0</v>
      </c>
      <c r="CV199" s="8">
        <v>0</v>
      </c>
      <c r="CW199" s="4">
        <v>0</v>
      </c>
      <c r="CX199" s="5">
        <v>0</v>
      </c>
      <c r="CY199" s="8">
        <v>0</v>
      </c>
      <c r="CZ199" s="4">
        <v>0</v>
      </c>
      <c r="DA199" s="5">
        <v>80.760000000000005</v>
      </c>
      <c r="DB199" s="8">
        <v>549.39</v>
      </c>
      <c r="DC199" s="4">
        <f t="shared" si="924"/>
        <v>6802.7488855869242</v>
      </c>
      <c r="DD199" s="5">
        <v>6</v>
      </c>
      <c r="DE199" s="8">
        <v>76.7</v>
      </c>
      <c r="DF199" s="4">
        <f t="shared" si="925"/>
        <v>12783.333333333334</v>
      </c>
      <c r="DG199" s="5">
        <v>0</v>
      </c>
      <c r="DH199" s="8">
        <v>0</v>
      </c>
      <c r="DI199" s="4">
        <v>0</v>
      </c>
      <c r="DJ199" s="5">
        <v>0</v>
      </c>
      <c r="DK199" s="8">
        <v>0</v>
      </c>
      <c r="DL199" s="4">
        <f t="shared" si="927"/>
        <v>0</v>
      </c>
      <c r="DM199" s="5">
        <v>40.4</v>
      </c>
      <c r="DN199" s="8">
        <v>274.52499999999998</v>
      </c>
      <c r="DO199" s="4">
        <f t="shared" si="928"/>
        <v>6795.1732673267325</v>
      </c>
      <c r="DP199" s="5">
        <v>0</v>
      </c>
      <c r="DQ199" s="8">
        <v>0</v>
      </c>
      <c r="DR199" s="4">
        <v>0</v>
      </c>
      <c r="DS199" s="5">
        <v>39.96</v>
      </c>
      <c r="DT199" s="8">
        <v>363.88499999999999</v>
      </c>
      <c r="DU199" s="4">
        <f t="shared" si="929"/>
        <v>9106.2312312312315</v>
      </c>
      <c r="DV199" s="5">
        <v>0</v>
      </c>
      <c r="DW199" s="8">
        <v>0</v>
      </c>
      <c r="DX199" s="4">
        <v>0</v>
      </c>
      <c r="DY199" s="5">
        <v>89.061589999999995</v>
      </c>
      <c r="DZ199" s="8">
        <v>622.20399999999995</v>
      </c>
      <c r="EA199" s="4">
        <f t="shared" si="930"/>
        <v>6986.2215574637721</v>
      </c>
      <c r="EB199" s="5">
        <v>0</v>
      </c>
      <c r="EC199" s="8">
        <v>0</v>
      </c>
      <c r="ED199" s="4">
        <v>0</v>
      </c>
      <c r="EE199" s="5">
        <v>0</v>
      </c>
      <c r="EF199" s="8">
        <v>0</v>
      </c>
      <c r="EG199" s="4">
        <v>0</v>
      </c>
      <c r="EH199" s="5">
        <v>0</v>
      </c>
      <c r="EI199" s="8">
        <v>0</v>
      </c>
      <c r="EJ199" s="4">
        <f t="shared" si="931"/>
        <v>0</v>
      </c>
      <c r="EK199" s="5">
        <v>2.1349999999999998</v>
      </c>
      <c r="EL199" s="8">
        <v>107.30500000000001</v>
      </c>
      <c r="EM199" s="4">
        <f t="shared" si="932"/>
        <v>50259.953161592515</v>
      </c>
      <c r="EN199" s="5">
        <v>0</v>
      </c>
      <c r="EO199" s="8">
        <v>0</v>
      </c>
      <c r="EP199" s="4">
        <v>0</v>
      </c>
      <c r="EQ199" s="5">
        <v>0</v>
      </c>
      <c r="ER199" s="8">
        <v>0</v>
      </c>
      <c r="ES199" s="4">
        <f t="shared" si="933"/>
        <v>0</v>
      </c>
      <c r="ET199" s="5">
        <v>0</v>
      </c>
      <c r="EU199" s="8">
        <v>0</v>
      </c>
      <c r="EV199" s="4">
        <v>0</v>
      </c>
      <c r="EW199" s="5">
        <v>0</v>
      </c>
      <c r="EX199" s="8">
        <v>0</v>
      </c>
      <c r="EY199" s="4">
        <v>0</v>
      </c>
      <c r="EZ199" s="5"/>
      <c r="FA199" s="8"/>
      <c r="FB199" s="4"/>
      <c r="FC199" s="5">
        <v>0</v>
      </c>
      <c r="FD199" s="8">
        <v>0</v>
      </c>
      <c r="FE199" s="4">
        <v>0</v>
      </c>
      <c r="FF199" s="5">
        <v>0</v>
      </c>
      <c r="FG199" s="8">
        <v>0</v>
      </c>
      <c r="FH199" s="4">
        <v>0</v>
      </c>
      <c r="FI199" s="5">
        <v>0</v>
      </c>
      <c r="FJ199" s="8">
        <v>0</v>
      </c>
      <c r="FK199" s="4">
        <f t="shared" si="934"/>
        <v>0</v>
      </c>
      <c r="FL199" s="5">
        <v>0</v>
      </c>
      <c r="FM199" s="8">
        <v>0</v>
      </c>
      <c r="FN199" s="4">
        <v>0</v>
      </c>
      <c r="FO199" s="5">
        <v>0</v>
      </c>
      <c r="FP199" s="8">
        <v>0</v>
      </c>
      <c r="FQ199" s="4">
        <v>0</v>
      </c>
      <c r="FR199" s="5">
        <v>0</v>
      </c>
      <c r="FS199" s="8">
        <v>0</v>
      </c>
      <c r="FT199" s="4">
        <v>0</v>
      </c>
      <c r="FU199" s="5">
        <v>0</v>
      </c>
      <c r="FV199" s="8">
        <v>0</v>
      </c>
      <c r="FW199" s="4">
        <v>0</v>
      </c>
      <c r="FX199" s="5">
        <v>0</v>
      </c>
      <c r="FY199" s="8">
        <v>0</v>
      </c>
      <c r="FZ199" s="4">
        <f t="shared" si="935"/>
        <v>0</v>
      </c>
      <c r="GA199" s="5">
        <v>40</v>
      </c>
      <c r="GB199" s="8">
        <v>255.38800000000001</v>
      </c>
      <c r="GC199" s="4">
        <f t="shared" si="936"/>
        <v>6384.7000000000007</v>
      </c>
      <c r="GD199" s="5">
        <v>0</v>
      </c>
      <c r="GE199" s="8">
        <v>0</v>
      </c>
      <c r="GF199" s="4">
        <v>0</v>
      </c>
      <c r="GG199" s="5">
        <v>0</v>
      </c>
      <c r="GH199" s="8">
        <v>0</v>
      </c>
      <c r="GI199" s="4">
        <v>0</v>
      </c>
      <c r="GJ199" s="5">
        <v>120</v>
      </c>
      <c r="GK199" s="8">
        <v>652.29399999999998</v>
      </c>
      <c r="GL199" s="4">
        <f t="shared" si="937"/>
        <v>5435.7833333333328</v>
      </c>
      <c r="GM199" s="5">
        <v>0</v>
      </c>
      <c r="GN199" s="8">
        <v>0</v>
      </c>
      <c r="GO199" s="4">
        <v>0</v>
      </c>
      <c r="GP199" s="5">
        <v>0</v>
      </c>
      <c r="GQ199" s="8">
        <v>0</v>
      </c>
      <c r="GR199" s="4">
        <v>0</v>
      </c>
      <c r="GS199" s="5">
        <v>0</v>
      </c>
      <c r="GT199" s="8">
        <v>0</v>
      </c>
      <c r="GU199" s="4">
        <v>0</v>
      </c>
      <c r="GV199" s="5">
        <v>0</v>
      </c>
      <c r="GW199" s="8">
        <v>0</v>
      </c>
      <c r="GX199" s="4">
        <v>0</v>
      </c>
      <c r="GY199" s="5">
        <v>0</v>
      </c>
      <c r="GZ199" s="8">
        <v>0</v>
      </c>
      <c r="HA199" s="4">
        <v>0</v>
      </c>
      <c r="HB199" s="5">
        <v>0</v>
      </c>
      <c r="HC199" s="8">
        <v>0</v>
      </c>
      <c r="HD199" s="4">
        <v>0</v>
      </c>
      <c r="HE199" s="5">
        <v>160</v>
      </c>
      <c r="HF199" s="8">
        <v>800.38400000000001</v>
      </c>
      <c r="HG199" s="4">
        <f t="shared" si="938"/>
        <v>5002.3999999999996</v>
      </c>
      <c r="HH199" s="5">
        <v>0</v>
      </c>
      <c r="HI199" s="8">
        <v>0</v>
      </c>
      <c r="HJ199" s="4">
        <v>0</v>
      </c>
      <c r="HK199" s="5">
        <v>0</v>
      </c>
      <c r="HL199" s="8">
        <v>0</v>
      </c>
      <c r="HM199" s="4">
        <v>0</v>
      </c>
      <c r="HN199" s="5">
        <v>0</v>
      </c>
      <c r="HO199" s="8">
        <v>0</v>
      </c>
      <c r="HP199" s="4">
        <v>0</v>
      </c>
      <c r="HQ199" s="5">
        <v>0</v>
      </c>
      <c r="HR199" s="8">
        <v>0</v>
      </c>
      <c r="HS199" s="4">
        <v>0</v>
      </c>
      <c r="HT199" s="5">
        <v>45.375</v>
      </c>
      <c r="HU199" s="8">
        <v>396.48099999999999</v>
      </c>
      <c r="HV199" s="4">
        <f t="shared" si="939"/>
        <v>8737.8732782369152</v>
      </c>
      <c r="HW199" s="5">
        <v>207.05</v>
      </c>
      <c r="HX199" s="8">
        <v>1634.712</v>
      </c>
      <c r="HY199" s="4">
        <f t="shared" si="940"/>
        <v>7895.2523545037429</v>
      </c>
      <c r="HZ199" s="5">
        <f t="shared" si="852"/>
        <v>1107.1495899999998</v>
      </c>
      <c r="IA199" s="4">
        <f t="shared" si="853"/>
        <v>7595.1799999999976</v>
      </c>
    </row>
    <row r="200" spans="1:235" ht="15" thickBot="1" x14ac:dyDescent="0.35">
      <c r="A200" s="63"/>
      <c r="B200" s="64" t="s">
        <v>14</v>
      </c>
      <c r="C200" s="45">
        <f>SUM(C188:C199)</f>
        <v>0</v>
      </c>
      <c r="D200" s="44">
        <f>SUM(D188:D199)</f>
        <v>0</v>
      </c>
      <c r="E200" s="67"/>
      <c r="F200" s="45">
        <f>SUM(F188:F199)</f>
        <v>68.162430000000001</v>
      </c>
      <c r="G200" s="44">
        <f>SUM(G188:G199)</f>
        <v>913.65899999999999</v>
      </c>
      <c r="H200" s="67"/>
      <c r="I200" s="45">
        <f>SUM(I188:I199)</f>
        <v>0</v>
      </c>
      <c r="J200" s="44">
        <f>SUM(J188:J199)</f>
        <v>0</v>
      </c>
      <c r="K200" s="67"/>
      <c r="L200" s="45">
        <f>SUM(L188:L199)</f>
        <v>0</v>
      </c>
      <c r="M200" s="44">
        <f>SUM(M188:M199)</f>
        <v>0</v>
      </c>
      <c r="N200" s="67"/>
      <c r="O200" s="45">
        <f>SUM(O188:O199)</f>
        <v>3748.8820000000001</v>
      </c>
      <c r="P200" s="44">
        <f>SUM(P188:P199)</f>
        <v>21367.782999999996</v>
      </c>
      <c r="Q200" s="67"/>
      <c r="R200" s="45">
        <f t="shared" ref="R200:S200" si="952">SUM(R188:R199)</f>
        <v>0</v>
      </c>
      <c r="S200" s="44">
        <f t="shared" si="952"/>
        <v>0</v>
      </c>
      <c r="T200" s="67"/>
      <c r="U200" s="45">
        <f>SUM(U188:U199)</f>
        <v>0</v>
      </c>
      <c r="V200" s="44">
        <f>SUM(V188:V199)</f>
        <v>0</v>
      </c>
      <c r="W200" s="67"/>
      <c r="X200" s="45">
        <f>SUM(X188:X199)</f>
        <v>170.56299999999999</v>
      </c>
      <c r="Y200" s="44">
        <f>SUM(Y188:Y199)</f>
        <v>2239.8070000000002</v>
      </c>
      <c r="Z200" s="67"/>
      <c r="AA200" s="45">
        <f>SUM(AA188:AA199)</f>
        <v>0</v>
      </c>
      <c r="AB200" s="44">
        <f>SUM(AB188:AB199)</f>
        <v>0</v>
      </c>
      <c r="AC200" s="67"/>
      <c r="AD200" s="45">
        <f>SUM(AD188:AD199)</f>
        <v>0</v>
      </c>
      <c r="AE200" s="44">
        <f>SUM(AE188:AE199)</f>
        <v>0</v>
      </c>
      <c r="AF200" s="67"/>
      <c r="AG200" s="45">
        <f>SUM(AG188:AG199)</f>
        <v>0</v>
      </c>
      <c r="AH200" s="44">
        <f>SUM(AH188:AH199)</f>
        <v>0</v>
      </c>
      <c r="AI200" s="67"/>
      <c r="AJ200" s="45">
        <f>SUM(AJ188:AJ199)</f>
        <v>0</v>
      </c>
      <c r="AK200" s="44">
        <f>SUM(AK188:AK199)</f>
        <v>0</v>
      </c>
      <c r="AL200" s="67"/>
      <c r="AM200" s="45">
        <f>SUM(AM188:AM199)</f>
        <v>0</v>
      </c>
      <c r="AN200" s="44">
        <f>SUM(AN188:AN199)</f>
        <v>0</v>
      </c>
      <c r="AO200" s="67"/>
      <c r="AP200" s="45">
        <f>SUM(AP188:AP199)</f>
        <v>499.25</v>
      </c>
      <c r="AQ200" s="44">
        <f>SUM(AQ188:AQ199)</f>
        <v>2769.0920000000001</v>
      </c>
      <c r="AR200" s="67"/>
      <c r="AS200" s="45">
        <f>SUM(AS188:AS199)</f>
        <v>0</v>
      </c>
      <c r="AT200" s="44">
        <f>SUM(AT188:AT199)</f>
        <v>0</v>
      </c>
      <c r="AU200" s="67"/>
      <c r="AV200" s="45">
        <f>SUM(AV188:AV199)</f>
        <v>47.036499999999997</v>
      </c>
      <c r="AW200" s="44">
        <f>SUM(AW188:AW199)</f>
        <v>1006.2320000000001</v>
      </c>
      <c r="AX200" s="67"/>
      <c r="AY200" s="45">
        <f>SUM(AY188:AY199)</f>
        <v>0</v>
      </c>
      <c r="AZ200" s="44">
        <f>SUM(AZ188:AZ199)</f>
        <v>0</v>
      </c>
      <c r="BA200" s="67"/>
      <c r="BB200" s="45">
        <f>SUM(BB188:BB199)</f>
        <v>0</v>
      </c>
      <c r="BC200" s="44">
        <f>SUM(BC188:BC199)</f>
        <v>0</v>
      </c>
      <c r="BD200" s="67"/>
      <c r="BE200" s="45">
        <f>SUM(BE188:BE199)</f>
        <v>0</v>
      </c>
      <c r="BF200" s="44">
        <f>SUM(BF188:BF199)</f>
        <v>0</v>
      </c>
      <c r="BG200" s="67"/>
      <c r="BH200" s="45">
        <f>SUM(BH188:BH199)</f>
        <v>284.298</v>
      </c>
      <c r="BI200" s="44">
        <f>SUM(BI188:BI199)</f>
        <v>2347.8989999999994</v>
      </c>
      <c r="BJ200" s="67"/>
      <c r="BK200" s="45">
        <f>SUM(BK188:BK199)</f>
        <v>0</v>
      </c>
      <c r="BL200" s="44">
        <f>SUM(BL188:BL199)</f>
        <v>0</v>
      </c>
      <c r="BM200" s="67"/>
      <c r="BN200" s="45">
        <f>SUM(BN188:BN199)</f>
        <v>0</v>
      </c>
      <c r="BO200" s="44">
        <f>SUM(BO188:BO199)</f>
        <v>0</v>
      </c>
      <c r="BP200" s="67"/>
      <c r="BQ200" s="45">
        <f>SUM(BQ188:BQ199)</f>
        <v>0</v>
      </c>
      <c r="BR200" s="44">
        <f>SUM(BR188:BR199)</f>
        <v>0</v>
      </c>
      <c r="BS200" s="67"/>
      <c r="BT200" s="45">
        <f>SUM(BT188:BT199)</f>
        <v>0</v>
      </c>
      <c r="BU200" s="44">
        <f>SUM(BU188:BU199)</f>
        <v>0</v>
      </c>
      <c r="BV200" s="67"/>
      <c r="BW200" s="80">
        <f t="shared" ref="BW200:BX200" si="953">SUM(BW188:BW199)</f>
        <v>0</v>
      </c>
      <c r="BX200" s="81">
        <f t="shared" si="953"/>
        <v>0</v>
      </c>
      <c r="BY200" s="40"/>
      <c r="BZ200" s="45">
        <f>SUM(BZ188:BZ199)</f>
        <v>860</v>
      </c>
      <c r="CA200" s="44">
        <f>SUM(CA188:CA199)</f>
        <v>4386.8990000000003</v>
      </c>
      <c r="CB200" s="67"/>
      <c r="CC200" s="45">
        <f>SUM(CC188:CC199)</f>
        <v>0</v>
      </c>
      <c r="CD200" s="44">
        <f>SUM(CD188:CD199)</f>
        <v>0</v>
      </c>
      <c r="CE200" s="67"/>
      <c r="CF200" s="45">
        <f>SUM(CF188:CF199)</f>
        <v>0</v>
      </c>
      <c r="CG200" s="44">
        <f>SUM(CG188:CG199)</f>
        <v>0</v>
      </c>
      <c r="CH200" s="67"/>
      <c r="CI200" s="45">
        <f>SUM(CI188:CI199)</f>
        <v>0.13600000000000001</v>
      </c>
      <c r="CJ200" s="44">
        <f>SUM(CJ188:CJ199)</f>
        <v>17.86</v>
      </c>
      <c r="CK200" s="67"/>
      <c r="CL200" s="45">
        <f>SUM(CL188:CL199)</f>
        <v>0</v>
      </c>
      <c r="CM200" s="44">
        <f>SUM(CM188:CM199)</f>
        <v>0</v>
      </c>
      <c r="CN200" s="67"/>
      <c r="CO200" s="45">
        <f>SUM(CO188:CO199)</f>
        <v>0.02</v>
      </c>
      <c r="CP200" s="44">
        <f>SUM(CP188:CP199)</f>
        <v>122.59099999999999</v>
      </c>
      <c r="CQ200" s="67"/>
      <c r="CR200" s="45">
        <f>SUM(CR188:CR199)</f>
        <v>165.756</v>
      </c>
      <c r="CS200" s="44">
        <f>SUM(CS188:CS199)</f>
        <v>1193.2019999999998</v>
      </c>
      <c r="CT200" s="67"/>
      <c r="CU200" s="45">
        <f>SUM(CU188:CU199)</f>
        <v>0</v>
      </c>
      <c r="CV200" s="44">
        <f>SUM(CV188:CV199)</f>
        <v>0</v>
      </c>
      <c r="CW200" s="67"/>
      <c r="CX200" s="45">
        <f>SUM(CX188:CX199)</f>
        <v>0</v>
      </c>
      <c r="CY200" s="44">
        <f>SUM(CY188:CY199)</f>
        <v>0</v>
      </c>
      <c r="CZ200" s="67"/>
      <c r="DA200" s="45">
        <f>SUM(DA188:DA199)</f>
        <v>590.83000000000004</v>
      </c>
      <c r="DB200" s="44">
        <f>SUM(DB188:DB199)</f>
        <v>3848.4200000000005</v>
      </c>
      <c r="DC200" s="67"/>
      <c r="DD200" s="45">
        <f>SUM(DD188:DD199)</f>
        <v>73.542000000000016</v>
      </c>
      <c r="DE200" s="44">
        <f>SUM(DE188:DE199)</f>
        <v>534.97799999999995</v>
      </c>
      <c r="DF200" s="67"/>
      <c r="DG200" s="45">
        <f>SUM(DG188:DG199)</f>
        <v>780</v>
      </c>
      <c r="DH200" s="44">
        <f>SUM(DH188:DH199)</f>
        <v>3604.5200000000004</v>
      </c>
      <c r="DI200" s="67"/>
      <c r="DJ200" s="45">
        <f t="shared" ref="DJ200:DK200" si="954">SUM(DJ188:DJ199)</f>
        <v>0</v>
      </c>
      <c r="DK200" s="44">
        <f t="shared" si="954"/>
        <v>0</v>
      </c>
      <c r="DL200" s="67"/>
      <c r="DM200" s="45">
        <f>SUM(DM188:DM199)</f>
        <v>312.4495</v>
      </c>
      <c r="DN200" s="44">
        <f>SUM(DN188:DN199)</f>
        <v>2192.585</v>
      </c>
      <c r="DO200" s="67"/>
      <c r="DP200" s="45">
        <f>SUM(DP188:DP199)</f>
        <v>0</v>
      </c>
      <c r="DQ200" s="44">
        <f>SUM(DQ188:DQ199)</f>
        <v>0</v>
      </c>
      <c r="DR200" s="67"/>
      <c r="DS200" s="45">
        <f>SUM(DS188:DS199)</f>
        <v>238.54000000000002</v>
      </c>
      <c r="DT200" s="44">
        <f>SUM(DT188:DT199)</f>
        <v>2101.4500000000003</v>
      </c>
      <c r="DU200" s="67"/>
      <c r="DV200" s="45">
        <f>SUM(DV188:DV199)</f>
        <v>0</v>
      </c>
      <c r="DW200" s="44">
        <f>SUM(DW188:DW199)</f>
        <v>0</v>
      </c>
      <c r="DX200" s="67"/>
      <c r="DY200" s="45">
        <f>SUM(DY188:DY199)</f>
        <v>1237.0792300000001</v>
      </c>
      <c r="DZ200" s="44">
        <f>SUM(DZ188:DZ199)</f>
        <v>8612.6610000000001</v>
      </c>
      <c r="EA200" s="67"/>
      <c r="EB200" s="45">
        <f>SUM(EB188:EB199)</f>
        <v>0</v>
      </c>
      <c r="EC200" s="44">
        <f>SUM(EC188:EC199)</f>
        <v>0</v>
      </c>
      <c r="ED200" s="67"/>
      <c r="EE200" s="45">
        <f>SUM(EE188:EE199)</f>
        <v>104.08194999999999</v>
      </c>
      <c r="EF200" s="44">
        <f>SUM(EF188:EF199)</f>
        <v>655.26</v>
      </c>
      <c r="EG200" s="67"/>
      <c r="EH200" s="45">
        <f t="shared" ref="EH200:EI200" si="955">SUM(EH188:EH199)</f>
        <v>0</v>
      </c>
      <c r="EI200" s="44">
        <f t="shared" si="955"/>
        <v>0</v>
      </c>
      <c r="EJ200" s="67"/>
      <c r="EK200" s="45">
        <f>SUM(EK188:EK199)</f>
        <v>603.22899999999993</v>
      </c>
      <c r="EL200" s="44">
        <f>SUM(EL188:EL199)</f>
        <v>2349.9519999999998</v>
      </c>
      <c r="EM200" s="67"/>
      <c r="EN200" s="45">
        <f>SUM(EN188:EN199)</f>
        <v>0</v>
      </c>
      <c r="EO200" s="44">
        <f>SUM(EO188:EO199)</f>
        <v>0</v>
      </c>
      <c r="EP200" s="67"/>
      <c r="EQ200" s="45">
        <f t="shared" ref="EQ200:ER200" si="956">SUM(EQ188:EQ199)</f>
        <v>0</v>
      </c>
      <c r="ER200" s="44">
        <f t="shared" si="956"/>
        <v>0</v>
      </c>
      <c r="ES200" s="67"/>
      <c r="ET200" s="45">
        <f>SUM(ET188:ET199)</f>
        <v>3289.7</v>
      </c>
      <c r="EU200" s="44">
        <f>SUM(EU188:EU199)</f>
        <v>16407.849999999999</v>
      </c>
      <c r="EV200" s="67"/>
      <c r="EW200" s="45">
        <f>SUM(EW188:EW199)</f>
        <v>0</v>
      </c>
      <c r="EX200" s="44">
        <f>SUM(EX188:EX199)</f>
        <v>0</v>
      </c>
      <c r="EY200" s="67"/>
      <c r="EZ200" s="45"/>
      <c r="FA200" s="44"/>
      <c r="FB200" s="67"/>
      <c r="FC200" s="45">
        <f>SUM(FC188:FC199)</f>
        <v>0</v>
      </c>
      <c r="FD200" s="44">
        <f>SUM(FD188:FD199)</f>
        <v>0</v>
      </c>
      <c r="FE200" s="67"/>
      <c r="FF200" s="45">
        <f>SUM(FF188:FF199)</f>
        <v>0</v>
      </c>
      <c r="FG200" s="44">
        <f>SUM(FG188:FG199)</f>
        <v>0</v>
      </c>
      <c r="FH200" s="67"/>
      <c r="FI200" s="45">
        <f t="shared" ref="FI200:FJ200" si="957">SUM(FI188:FI199)</f>
        <v>0</v>
      </c>
      <c r="FJ200" s="44">
        <f t="shared" si="957"/>
        <v>0</v>
      </c>
      <c r="FK200" s="67"/>
      <c r="FL200" s="45">
        <f>SUM(FL188:FL199)</f>
        <v>0</v>
      </c>
      <c r="FM200" s="44">
        <f>SUM(FM188:FM199)</f>
        <v>0</v>
      </c>
      <c r="FN200" s="67"/>
      <c r="FO200" s="45">
        <f>SUM(FO188:FO199)</f>
        <v>80.137999999999991</v>
      </c>
      <c r="FP200" s="44">
        <f>SUM(FP188:FP199)</f>
        <v>1249.2439999999999</v>
      </c>
      <c r="FQ200" s="67"/>
      <c r="FR200" s="45">
        <f>SUM(FR188:FR199)</f>
        <v>0</v>
      </c>
      <c r="FS200" s="44">
        <f>SUM(FS188:FS199)</f>
        <v>0</v>
      </c>
      <c r="FT200" s="67"/>
      <c r="FU200" s="45">
        <f>SUM(FU188:FU199)</f>
        <v>0</v>
      </c>
      <c r="FV200" s="44">
        <f>SUM(FV188:FV199)</f>
        <v>0</v>
      </c>
      <c r="FW200" s="67"/>
      <c r="FX200" s="45">
        <f t="shared" ref="FX200:FY200" si="958">SUM(FX188:FX199)</f>
        <v>0</v>
      </c>
      <c r="FY200" s="44">
        <f t="shared" si="958"/>
        <v>0</v>
      </c>
      <c r="FZ200" s="67"/>
      <c r="GA200" s="45">
        <f>SUM(GA188:GA199)</f>
        <v>376</v>
      </c>
      <c r="GB200" s="44">
        <f>SUM(GB188:GB199)</f>
        <v>2457.35</v>
      </c>
      <c r="GC200" s="67"/>
      <c r="GD200" s="45">
        <f>SUM(GD188:GD199)</f>
        <v>0</v>
      </c>
      <c r="GE200" s="44">
        <f>SUM(GE188:GE199)</f>
        <v>0</v>
      </c>
      <c r="GF200" s="67"/>
      <c r="GG200" s="45">
        <f>SUM(GG188:GG199)</f>
        <v>0</v>
      </c>
      <c r="GH200" s="44">
        <f>SUM(GH188:GH199)</f>
        <v>0</v>
      </c>
      <c r="GI200" s="67"/>
      <c r="GJ200" s="45">
        <f>SUM(GJ188:GJ199)</f>
        <v>6382</v>
      </c>
      <c r="GK200" s="44">
        <f>SUM(GK188:GK199)</f>
        <v>34285.909999999996</v>
      </c>
      <c r="GL200" s="67"/>
      <c r="GM200" s="45">
        <f>SUM(GM188:GM199)</f>
        <v>0</v>
      </c>
      <c r="GN200" s="44">
        <f>SUM(GN188:GN199)</f>
        <v>0</v>
      </c>
      <c r="GO200" s="67"/>
      <c r="GP200" s="45">
        <f>SUM(GP188:GP199)</f>
        <v>20</v>
      </c>
      <c r="GQ200" s="44">
        <f>SUM(GQ188:GQ199)</f>
        <v>220.54</v>
      </c>
      <c r="GR200" s="67"/>
      <c r="GS200" s="45">
        <f>SUM(GS188:GS199)</f>
        <v>0</v>
      </c>
      <c r="GT200" s="44">
        <f>SUM(GT188:GT199)</f>
        <v>0</v>
      </c>
      <c r="GU200" s="67"/>
      <c r="GV200" s="45">
        <f>SUM(GV188:GV199)</f>
        <v>0</v>
      </c>
      <c r="GW200" s="44">
        <f>SUM(GW188:GW199)</f>
        <v>0</v>
      </c>
      <c r="GX200" s="67"/>
      <c r="GY200" s="45">
        <f>SUM(GY188:GY199)</f>
        <v>3.0960000000000001</v>
      </c>
      <c r="GZ200" s="44">
        <f>SUM(GZ188:GZ199)</f>
        <v>59.665999999999997</v>
      </c>
      <c r="HA200" s="67"/>
      <c r="HB200" s="45">
        <f>SUM(HB188:HB199)</f>
        <v>0</v>
      </c>
      <c r="HC200" s="44">
        <f>SUM(HC188:HC199)</f>
        <v>0</v>
      </c>
      <c r="HD200" s="67"/>
      <c r="HE200" s="45">
        <f>SUM(HE188:HE199)</f>
        <v>2021.6</v>
      </c>
      <c r="HF200" s="44">
        <f>SUM(HF188:HF199)</f>
        <v>9070.9079999999994</v>
      </c>
      <c r="HG200" s="67"/>
      <c r="HH200" s="45">
        <f>SUM(HH188:HH199)</f>
        <v>0</v>
      </c>
      <c r="HI200" s="44">
        <f>SUM(HI188:HI199)</f>
        <v>0</v>
      </c>
      <c r="HJ200" s="67"/>
      <c r="HK200" s="45">
        <f>SUM(HK188:HK199)</f>
        <v>0.02</v>
      </c>
      <c r="HL200" s="44">
        <f>SUM(HL188:HL199)</f>
        <v>5.0000000000000001E-3</v>
      </c>
      <c r="HM200" s="67"/>
      <c r="HN200" s="45">
        <f>SUM(HN188:HN199)</f>
        <v>0</v>
      </c>
      <c r="HO200" s="44">
        <f>SUM(HO188:HO199)</f>
        <v>0</v>
      </c>
      <c r="HP200" s="67"/>
      <c r="HQ200" s="45">
        <f>SUM(HQ188:HQ199)</f>
        <v>0</v>
      </c>
      <c r="HR200" s="44">
        <f>SUM(HR188:HR199)</f>
        <v>0</v>
      </c>
      <c r="HS200" s="67"/>
      <c r="HT200" s="45">
        <f>SUM(HT188:HT199)</f>
        <v>1214.0861599999998</v>
      </c>
      <c r="HU200" s="44">
        <f>SUM(HU188:HU199)</f>
        <v>9570.4930000000004</v>
      </c>
      <c r="HV200" s="67"/>
      <c r="HW200" s="45">
        <f>SUM(HW188:HW199)</f>
        <v>2764.56693</v>
      </c>
      <c r="HX200" s="44">
        <f>SUM(HX188:HX199)</f>
        <v>20912.134999999998</v>
      </c>
      <c r="HY200" s="67"/>
      <c r="HZ200" s="45">
        <f t="shared" si="852"/>
        <v>25935.062699999999</v>
      </c>
      <c r="IA200" s="46">
        <f t="shared" si="853"/>
        <v>154498.95099999997</v>
      </c>
    </row>
    <row r="201" spans="1:235" x14ac:dyDescent="0.3">
      <c r="A201" s="52">
        <v>2019</v>
      </c>
      <c r="B201" s="51" t="s">
        <v>2</v>
      </c>
      <c r="C201" s="5">
        <v>0</v>
      </c>
      <c r="D201" s="8">
        <v>0</v>
      </c>
      <c r="E201" s="4">
        <v>0</v>
      </c>
      <c r="F201" s="5">
        <v>22</v>
      </c>
      <c r="G201" s="8">
        <v>197.01499999999999</v>
      </c>
      <c r="H201" s="4">
        <f t="shared" ref="H201" si="959">G201/F201*1000</f>
        <v>8955.2272727272721</v>
      </c>
      <c r="I201" s="5">
        <v>0</v>
      </c>
      <c r="J201" s="8">
        <v>0</v>
      </c>
      <c r="K201" s="4">
        <v>0</v>
      </c>
      <c r="L201" s="5">
        <v>0</v>
      </c>
      <c r="M201" s="8">
        <v>0</v>
      </c>
      <c r="N201" s="4">
        <v>0</v>
      </c>
      <c r="O201" s="5">
        <v>260</v>
      </c>
      <c r="P201" s="8">
        <v>1313.2750000000001</v>
      </c>
      <c r="Q201" s="4">
        <f t="shared" ref="Q201:Q212" si="960">P201/O201*1000</f>
        <v>5051.0576923076933</v>
      </c>
      <c r="R201" s="5">
        <v>0</v>
      </c>
      <c r="S201" s="8">
        <v>0</v>
      </c>
      <c r="T201" s="4">
        <f t="shared" ref="T201:T212" si="961">IF(R201=0,0,S201/R201*1000)</f>
        <v>0</v>
      </c>
      <c r="U201" s="5">
        <v>0</v>
      </c>
      <c r="V201" s="8">
        <v>0</v>
      </c>
      <c r="W201" s="4">
        <v>0</v>
      </c>
      <c r="X201" s="5">
        <v>63.030430000000003</v>
      </c>
      <c r="Y201" s="8">
        <v>1008.982</v>
      </c>
      <c r="Z201" s="4">
        <f t="shared" ref="Z201:Z212" si="962">Y201/X201*1000</f>
        <v>16007.855253406966</v>
      </c>
      <c r="AA201" s="5">
        <v>0</v>
      </c>
      <c r="AB201" s="8">
        <v>0</v>
      </c>
      <c r="AC201" s="4">
        <v>0</v>
      </c>
      <c r="AD201" s="5">
        <v>0</v>
      </c>
      <c r="AE201" s="8">
        <v>0</v>
      </c>
      <c r="AF201" s="4">
        <v>0</v>
      </c>
      <c r="AG201" s="5">
        <v>0</v>
      </c>
      <c r="AH201" s="8">
        <v>0</v>
      </c>
      <c r="AI201" s="4">
        <v>0</v>
      </c>
      <c r="AJ201" s="5">
        <v>0</v>
      </c>
      <c r="AK201" s="8">
        <v>0</v>
      </c>
      <c r="AL201" s="4">
        <v>0</v>
      </c>
      <c r="AM201" s="5">
        <v>0</v>
      </c>
      <c r="AN201" s="8">
        <v>0</v>
      </c>
      <c r="AO201" s="4">
        <v>0</v>
      </c>
      <c r="AP201" s="5">
        <v>0</v>
      </c>
      <c r="AQ201" s="8">
        <v>0</v>
      </c>
      <c r="AR201" s="4">
        <v>0</v>
      </c>
      <c r="AS201" s="5">
        <v>0</v>
      </c>
      <c r="AT201" s="8">
        <v>0</v>
      </c>
      <c r="AU201" s="4">
        <v>0</v>
      </c>
      <c r="AV201" s="5">
        <v>0</v>
      </c>
      <c r="AW201" s="8">
        <v>0</v>
      </c>
      <c r="AX201" s="4">
        <v>0</v>
      </c>
      <c r="AY201" s="5">
        <v>0</v>
      </c>
      <c r="AZ201" s="8">
        <v>0</v>
      </c>
      <c r="BA201" s="4">
        <v>0</v>
      </c>
      <c r="BB201" s="5">
        <v>0</v>
      </c>
      <c r="BC201" s="8">
        <v>0</v>
      </c>
      <c r="BD201" s="4">
        <v>0</v>
      </c>
      <c r="BE201" s="5">
        <v>0</v>
      </c>
      <c r="BF201" s="8">
        <v>0</v>
      </c>
      <c r="BG201" s="4">
        <v>0</v>
      </c>
      <c r="BH201" s="5">
        <v>45.003980000000006</v>
      </c>
      <c r="BI201" s="8">
        <v>474.62900000000002</v>
      </c>
      <c r="BJ201" s="4">
        <f t="shared" ref="BJ201:BJ212" si="963">BI201/BH201*1000</f>
        <v>10546.378342537704</v>
      </c>
      <c r="BK201" s="5">
        <v>0</v>
      </c>
      <c r="BL201" s="8">
        <v>0</v>
      </c>
      <c r="BM201" s="4">
        <v>0</v>
      </c>
      <c r="BN201" s="5">
        <v>0</v>
      </c>
      <c r="BO201" s="8">
        <v>0</v>
      </c>
      <c r="BP201" s="4">
        <v>0</v>
      </c>
      <c r="BQ201" s="5">
        <v>0</v>
      </c>
      <c r="BR201" s="8">
        <v>0</v>
      </c>
      <c r="BS201" s="4">
        <v>0</v>
      </c>
      <c r="BT201" s="5">
        <v>0</v>
      </c>
      <c r="BU201" s="8">
        <v>0</v>
      </c>
      <c r="BV201" s="4">
        <v>0</v>
      </c>
      <c r="BW201" s="5">
        <v>0</v>
      </c>
      <c r="BX201" s="93">
        <v>0</v>
      </c>
      <c r="BY201" s="4">
        <f t="shared" ref="BY201:BY212" si="964">IF(BW201=0,0,BX201/BW201*1000)</f>
        <v>0</v>
      </c>
      <c r="BZ201" s="5">
        <v>20</v>
      </c>
      <c r="CA201" s="8">
        <v>99.272000000000006</v>
      </c>
      <c r="CB201" s="4">
        <f t="shared" ref="CB201:CB212" si="965">CA201/BZ201*1000</f>
        <v>4963.6000000000004</v>
      </c>
      <c r="CC201" s="5">
        <v>0</v>
      </c>
      <c r="CD201" s="8">
        <v>0</v>
      </c>
      <c r="CE201" s="4">
        <v>0</v>
      </c>
      <c r="CF201" s="5">
        <v>0</v>
      </c>
      <c r="CG201" s="8">
        <v>0</v>
      </c>
      <c r="CH201" s="4">
        <v>0</v>
      </c>
      <c r="CI201" s="5">
        <v>3.3640000000000003E-2</v>
      </c>
      <c r="CJ201" s="8">
        <v>2.5</v>
      </c>
      <c r="CK201" s="4">
        <f t="shared" ref="CK201" si="966">CJ201/CI201*1000</f>
        <v>74316.290130796653</v>
      </c>
      <c r="CL201" s="5">
        <v>0</v>
      </c>
      <c r="CM201" s="8">
        <v>0</v>
      </c>
      <c r="CN201" s="4">
        <v>0</v>
      </c>
      <c r="CO201" s="5">
        <v>0</v>
      </c>
      <c r="CP201" s="8">
        <v>0</v>
      </c>
      <c r="CQ201" s="4">
        <v>0</v>
      </c>
      <c r="CR201" s="5">
        <v>0</v>
      </c>
      <c r="CS201" s="8">
        <v>0</v>
      </c>
      <c r="CT201" s="4">
        <v>0</v>
      </c>
      <c r="CU201" s="5">
        <v>0</v>
      </c>
      <c r="CV201" s="8">
        <v>0</v>
      </c>
      <c r="CW201" s="4">
        <v>0</v>
      </c>
      <c r="CX201" s="5">
        <v>0</v>
      </c>
      <c r="CY201" s="8">
        <v>0</v>
      </c>
      <c r="CZ201" s="4">
        <v>0</v>
      </c>
      <c r="DA201" s="5">
        <v>100.86</v>
      </c>
      <c r="DB201" s="8">
        <v>612.66399999999999</v>
      </c>
      <c r="DC201" s="4">
        <f t="shared" ref="DC201:DC212" si="967">DB201/DA201*1000</f>
        <v>6074.4001586357326</v>
      </c>
      <c r="DD201" s="5">
        <v>0</v>
      </c>
      <c r="DE201" s="8">
        <v>0</v>
      </c>
      <c r="DF201" s="4">
        <v>0</v>
      </c>
      <c r="DG201" s="5">
        <v>0</v>
      </c>
      <c r="DH201" s="8">
        <v>0</v>
      </c>
      <c r="DI201" s="4">
        <v>0</v>
      </c>
      <c r="DJ201" s="5">
        <v>0</v>
      </c>
      <c r="DK201" s="8">
        <v>0</v>
      </c>
      <c r="DL201" s="4">
        <f t="shared" ref="DL201:DL212" si="968">IF(DJ201=0,0,DK201/DJ201*1000)</f>
        <v>0</v>
      </c>
      <c r="DM201" s="5">
        <v>40.340000000000003</v>
      </c>
      <c r="DN201" s="8">
        <v>285.95999999999998</v>
      </c>
      <c r="DO201" s="4">
        <f t="shared" ref="DO201:DO212" si="969">DN201/DM201*1000</f>
        <v>7088.7456618740698</v>
      </c>
      <c r="DP201" s="5">
        <v>0</v>
      </c>
      <c r="DQ201" s="8">
        <v>0</v>
      </c>
      <c r="DR201" s="4">
        <v>0</v>
      </c>
      <c r="DS201" s="5">
        <v>0.76500000000000001</v>
      </c>
      <c r="DT201" s="8">
        <v>9.0440000000000005</v>
      </c>
      <c r="DU201" s="4">
        <f t="shared" ref="DU201:DU212" si="970">DT201/DS201*1000</f>
        <v>11822.222222222223</v>
      </c>
      <c r="DV201" s="5">
        <v>0</v>
      </c>
      <c r="DW201" s="8">
        <v>0</v>
      </c>
      <c r="DX201" s="4">
        <v>0</v>
      </c>
      <c r="DY201" s="5">
        <v>152.84</v>
      </c>
      <c r="DZ201" s="8">
        <v>1211.03</v>
      </c>
      <c r="EA201" s="4">
        <f t="shared" ref="EA201:EA212" si="971">DZ201/DY201*1000</f>
        <v>7923.51478670505</v>
      </c>
      <c r="EB201" s="5">
        <v>0</v>
      </c>
      <c r="EC201" s="8">
        <v>0</v>
      </c>
      <c r="ED201" s="4">
        <v>0</v>
      </c>
      <c r="EE201" s="5">
        <v>0</v>
      </c>
      <c r="EF201" s="8">
        <v>0</v>
      </c>
      <c r="EG201" s="4">
        <v>0</v>
      </c>
      <c r="EH201" s="5">
        <v>0</v>
      </c>
      <c r="EI201" s="8">
        <v>0</v>
      </c>
      <c r="EJ201" s="4">
        <f t="shared" ref="EJ201:EJ212" si="972">IF(EH201=0,0,EI201/EH201*1000)</f>
        <v>0</v>
      </c>
      <c r="EK201" s="5">
        <v>0</v>
      </c>
      <c r="EL201" s="8">
        <v>0</v>
      </c>
      <c r="EM201" s="4">
        <v>0</v>
      </c>
      <c r="EN201" s="5">
        <v>0</v>
      </c>
      <c r="EO201" s="8">
        <v>0</v>
      </c>
      <c r="EP201" s="4">
        <v>0</v>
      </c>
      <c r="EQ201" s="5">
        <v>0</v>
      </c>
      <c r="ER201" s="8">
        <v>0</v>
      </c>
      <c r="ES201" s="4">
        <f t="shared" ref="ES201:ES212" si="973">IF(EQ201=0,0,ER201/EQ201*1000)</f>
        <v>0</v>
      </c>
      <c r="ET201" s="5">
        <v>100</v>
      </c>
      <c r="EU201" s="8">
        <v>762.30700000000002</v>
      </c>
      <c r="EV201" s="4">
        <f t="shared" ref="EV201:EV208" si="974">EU201/ET201*1000</f>
        <v>7623.0700000000006</v>
      </c>
      <c r="EW201" s="5">
        <v>0</v>
      </c>
      <c r="EX201" s="8">
        <v>0</v>
      </c>
      <c r="EY201" s="4">
        <v>0</v>
      </c>
      <c r="EZ201" s="5"/>
      <c r="FA201" s="8"/>
      <c r="FB201" s="4"/>
      <c r="FC201" s="5">
        <v>0</v>
      </c>
      <c r="FD201" s="8">
        <v>0</v>
      </c>
      <c r="FE201" s="4">
        <v>0</v>
      </c>
      <c r="FF201" s="5">
        <v>0</v>
      </c>
      <c r="FG201" s="8">
        <v>0</v>
      </c>
      <c r="FH201" s="4">
        <v>0</v>
      </c>
      <c r="FI201" s="5">
        <v>0</v>
      </c>
      <c r="FJ201" s="8">
        <v>0</v>
      </c>
      <c r="FK201" s="4">
        <f t="shared" ref="FK201:FK212" si="975">IF(FI201=0,0,FJ201/FI201*1000)</f>
        <v>0</v>
      </c>
      <c r="FL201" s="5">
        <v>0</v>
      </c>
      <c r="FM201" s="8">
        <v>0</v>
      </c>
      <c r="FN201" s="4">
        <v>0</v>
      </c>
      <c r="FO201" s="5">
        <v>0</v>
      </c>
      <c r="FP201" s="8">
        <v>0</v>
      </c>
      <c r="FQ201" s="4">
        <v>0</v>
      </c>
      <c r="FR201" s="5">
        <v>0</v>
      </c>
      <c r="FS201" s="8">
        <v>0</v>
      </c>
      <c r="FT201" s="4">
        <v>0</v>
      </c>
      <c r="FU201" s="5">
        <v>0</v>
      </c>
      <c r="FV201" s="8">
        <v>0</v>
      </c>
      <c r="FW201" s="4">
        <v>0</v>
      </c>
      <c r="FX201" s="5">
        <v>0</v>
      </c>
      <c r="FY201" s="8">
        <v>0</v>
      </c>
      <c r="FZ201" s="4">
        <f t="shared" ref="FZ201:FZ212" si="976">IF(FX201=0,0,FY201/FX201*1000)</f>
        <v>0</v>
      </c>
      <c r="GA201" s="5">
        <v>40</v>
      </c>
      <c r="GB201" s="8">
        <v>269.10899999999998</v>
      </c>
      <c r="GC201" s="4">
        <f t="shared" ref="GC201:GC211" si="977">GB201/GA201*1000</f>
        <v>6727.7249999999995</v>
      </c>
      <c r="GD201" s="5">
        <v>0</v>
      </c>
      <c r="GE201" s="8">
        <v>0</v>
      </c>
      <c r="GF201" s="4">
        <v>0</v>
      </c>
      <c r="GG201" s="5">
        <v>0</v>
      </c>
      <c r="GH201" s="8">
        <v>0</v>
      </c>
      <c r="GI201" s="4">
        <v>0</v>
      </c>
      <c r="GJ201" s="5">
        <v>440</v>
      </c>
      <c r="GK201" s="8">
        <v>3023.4360000000001</v>
      </c>
      <c r="GL201" s="4">
        <f t="shared" ref="GL201:GL212" si="978">GK201/GJ201*1000</f>
        <v>6871.4454545454555</v>
      </c>
      <c r="GM201" s="5">
        <v>0</v>
      </c>
      <c r="GN201" s="8">
        <v>0</v>
      </c>
      <c r="GO201" s="4">
        <v>0</v>
      </c>
      <c r="GP201" s="5">
        <v>0</v>
      </c>
      <c r="GQ201" s="8">
        <v>0</v>
      </c>
      <c r="GR201" s="4">
        <v>0</v>
      </c>
      <c r="GS201" s="5">
        <v>0</v>
      </c>
      <c r="GT201" s="8">
        <v>0</v>
      </c>
      <c r="GU201" s="4">
        <v>0</v>
      </c>
      <c r="GV201" s="5">
        <v>0</v>
      </c>
      <c r="GW201" s="8">
        <v>0</v>
      </c>
      <c r="GX201" s="4">
        <v>0</v>
      </c>
      <c r="GY201" s="5">
        <v>0</v>
      </c>
      <c r="GZ201" s="8">
        <v>0</v>
      </c>
      <c r="HA201" s="4">
        <v>0</v>
      </c>
      <c r="HB201" s="5">
        <v>0</v>
      </c>
      <c r="HC201" s="8">
        <v>0</v>
      </c>
      <c r="HD201" s="4">
        <v>0</v>
      </c>
      <c r="HE201" s="5">
        <v>60</v>
      </c>
      <c r="HF201" s="8">
        <v>295.827</v>
      </c>
      <c r="HG201" s="4">
        <f t="shared" ref="HG201:HG210" si="979">HF201/HE201*1000</f>
        <v>4930.45</v>
      </c>
      <c r="HH201" s="5">
        <v>0</v>
      </c>
      <c r="HI201" s="8">
        <v>0</v>
      </c>
      <c r="HJ201" s="4">
        <v>0</v>
      </c>
      <c r="HK201" s="5">
        <v>0</v>
      </c>
      <c r="HL201" s="8">
        <v>0</v>
      </c>
      <c r="HM201" s="4">
        <v>0</v>
      </c>
      <c r="HN201" s="5">
        <v>0</v>
      </c>
      <c r="HO201" s="8">
        <v>0</v>
      </c>
      <c r="HP201" s="4">
        <v>0</v>
      </c>
      <c r="HQ201" s="5">
        <v>0</v>
      </c>
      <c r="HR201" s="8">
        <v>0</v>
      </c>
      <c r="HS201" s="4">
        <v>0</v>
      </c>
      <c r="HT201" s="5">
        <v>95</v>
      </c>
      <c r="HU201" s="8">
        <v>746.28</v>
      </c>
      <c r="HV201" s="4">
        <f t="shared" ref="HV201:HV212" si="980">HU201/HT201*1000</f>
        <v>7855.5789473684208</v>
      </c>
      <c r="HW201" s="5">
        <v>133.02000000000001</v>
      </c>
      <c r="HX201" s="8">
        <v>1060.2370000000001</v>
      </c>
      <c r="HY201" s="4">
        <f t="shared" ref="HY201:HY212" si="981">HX201/HW201*1000</f>
        <v>7970.508194256503</v>
      </c>
      <c r="HZ201" s="5">
        <f t="shared" ref="HZ201:HZ213" si="982">C201+F201+O201+U201+AD201+AG201+AJ201+AP201+AS201+AV201+AY201+BB201+BE201+BQ201+BT201+BZ201+CC201+CI201+CL201+CO201+CX201+DA201+DD201+DG201+DM201+DP201+DS201+EB201+EE201+EK201+EN201+ET201+EW201+FF201+FL201+FO201+FU201+GA201+GD201+GG201+GJ201+GM201+GP201+GS201+GY201+HB201+HE201+HH201+HK201+HN201+HQ201+HT201+HW201+BH201+DY201+CR201+X201+BK201+FC201+GV201+I201+L201+AA201+DV201+CF201+AM201+FR201+BN201</f>
        <v>1572.8930499999999</v>
      </c>
      <c r="IA201" s="4">
        <f t="shared" ref="IA201:IA213" si="983">D201+G201+P201+V201+AE201+AH201+AK201+AQ201+AT201+AW201+AZ201+BC201+BF201+BR201+BU201+CA201+CD201+CJ201+CM201+CP201+CY201+DB201+DE201+DH201+DN201+DQ201+DT201+EC201+EF201+EL201+EO201+EU201+EX201+FG201+FM201+FP201+FV201+GB201+GE201+GH201+GK201+GN201+GQ201+GT201+GZ201+HC201+HF201+HI201+HL201+HO201+HR201+HU201+HX201+BI201+DZ201+CS201+Y201+BL201+FD201+GW201+J201+M201+AB201+DW201+CG201+AN201+FS201+BO201</f>
        <v>11371.567000000001</v>
      </c>
    </row>
    <row r="202" spans="1:235" x14ac:dyDescent="0.3">
      <c r="A202" s="52">
        <v>2019</v>
      </c>
      <c r="B202" s="53" t="s">
        <v>3</v>
      </c>
      <c r="C202" s="5">
        <v>0</v>
      </c>
      <c r="D202" s="8">
        <v>0</v>
      </c>
      <c r="E202" s="4">
        <v>0</v>
      </c>
      <c r="F202" s="5">
        <v>0</v>
      </c>
      <c r="G202" s="8">
        <v>0</v>
      </c>
      <c r="H202" s="4">
        <v>0</v>
      </c>
      <c r="I202" s="5">
        <v>0</v>
      </c>
      <c r="J202" s="8">
        <v>0</v>
      </c>
      <c r="K202" s="4">
        <v>0</v>
      </c>
      <c r="L202" s="5">
        <v>0</v>
      </c>
      <c r="M202" s="8">
        <v>0</v>
      </c>
      <c r="N202" s="4">
        <v>0</v>
      </c>
      <c r="O202" s="5">
        <v>140</v>
      </c>
      <c r="P202" s="8">
        <v>805.71400000000006</v>
      </c>
      <c r="Q202" s="4">
        <f t="shared" si="960"/>
        <v>5755.1</v>
      </c>
      <c r="R202" s="5">
        <v>0</v>
      </c>
      <c r="S202" s="8">
        <v>0</v>
      </c>
      <c r="T202" s="4">
        <f t="shared" si="961"/>
        <v>0</v>
      </c>
      <c r="U202" s="5">
        <v>0</v>
      </c>
      <c r="V202" s="8">
        <v>0</v>
      </c>
      <c r="W202" s="4">
        <v>0</v>
      </c>
      <c r="X202" s="5">
        <v>76.217280000000002</v>
      </c>
      <c r="Y202" s="8">
        <v>944.16700000000003</v>
      </c>
      <c r="Z202" s="4">
        <f t="shared" si="962"/>
        <v>12387.833835056828</v>
      </c>
      <c r="AA202" s="5">
        <v>0</v>
      </c>
      <c r="AB202" s="8">
        <v>0</v>
      </c>
      <c r="AC202" s="4">
        <v>0</v>
      </c>
      <c r="AD202" s="5">
        <v>0</v>
      </c>
      <c r="AE202" s="8">
        <v>0</v>
      </c>
      <c r="AF202" s="4">
        <v>0</v>
      </c>
      <c r="AG202" s="5">
        <v>0</v>
      </c>
      <c r="AH202" s="8">
        <v>0</v>
      </c>
      <c r="AI202" s="4">
        <v>0</v>
      </c>
      <c r="AJ202" s="5">
        <v>0</v>
      </c>
      <c r="AK202" s="8">
        <v>0</v>
      </c>
      <c r="AL202" s="4">
        <v>0</v>
      </c>
      <c r="AM202" s="5">
        <v>0</v>
      </c>
      <c r="AN202" s="8">
        <v>0</v>
      </c>
      <c r="AO202" s="4">
        <v>0</v>
      </c>
      <c r="AP202" s="5">
        <v>0</v>
      </c>
      <c r="AQ202" s="8">
        <v>0</v>
      </c>
      <c r="AR202" s="4">
        <v>0</v>
      </c>
      <c r="AS202" s="5">
        <v>0</v>
      </c>
      <c r="AT202" s="8">
        <v>0</v>
      </c>
      <c r="AU202" s="4">
        <v>0</v>
      </c>
      <c r="AV202" s="5">
        <v>9.8000000000000007</v>
      </c>
      <c r="AW202" s="8">
        <v>182</v>
      </c>
      <c r="AX202" s="4">
        <f t="shared" ref="AX202:AX207" si="984">AW202/AV202*1000</f>
        <v>18571.428571428569</v>
      </c>
      <c r="AY202" s="5">
        <v>0</v>
      </c>
      <c r="AZ202" s="8">
        <v>0</v>
      </c>
      <c r="BA202" s="4">
        <v>0</v>
      </c>
      <c r="BB202" s="5">
        <v>0</v>
      </c>
      <c r="BC202" s="8">
        <v>0</v>
      </c>
      <c r="BD202" s="4">
        <v>0</v>
      </c>
      <c r="BE202" s="5">
        <v>0</v>
      </c>
      <c r="BF202" s="8">
        <v>0</v>
      </c>
      <c r="BG202" s="4">
        <v>0</v>
      </c>
      <c r="BH202" s="5">
        <v>20.655000000000001</v>
      </c>
      <c r="BI202" s="8">
        <v>165.49799999999999</v>
      </c>
      <c r="BJ202" s="4">
        <f t="shared" si="963"/>
        <v>8012.4909222948427</v>
      </c>
      <c r="BK202" s="5">
        <v>0</v>
      </c>
      <c r="BL202" s="8">
        <v>0</v>
      </c>
      <c r="BM202" s="4">
        <v>0</v>
      </c>
      <c r="BN202" s="5">
        <v>0</v>
      </c>
      <c r="BO202" s="8">
        <v>0</v>
      </c>
      <c r="BP202" s="4">
        <v>0</v>
      </c>
      <c r="BQ202" s="5">
        <v>0</v>
      </c>
      <c r="BR202" s="8">
        <v>0</v>
      </c>
      <c r="BS202" s="4">
        <v>0</v>
      </c>
      <c r="BT202" s="5">
        <v>0</v>
      </c>
      <c r="BU202" s="8">
        <v>0</v>
      </c>
      <c r="BV202" s="4">
        <v>0</v>
      </c>
      <c r="BW202" s="5">
        <v>0</v>
      </c>
      <c r="BX202" s="93">
        <v>0</v>
      </c>
      <c r="BY202" s="4">
        <f t="shared" si="964"/>
        <v>0</v>
      </c>
      <c r="BZ202" s="5">
        <v>160</v>
      </c>
      <c r="CA202" s="8">
        <v>937.71600000000001</v>
      </c>
      <c r="CB202" s="4">
        <f t="shared" si="965"/>
        <v>5860.7250000000004</v>
      </c>
      <c r="CC202" s="5">
        <v>0</v>
      </c>
      <c r="CD202" s="8">
        <v>0</v>
      </c>
      <c r="CE202" s="4">
        <v>0</v>
      </c>
      <c r="CF202" s="5">
        <v>0</v>
      </c>
      <c r="CG202" s="8">
        <v>0</v>
      </c>
      <c r="CH202" s="4">
        <v>0</v>
      </c>
      <c r="CI202" s="5">
        <v>0</v>
      </c>
      <c r="CJ202" s="8">
        <v>0</v>
      </c>
      <c r="CK202" s="4">
        <v>0</v>
      </c>
      <c r="CL202" s="5">
        <v>0</v>
      </c>
      <c r="CM202" s="8">
        <v>0</v>
      </c>
      <c r="CN202" s="4">
        <v>0</v>
      </c>
      <c r="CO202" s="5">
        <v>0</v>
      </c>
      <c r="CP202" s="8">
        <v>0</v>
      </c>
      <c r="CQ202" s="4">
        <v>0</v>
      </c>
      <c r="CR202" s="5">
        <v>0.02</v>
      </c>
      <c r="CS202" s="8">
        <v>0.624</v>
      </c>
      <c r="CT202" s="4">
        <f t="shared" ref="CT202:CT212" si="985">CS202/CR202*1000</f>
        <v>31200</v>
      </c>
      <c r="CU202" s="5">
        <v>0</v>
      </c>
      <c r="CV202" s="8">
        <v>0</v>
      </c>
      <c r="CW202" s="4">
        <v>0</v>
      </c>
      <c r="CX202" s="5">
        <v>0</v>
      </c>
      <c r="CY202" s="8">
        <v>0</v>
      </c>
      <c r="CZ202" s="4">
        <v>0</v>
      </c>
      <c r="DA202" s="5">
        <v>40</v>
      </c>
      <c r="DB202" s="8">
        <v>278.37400000000002</v>
      </c>
      <c r="DC202" s="4">
        <f t="shared" si="967"/>
        <v>6959.35</v>
      </c>
      <c r="DD202" s="5">
        <v>28</v>
      </c>
      <c r="DE202" s="8">
        <v>179.2</v>
      </c>
      <c r="DF202" s="4">
        <f t="shared" ref="DF202:DF212" si="986">DE202/DD202*1000</f>
        <v>6399.9999999999991</v>
      </c>
      <c r="DG202" s="5">
        <v>0</v>
      </c>
      <c r="DH202" s="8">
        <v>0</v>
      </c>
      <c r="DI202" s="4">
        <v>0</v>
      </c>
      <c r="DJ202" s="5">
        <v>0</v>
      </c>
      <c r="DK202" s="8">
        <v>0</v>
      </c>
      <c r="DL202" s="4">
        <f t="shared" si="968"/>
        <v>0</v>
      </c>
      <c r="DM202" s="5">
        <v>0</v>
      </c>
      <c r="DN202" s="8">
        <v>0</v>
      </c>
      <c r="DO202" s="4">
        <v>0</v>
      </c>
      <c r="DP202" s="5">
        <v>0</v>
      </c>
      <c r="DQ202" s="8">
        <v>0</v>
      </c>
      <c r="DR202" s="4">
        <v>0</v>
      </c>
      <c r="DS202" s="5">
        <v>10.210000000000001</v>
      </c>
      <c r="DT202" s="8">
        <v>95.23</v>
      </c>
      <c r="DU202" s="4">
        <f t="shared" si="970"/>
        <v>9327.1302644466214</v>
      </c>
      <c r="DV202" s="5">
        <v>0</v>
      </c>
      <c r="DW202" s="8">
        <v>0</v>
      </c>
      <c r="DX202" s="4">
        <v>0</v>
      </c>
      <c r="DY202" s="5">
        <v>40.9</v>
      </c>
      <c r="DZ202" s="8">
        <v>254.25200000000001</v>
      </c>
      <c r="EA202" s="4">
        <f t="shared" si="971"/>
        <v>6216.4303178484115</v>
      </c>
      <c r="EB202" s="5">
        <v>0</v>
      </c>
      <c r="EC202" s="8">
        <v>0</v>
      </c>
      <c r="ED202" s="4">
        <v>0</v>
      </c>
      <c r="EE202" s="5">
        <v>0</v>
      </c>
      <c r="EF202" s="8">
        <v>0</v>
      </c>
      <c r="EG202" s="4">
        <v>0</v>
      </c>
      <c r="EH202" s="5">
        <v>0</v>
      </c>
      <c r="EI202" s="8">
        <v>0</v>
      </c>
      <c r="EJ202" s="4">
        <f t="shared" si="972"/>
        <v>0</v>
      </c>
      <c r="EK202" s="5">
        <v>0</v>
      </c>
      <c r="EL202" s="8">
        <v>0</v>
      </c>
      <c r="EM202" s="4">
        <v>0</v>
      </c>
      <c r="EN202" s="5">
        <v>0</v>
      </c>
      <c r="EO202" s="8">
        <v>0</v>
      </c>
      <c r="EP202" s="4">
        <v>0</v>
      </c>
      <c r="EQ202" s="5">
        <v>0</v>
      </c>
      <c r="ER202" s="8">
        <v>0</v>
      </c>
      <c r="ES202" s="4">
        <f t="shared" si="973"/>
        <v>0</v>
      </c>
      <c r="ET202" s="5">
        <v>200</v>
      </c>
      <c r="EU202" s="8">
        <v>894.32299999999998</v>
      </c>
      <c r="EV202" s="4">
        <f t="shared" si="974"/>
        <v>4471.6149999999998</v>
      </c>
      <c r="EW202" s="5">
        <v>0</v>
      </c>
      <c r="EX202" s="8">
        <v>0</v>
      </c>
      <c r="EY202" s="4">
        <v>0</v>
      </c>
      <c r="EZ202" s="5"/>
      <c r="FA202" s="8"/>
      <c r="FB202" s="4"/>
      <c r="FC202" s="5">
        <v>0</v>
      </c>
      <c r="FD202" s="8">
        <v>0</v>
      </c>
      <c r="FE202" s="4">
        <v>0</v>
      </c>
      <c r="FF202" s="5">
        <v>0</v>
      </c>
      <c r="FG202" s="8">
        <v>0</v>
      </c>
      <c r="FH202" s="4">
        <v>0</v>
      </c>
      <c r="FI202" s="5">
        <v>0</v>
      </c>
      <c r="FJ202" s="8">
        <v>0</v>
      </c>
      <c r="FK202" s="4">
        <f t="shared" si="975"/>
        <v>0</v>
      </c>
      <c r="FL202" s="5">
        <v>0</v>
      </c>
      <c r="FM202" s="8">
        <v>0</v>
      </c>
      <c r="FN202" s="4">
        <v>0</v>
      </c>
      <c r="FO202" s="5">
        <v>0</v>
      </c>
      <c r="FP202" s="8">
        <v>0</v>
      </c>
      <c r="FQ202" s="4">
        <v>0</v>
      </c>
      <c r="FR202" s="5">
        <v>0</v>
      </c>
      <c r="FS202" s="8">
        <v>0</v>
      </c>
      <c r="FT202" s="4">
        <v>0</v>
      </c>
      <c r="FU202" s="5">
        <v>0</v>
      </c>
      <c r="FV202" s="8">
        <v>0</v>
      </c>
      <c r="FW202" s="4">
        <v>0</v>
      </c>
      <c r="FX202" s="5">
        <v>0</v>
      </c>
      <c r="FY202" s="8">
        <v>0</v>
      </c>
      <c r="FZ202" s="4">
        <f t="shared" si="976"/>
        <v>0</v>
      </c>
      <c r="GA202" s="5">
        <v>20</v>
      </c>
      <c r="GB202" s="8">
        <v>159.02099999999999</v>
      </c>
      <c r="GC202" s="4">
        <f t="shared" si="977"/>
        <v>7951.0499999999993</v>
      </c>
      <c r="GD202" s="5">
        <v>0</v>
      </c>
      <c r="GE202" s="8">
        <v>0</v>
      </c>
      <c r="GF202" s="4">
        <v>0</v>
      </c>
      <c r="GG202" s="5">
        <v>0</v>
      </c>
      <c r="GH202" s="8">
        <v>0</v>
      </c>
      <c r="GI202" s="4">
        <v>0</v>
      </c>
      <c r="GJ202" s="5">
        <v>560</v>
      </c>
      <c r="GK202" s="8">
        <v>2707.3020000000001</v>
      </c>
      <c r="GL202" s="4">
        <f t="shared" si="978"/>
        <v>4834.4678571428576</v>
      </c>
      <c r="GM202" s="5">
        <v>0</v>
      </c>
      <c r="GN202" s="8">
        <v>0</v>
      </c>
      <c r="GO202" s="4">
        <v>0</v>
      </c>
      <c r="GP202" s="5">
        <v>0</v>
      </c>
      <c r="GQ202" s="8">
        <v>0</v>
      </c>
      <c r="GR202" s="4">
        <v>0</v>
      </c>
      <c r="GS202" s="5">
        <v>0</v>
      </c>
      <c r="GT202" s="8">
        <v>0</v>
      </c>
      <c r="GU202" s="4">
        <v>0</v>
      </c>
      <c r="GV202" s="5">
        <v>0</v>
      </c>
      <c r="GW202" s="8">
        <v>0</v>
      </c>
      <c r="GX202" s="4">
        <v>0</v>
      </c>
      <c r="GY202" s="5">
        <v>0</v>
      </c>
      <c r="GZ202" s="8">
        <v>0</v>
      </c>
      <c r="HA202" s="4">
        <v>0</v>
      </c>
      <c r="HB202" s="5">
        <v>0</v>
      </c>
      <c r="HC202" s="8">
        <v>0</v>
      </c>
      <c r="HD202" s="4">
        <v>0</v>
      </c>
      <c r="HE202" s="5">
        <v>100</v>
      </c>
      <c r="HF202" s="8">
        <v>518.41899999999998</v>
      </c>
      <c r="HG202" s="4">
        <f t="shared" si="979"/>
        <v>5184.1900000000005</v>
      </c>
      <c r="HH202" s="5">
        <v>0</v>
      </c>
      <c r="HI202" s="8">
        <v>0</v>
      </c>
      <c r="HJ202" s="4">
        <v>0</v>
      </c>
      <c r="HK202" s="5">
        <v>0</v>
      </c>
      <c r="HL202" s="8">
        <v>0</v>
      </c>
      <c r="HM202" s="4">
        <v>0</v>
      </c>
      <c r="HN202" s="5">
        <v>0</v>
      </c>
      <c r="HO202" s="8">
        <v>0</v>
      </c>
      <c r="HP202" s="4">
        <v>0</v>
      </c>
      <c r="HQ202" s="5">
        <v>0</v>
      </c>
      <c r="HR202" s="8">
        <v>0</v>
      </c>
      <c r="HS202" s="4">
        <v>0</v>
      </c>
      <c r="HT202" s="5">
        <v>76.25</v>
      </c>
      <c r="HU202" s="8">
        <v>753.25</v>
      </c>
      <c r="HV202" s="4">
        <f t="shared" si="980"/>
        <v>9878.6885245901631</v>
      </c>
      <c r="HW202" s="5">
        <v>93.8</v>
      </c>
      <c r="HX202" s="8">
        <v>659.20799999999997</v>
      </c>
      <c r="HY202" s="4">
        <f t="shared" si="981"/>
        <v>7027.8038379530917</v>
      </c>
      <c r="HZ202" s="5">
        <f t="shared" si="982"/>
        <v>1575.8522800000001</v>
      </c>
      <c r="IA202" s="4">
        <f t="shared" si="983"/>
        <v>9534.2979999999989</v>
      </c>
    </row>
    <row r="203" spans="1:235" x14ac:dyDescent="0.3">
      <c r="A203" s="52">
        <v>2019</v>
      </c>
      <c r="B203" s="53" t="s">
        <v>4</v>
      </c>
      <c r="C203" s="5">
        <v>0</v>
      </c>
      <c r="D203" s="8">
        <v>0</v>
      </c>
      <c r="E203" s="4">
        <v>0</v>
      </c>
      <c r="F203" s="5">
        <v>0</v>
      </c>
      <c r="G203" s="8">
        <v>0</v>
      </c>
      <c r="H203" s="4">
        <v>0</v>
      </c>
      <c r="I203" s="5">
        <v>0</v>
      </c>
      <c r="J203" s="8">
        <v>0</v>
      </c>
      <c r="K203" s="4">
        <v>0</v>
      </c>
      <c r="L203" s="5">
        <v>0</v>
      </c>
      <c r="M203" s="8">
        <v>0</v>
      </c>
      <c r="N203" s="4">
        <v>0</v>
      </c>
      <c r="O203" s="5">
        <v>351</v>
      </c>
      <c r="P203" s="8">
        <v>2193.8150000000001</v>
      </c>
      <c r="Q203" s="4">
        <f t="shared" si="960"/>
        <v>6250.1851851851852</v>
      </c>
      <c r="R203" s="5">
        <v>0</v>
      </c>
      <c r="S203" s="8">
        <v>0</v>
      </c>
      <c r="T203" s="4">
        <f t="shared" si="961"/>
        <v>0</v>
      </c>
      <c r="U203" s="5">
        <v>0</v>
      </c>
      <c r="V203" s="8">
        <v>0</v>
      </c>
      <c r="W203" s="4">
        <v>0</v>
      </c>
      <c r="X203" s="5">
        <v>85.564050000000009</v>
      </c>
      <c r="Y203" s="8">
        <v>709.69899999999996</v>
      </c>
      <c r="Z203" s="4">
        <f t="shared" si="962"/>
        <v>8294.3596054651443</v>
      </c>
      <c r="AA203" s="5">
        <v>0</v>
      </c>
      <c r="AB203" s="8">
        <v>0</v>
      </c>
      <c r="AC203" s="4">
        <v>0</v>
      </c>
      <c r="AD203" s="5">
        <v>0</v>
      </c>
      <c r="AE203" s="8">
        <v>0</v>
      </c>
      <c r="AF203" s="4">
        <v>0</v>
      </c>
      <c r="AG203" s="5">
        <v>0</v>
      </c>
      <c r="AH203" s="8">
        <v>0</v>
      </c>
      <c r="AI203" s="4">
        <v>0</v>
      </c>
      <c r="AJ203" s="5">
        <v>0</v>
      </c>
      <c r="AK203" s="8">
        <v>0</v>
      </c>
      <c r="AL203" s="4">
        <v>0</v>
      </c>
      <c r="AM203" s="5">
        <v>0</v>
      </c>
      <c r="AN203" s="8">
        <v>0</v>
      </c>
      <c r="AO203" s="4">
        <v>0</v>
      </c>
      <c r="AP203" s="5">
        <v>0</v>
      </c>
      <c r="AQ203" s="8">
        <v>0</v>
      </c>
      <c r="AR203" s="4">
        <v>0</v>
      </c>
      <c r="AS203" s="5">
        <v>0</v>
      </c>
      <c r="AT203" s="8">
        <v>0</v>
      </c>
      <c r="AU203" s="4">
        <v>0</v>
      </c>
      <c r="AV203" s="5">
        <v>0</v>
      </c>
      <c r="AW203" s="8">
        <v>0</v>
      </c>
      <c r="AX203" s="4">
        <v>0</v>
      </c>
      <c r="AY203" s="5">
        <v>0</v>
      </c>
      <c r="AZ203" s="8">
        <v>0</v>
      </c>
      <c r="BA203" s="4">
        <v>0</v>
      </c>
      <c r="BB203" s="5">
        <v>0</v>
      </c>
      <c r="BC203" s="8">
        <v>0</v>
      </c>
      <c r="BD203" s="4">
        <v>0</v>
      </c>
      <c r="BE203" s="5">
        <v>0</v>
      </c>
      <c r="BF203" s="8">
        <v>0</v>
      </c>
      <c r="BG203" s="4">
        <v>0</v>
      </c>
      <c r="BH203" s="5">
        <v>43.71</v>
      </c>
      <c r="BI203" s="8">
        <v>467.09</v>
      </c>
      <c r="BJ203" s="4">
        <f t="shared" si="963"/>
        <v>10686.113017616104</v>
      </c>
      <c r="BK203" s="5">
        <v>0</v>
      </c>
      <c r="BL203" s="8">
        <v>0</v>
      </c>
      <c r="BM203" s="4">
        <v>0</v>
      </c>
      <c r="BN203" s="5">
        <v>0</v>
      </c>
      <c r="BO203" s="8">
        <v>0</v>
      </c>
      <c r="BP203" s="4">
        <v>0</v>
      </c>
      <c r="BQ203" s="5">
        <v>0</v>
      </c>
      <c r="BR203" s="8">
        <v>0</v>
      </c>
      <c r="BS203" s="4">
        <v>0</v>
      </c>
      <c r="BT203" s="5">
        <v>0</v>
      </c>
      <c r="BU203" s="8">
        <v>0</v>
      </c>
      <c r="BV203" s="4">
        <v>0</v>
      </c>
      <c r="BW203" s="5">
        <v>0</v>
      </c>
      <c r="BX203" s="93">
        <v>0</v>
      </c>
      <c r="BY203" s="4">
        <f t="shared" si="964"/>
        <v>0</v>
      </c>
      <c r="BZ203" s="5">
        <v>40</v>
      </c>
      <c r="CA203" s="8">
        <v>201.03200000000001</v>
      </c>
      <c r="CB203" s="4">
        <f t="shared" si="965"/>
        <v>5025.8</v>
      </c>
      <c r="CC203" s="5">
        <v>0.104</v>
      </c>
      <c r="CD203" s="8">
        <v>1.454</v>
      </c>
      <c r="CE203" s="4">
        <f t="shared" ref="CE203" si="987">CD203/CC203*1000</f>
        <v>13980.769230769232</v>
      </c>
      <c r="CF203" s="5">
        <v>0</v>
      </c>
      <c r="CG203" s="8">
        <v>0</v>
      </c>
      <c r="CH203" s="4">
        <v>0</v>
      </c>
      <c r="CI203" s="5">
        <v>0</v>
      </c>
      <c r="CJ203" s="8">
        <v>0</v>
      </c>
      <c r="CK203" s="4">
        <v>0</v>
      </c>
      <c r="CL203" s="5">
        <v>0</v>
      </c>
      <c r="CM203" s="8">
        <v>0</v>
      </c>
      <c r="CN203" s="4">
        <v>0</v>
      </c>
      <c r="CO203" s="5">
        <v>0</v>
      </c>
      <c r="CP203" s="8">
        <v>0</v>
      </c>
      <c r="CQ203" s="4">
        <v>0</v>
      </c>
      <c r="CR203" s="5">
        <v>0.01</v>
      </c>
      <c r="CS203" s="8">
        <v>0.69299999999999995</v>
      </c>
      <c r="CT203" s="4">
        <f t="shared" si="985"/>
        <v>69300</v>
      </c>
      <c r="CU203" s="5">
        <v>0</v>
      </c>
      <c r="CV203" s="8">
        <v>0</v>
      </c>
      <c r="CW203" s="4">
        <v>0</v>
      </c>
      <c r="CX203" s="5">
        <v>0</v>
      </c>
      <c r="CY203" s="8">
        <v>0</v>
      </c>
      <c r="CZ203" s="4">
        <v>0</v>
      </c>
      <c r="DA203" s="5">
        <v>40.200000000000003</v>
      </c>
      <c r="DB203" s="8">
        <v>249.99299999999999</v>
      </c>
      <c r="DC203" s="4">
        <f t="shared" si="967"/>
        <v>6218.7313432835808</v>
      </c>
      <c r="DD203" s="5">
        <v>2</v>
      </c>
      <c r="DE203" s="8">
        <v>23.2</v>
      </c>
      <c r="DF203" s="4">
        <f t="shared" si="986"/>
        <v>11600</v>
      </c>
      <c r="DG203" s="5">
        <v>0</v>
      </c>
      <c r="DH203" s="8">
        <v>0</v>
      </c>
      <c r="DI203" s="4">
        <v>0</v>
      </c>
      <c r="DJ203" s="5">
        <v>0</v>
      </c>
      <c r="DK203" s="8">
        <v>0</v>
      </c>
      <c r="DL203" s="4">
        <f t="shared" si="968"/>
        <v>0</v>
      </c>
      <c r="DM203" s="5">
        <v>70.239999999999995</v>
      </c>
      <c r="DN203" s="8">
        <v>504.74799999999999</v>
      </c>
      <c r="DO203" s="4">
        <f t="shared" si="969"/>
        <v>7186.0478359908884</v>
      </c>
      <c r="DP203" s="5">
        <v>0</v>
      </c>
      <c r="DQ203" s="8">
        <v>0</v>
      </c>
      <c r="DR203" s="4">
        <v>0</v>
      </c>
      <c r="DS203" s="5">
        <v>1</v>
      </c>
      <c r="DT203" s="8">
        <v>7.82</v>
      </c>
      <c r="DU203" s="4">
        <f t="shared" si="970"/>
        <v>7820</v>
      </c>
      <c r="DV203" s="5">
        <v>0</v>
      </c>
      <c r="DW203" s="8">
        <v>0</v>
      </c>
      <c r="DX203" s="4">
        <v>0</v>
      </c>
      <c r="DY203" s="5">
        <v>123</v>
      </c>
      <c r="DZ203" s="8">
        <v>839.6</v>
      </c>
      <c r="EA203" s="4">
        <f t="shared" si="971"/>
        <v>6826.0162601626016</v>
      </c>
      <c r="EB203" s="5">
        <v>0</v>
      </c>
      <c r="EC203" s="8">
        <v>0</v>
      </c>
      <c r="ED203" s="4">
        <v>0</v>
      </c>
      <c r="EE203" s="5">
        <v>0</v>
      </c>
      <c r="EF203" s="8">
        <v>0</v>
      </c>
      <c r="EG203" s="4">
        <v>0</v>
      </c>
      <c r="EH203" s="5">
        <v>0</v>
      </c>
      <c r="EI203" s="8">
        <v>0</v>
      </c>
      <c r="EJ203" s="4">
        <f t="shared" si="972"/>
        <v>0</v>
      </c>
      <c r="EK203" s="5">
        <v>0</v>
      </c>
      <c r="EL203" s="8">
        <v>0</v>
      </c>
      <c r="EM203" s="4">
        <v>0</v>
      </c>
      <c r="EN203" s="5">
        <v>0</v>
      </c>
      <c r="EO203" s="8">
        <v>0</v>
      </c>
      <c r="EP203" s="4">
        <v>0</v>
      </c>
      <c r="EQ203" s="5">
        <v>0</v>
      </c>
      <c r="ER203" s="8">
        <v>0</v>
      </c>
      <c r="ES203" s="4">
        <f t="shared" si="973"/>
        <v>0</v>
      </c>
      <c r="ET203" s="5">
        <v>0</v>
      </c>
      <c r="EU203" s="8">
        <v>0</v>
      </c>
      <c r="EV203" s="4">
        <v>0</v>
      </c>
      <c r="EW203" s="5">
        <v>0</v>
      </c>
      <c r="EX203" s="8">
        <v>0</v>
      </c>
      <c r="EY203" s="4">
        <v>0</v>
      </c>
      <c r="EZ203" s="5"/>
      <c r="FA203" s="8"/>
      <c r="FB203" s="4"/>
      <c r="FC203" s="5">
        <v>0</v>
      </c>
      <c r="FD203" s="8">
        <v>0</v>
      </c>
      <c r="FE203" s="4">
        <v>0</v>
      </c>
      <c r="FF203" s="5">
        <v>0</v>
      </c>
      <c r="FG203" s="8">
        <v>0</v>
      </c>
      <c r="FH203" s="4">
        <v>0</v>
      </c>
      <c r="FI203" s="5">
        <v>0</v>
      </c>
      <c r="FJ203" s="8">
        <v>0</v>
      </c>
      <c r="FK203" s="4">
        <f t="shared" si="975"/>
        <v>0</v>
      </c>
      <c r="FL203" s="5">
        <v>0</v>
      </c>
      <c r="FM203" s="8">
        <v>0</v>
      </c>
      <c r="FN203" s="4">
        <v>0</v>
      </c>
      <c r="FO203" s="5">
        <v>0</v>
      </c>
      <c r="FP203" s="8">
        <v>0</v>
      </c>
      <c r="FQ203" s="4">
        <v>0</v>
      </c>
      <c r="FR203" s="5">
        <v>0</v>
      </c>
      <c r="FS203" s="8">
        <v>0</v>
      </c>
      <c r="FT203" s="4">
        <v>0</v>
      </c>
      <c r="FU203" s="5">
        <v>0</v>
      </c>
      <c r="FV203" s="8">
        <v>0</v>
      </c>
      <c r="FW203" s="4">
        <v>0</v>
      </c>
      <c r="FX203" s="5">
        <v>0</v>
      </c>
      <c r="FY203" s="8">
        <v>0</v>
      </c>
      <c r="FZ203" s="4">
        <f t="shared" si="976"/>
        <v>0</v>
      </c>
      <c r="GA203" s="5">
        <v>40</v>
      </c>
      <c r="GB203" s="8">
        <v>266.54399999999998</v>
      </c>
      <c r="GC203" s="4">
        <f t="shared" si="977"/>
        <v>6663.5999999999995</v>
      </c>
      <c r="GD203" s="5">
        <v>0</v>
      </c>
      <c r="GE203" s="8">
        <v>0</v>
      </c>
      <c r="GF203" s="4">
        <v>0</v>
      </c>
      <c r="GG203" s="5">
        <v>0</v>
      </c>
      <c r="GH203" s="8">
        <v>0</v>
      </c>
      <c r="GI203" s="4">
        <v>0</v>
      </c>
      <c r="GJ203" s="5">
        <v>160</v>
      </c>
      <c r="GK203" s="8">
        <v>892.68899999999996</v>
      </c>
      <c r="GL203" s="4">
        <f t="shared" si="978"/>
        <v>5579.3062500000005</v>
      </c>
      <c r="GM203" s="5">
        <v>0</v>
      </c>
      <c r="GN203" s="8">
        <v>0</v>
      </c>
      <c r="GO203" s="4">
        <v>0</v>
      </c>
      <c r="GP203" s="5">
        <v>0</v>
      </c>
      <c r="GQ203" s="8">
        <v>0</v>
      </c>
      <c r="GR203" s="4">
        <v>0</v>
      </c>
      <c r="GS203" s="5">
        <v>0</v>
      </c>
      <c r="GT203" s="8">
        <v>0</v>
      </c>
      <c r="GU203" s="4">
        <v>0</v>
      </c>
      <c r="GV203" s="5">
        <v>0</v>
      </c>
      <c r="GW203" s="8">
        <v>0</v>
      </c>
      <c r="GX203" s="4">
        <v>0</v>
      </c>
      <c r="GY203" s="5">
        <v>0</v>
      </c>
      <c r="GZ203" s="8">
        <v>0</v>
      </c>
      <c r="HA203" s="4">
        <v>0</v>
      </c>
      <c r="HB203" s="5">
        <v>0</v>
      </c>
      <c r="HC203" s="8">
        <v>0</v>
      </c>
      <c r="HD203" s="4">
        <v>0</v>
      </c>
      <c r="HE203" s="5">
        <v>120</v>
      </c>
      <c r="HF203" s="8">
        <v>624.11099999999999</v>
      </c>
      <c r="HG203" s="4">
        <f t="shared" si="979"/>
        <v>5200.9250000000002</v>
      </c>
      <c r="HH203" s="5">
        <v>1.85</v>
      </c>
      <c r="HI203" s="8">
        <v>10.000999999999999</v>
      </c>
      <c r="HJ203" s="4">
        <f t="shared" ref="HJ203" si="988">HI203/HH203*1000</f>
        <v>5405.9459459459458</v>
      </c>
      <c r="HK203" s="5">
        <v>0</v>
      </c>
      <c r="HL203" s="8">
        <v>0</v>
      </c>
      <c r="HM203" s="4">
        <v>0</v>
      </c>
      <c r="HN203" s="5">
        <v>0</v>
      </c>
      <c r="HO203" s="8">
        <v>0</v>
      </c>
      <c r="HP203" s="4">
        <v>0</v>
      </c>
      <c r="HQ203" s="5">
        <v>0</v>
      </c>
      <c r="HR203" s="8">
        <v>0</v>
      </c>
      <c r="HS203" s="4">
        <v>0</v>
      </c>
      <c r="HT203" s="5">
        <v>54.215000000000003</v>
      </c>
      <c r="HU203" s="8">
        <v>441.64299999999997</v>
      </c>
      <c r="HV203" s="4">
        <f t="shared" si="980"/>
        <v>8146.1403670570862</v>
      </c>
      <c r="HW203" s="5">
        <v>270</v>
      </c>
      <c r="HX203" s="8">
        <v>2320.076</v>
      </c>
      <c r="HY203" s="4">
        <f t="shared" si="981"/>
        <v>8592.8740740740759</v>
      </c>
      <c r="HZ203" s="5">
        <f t="shared" si="982"/>
        <v>1402.8930499999999</v>
      </c>
      <c r="IA203" s="4">
        <f t="shared" si="983"/>
        <v>9754.2080000000005</v>
      </c>
    </row>
    <row r="204" spans="1:235" x14ac:dyDescent="0.3">
      <c r="A204" s="52">
        <v>2019</v>
      </c>
      <c r="B204" s="53" t="s">
        <v>5</v>
      </c>
      <c r="C204" s="5">
        <v>0</v>
      </c>
      <c r="D204" s="8">
        <v>0</v>
      </c>
      <c r="E204" s="4">
        <v>0</v>
      </c>
      <c r="F204" s="5">
        <v>0</v>
      </c>
      <c r="G204" s="8">
        <v>0</v>
      </c>
      <c r="H204" s="4">
        <v>0</v>
      </c>
      <c r="I204" s="5">
        <v>0</v>
      </c>
      <c r="J204" s="8">
        <v>0</v>
      </c>
      <c r="K204" s="4">
        <v>0</v>
      </c>
      <c r="L204" s="5">
        <v>0</v>
      </c>
      <c r="M204" s="8">
        <v>0</v>
      </c>
      <c r="N204" s="4">
        <v>0</v>
      </c>
      <c r="O204" s="5">
        <v>439.5</v>
      </c>
      <c r="P204" s="8">
        <v>2913.596</v>
      </c>
      <c r="Q204" s="4">
        <f t="shared" si="960"/>
        <v>6629.3424345847552</v>
      </c>
      <c r="R204" s="5">
        <v>0</v>
      </c>
      <c r="S204" s="8">
        <v>0</v>
      </c>
      <c r="T204" s="4">
        <f t="shared" si="961"/>
        <v>0</v>
      </c>
      <c r="U204" s="5">
        <v>0</v>
      </c>
      <c r="V204" s="8">
        <v>0</v>
      </c>
      <c r="W204" s="4">
        <v>0</v>
      </c>
      <c r="X204" s="5">
        <v>19.891380000000002</v>
      </c>
      <c r="Y204" s="8">
        <v>664.13599999999997</v>
      </c>
      <c r="Z204" s="4">
        <f t="shared" si="962"/>
        <v>33388.130939130409</v>
      </c>
      <c r="AA204" s="5">
        <v>0</v>
      </c>
      <c r="AB204" s="8">
        <v>0</v>
      </c>
      <c r="AC204" s="4">
        <v>0</v>
      </c>
      <c r="AD204" s="5">
        <v>0</v>
      </c>
      <c r="AE204" s="8">
        <v>0</v>
      </c>
      <c r="AF204" s="4">
        <v>0</v>
      </c>
      <c r="AG204" s="5">
        <v>0</v>
      </c>
      <c r="AH204" s="8">
        <v>0</v>
      </c>
      <c r="AI204" s="4">
        <v>0</v>
      </c>
      <c r="AJ204" s="5">
        <v>0</v>
      </c>
      <c r="AK204" s="8">
        <v>0</v>
      </c>
      <c r="AL204" s="4">
        <v>0</v>
      </c>
      <c r="AM204" s="5">
        <v>0</v>
      </c>
      <c r="AN204" s="8">
        <v>0</v>
      </c>
      <c r="AO204" s="4">
        <v>0</v>
      </c>
      <c r="AP204" s="5">
        <v>0</v>
      </c>
      <c r="AQ204" s="8">
        <v>0</v>
      </c>
      <c r="AR204" s="4">
        <v>0</v>
      </c>
      <c r="AS204" s="5">
        <v>0</v>
      </c>
      <c r="AT204" s="8">
        <v>0</v>
      </c>
      <c r="AU204" s="4">
        <v>0</v>
      </c>
      <c r="AV204" s="5">
        <v>26.95</v>
      </c>
      <c r="AW204" s="8">
        <v>376.96600000000001</v>
      </c>
      <c r="AX204" s="4">
        <f t="shared" si="984"/>
        <v>13987.606679035251</v>
      </c>
      <c r="AY204" s="5">
        <v>0</v>
      </c>
      <c r="AZ204" s="8">
        <v>0</v>
      </c>
      <c r="BA204" s="4">
        <v>0</v>
      </c>
      <c r="BB204" s="5">
        <v>0</v>
      </c>
      <c r="BC204" s="8">
        <v>0</v>
      </c>
      <c r="BD204" s="4">
        <v>0</v>
      </c>
      <c r="BE204" s="5">
        <v>0</v>
      </c>
      <c r="BF204" s="8">
        <v>0</v>
      </c>
      <c r="BG204" s="4">
        <v>0</v>
      </c>
      <c r="BH204" s="5">
        <v>34.515000000000001</v>
      </c>
      <c r="BI204" s="8">
        <v>337.13600000000002</v>
      </c>
      <c r="BJ204" s="4">
        <f t="shared" si="963"/>
        <v>9767.8110966246568</v>
      </c>
      <c r="BK204" s="5">
        <v>0</v>
      </c>
      <c r="BL204" s="8">
        <v>0</v>
      </c>
      <c r="BM204" s="4">
        <v>0</v>
      </c>
      <c r="BN204" s="5">
        <v>0</v>
      </c>
      <c r="BO204" s="8">
        <v>0</v>
      </c>
      <c r="BP204" s="4">
        <v>0</v>
      </c>
      <c r="BQ204" s="5">
        <v>0</v>
      </c>
      <c r="BR204" s="8">
        <v>0</v>
      </c>
      <c r="BS204" s="4">
        <v>0</v>
      </c>
      <c r="BT204" s="5">
        <v>0</v>
      </c>
      <c r="BU204" s="8">
        <v>0</v>
      </c>
      <c r="BV204" s="4">
        <v>0</v>
      </c>
      <c r="BW204" s="5">
        <v>0</v>
      </c>
      <c r="BX204" s="93">
        <v>0</v>
      </c>
      <c r="BY204" s="4">
        <f t="shared" si="964"/>
        <v>0</v>
      </c>
      <c r="BZ204" s="5">
        <v>100</v>
      </c>
      <c r="CA204" s="8">
        <v>557.51599999999996</v>
      </c>
      <c r="CB204" s="4">
        <f t="shared" si="965"/>
        <v>5575.16</v>
      </c>
      <c r="CC204" s="5">
        <v>0</v>
      </c>
      <c r="CD204" s="8">
        <v>0</v>
      </c>
      <c r="CE204" s="4">
        <v>0</v>
      </c>
      <c r="CF204" s="5">
        <v>0</v>
      </c>
      <c r="CG204" s="8">
        <v>0</v>
      </c>
      <c r="CH204" s="4">
        <v>0</v>
      </c>
      <c r="CI204" s="5">
        <v>0</v>
      </c>
      <c r="CJ204" s="8">
        <v>0</v>
      </c>
      <c r="CK204" s="4">
        <v>0</v>
      </c>
      <c r="CL204" s="5">
        <v>0</v>
      </c>
      <c r="CM204" s="8">
        <v>0</v>
      </c>
      <c r="CN204" s="4">
        <v>0</v>
      </c>
      <c r="CO204" s="5">
        <v>20</v>
      </c>
      <c r="CP204" s="8">
        <v>127.50700000000001</v>
      </c>
      <c r="CQ204" s="4">
        <f t="shared" ref="CQ204:CQ208" si="989">CP204/CO204*1000</f>
        <v>6375.35</v>
      </c>
      <c r="CR204" s="5">
        <v>2.5000000000000001E-2</v>
      </c>
      <c r="CS204" s="8">
        <v>0.4</v>
      </c>
      <c r="CT204" s="4">
        <f t="shared" si="985"/>
        <v>16000</v>
      </c>
      <c r="CU204" s="5">
        <v>0</v>
      </c>
      <c r="CV204" s="8">
        <v>0</v>
      </c>
      <c r="CW204" s="4">
        <v>0</v>
      </c>
      <c r="CX204" s="5">
        <v>0</v>
      </c>
      <c r="CY204" s="8">
        <v>0</v>
      </c>
      <c r="CZ204" s="4">
        <v>0</v>
      </c>
      <c r="DA204" s="5">
        <v>81.433009999999996</v>
      </c>
      <c r="DB204" s="8">
        <v>605.77499999999998</v>
      </c>
      <c r="DC204" s="4">
        <f t="shared" si="967"/>
        <v>7438.936617963649</v>
      </c>
      <c r="DD204" s="5">
        <v>0</v>
      </c>
      <c r="DE204" s="8">
        <v>0</v>
      </c>
      <c r="DF204" s="4">
        <v>0</v>
      </c>
      <c r="DG204" s="5">
        <v>220</v>
      </c>
      <c r="DH204" s="8">
        <v>1058.4590000000001</v>
      </c>
      <c r="DI204" s="4">
        <f t="shared" ref="DI204:DI210" si="990">DH204/DG204*1000</f>
        <v>4811.1772727272728</v>
      </c>
      <c r="DJ204" s="5">
        <v>0</v>
      </c>
      <c r="DK204" s="8">
        <v>0</v>
      </c>
      <c r="DL204" s="4">
        <f t="shared" si="968"/>
        <v>0</v>
      </c>
      <c r="DM204" s="5">
        <v>20.22</v>
      </c>
      <c r="DN204" s="8">
        <v>163.22499999999999</v>
      </c>
      <c r="DO204" s="4">
        <f t="shared" si="969"/>
        <v>8072.4530168150341</v>
      </c>
      <c r="DP204" s="5">
        <v>0</v>
      </c>
      <c r="DQ204" s="8">
        <v>0</v>
      </c>
      <c r="DR204" s="4">
        <v>0</v>
      </c>
      <c r="DS204" s="5">
        <v>4.0199999999999996</v>
      </c>
      <c r="DT204" s="8">
        <v>31.93</v>
      </c>
      <c r="DU204" s="4">
        <f t="shared" si="970"/>
        <v>7942.7860696517419</v>
      </c>
      <c r="DV204" s="5">
        <v>0</v>
      </c>
      <c r="DW204" s="8">
        <v>0</v>
      </c>
      <c r="DX204" s="4">
        <v>0</v>
      </c>
      <c r="DY204" s="5">
        <v>110.5</v>
      </c>
      <c r="DZ204" s="8">
        <v>707.553</v>
      </c>
      <c r="EA204" s="4">
        <f t="shared" si="971"/>
        <v>6403.1945701357463</v>
      </c>
      <c r="EB204" s="5">
        <v>0</v>
      </c>
      <c r="EC204" s="8">
        <v>0</v>
      </c>
      <c r="ED204" s="4">
        <v>0</v>
      </c>
      <c r="EE204" s="5">
        <v>0</v>
      </c>
      <c r="EF204" s="8">
        <v>0</v>
      </c>
      <c r="EG204" s="4">
        <v>0</v>
      </c>
      <c r="EH204" s="5">
        <v>0</v>
      </c>
      <c r="EI204" s="8">
        <v>0</v>
      </c>
      <c r="EJ204" s="4">
        <f t="shared" si="972"/>
        <v>0</v>
      </c>
      <c r="EK204" s="5">
        <v>0</v>
      </c>
      <c r="EL204" s="8">
        <v>0</v>
      </c>
      <c r="EM204" s="4">
        <v>0</v>
      </c>
      <c r="EN204" s="5">
        <v>0</v>
      </c>
      <c r="EO204" s="8">
        <v>0</v>
      </c>
      <c r="EP204" s="4">
        <v>0</v>
      </c>
      <c r="EQ204" s="5">
        <v>0</v>
      </c>
      <c r="ER204" s="8">
        <v>0</v>
      </c>
      <c r="ES204" s="4">
        <f t="shared" si="973"/>
        <v>0</v>
      </c>
      <c r="ET204" s="5">
        <v>818</v>
      </c>
      <c r="EU204" s="8">
        <v>4812.8999999999996</v>
      </c>
      <c r="EV204" s="4">
        <f t="shared" si="974"/>
        <v>5883.7408312958432</v>
      </c>
      <c r="EW204" s="5">
        <v>0</v>
      </c>
      <c r="EX204" s="8">
        <v>0</v>
      </c>
      <c r="EY204" s="4">
        <v>0</v>
      </c>
      <c r="EZ204" s="5"/>
      <c r="FA204" s="8"/>
      <c r="FB204" s="4"/>
      <c r="FC204" s="5">
        <v>0</v>
      </c>
      <c r="FD204" s="8">
        <v>0</v>
      </c>
      <c r="FE204" s="4">
        <v>0</v>
      </c>
      <c r="FF204" s="5">
        <v>0</v>
      </c>
      <c r="FG204" s="8">
        <v>0</v>
      </c>
      <c r="FH204" s="4">
        <v>0</v>
      </c>
      <c r="FI204" s="5">
        <v>0</v>
      </c>
      <c r="FJ204" s="8">
        <v>0</v>
      </c>
      <c r="FK204" s="4">
        <f t="shared" si="975"/>
        <v>0</v>
      </c>
      <c r="FL204" s="5">
        <v>0</v>
      </c>
      <c r="FM204" s="8">
        <v>0</v>
      </c>
      <c r="FN204" s="4">
        <v>0</v>
      </c>
      <c r="FO204" s="5">
        <v>0</v>
      </c>
      <c r="FP204" s="8">
        <v>0</v>
      </c>
      <c r="FQ204" s="4">
        <v>0</v>
      </c>
      <c r="FR204" s="5">
        <v>0</v>
      </c>
      <c r="FS204" s="8">
        <v>0</v>
      </c>
      <c r="FT204" s="4">
        <v>0</v>
      </c>
      <c r="FU204" s="5">
        <v>0</v>
      </c>
      <c r="FV204" s="8">
        <v>0</v>
      </c>
      <c r="FW204" s="4">
        <v>0</v>
      </c>
      <c r="FX204" s="5">
        <v>0</v>
      </c>
      <c r="FY204" s="8">
        <v>0</v>
      </c>
      <c r="FZ204" s="4">
        <f t="shared" si="976"/>
        <v>0</v>
      </c>
      <c r="GA204" s="5">
        <v>40</v>
      </c>
      <c r="GB204" s="8">
        <v>277.61</v>
      </c>
      <c r="GC204" s="4">
        <f t="shared" si="977"/>
        <v>6940.2500000000009</v>
      </c>
      <c r="GD204" s="5">
        <v>0</v>
      </c>
      <c r="GE204" s="8">
        <v>0</v>
      </c>
      <c r="GF204" s="4">
        <v>0</v>
      </c>
      <c r="GG204" s="5">
        <v>0</v>
      </c>
      <c r="GH204" s="8">
        <v>0</v>
      </c>
      <c r="GI204" s="4">
        <v>0</v>
      </c>
      <c r="GJ204" s="5">
        <v>500</v>
      </c>
      <c r="GK204" s="8">
        <v>2721.7719999999999</v>
      </c>
      <c r="GL204" s="4">
        <f t="shared" si="978"/>
        <v>5443.5439999999999</v>
      </c>
      <c r="GM204" s="5">
        <v>0</v>
      </c>
      <c r="GN204" s="8">
        <v>0</v>
      </c>
      <c r="GO204" s="4">
        <v>0</v>
      </c>
      <c r="GP204" s="5">
        <v>0</v>
      </c>
      <c r="GQ204" s="8">
        <v>0</v>
      </c>
      <c r="GR204" s="4">
        <v>0</v>
      </c>
      <c r="GS204" s="5">
        <v>0</v>
      </c>
      <c r="GT204" s="8">
        <v>0</v>
      </c>
      <c r="GU204" s="4">
        <v>0</v>
      </c>
      <c r="GV204" s="5">
        <v>0</v>
      </c>
      <c r="GW204" s="8">
        <v>0</v>
      </c>
      <c r="GX204" s="4">
        <v>0</v>
      </c>
      <c r="GY204" s="5">
        <v>0</v>
      </c>
      <c r="GZ204" s="8">
        <v>0</v>
      </c>
      <c r="HA204" s="4">
        <v>0</v>
      </c>
      <c r="HB204" s="5">
        <v>0</v>
      </c>
      <c r="HC204" s="8">
        <v>0</v>
      </c>
      <c r="HD204" s="4">
        <v>0</v>
      </c>
      <c r="HE204" s="5">
        <v>240</v>
      </c>
      <c r="HF204" s="8">
        <v>1393.97</v>
      </c>
      <c r="HG204" s="4">
        <f t="shared" si="979"/>
        <v>5808.2083333333339</v>
      </c>
      <c r="HH204" s="5">
        <v>0</v>
      </c>
      <c r="HI204" s="8">
        <v>0</v>
      </c>
      <c r="HJ204" s="4">
        <v>0</v>
      </c>
      <c r="HK204" s="5">
        <v>0</v>
      </c>
      <c r="HL204" s="8">
        <v>0</v>
      </c>
      <c r="HM204" s="4">
        <v>0</v>
      </c>
      <c r="HN204" s="5">
        <v>0</v>
      </c>
      <c r="HO204" s="8">
        <v>0</v>
      </c>
      <c r="HP204" s="4">
        <v>0</v>
      </c>
      <c r="HQ204" s="5">
        <v>0</v>
      </c>
      <c r="HR204" s="8">
        <v>0</v>
      </c>
      <c r="HS204" s="4">
        <v>0</v>
      </c>
      <c r="HT204" s="5">
        <v>137.57400000000001</v>
      </c>
      <c r="HU204" s="8">
        <v>1054.52</v>
      </c>
      <c r="HV204" s="4">
        <f t="shared" si="980"/>
        <v>7665.1111401863718</v>
      </c>
      <c r="HW204" s="5">
        <v>144</v>
      </c>
      <c r="HX204" s="8">
        <v>1140.501</v>
      </c>
      <c r="HY204" s="4">
        <f t="shared" si="981"/>
        <v>7920.145833333333</v>
      </c>
      <c r="HZ204" s="5">
        <f t="shared" si="982"/>
        <v>2956.6283900000003</v>
      </c>
      <c r="IA204" s="4">
        <f t="shared" si="983"/>
        <v>18945.471999999998</v>
      </c>
    </row>
    <row r="205" spans="1:235" x14ac:dyDescent="0.3">
      <c r="A205" s="52">
        <v>2019</v>
      </c>
      <c r="B205" s="53" t="s">
        <v>6</v>
      </c>
      <c r="C205" s="5">
        <v>0</v>
      </c>
      <c r="D205" s="8">
        <v>0</v>
      </c>
      <c r="E205" s="4">
        <v>0</v>
      </c>
      <c r="F205" s="5">
        <v>0</v>
      </c>
      <c r="G205" s="8">
        <v>0</v>
      </c>
      <c r="H205" s="4">
        <v>0</v>
      </c>
      <c r="I205" s="5">
        <v>0</v>
      </c>
      <c r="J205" s="8">
        <v>0</v>
      </c>
      <c r="K205" s="4">
        <v>0</v>
      </c>
      <c r="L205" s="5">
        <v>0</v>
      </c>
      <c r="M205" s="8">
        <v>0</v>
      </c>
      <c r="N205" s="4">
        <v>0</v>
      </c>
      <c r="O205" s="5">
        <v>260</v>
      </c>
      <c r="P205" s="8">
        <v>1745.623</v>
      </c>
      <c r="Q205" s="4">
        <f t="shared" si="960"/>
        <v>6713.9346153846154</v>
      </c>
      <c r="R205" s="5">
        <v>0</v>
      </c>
      <c r="S205" s="8">
        <v>0</v>
      </c>
      <c r="T205" s="4">
        <f t="shared" si="961"/>
        <v>0</v>
      </c>
      <c r="U205" s="5">
        <v>0</v>
      </c>
      <c r="V205" s="8">
        <v>0</v>
      </c>
      <c r="W205" s="4">
        <v>0</v>
      </c>
      <c r="X205" s="5">
        <v>19.753499999999999</v>
      </c>
      <c r="Y205" s="8">
        <v>457.35199999999998</v>
      </c>
      <c r="Z205" s="4">
        <f t="shared" si="962"/>
        <v>23152.960234895083</v>
      </c>
      <c r="AA205" s="5">
        <v>0</v>
      </c>
      <c r="AB205" s="8">
        <v>0</v>
      </c>
      <c r="AC205" s="4">
        <v>0</v>
      </c>
      <c r="AD205" s="5">
        <v>0</v>
      </c>
      <c r="AE205" s="8">
        <v>0</v>
      </c>
      <c r="AF205" s="4">
        <v>0</v>
      </c>
      <c r="AG205" s="5">
        <v>0</v>
      </c>
      <c r="AH205" s="8">
        <v>0</v>
      </c>
      <c r="AI205" s="4">
        <v>0</v>
      </c>
      <c r="AJ205" s="5">
        <v>0</v>
      </c>
      <c r="AK205" s="8">
        <v>0</v>
      </c>
      <c r="AL205" s="4">
        <v>0</v>
      </c>
      <c r="AM205" s="5">
        <v>0</v>
      </c>
      <c r="AN205" s="8">
        <v>0</v>
      </c>
      <c r="AO205" s="4">
        <v>0</v>
      </c>
      <c r="AP205" s="5">
        <v>0</v>
      </c>
      <c r="AQ205" s="8">
        <v>0</v>
      </c>
      <c r="AR205" s="4">
        <v>0</v>
      </c>
      <c r="AS205" s="5">
        <v>0</v>
      </c>
      <c r="AT205" s="8">
        <v>0</v>
      </c>
      <c r="AU205" s="4">
        <v>0</v>
      </c>
      <c r="AV205" s="5">
        <v>0</v>
      </c>
      <c r="AW205" s="8">
        <v>0</v>
      </c>
      <c r="AX205" s="4">
        <v>0</v>
      </c>
      <c r="AY205" s="5">
        <v>0</v>
      </c>
      <c r="AZ205" s="8">
        <v>0</v>
      </c>
      <c r="BA205" s="4">
        <v>0</v>
      </c>
      <c r="BB205" s="5">
        <v>0</v>
      </c>
      <c r="BC205" s="8">
        <v>0</v>
      </c>
      <c r="BD205" s="4">
        <v>0</v>
      </c>
      <c r="BE205" s="5">
        <v>0</v>
      </c>
      <c r="BF205" s="8">
        <v>0</v>
      </c>
      <c r="BG205" s="4">
        <v>0</v>
      </c>
      <c r="BH205" s="5">
        <v>110.07489</v>
      </c>
      <c r="BI205" s="8">
        <v>1217.6759999999999</v>
      </c>
      <c r="BJ205" s="4">
        <f t="shared" ref="BJ205" si="991">BI205/BH205*1000</f>
        <v>11062.250436952514</v>
      </c>
      <c r="BK205" s="5">
        <v>0</v>
      </c>
      <c r="BL205" s="8">
        <v>0</v>
      </c>
      <c r="BM205" s="4">
        <v>0</v>
      </c>
      <c r="BN205" s="5">
        <v>2.2799999999999998</v>
      </c>
      <c r="BO205" s="8">
        <v>11.717000000000001</v>
      </c>
      <c r="BP205" s="4">
        <f t="shared" ref="BP205" si="992">BO205/BN205*1000</f>
        <v>5139.0350877192996</v>
      </c>
      <c r="BQ205" s="5">
        <v>0</v>
      </c>
      <c r="BR205" s="8">
        <v>0</v>
      </c>
      <c r="BS205" s="4">
        <v>0</v>
      </c>
      <c r="BT205" s="5">
        <v>0</v>
      </c>
      <c r="BU205" s="8">
        <v>0</v>
      </c>
      <c r="BV205" s="4">
        <v>0</v>
      </c>
      <c r="BW205" s="5">
        <v>0</v>
      </c>
      <c r="BX205" s="93">
        <v>0</v>
      </c>
      <c r="BY205" s="4">
        <f t="shared" si="964"/>
        <v>0</v>
      </c>
      <c r="BZ205" s="5">
        <v>140</v>
      </c>
      <c r="CA205" s="8">
        <v>801.755</v>
      </c>
      <c r="CB205" s="4">
        <f t="shared" si="965"/>
        <v>5726.8214285714284</v>
      </c>
      <c r="CC205" s="5">
        <v>0</v>
      </c>
      <c r="CD205" s="8">
        <v>0</v>
      </c>
      <c r="CE205" s="4">
        <v>0</v>
      </c>
      <c r="CF205" s="5">
        <v>0</v>
      </c>
      <c r="CG205" s="8">
        <v>0</v>
      </c>
      <c r="CH205" s="4">
        <v>0</v>
      </c>
      <c r="CI205" s="5">
        <v>0</v>
      </c>
      <c r="CJ205" s="8">
        <v>0</v>
      </c>
      <c r="CK205" s="4">
        <v>0</v>
      </c>
      <c r="CL205" s="5">
        <v>0</v>
      </c>
      <c r="CM205" s="8">
        <v>0</v>
      </c>
      <c r="CN205" s="4">
        <v>0</v>
      </c>
      <c r="CO205" s="5">
        <v>0</v>
      </c>
      <c r="CP205" s="8">
        <v>0</v>
      </c>
      <c r="CQ205" s="4">
        <v>0</v>
      </c>
      <c r="CR205" s="5">
        <v>11.141620000000001</v>
      </c>
      <c r="CS205" s="8">
        <v>73.962999999999994</v>
      </c>
      <c r="CT205" s="4">
        <f t="shared" si="985"/>
        <v>6638.4421655019632</v>
      </c>
      <c r="CU205" s="5">
        <v>0</v>
      </c>
      <c r="CV205" s="8">
        <v>0</v>
      </c>
      <c r="CW205" s="4">
        <v>0</v>
      </c>
      <c r="CX205" s="5">
        <v>0</v>
      </c>
      <c r="CY205" s="8">
        <v>0</v>
      </c>
      <c r="CZ205" s="4">
        <v>0</v>
      </c>
      <c r="DA205" s="5">
        <v>80.3</v>
      </c>
      <c r="DB205" s="8">
        <v>529.952</v>
      </c>
      <c r="DC205" s="4">
        <f t="shared" si="967"/>
        <v>6599.6513075965131</v>
      </c>
      <c r="DD205" s="5">
        <v>6.319</v>
      </c>
      <c r="DE205" s="8">
        <v>36.375</v>
      </c>
      <c r="DF205" s="4">
        <f t="shared" si="986"/>
        <v>5756.4488051906947</v>
      </c>
      <c r="DG205" s="5">
        <v>0</v>
      </c>
      <c r="DH205" s="8">
        <v>0</v>
      </c>
      <c r="DI205" s="4">
        <v>0</v>
      </c>
      <c r="DJ205" s="5">
        <v>0</v>
      </c>
      <c r="DK205" s="8">
        <v>0</v>
      </c>
      <c r="DL205" s="4">
        <f t="shared" si="968"/>
        <v>0</v>
      </c>
      <c r="DM205" s="5">
        <v>0</v>
      </c>
      <c r="DN205" s="8">
        <v>0</v>
      </c>
      <c r="DO205" s="4">
        <v>0</v>
      </c>
      <c r="DP205" s="5">
        <v>0</v>
      </c>
      <c r="DQ205" s="8">
        <v>0</v>
      </c>
      <c r="DR205" s="4">
        <v>0</v>
      </c>
      <c r="DS205" s="5">
        <v>1.22</v>
      </c>
      <c r="DT205" s="8">
        <v>14.42</v>
      </c>
      <c r="DU205" s="4">
        <f t="shared" si="970"/>
        <v>11819.672131147541</v>
      </c>
      <c r="DV205" s="5">
        <v>0</v>
      </c>
      <c r="DW205" s="8">
        <v>0</v>
      </c>
      <c r="DX205" s="4">
        <v>0</v>
      </c>
      <c r="DY205" s="5">
        <v>145.00839999999999</v>
      </c>
      <c r="DZ205" s="8">
        <v>903.96</v>
      </c>
      <c r="EA205" s="4">
        <f t="shared" si="971"/>
        <v>6233.845763417844</v>
      </c>
      <c r="EB205" s="5">
        <v>0</v>
      </c>
      <c r="EC205" s="8">
        <v>0</v>
      </c>
      <c r="ED205" s="4">
        <v>0</v>
      </c>
      <c r="EE205" s="5">
        <v>20</v>
      </c>
      <c r="EF205" s="8">
        <v>108.637</v>
      </c>
      <c r="EG205" s="4">
        <f t="shared" ref="EG205:EG212" si="993">EF205/EE205*1000</f>
        <v>5431.8499999999995</v>
      </c>
      <c r="EH205" s="5">
        <v>0</v>
      </c>
      <c r="EI205" s="8">
        <v>0</v>
      </c>
      <c r="EJ205" s="4">
        <f t="shared" si="972"/>
        <v>0</v>
      </c>
      <c r="EK205" s="5">
        <v>0</v>
      </c>
      <c r="EL205" s="8">
        <v>0</v>
      </c>
      <c r="EM205" s="4">
        <v>0</v>
      </c>
      <c r="EN205" s="5">
        <v>0</v>
      </c>
      <c r="EO205" s="8">
        <v>0</v>
      </c>
      <c r="EP205" s="4">
        <v>0</v>
      </c>
      <c r="EQ205" s="5">
        <v>0</v>
      </c>
      <c r="ER205" s="8">
        <v>0</v>
      </c>
      <c r="ES205" s="4">
        <f t="shared" si="973"/>
        <v>0</v>
      </c>
      <c r="ET205" s="5">
        <v>280</v>
      </c>
      <c r="EU205" s="8">
        <v>1398.039</v>
      </c>
      <c r="EV205" s="4">
        <f t="shared" si="974"/>
        <v>4992.9964285714286</v>
      </c>
      <c r="EW205" s="5">
        <v>0</v>
      </c>
      <c r="EX205" s="8">
        <v>0</v>
      </c>
      <c r="EY205" s="4">
        <v>0</v>
      </c>
      <c r="EZ205" s="5"/>
      <c r="FA205" s="8"/>
      <c r="FB205" s="4"/>
      <c r="FC205" s="5">
        <v>0</v>
      </c>
      <c r="FD205" s="8">
        <v>0</v>
      </c>
      <c r="FE205" s="4">
        <v>0</v>
      </c>
      <c r="FF205" s="5">
        <v>0</v>
      </c>
      <c r="FG205" s="8">
        <v>0</v>
      </c>
      <c r="FH205" s="4">
        <v>0</v>
      </c>
      <c r="FI205" s="5">
        <v>0</v>
      </c>
      <c r="FJ205" s="8">
        <v>0</v>
      </c>
      <c r="FK205" s="4">
        <f t="shared" si="975"/>
        <v>0</v>
      </c>
      <c r="FL205" s="5">
        <v>0</v>
      </c>
      <c r="FM205" s="8">
        <v>0</v>
      </c>
      <c r="FN205" s="4">
        <v>0</v>
      </c>
      <c r="FO205" s="5">
        <v>100</v>
      </c>
      <c r="FP205" s="8">
        <v>717.947</v>
      </c>
      <c r="FQ205" s="4">
        <f t="shared" ref="FQ205:FQ211" si="994">FP205/FO205*1000</f>
        <v>7179.47</v>
      </c>
      <c r="FR205" s="5">
        <v>6.4700000000000001E-3</v>
      </c>
      <c r="FS205" s="8">
        <v>0.78800000000000003</v>
      </c>
      <c r="FT205" s="4">
        <f t="shared" ref="FT205" si="995">FS205/FR205*1000</f>
        <v>121792.89026275116</v>
      </c>
      <c r="FU205" s="5">
        <v>0</v>
      </c>
      <c r="FV205" s="8">
        <v>0</v>
      </c>
      <c r="FW205" s="4">
        <v>0</v>
      </c>
      <c r="FX205" s="5">
        <v>0</v>
      </c>
      <c r="FY205" s="8">
        <v>0</v>
      </c>
      <c r="FZ205" s="4">
        <f t="shared" si="976"/>
        <v>0</v>
      </c>
      <c r="GA205" s="5">
        <v>20</v>
      </c>
      <c r="GB205" s="8">
        <v>128.14400000000001</v>
      </c>
      <c r="GC205" s="4">
        <f t="shared" si="977"/>
        <v>6407.2000000000007</v>
      </c>
      <c r="GD205" s="5">
        <v>0</v>
      </c>
      <c r="GE205" s="8">
        <v>0</v>
      </c>
      <c r="GF205" s="4">
        <v>0</v>
      </c>
      <c r="GG205" s="5">
        <v>0</v>
      </c>
      <c r="GH205" s="8">
        <v>0</v>
      </c>
      <c r="GI205" s="4">
        <v>0</v>
      </c>
      <c r="GJ205" s="5">
        <v>759.875</v>
      </c>
      <c r="GK205" s="8">
        <v>4262.6639999999998</v>
      </c>
      <c r="GL205" s="4">
        <f t="shared" si="978"/>
        <v>5609.6910676098041</v>
      </c>
      <c r="GM205" s="5">
        <v>0</v>
      </c>
      <c r="GN205" s="8">
        <v>0</v>
      </c>
      <c r="GO205" s="4">
        <v>0</v>
      </c>
      <c r="GP205" s="5">
        <v>0</v>
      </c>
      <c r="GQ205" s="8">
        <v>0</v>
      </c>
      <c r="GR205" s="4">
        <v>0</v>
      </c>
      <c r="GS205" s="5">
        <v>0</v>
      </c>
      <c r="GT205" s="8">
        <v>0</v>
      </c>
      <c r="GU205" s="4">
        <v>0</v>
      </c>
      <c r="GV205" s="5">
        <v>0</v>
      </c>
      <c r="GW205" s="8">
        <v>0</v>
      </c>
      <c r="GX205" s="4">
        <v>0</v>
      </c>
      <c r="GY205" s="5">
        <v>0</v>
      </c>
      <c r="GZ205" s="8">
        <v>0</v>
      </c>
      <c r="HA205" s="4">
        <v>0</v>
      </c>
      <c r="HB205" s="5">
        <v>0</v>
      </c>
      <c r="HC205" s="8">
        <v>0</v>
      </c>
      <c r="HD205" s="4">
        <v>0</v>
      </c>
      <c r="HE205" s="5">
        <v>200</v>
      </c>
      <c r="HF205" s="8">
        <v>1103.673</v>
      </c>
      <c r="HG205" s="4">
        <f t="shared" si="979"/>
        <v>5518.3649999999998</v>
      </c>
      <c r="HH205" s="5">
        <v>0</v>
      </c>
      <c r="HI205" s="8">
        <v>0</v>
      </c>
      <c r="HJ205" s="4">
        <v>0</v>
      </c>
      <c r="HK205" s="5">
        <v>0</v>
      </c>
      <c r="HL205" s="8">
        <v>0</v>
      </c>
      <c r="HM205" s="4">
        <v>0</v>
      </c>
      <c r="HN205" s="5">
        <v>0</v>
      </c>
      <c r="HO205" s="8">
        <v>0</v>
      </c>
      <c r="HP205" s="4">
        <v>0</v>
      </c>
      <c r="HQ205" s="5">
        <v>0</v>
      </c>
      <c r="HR205" s="8">
        <v>0</v>
      </c>
      <c r="HS205" s="4">
        <v>0</v>
      </c>
      <c r="HT205" s="5">
        <v>145.035</v>
      </c>
      <c r="HU205" s="8">
        <v>1253.2260000000001</v>
      </c>
      <c r="HV205" s="4">
        <f t="shared" si="980"/>
        <v>8640.8522080877046</v>
      </c>
      <c r="HW205" s="5">
        <v>161</v>
      </c>
      <c r="HX205" s="8">
        <v>1309.7449999999999</v>
      </c>
      <c r="HY205" s="4">
        <f t="shared" si="981"/>
        <v>8135.0621118012414</v>
      </c>
      <c r="HZ205" s="5">
        <f t="shared" si="982"/>
        <v>2462.0138799999995</v>
      </c>
      <c r="IA205" s="4">
        <f t="shared" si="983"/>
        <v>16075.656000000001</v>
      </c>
    </row>
    <row r="206" spans="1:235" x14ac:dyDescent="0.3">
      <c r="A206" s="52">
        <v>2019</v>
      </c>
      <c r="B206" s="53" t="s">
        <v>7</v>
      </c>
      <c r="C206" s="5">
        <v>0</v>
      </c>
      <c r="D206" s="8">
        <v>0</v>
      </c>
      <c r="E206" s="4">
        <v>0</v>
      </c>
      <c r="F206" s="5">
        <v>0</v>
      </c>
      <c r="G206" s="8">
        <v>0</v>
      </c>
      <c r="H206" s="4">
        <v>0</v>
      </c>
      <c r="I206" s="5">
        <v>0</v>
      </c>
      <c r="J206" s="8">
        <v>0</v>
      </c>
      <c r="K206" s="4">
        <v>0</v>
      </c>
      <c r="L206" s="5">
        <v>0</v>
      </c>
      <c r="M206" s="8">
        <v>0</v>
      </c>
      <c r="N206" s="4">
        <v>0</v>
      </c>
      <c r="O206" s="5">
        <v>638.91</v>
      </c>
      <c r="P206" s="8">
        <v>4607.1880000000001</v>
      </c>
      <c r="Q206" s="4">
        <f t="shared" si="960"/>
        <v>7211.0125056737261</v>
      </c>
      <c r="R206" s="5">
        <v>0</v>
      </c>
      <c r="S206" s="8">
        <v>0</v>
      </c>
      <c r="T206" s="4">
        <f t="shared" si="961"/>
        <v>0</v>
      </c>
      <c r="U206" s="5">
        <v>0</v>
      </c>
      <c r="V206" s="8">
        <v>0</v>
      </c>
      <c r="W206" s="4">
        <v>0</v>
      </c>
      <c r="X206" s="5">
        <v>15.988670000000001</v>
      </c>
      <c r="Y206" s="8">
        <v>371.08300000000003</v>
      </c>
      <c r="Z206" s="4">
        <f t="shared" si="962"/>
        <v>23209.122459841874</v>
      </c>
      <c r="AA206" s="5">
        <v>0</v>
      </c>
      <c r="AB206" s="8">
        <v>0</v>
      </c>
      <c r="AC206" s="4">
        <v>0</v>
      </c>
      <c r="AD206" s="5">
        <v>0</v>
      </c>
      <c r="AE206" s="8">
        <v>0</v>
      </c>
      <c r="AF206" s="4">
        <v>0</v>
      </c>
      <c r="AG206" s="5">
        <v>0</v>
      </c>
      <c r="AH206" s="8">
        <v>0</v>
      </c>
      <c r="AI206" s="4">
        <v>0</v>
      </c>
      <c r="AJ206" s="5">
        <v>0</v>
      </c>
      <c r="AK206" s="8">
        <v>0</v>
      </c>
      <c r="AL206" s="4">
        <v>0</v>
      </c>
      <c r="AM206" s="5">
        <v>0</v>
      </c>
      <c r="AN206" s="8">
        <v>0</v>
      </c>
      <c r="AO206" s="4">
        <v>0</v>
      </c>
      <c r="AP206" s="5">
        <v>0</v>
      </c>
      <c r="AQ206" s="8">
        <v>0</v>
      </c>
      <c r="AR206" s="4">
        <v>0</v>
      </c>
      <c r="AS206" s="5">
        <v>0</v>
      </c>
      <c r="AT206" s="8">
        <v>0</v>
      </c>
      <c r="AU206" s="4">
        <v>0</v>
      </c>
      <c r="AV206" s="5">
        <v>0.08</v>
      </c>
      <c r="AW206" s="8">
        <v>1.3680000000000001</v>
      </c>
      <c r="AX206" s="4">
        <f t="shared" si="984"/>
        <v>17100</v>
      </c>
      <c r="AY206" s="5">
        <v>0</v>
      </c>
      <c r="AZ206" s="8">
        <v>0</v>
      </c>
      <c r="BA206" s="4">
        <v>0</v>
      </c>
      <c r="BB206" s="5">
        <v>0</v>
      </c>
      <c r="BC206" s="8">
        <v>0</v>
      </c>
      <c r="BD206" s="4">
        <v>0</v>
      </c>
      <c r="BE206" s="5">
        <v>0</v>
      </c>
      <c r="BF206" s="8">
        <v>0</v>
      </c>
      <c r="BG206" s="4">
        <v>0</v>
      </c>
      <c r="BH206" s="5">
        <v>14.257999999999999</v>
      </c>
      <c r="BI206" s="8">
        <v>181.18799999999999</v>
      </c>
      <c r="BJ206" s="4">
        <f t="shared" si="963"/>
        <v>12707.813157525599</v>
      </c>
      <c r="BK206" s="5">
        <v>0</v>
      </c>
      <c r="BL206" s="8">
        <v>0</v>
      </c>
      <c r="BM206" s="4">
        <v>0</v>
      </c>
      <c r="BN206" s="5">
        <v>0</v>
      </c>
      <c r="BO206" s="8">
        <v>0</v>
      </c>
      <c r="BP206" s="4">
        <v>0</v>
      </c>
      <c r="BQ206" s="5">
        <v>0</v>
      </c>
      <c r="BR206" s="8">
        <v>0</v>
      </c>
      <c r="BS206" s="4">
        <v>0</v>
      </c>
      <c r="BT206" s="5">
        <v>0</v>
      </c>
      <c r="BU206" s="8">
        <v>0</v>
      </c>
      <c r="BV206" s="4">
        <v>0</v>
      </c>
      <c r="BW206" s="5">
        <v>0</v>
      </c>
      <c r="BX206" s="93">
        <v>0</v>
      </c>
      <c r="BY206" s="4">
        <f t="shared" si="964"/>
        <v>0</v>
      </c>
      <c r="BZ206" s="5">
        <v>100</v>
      </c>
      <c r="CA206" s="8">
        <v>575.91200000000003</v>
      </c>
      <c r="CB206" s="4">
        <f t="shared" si="965"/>
        <v>5759.12</v>
      </c>
      <c r="CC206" s="5">
        <v>0</v>
      </c>
      <c r="CD206" s="8">
        <v>0</v>
      </c>
      <c r="CE206" s="4">
        <v>0</v>
      </c>
      <c r="CF206" s="5">
        <v>0</v>
      </c>
      <c r="CG206" s="8">
        <v>0</v>
      </c>
      <c r="CH206" s="4">
        <v>0</v>
      </c>
      <c r="CI206" s="5">
        <v>0</v>
      </c>
      <c r="CJ206" s="8">
        <v>0</v>
      </c>
      <c r="CK206" s="4">
        <v>0</v>
      </c>
      <c r="CL206" s="5">
        <v>0</v>
      </c>
      <c r="CM206" s="8">
        <v>0</v>
      </c>
      <c r="CN206" s="4">
        <v>0</v>
      </c>
      <c r="CO206" s="5">
        <v>0</v>
      </c>
      <c r="CP206" s="8">
        <v>0</v>
      </c>
      <c r="CQ206" s="4">
        <v>0</v>
      </c>
      <c r="CR206" s="5">
        <v>11</v>
      </c>
      <c r="CS206" s="8">
        <v>70.400000000000006</v>
      </c>
      <c r="CT206" s="4">
        <f t="shared" si="985"/>
        <v>6400</v>
      </c>
      <c r="CU206" s="5">
        <v>0</v>
      </c>
      <c r="CV206" s="8">
        <v>0</v>
      </c>
      <c r="CW206" s="4">
        <v>0</v>
      </c>
      <c r="CX206" s="5">
        <v>0</v>
      </c>
      <c r="CY206" s="8">
        <v>0</v>
      </c>
      <c r="CZ206" s="4">
        <v>0</v>
      </c>
      <c r="DA206" s="5">
        <v>40.299999999999997</v>
      </c>
      <c r="DB206" s="8">
        <v>250.66499999999999</v>
      </c>
      <c r="DC206" s="4">
        <f t="shared" si="967"/>
        <v>6219.9751861042187</v>
      </c>
      <c r="DD206" s="5">
        <v>0</v>
      </c>
      <c r="DE206" s="8">
        <v>0</v>
      </c>
      <c r="DF206" s="4">
        <v>0</v>
      </c>
      <c r="DG206" s="5">
        <v>0</v>
      </c>
      <c r="DH206" s="8">
        <v>0</v>
      </c>
      <c r="DI206" s="4">
        <v>0</v>
      </c>
      <c r="DJ206" s="5">
        <v>0</v>
      </c>
      <c r="DK206" s="8">
        <v>0</v>
      </c>
      <c r="DL206" s="4">
        <f t="shared" si="968"/>
        <v>0</v>
      </c>
      <c r="DM206" s="5">
        <v>20.260000000000002</v>
      </c>
      <c r="DN206" s="8">
        <v>154.19999999999999</v>
      </c>
      <c r="DO206" s="4">
        <f t="shared" si="969"/>
        <v>7611.0562685093773</v>
      </c>
      <c r="DP206" s="5">
        <v>0</v>
      </c>
      <c r="DQ206" s="8">
        <v>0</v>
      </c>
      <c r="DR206" s="4">
        <v>0</v>
      </c>
      <c r="DS206" s="5">
        <v>6.0350000000000001</v>
      </c>
      <c r="DT206" s="8">
        <v>48.228999999999999</v>
      </c>
      <c r="DU206" s="4">
        <f t="shared" si="970"/>
        <v>7991.5492957746474</v>
      </c>
      <c r="DV206" s="5">
        <v>0</v>
      </c>
      <c r="DW206" s="8">
        <v>0</v>
      </c>
      <c r="DX206" s="4">
        <v>0</v>
      </c>
      <c r="DY206" s="5">
        <v>105.045</v>
      </c>
      <c r="DZ206" s="8">
        <v>664.46</v>
      </c>
      <c r="EA206" s="4">
        <f t="shared" si="971"/>
        <v>6325.4795563805992</v>
      </c>
      <c r="EB206" s="5">
        <v>0</v>
      </c>
      <c r="EC206" s="8">
        <v>0</v>
      </c>
      <c r="ED206" s="4">
        <v>0</v>
      </c>
      <c r="EE206" s="5">
        <v>0</v>
      </c>
      <c r="EF206" s="8">
        <v>0</v>
      </c>
      <c r="EG206" s="4">
        <v>0</v>
      </c>
      <c r="EH206" s="5">
        <v>0</v>
      </c>
      <c r="EI206" s="8">
        <v>0</v>
      </c>
      <c r="EJ206" s="4">
        <f t="shared" si="972"/>
        <v>0</v>
      </c>
      <c r="EK206" s="5">
        <v>20</v>
      </c>
      <c r="EL206" s="8">
        <v>124.355</v>
      </c>
      <c r="EM206" s="4">
        <f t="shared" ref="EM206" si="996">EL206/EK206*1000</f>
        <v>6217.7500000000009</v>
      </c>
      <c r="EN206" s="5">
        <v>0</v>
      </c>
      <c r="EO206" s="8">
        <v>0</v>
      </c>
      <c r="EP206" s="4">
        <v>0</v>
      </c>
      <c r="EQ206" s="5">
        <v>0</v>
      </c>
      <c r="ER206" s="8">
        <v>0</v>
      </c>
      <c r="ES206" s="4">
        <f t="shared" si="973"/>
        <v>0</v>
      </c>
      <c r="ET206" s="5">
        <v>180</v>
      </c>
      <c r="EU206" s="8">
        <v>863.43</v>
      </c>
      <c r="EV206" s="4">
        <f t="shared" si="974"/>
        <v>4796.833333333333</v>
      </c>
      <c r="EW206" s="5">
        <v>0</v>
      </c>
      <c r="EX206" s="8">
        <v>0</v>
      </c>
      <c r="EY206" s="4">
        <v>0</v>
      </c>
      <c r="EZ206" s="5"/>
      <c r="FA206" s="8"/>
      <c r="FB206" s="4"/>
      <c r="FC206" s="5">
        <v>0</v>
      </c>
      <c r="FD206" s="8">
        <v>0</v>
      </c>
      <c r="FE206" s="4">
        <v>0</v>
      </c>
      <c r="FF206" s="5">
        <v>0</v>
      </c>
      <c r="FG206" s="8">
        <v>0</v>
      </c>
      <c r="FH206" s="4">
        <v>0</v>
      </c>
      <c r="FI206" s="5">
        <v>0</v>
      </c>
      <c r="FJ206" s="8">
        <v>0</v>
      </c>
      <c r="FK206" s="4">
        <f t="shared" si="975"/>
        <v>0</v>
      </c>
      <c r="FL206" s="5">
        <v>0</v>
      </c>
      <c r="FM206" s="8">
        <v>0</v>
      </c>
      <c r="FN206" s="4">
        <v>0</v>
      </c>
      <c r="FO206" s="5">
        <v>0</v>
      </c>
      <c r="FP206" s="8">
        <v>0</v>
      </c>
      <c r="FQ206" s="4">
        <v>0</v>
      </c>
      <c r="FR206" s="5">
        <v>0</v>
      </c>
      <c r="FS206" s="8">
        <v>0</v>
      </c>
      <c r="FT206" s="4">
        <v>0</v>
      </c>
      <c r="FU206" s="5">
        <v>0</v>
      </c>
      <c r="FV206" s="8">
        <v>0</v>
      </c>
      <c r="FW206" s="4">
        <v>0</v>
      </c>
      <c r="FX206" s="5">
        <v>0</v>
      </c>
      <c r="FY206" s="8">
        <v>0</v>
      </c>
      <c r="FZ206" s="4">
        <f t="shared" si="976"/>
        <v>0</v>
      </c>
      <c r="GA206" s="5">
        <v>0</v>
      </c>
      <c r="GB206" s="8">
        <v>0</v>
      </c>
      <c r="GC206" s="4">
        <v>0</v>
      </c>
      <c r="GD206" s="5">
        <v>0</v>
      </c>
      <c r="GE206" s="8">
        <v>0</v>
      </c>
      <c r="GF206" s="4">
        <v>0</v>
      </c>
      <c r="GG206" s="5">
        <v>0</v>
      </c>
      <c r="GH206" s="8">
        <v>0</v>
      </c>
      <c r="GI206" s="4">
        <v>0</v>
      </c>
      <c r="GJ206" s="5">
        <v>640</v>
      </c>
      <c r="GK206" s="8">
        <v>4943.009</v>
      </c>
      <c r="GL206" s="4">
        <f t="shared" si="978"/>
        <v>7723.4515625000004</v>
      </c>
      <c r="GM206" s="5">
        <v>0</v>
      </c>
      <c r="GN206" s="8">
        <v>0</v>
      </c>
      <c r="GO206" s="4">
        <v>0</v>
      </c>
      <c r="GP206" s="5">
        <v>60</v>
      </c>
      <c r="GQ206" s="8">
        <v>414.95100000000002</v>
      </c>
      <c r="GR206" s="4">
        <f t="shared" ref="GR206:GR211" si="997">GQ206/GP206*1000</f>
        <v>6915.85</v>
      </c>
      <c r="GS206" s="5">
        <v>0</v>
      </c>
      <c r="GT206" s="8">
        <v>0</v>
      </c>
      <c r="GU206" s="4">
        <v>0</v>
      </c>
      <c r="GV206" s="5">
        <v>0</v>
      </c>
      <c r="GW206" s="8">
        <v>0</v>
      </c>
      <c r="GX206" s="4">
        <v>0</v>
      </c>
      <c r="GY206" s="5">
        <v>0</v>
      </c>
      <c r="GZ206" s="8">
        <v>0</v>
      </c>
      <c r="HA206" s="4">
        <v>0</v>
      </c>
      <c r="HB206" s="5">
        <v>0</v>
      </c>
      <c r="HC206" s="8">
        <v>0</v>
      </c>
      <c r="HD206" s="4">
        <v>0</v>
      </c>
      <c r="HE206" s="5">
        <v>100</v>
      </c>
      <c r="HF206" s="8">
        <v>580.45299999999997</v>
      </c>
      <c r="HG206" s="4">
        <f t="shared" si="979"/>
        <v>5804.53</v>
      </c>
      <c r="HH206" s="5">
        <v>0</v>
      </c>
      <c r="HI206" s="8">
        <v>0</v>
      </c>
      <c r="HJ206" s="4">
        <v>0</v>
      </c>
      <c r="HK206" s="5">
        <v>0</v>
      </c>
      <c r="HL206" s="8">
        <v>0</v>
      </c>
      <c r="HM206" s="4">
        <v>0</v>
      </c>
      <c r="HN206" s="5">
        <v>0</v>
      </c>
      <c r="HO206" s="8">
        <v>0</v>
      </c>
      <c r="HP206" s="4">
        <v>0</v>
      </c>
      <c r="HQ206" s="5">
        <v>0</v>
      </c>
      <c r="HR206" s="8">
        <v>0</v>
      </c>
      <c r="HS206" s="4">
        <v>0</v>
      </c>
      <c r="HT206" s="5">
        <v>80</v>
      </c>
      <c r="HU206" s="8">
        <v>646</v>
      </c>
      <c r="HV206" s="4">
        <f t="shared" si="980"/>
        <v>8074.9999999999991</v>
      </c>
      <c r="HW206" s="5">
        <v>146</v>
      </c>
      <c r="HX206" s="8">
        <v>1252.0429999999999</v>
      </c>
      <c r="HY206" s="4">
        <f t="shared" si="981"/>
        <v>8575.6369863013697</v>
      </c>
      <c r="HZ206" s="5">
        <f t="shared" si="982"/>
        <v>2177.8766700000001</v>
      </c>
      <c r="IA206" s="4">
        <f t="shared" si="983"/>
        <v>15748.934000000001</v>
      </c>
    </row>
    <row r="207" spans="1:235" x14ac:dyDescent="0.3">
      <c r="A207" s="52">
        <v>2019</v>
      </c>
      <c r="B207" s="53" t="s">
        <v>8</v>
      </c>
      <c r="C207" s="5">
        <v>0</v>
      </c>
      <c r="D207" s="8">
        <v>0</v>
      </c>
      <c r="E207" s="4">
        <v>0</v>
      </c>
      <c r="F207" s="5">
        <v>0</v>
      </c>
      <c r="G207" s="8">
        <v>0</v>
      </c>
      <c r="H207" s="4">
        <v>0</v>
      </c>
      <c r="I207" s="5">
        <v>0</v>
      </c>
      <c r="J207" s="8">
        <v>0</v>
      </c>
      <c r="K207" s="4">
        <v>0</v>
      </c>
      <c r="L207" s="5">
        <v>0</v>
      </c>
      <c r="M207" s="8">
        <v>0</v>
      </c>
      <c r="N207" s="4">
        <v>0</v>
      </c>
      <c r="O207" s="5">
        <v>338.13256000000001</v>
      </c>
      <c r="P207" s="8">
        <v>2280.8879999999999</v>
      </c>
      <c r="Q207" s="4">
        <f t="shared" si="960"/>
        <v>6745.5438186727706</v>
      </c>
      <c r="R207" s="5">
        <v>0</v>
      </c>
      <c r="S207" s="8">
        <v>0</v>
      </c>
      <c r="T207" s="4">
        <f t="shared" si="961"/>
        <v>0</v>
      </c>
      <c r="U207" s="5">
        <v>0</v>
      </c>
      <c r="V207" s="8">
        <v>0</v>
      </c>
      <c r="W207" s="4">
        <v>0</v>
      </c>
      <c r="X207" s="5">
        <v>27.660820000000001</v>
      </c>
      <c r="Y207" s="8">
        <v>445.851</v>
      </c>
      <c r="Z207" s="4">
        <f t="shared" si="962"/>
        <v>16118.502632966049</v>
      </c>
      <c r="AA207" s="5">
        <v>0</v>
      </c>
      <c r="AB207" s="8">
        <v>0</v>
      </c>
      <c r="AC207" s="4">
        <v>0</v>
      </c>
      <c r="AD207" s="5">
        <v>0</v>
      </c>
      <c r="AE207" s="8">
        <v>0</v>
      </c>
      <c r="AF207" s="4">
        <v>0</v>
      </c>
      <c r="AG207" s="5">
        <v>0</v>
      </c>
      <c r="AH207" s="8">
        <v>0</v>
      </c>
      <c r="AI207" s="4">
        <v>0</v>
      </c>
      <c r="AJ207" s="5">
        <v>0</v>
      </c>
      <c r="AK207" s="8">
        <v>0</v>
      </c>
      <c r="AL207" s="4">
        <v>0</v>
      </c>
      <c r="AM207" s="5">
        <v>0</v>
      </c>
      <c r="AN207" s="8">
        <v>0</v>
      </c>
      <c r="AO207" s="4">
        <v>0</v>
      </c>
      <c r="AP207" s="5">
        <v>0</v>
      </c>
      <c r="AQ207" s="8">
        <v>0</v>
      </c>
      <c r="AR207" s="4">
        <v>0</v>
      </c>
      <c r="AS207" s="5">
        <v>0</v>
      </c>
      <c r="AT207" s="8">
        <v>0</v>
      </c>
      <c r="AU207" s="4">
        <v>0</v>
      </c>
      <c r="AV207" s="5">
        <v>5.52</v>
      </c>
      <c r="AW207" s="8">
        <v>80.040000000000006</v>
      </c>
      <c r="AX207" s="4">
        <f t="shared" si="984"/>
        <v>14500.000000000002</v>
      </c>
      <c r="AY207" s="5">
        <v>0</v>
      </c>
      <c r="AZ207" s="8">
        <v>0</v>
      </c>
      <c r="BA207" s="4">
        <v>0</v>
      </c>
      <c r="BB207" s="5">
        <v>0</v>
      </c>
      <c r="BC207" s="8">
        <v>0</v>
      </c>
      <c r="BD207" s="4">
        <v>0</v>
      </c>
      <c r="BE207" s="5">
        <v>0</v>
      </c>
      <c r="BF207" s="8">
        <v>0</v>
      </c>
      <c r="BG207" s="4">
        <v>0</v>
      </c>
      <c r="BH207" s="5">
        <v>47.15</v>
      </c>
      <c r="BI207" s="8">
        <v>411.29300000000001</v>
      </c>
      <c r="BJ207" s="4">
        <f t="shared" si="963"/>
        <v>8723.0752916224828</v>
      </c>
      <c r="BK207" s="5">
        <v>0</v>
      </c>
      <c r="BL207" s="8">
        <v>0</v>
      </c>
      <c r="BM207" s="4">
        <v>0</v>
      </c>
      <c r="BN207" s="5">
        <v>0</v>
      </c>
      <c r="BO207" s="8">
        <v>0</v>
      </c>
      <c r="BP207" s="4">
        <v>0</v>
      </c>
      <c r="BQ207" s="5">
        <v>0</v>
      </c>
      <c r="BR207" s="8">
        <v>0</v>
      </c>
      <c r="BS207" s="4">
        <v>0</v>
      </c>
      <c r="BT207" s="5">
        <v>0</v>
      </c>
      <c r="BU207" s="8">
        <v>0</v>
      </c>
      <c r="BV207" s="4">
        <v>0</v>
      </c>
      <c r="BW207" s="5">
        <v>0</v>
      </c>
      <c r="BX207" s="93">
        <v>0</v>
      </c>
      <c r="BY207" s="4">
        <f t="shared" si="964"/>
        <v>0</v>
      </c>
      <c r="BZ207" s="5">
        <v>80</v>
      </c>
      <c r="CA207" s="8">
        <v>435.48399999999998</v>
      </c>
      <c r="CB207" s="4">
        <f t="shared" si="965"/>
        <v>5443.55</v>
      </c>
      <c r="CC207" s="5">
        <v>0</v>
      </c>
      <c r="CD207" s="8">
        <v>0</v>
      </c>
      <c r="CE207" s="4">
        <v>0</v>
      </c>
      <c r="CF207" s="5">
        <v>0</v>
      </c>
      <c r="CG207" s="8">
        <v>0</v>
      </c>
      <c r="CH207" s="4">
        <v>0</v>
      </c>
      <c r="CI207" s="5">
        <v>0</v>
      </c>
      <c r="CJ207" s="8">
        <v>0</v>
      </c>
      <c r="CK207" s="4">
        <v>0</v>
      </c>
      <c r="CL207" s="5">
        <v>0</v>
      </c>
      <c r="CM207" s="8">
        <v>0</v>
      </c>
      <c r="CN207" s="4">
        <v>0</v>
      </c>
      <c r="CO207" s="5">
        <v>0</v>
      </c>
      <c r="CP207" s="8">
        <v>0</v>
      </c>
      <c r="CQ207" s="4">
        <v>0</v>
      </c>
      <c r="CR207" s="5">
        <v>5.0250000000000004</v>
      </c>
      <c r="CS207" s="8">
        <v>32.1</v>
      </c>
      <c r="CT207" s="4">
        <f t="shared" si="985"/>
        <v>6388.059701492537</v>
      </c>
      <c r="CU207" s="5">
        <v>0</v>
      </c>
      <c r="CV207" s="8">
        <v>0</v>
      </c>
      <c r="CW207" s="4">
        <v>0</v>
      </c>
      <c r="CX207" s="5">
        <v>0</v>
      </c>
      <c r="CY207" s="8">
        <v>0</v>
      </c>
      <c r="CZ207" s="4">
        <v>0</v>
      </c>
      <c r="DA207" s="5">
        <v>41</v>
      </c>
      <c r="DB207" s="8">
        <v>250.8</v>
      </c>
      <c r="DC207" s="4">
        <f t="shared" si="967"/>
        <v>6117.0731707317073</v>
      </c>
      <c r="DD207" s="5">
        <v>11.39</v>
      </c>
      <c r="DE207" s="8">
        <v>67</v>
      </c>
      <c r="DF207" s="4">
        <f t="shared" si="986"/>
        <v>5882.3529411764703</v>
      </c>
      <c r="DG207" s="5">
        <v>100</v>
      </c>
      <c r="DH207" s="8">
        <v>472.49700000000001</v>
      </c>
      <c r="DI207" s="4">
        <f t="shared" si="990"/>
        <v>4724.97</v>
      </c>
      <c r="DJ207" s="5">
        <v>0</v>
      </c>
      <c r="DK207" s="8">
        <v>0</v>
      </c>
      <c r="DL207" s="4">
        <f t="shared" si="968"/>
        <v>0</v>
      </c>
      <c r="DM207" s="5">
        <v>35.380000000000003</v>
      </c>
      <c r="DN207" s="8">
        <v>242.09700000000001</v>
      </c>
      <c r="DO207" s="4">
        <f t="shared" si="969"/>
        <v>6842.7642736009047</v>
      </c>
      <c r="DP207" s="5">
        <v>0</v>
      </c>
      <c r="DQ207" s="8">
        <v>0</v>
      </c>
      <c r="DR207" s="4">
        <v>0</v>
      </c>
      <c r="DS207" s="5">
        <v>8.89</v>
      </c>
      <c r="DT207" s="8">
        <v>106.94199999999999</v>
      </c>
      <c r="DU207" s="4">
        <f t="shared" si="970"/>
        <v>12029.471316085488</v>
      </c>
      <c r="DV207" s="5">
        <v>0</v>
      </c>
      <c r="DW207" s="8">
        <v>0</v>
      </c>
      <c r="DX207" s="4">
        <v>0</v>
      </c>
      <c r="DY207" s="5">
        <v>162.50771</v>
      </c>
      <c r="DZ207" s="8">
        <v>927.34699999999998</v>
      </c>
      <c r="EA207" s="4">
        <f t="shared" si="971"/>
        <v>5706.4800187018818</v>
      </c>
      <c r="EB207" s="5">
        <v>0</v>
      </c>
      <c r="EC207" s="8">
        <v>0</v>
      </c>
      <c r="ED207" s="4">
        <v>0</v>
      </c>
      <c r="EE207" s="5">
        <v>0</v>
      </c>
      <c r="EF207" s="8">
        <v>0</v>
      </c>
      <c r="EG207" s="4">
        <v>0</v>
      </c>
      <c r="EH207" s="5">
        <v>0</v>
      </c>
      <c r="EI207" s="8">
        <v>0</v>
      </c>
      <c r="EJ207" s="4">
        <f t="shared" si="972"/>
        <v>0</v>
      </c>
      <c r="EK207" s="5">
        <v>0</v>
      </c>
      <c r="EL207" s="8">
        <v>0</v>
      </c>
      <c r="EM207" s="4">
        <v>0</v>
      </c>
      <c r="EN207" s="5">
        <v>0</v>
      </c>
      <c r="EO207" s="8">
        <v>0</v>
      </c>
      <c r="EP207" s="4">
        <v>0</v>
      </c>
      <c r="EQ207" s="5">
        <v>0</v>
      </c>
      <c r="ER207" s="8">
        <v>0</v>
      </c>
      <c r="ES207" s="4">
        <f t="shared" si="973"/>
        <v>0</v>
      </c>
      <c r="ET207" s="5">
        <v>260</v>
      </c>
      <c r="EU207" s="8">
        <v>1199.614</v>
      </c>
      <c r="EV207" s="4">
        <f t="shared" si="974"/>
        <v>4613.9000000000005</v>
      </c>
      <c r="EW207" s="5">
        <v>0</v>
      </c>
      <c r="EX207" s="8">
        <v>0</v>
      </c>
      <c r="EY207" s="4">
        <v>0</v>
      </c>
      <c r="EZ207" s="5"/>
      <c r="FA207" s="8"/>
      <c r="FB207" s="4"/>
      <c r="FC207" s="5">
        <v>0</v>
      </c>
      <c r="FD207" s="8">
        <v>0</v>
      </c>
      <c r="FE207" s="4">
        <v>0</v>
      </c>
      <c r="FF207" s="5">
        <v>0</v>
      </c>
      <c r="FG207" s="8">
        <v>0</v>
      </c>
      <c r="FH207" s="4">
        <v>0</v>
      </c>
      <c r="FI207" s="5">
        <v>0</v>
      </c>
      <c r="FJ207" s="8">
        <v>0</v>
      </c>
      <c r="FK207" s="4">
        <f t="shared" si="975"/>
        <v>0</v>
      </c>
      <c r="FL207" s="5">
        <v>0</v>
      </c>
      <c r="FM207" s="8">
        <v>0</v>
      </c>
      <c r="FN207" s="4">
        <v>0</v>
      </c>
      <c r="FO207" s="5">
        <v>0</v>
      </c>
      <c r="FP207" s="8">
        <v>0</v>
      </c>
      <c r="FQ207" s="4">
        <v>0</v>
      </c>
      <c r="FR207" s="5">
        <v>1.265E-2</v>
      </c>
      <c r="FS207" s="8">
        <v>2.2519999999999998</v>
      </c>
      <c r="FT207" s="4">
        <f t="shared" ref="FT207" si="998">FS207/FR207*1000</f>
        <v>178023.71541501975</v>
      </c>
      <c r="FU207" s="5">
        <v>0</v>
      </c>
      <c r="FV207" s="8">
        <v>0</v>
      </c>
      <c r="FW207" s="4">
        <v>0</v>
      </c>
      <c r="FX207" s="5">
        <v>0</v>
      </c>
      <c r="FY207" s="8">
        <v>0</v>
      </c>
      <c r="FZ207" s="4">
        <f t="shared" si="976"/>
        <v>0</v>
      </c>
      <c r="GA207" s="5">
        <v>20</v>
      </c>
      <c r="GB207" s="8">
        <v>135.72200000000001</v>
      </c>
      <c r="GC207" s="4">
        <f t="shared" si="977"/>
        <v>6786.1</v>
      </c>
      <c r="GD207" s="5">
        <v>0</v>
      </c>
      <c r="GE207" s="8">
        <v>0</v>
      </c>
      <c r="GF207" s="4">
        <v>0</v>
      </c>
      <c r="GG207" s="5">
        <v>0</v>
      </c>
      <c r="GH207" s="8">
        <v>0</v>
      </c>
      <c r="GI207" s="4">
        <v>0</v>
      </c>
      <c r="GJ207" s="5">
        <v>420</v>
      </c>
      <c r="GK207" s="8">
        <v>2099.4690000000001</v>
      </c>
      <c r="GL207" s="4">
        <f t="shared" si="978"/>
        <v>4998.7357142857145</v>
      </c>
      <c r="GM207" s="5">
        <v>1.4999999999999999E-2</v>
      </c>
      <c r="GN207" s="8">
        <v>0.313</v>
      </c>
      <c r="GO207" s="4">
        <f t="shared" ref="GO207" si="999">GN207/GM207*1000</f>
        <v>20866.666666666668</v>
      </c>
      <c r="GP207" s="5">
        <v>60</v>
      </c>
      <c r="GQ207" s="8">
        <v>528.02499999999998</v>
      </c>
      <c r="GR207" s="4">
        <f t="shared" si="997"/>
        <v>8800.4166666666679</v>
      </c>
      <c r="GS207" s="5">
        <v>0</v>
      </c>
      <c r="GT207" s="8">
        <v>0</v>
      </c>
      <c r="GU207" s="4">
        <v>0</v>
      </c>
      <c r="GV207" s="5">
        <v>0</v>
      </c>
      <c r="GW207" s="8">
        <v>0</v>
      </c>
      <c r="GX207" s="4">
        <v>0</v>
      </c>
      <c r="GY207" s="5">
        <v>0</v>
      </c>
      <c r="GZ207" s="8">
        <v>0</v>
      </c>
      <c r="HA207" s="4">
        <v>0</v>
      </c>
      <c r="HB207" s="5">
        <v>0</v>
      </c>
      <c r="HC207" s="8">
        <v>0</v>
      </c>
      <c r="HD207" s="4">
        <v>0</v>
      </c>
      <c r="HE207" s="5">
        <v>60</v>
      </c>
      <c r="HF207" s="8">
        <v>347.49900000000002</v>
      </c>
      <c r="HG207" s="4">
        <f t="shared" si="979"/>
        <v>5791.6500000000005</v>
      </c>
      <c r="HH207" s="5">
        <v>0</v>
      </c>
      <c r="HI207" s="8">
        <v>0</v>
      </c>
      <c r="HJ207" s="4">
        <v>0</v>
      </c>
      <c r="HK207" s="5">
        <v>0</v>
      </c>
      <c r="HL207" s="8">
        <v>0</v>
      </c>
      <c r="HM207" s="4">
        <v>0</v>
      </c>
      <c r="HN207" s="5">
        <v>0</v>
      </c>
      <c r="HO207" s="8">
        <v>0</v>
      </c>
      <c r="HP207" s="4">
        <v>0</v>
      </c>
      <c r="HQ207" s="5">
        <v>0</v>
      </c>
      <c r="HR207" s="8">
        <v>0</v>
      </c>
      <c r="HS207" s="4">
        <v>0</v>
      </c>
      <c r="HT207" s="5">
        <v>18.274999999999999</v>
      </c>
      <c r="HU207" s="8">
        <v>152.80600000000001</v>
      </c>
      <c r="HV207" s="4">
        <f t="shared" si="980"/>
        <v>8361.4774281805767</v>
      </c>
      <c r="HW207" s="5">
        <v>216</v>
      </c>
      <c r="HX207" s="8">
        <v>1797.1469999999999</v>
      </c>
      <c r="HY207" s="4">
        <f t="shared" si="981"/>
        <v>8320.125</v>
      </c>
      <c r="HZ207" s="5">
        <f t="shared" si="982"/>
        <v>1916.9587400000003</v>
      </c>
      <c r="IA207" s="4">
        <f t="shared" si="983"/>
        <v>12015.186000000002</v>
      </c>
    </row>
    <row r="208" spans="1:235" x14ac:dyDescent="0.3">
      <c r="A208" s="52">
        <v>2019</v>
      </c>
      <c r="B208" s="53" t="s">
        <v>9</v>
      </c>
      <c r="C208" s="5">
        <v>0</v>
      </c>
      <c r="D208" s="8">
        <v>0</v>
      </c>
      <c r="E208" s="4">
        <v>0</v>
      </c>
      <c r="F208" s="5">
        <v>0</v>
      </c>
      <c r="G208" s="8">
        <v>0</v>
      </c>
      <c r="H208" s="4">
        <v>0</v>
      </c>
      <c r="I208" s="5">
        <v>0</v>
      </c>
      <c r="J208" s="8">
        <v>0</v>
      </c>
      <c r="K208" s="4">
        <v>0</v>
      </c>
      <c r="L208" s="5">
        <v>0</v>
      </c>
      <c r="M208" s="8">
        <v>0</v>
      </c>
      <c r="N208" s="4">
        <v>0</v>
      </c>
      <c r="O208" s="5">
        <v>400.20191999999997</v>
      </c>
      <c r="P208" s="8">
        <v>2899.5540000000001</v>
      </c>
      <c r="Q208" s="4">
        <f t="shared" si="960"/>
        <v>7245.2276091029253</v>
      </c>
      <c r="R208" s="5">
        <v>0</v>
      </c>
      <c r="S208" s="8">
        <v>0</v>
      </c>
      <c r="T208" s="4">
        <f t="shared" si="961"/>
        <v>0</v>
      </c>
      <c r="U208" s="5">
        <v>0</v>
      </c>
      <c r="V208" s="8">
        <v>0</v>
      </c>
      <c r="W208" s="4">
        <v>0</v>
      </c>
      <c r="X208" s="5">
        <v>12.50037</v>
      </c>
      <c r="Y208" s="8">
        <v>239.25800000000001</v>
      </c>
      <c r="Z208" s="4">
        <f t="shared" si="962"/>
        <v>19140.073453825768</v>
      </c>
      <c r="AA208" s="5">
        <v>0</v>
      </c>
      <c r="AB208" s="8">
        <v>0</v>
      </c>
      <c r="AC208" s="4">
        <v>0</v>
      </c>
      <c r="AD208" s="5">
        <v>0</v>
      </c>
      <c r="AE208" s="8">
        <v>0</v>
      </c>
      <c r="AF208" s="4">
        <v>0</v>
      </c>
      <c r="AG208" s="5">
        <v>3.6999999999999998E-2</v>
      </c>
      <c r="AH208" s="8">
        <v>9.6219999999999999</v>
      </c>
      <c r="AI208" s="4">
        <f t="shared" ref="AI208" si="1000">AH208/AG208*1000</f>
        <v>260054.05405405405</v>
      </c>
      <c r="AJ208" s="5">
        <v>0</v>
      </c>
      <c r="AK208" s="8">
        <v>0</v>
      </c>
      <c r="AL208" s="4">
        <v>0</v>
      </c>
      <c r="AM208" s="5">
        <v>0</v>
      </c>
      <c r="AN208" s="8">
        <v>0</v>
      </c>
      <c r="AO208" s="4">
        <v>0</v>
      </c>
      <c r="AP208" s="5">
        <v>0</v>
      </c>
      <c r="AQ208" s="8">
        <v>0</v>
      </c>
      <c r="AR208" s="4">
        <v>0</v>
      </c>
      <c r="AS208" s="5">
        <v>0</v>
      </c>
      <c r="AT208" s="8">
        <v>0</v>
      </c>
      <c r="AU208" s="4">
        <v>0</v>
      </c>
      <c r="AV208" s="5">
        <v>0</v>
      </c>
      <c r="AW208" s="8">
        <v>0</v>
      </c>
      <c r="AX208" s="4">
        <v>0</v>
      </c>
      <c r="AY208" s="5">
        <v>0</v>
      </c>
      <c r="AZ208" s="8">
        <v>0</v>
      </c>
      <c r="BA208" s="4">
        <v>0</v>
      </c>
      <c r="BB208" s="5">
        <v>0</v>
      </c>
      <c r="BC208" s="8">
        <v>0</v>
      </c>
      <c r="BD208" s="4">
        <v>0</v>
      </c>
      <c r="BE208" s="5">
        <v>0</v>
      </c>
      <c r="BF208" s="8">
        <v>0</v>
      </c>
      <c r="BG208" s="4">
        <v>0</v>
      </c>
      <c r="BH208" s="5">
        <v>44.034999999999997</v>
      </c>
      <c r="BI208" s="8">
        <v>515.23599999999999</v>
      </c>
      <c r="BJ208" s="4">
        <f t="shared" si="963"/>
        <v>11700.60179402748</v>
      </c>
      <c r="BK208" s="5">
        <v>0</v>
      </c>
      <c r="BL208" s="8">
        <v>0</v>
      </c>
      <c r="BM208" s="4">
        <v>0</v>
      </c>
      <c r="BN208" s="5">
        <v>0</v>
      </c>
      <c r="BO208" s="8">
        <v>0</v>
      </c>
      <c r="BP208" s="4">
        <v>0</v>
      </c>
      <c r="BQ208" s="5">
        <v>0</v>
      </c>
      <c r="BR208" s="8">
        <v>0</v>
      </c>
      <c r="BS208" s="4">
        <v>0</v>
      </c>
      <c r="BT208" s="5">
        <v>0</v>
      </c>
      <c r="BU208" s="8">
        <v>0</v>
      </c>
      <c r="BV208" s="4">
        <v>0</v>
      </c>
      <c r="BW208" s="5">
        <v>0</v>
      </c>
      <c r="BX208" s="93">
        <v>0</v>
      </c>
      <c r="BY208" s="4">
        <f t="shared" si="964"/>
        <v>0</v>
      </c>
      <c r="BZ208" s="5">
        <v>120</v>
      </c>
      <c r="CA208" s="8">
        <v>714.72500000000002</v>
      </c>
      <c r="CB208" s="4">
        <f t="shared" si="965"/>
        <v>5956.041666666667</v>
      </c>
      <c r="CC208" s="5">
        <v>0</v>
      </c>
      <c r="CD208" s="8">
        <v>0</v>
      </c>
      <c r="CE208" s="4">
        <v>0</v>
      </c>
      <c r="CF208" s="5">
        <v>0</v>
      </c>
      <c r="CG208" s="8">
        <v>0</v>
      </c>
      <c r="CH208" s="4">
        <v>0</v>
      </c>
      <c r="CI208" s="5">
        <v>0</v>
      </c>
      <c r="CJ208" s="8">
        <v>0</v>
      </c>
      <c r="CK208" s="4">
        <v>0</v>
      </c>
      <c r="CL208" s="5">
        <v>0</v>
      </c>
      <c r="CM208" s="8">
        <v>0</v>
      </c>
      <c r="CN208" s="4">
        <v>0</v>
      </c>
      <c r="CO208" s="5">
        <v>20</v>
      </c>
      <c r="CP208" s="8">
        <v>137.041</v>
      </c>
      <c r="CQ208" s="4">
        <f t="shared" si="989"/>
        <v>6852.05</v>
      </c>
      <c r="CR208" s="5">
        <v>0</v>
      </c>
      <c r="CS208" s="8">
        <v>0</v>
      </c>
      <c r="CT208" s="4">
        <v>0</v>
      </c>
      <c r="CU208" s="5">
        <v>0</v>
      </c>
      <c r="CV208" s="8">
        <v>0</v>
      </c>
      <c r="CW208" s="4">
        <v>0</v>
      </c>
      <c r="CX208" s="5">
        <v>0</v>
      </c>
      <c r="CY208" s="8">
        <v>0</v>
      </c>
      <c r="CZ208" s="4">
        <v>0</v>
      </c>
      <c r="DA208" s="5">
        <v>60.8</v>
      </c>
      <c r="DB208" s="8">
        <v>389.92500000000001</v>
      </c>
      <c r="DC208" s="4">
        <f t="shared" si="967"/>
        <v>6413.2401315789475</v>
      </c>
      <c r="DD208" s="5">
        <v>53</v>
      </c>
      <c r="DE208" s="8">
        <v>362.95</v>
      </c>
      <c r="DF208" s="4">
        <f t="shared" si="986"/>
        <v>6848.1132075471696</v>
      </c>
      <c r="DG208" s="5">
        <v>100</v>
      </c>
      <c r="DH208" s="8">
        <v>510.37200000000001</v>
      </c>
      <c r="DI208" s="4">
        <f t="shared" si="990"/>
        <v>5103.72</v>
      </c>
      <c r="DJ208" s="5">
        <v>0</v>
      </c>
      <c r="DK208" s="8">
        <v>0</v>
      </c>
      <c r="DL208" s="4">
        <f t="shared" si="968"/>
        <v>0</v>
      </c>
      <c r="DM208" s="5">
        <v>20.3</v>
      </c>
      <c r="DN208" s="8">
        <v>132.01499999999999</v>
      </c>
      <c r="DO208" s="4">
        <f t="shared" si="969"/>
        <v>6503.2019704433487</v>
      </c>
      <c r="DP208" s="5">
        <v>0</v>
      </c>
      <c r="DQ208" s="8">
        <v>0</v>
      </c>
      <c r="DR208" s="4">
        <v>0</v>
      </c>
      <c r="DS208" s="5">
        <v>0</v>
      </c>
      <c r="DT208" s="8">
        <v>0</v>
      </c>
      <c r="DU208" s="4">
        <v>0</v>
      </c>
      <c r="DV208" s="5">
        <v>0</v>
      </c>
      <c r="DW208" s="8">
        <v>0</v>
      </c>
      <c r="DX208" s="4">
        <v>0</v>
      </c>
      <c r="DY208" s="5">
        <v>78.879639999999995</v>
      </c>
      <c r="DZ208" s="8">
        <v>586.66200000000003</v>
      </c>
      <c r="EA208" s="4">
        <f t="shared" si="971"/>
        <v>7437.4325237792673</v>
      </c>
      <c r="EB208" s="5">
        <v>0</v>
      </c>
      <c r="EC208" s="8">
        <v>0</v>
      </c>
      <c r="ED208" s="4">
        <v>0</v>
      </c>
      <c r="EE208" s="5">
        <v>0</v>
      </c>
      <c r="EF208" s="8">
        <v>0</v>
      </c>
      <c r="EG208" s="4">
        <v>0</v>
      </c>
      <c r="EH208" s="5">
        <v>0</v>
      </c>
      <c r="EI208" s="8">
        <v>0</v>
      </c>
      <c r="EJ208" s="4">
        <f t="shared" si="972"/>
        <v>0</v>
      </c>
      <c r="EK208" s="5">
        <v>0</v>
      </c>
      <c r="EL208" s="8">
        <v>0</v>
      </c>
      <c r="EM208" s="4">
        <v>0</v>
      </c>
      <c r="EN208" s="5">
        <v>0</v>
      </c>
      <c r="EO208" s="8">
        <v>0</v>
      </c>
      <c r="EP208" s="4">
        <v>0</v>
      </c>
      <c r="EQ208" s="5">
        <v>0</v>
      </c>
      <c r="ER208" s="8">
        <v>0</v>
      </c>
      <c r="ES208" s="4">
        <f t="shared" si="973"/>
        <v>0</v>
      </c>
      <c r="ET208" s="5">
        <v>300</v>
      </c>
      <c r="EU208" s="8">
        <v>1522.94</v>
      </c>
      <c r="EV208" s="4">
        <f t="shared" si="974"/>
        <v>5076.4666666666662</v>
      </c>
      <c r="EW208" s="5">
        <v>0</v>
      </c>
      <c r="EX208" s="8">
        <v>0</v>
      </c>
      <c r="EY208" s="4">
        <v>0</v>
      </c>
      <c r="EZ208" s="5"/>
      <c r="FA208" s="8"/>
      <c r="FB208" s="4"/>
      <c r="FC208" s="5">
        <v>0</v>
      </c>
      <c r="FD208" s="8">
        <v>0</v>
      </c>
      <c r="FE208" s="4">
        <v>0</v>
      </c>
      <c r="FF208" s="5">
        <v>0</v>
      </c>
      <c r="FG208" s="8">
        <v>0</v>
      </c>
      <c r="FH208" s="4">
        <v>0</v>
      </c>
      <c r="FI208" s="5">
        <v>0</v>
      </c>
      <c r="FJ208" s="8">
        <v>0</v>
      </c>
      <c r="FK208" s="4">
        <f t="shared" si="975"/>
        <v>0</v>
      </c>
      <c r="FL208" s="5">
        <v>0</v>
      </c>
      <c r="FM208" s="8">
        <v>0</v>
      </c>
      <c r="FN208" s="4">
        <v>0</v>
      </c>
      <c r="FO208" s="5">
        <v>0</v>
      </c>
      <c r="FP208" s="8">
        <v>0</v>
      </c>
      <c r="FQ208" s="4">
        <v>0</v>
      </c>
      <c r="FR208" s="5">
        <v>0</v>
      </c>
      <c r="FS208" s="8">
        <v>0</v>
      </c>
      <c r="FT208" s="4">
        <v>0</v>
      </c>
      <c r="FU208" s="5">
        <v>0</v>
      </c>
      <c r="FV208" s="8">
        <v>0</v>
      </c>
      <c r="FW208" s="4">
        <v>0</v>
      </c>
      <c r="FX208" s="5">
        <v>0</v>
      </c>
      <c r="FY208" s="8">
        <v>0</v>
      </c>
      <c r="FZ208" s="4">
        <f t="shared" si="976"/>
        <v>0</v>
      </c>
      <c r="GA208" s="5">
        <v>80</v>
      </c>
      <c r="GB208" s="8">
        <v>557.14499999999998</v>
      </c>
      <c r="GC208" s="4">
        <f t="shared" si="977"/>
        <v>6964.3125</v>
      </c>
      <c r="GD208" s="5">
        <v>0</v>
      </c>
      <c r="GE208" s="8">
        <v>0</v>
      </c>
      <c r="GF208" s="4">
        <v>0</v>
      </c>
      <c r="GG208" s="5">
        <v>0</v>
      </c>
      <c r="GH208" s="8">
        <v>0</v>
      </c>
      <c r="GI208" s="4">
        <v>0</v>
      </c>
      <c r="GJ208" s="5">
        <v>240</v>
      </c>
      <c r="GK208" s="8">
        <v>1275.4860000000001</v>
      </c>
      <c r="GL208" s="4">
        <f t="shared" si="978"/>
        <v>5314.5250000000005</v>
      </c>
      <c r="GM208" s="5">
        <v>0</v>
      </c>
      <c r="GN208" s="8">
        <v>0</v>
      </c>
      <c r="GO208" s="4">
        <v>0</v>
      </c>
      <c r="GP208" s="5">
        <v>0</v>
      </c>
      <c r="GQ208" s="8">
        <v>0</v>
      </c>
      <c r="GR208" s="4">
        <v>0</v>
      </c>
      <c r="GS208" s="5">
        <v>0</v>
      </c>
      <c r="GT208" s="8">
        <v>0</v>
      </c>
      <c r="GU208" s="4">
        <v>0</v>
      </c>
      <c r="GV208" s="5">
        <v>0</v>
      </c>
      <c r="GW208" s="8">
        <v>0</v>
      </c>
      <c r="GX208" s="4">
        <v>0</v>
      </c>
      <c r="GY208" s="5">
        <v>0</v>
      </c>
      <c r="GZ208" s="8">
        <v>0</v>
      </c>
      <c r="HA208" s="4">
        <v>0</v>
      </c>
      <c r="HB208" s="5">
        <v>0</v>
      </c>
      <c r="HC208" s="8">
        <v>0</v>
      </c>
      <c r="HD208" s="4">
        <v>0</v>
      </c>
      <c r="HE208" s="5">
        <v>400</v>
      </c>
      <c r="HF208" s="8">
        <v>2421.9090000000001</v>
      </c>
      <c r="HG208" s="4">
        <f t="shared" si="979"/>
        <v>6054.7725</v>
      </c>
      <c r="HH208" s="5">
        <v>0</v>
      </c>
      <c r="HI208" s="8">
        <v>0</v>
      </c>
      <c r="HJ208" s="4">
        <v>0</v>
      </c>
      <c r="HK208" s="5">
        <v>2.5000000000000001E-3</v>
      </c>
      <c r="HL208" s="8">
        <v>0.17399999999999999</v>
      </c>
      <c r="HM208" s="4">
        <f t="shared" ref="HM208" si="1001">HL208/HK208*1000</f>
        <v>69600</v>
      </c>
      <c r="HN208" s="5">
        <v>0</v>
      </c>
      <c r="HO208" s="8">
        <v>0</v>
      </c>
      <c r="HP208" s="4">
        <v>0</v>
      </c>
      <c r="HQ208" s="5">
        <v>0</v>
      </c>
      <c r="HR208" s="8">
        <v>0</v>
      </c>
      <c r="HS208" s="4">
        <v>0</v>
      </c>
      <c r="HT208" s="5">
        <v>165.30500000000001</v>
      </c>
      <c r="HU208" s="8">
        <v>1606.817</v>
      </c>
      <c r="HV208" s="4">
        <f t="shared" si="980"/>
        <v>9720.3169898067208</v>
      </c>
      <c r="HW208" s="5">
        <v>139</v>
      </c>
      <c r="HX208" s="8">
        <v>1167.8430000000001</v>
      </c>
      <c r="HY208" s="4">
        <f t="shared" si="981"/>
        <v>8401.7482014388497</v>
      </c>
      <c r="HZ208" s="5">
        <f t="shared" si="982"/>
        <v>2234.0614300000002</v>
      </c>
      <c r="IA208" s="4">
        <f t="shared" si="983"/>
        <v>15049.674000000005</v>
      </c>
    </row>
    <row r="209" spans="1:235" x14ac:dyDescent="0.3">
      <c r="A209" s="52">
        <v>2019</v>
      </c>
      <c r="B209" s="53" t="s">
        <v>10</v>
      </c>
      <c r="C209" s="5">
        <v>0</v>
      </c>
      <c r="D209" s="8">
        <v>0</v>
      </c>
      <c r="E209" s="4">
        <v>0</v>
      </c>
      <c r="F209" s="5">
        <v>0</v>
      </c>
      <c r="G209" s="8">
        <v>0</v>
      </c>
      <c r="H209" s="4">
        <v>0</v>
      </c>
      <c r="I209" s="5">
        <v>0</v>
      </c>
      <c r="J209" s="8">
        <v>0</v>
      </c>
      <c r="K209" s="4">
        <v>0</v>
      </c>
      <c r="L209" s="5">
        <v>0</v>
      </c>
      <c r="M209" s="8">
        <v>0</v>
      </c>
      <c r="N209" s="4">
        <v>0</v>
      </c>
      <c r="O209" s="5">
        <v>0</v>
      </c>
      <c r="P209" s="8">
        <v>0</v>
      </c>
      <c r="Q209" s="4">
        <v>0</v>
      </c>
      <c r="R209" s="5">
        <v>0</v>
      </c>
      <c r="S209" s="8">
        <v>0</v>
      </c>
      <c r="T209" s="4">
        <f t="shared" si="961"/>
        <v>0</v>
      </c>
      <c r="U209" s="5">
        <v>0</v>
      </c>
      <c r="V209" s="8">
        <v>0</v>
      </c>
      <c r="W209" s="4">
        <v>0</v>
      </c>
      <c r="X209" s="5">
        <v>16.504999999999999</v>
      </c>
      <c r="Y209" s="8">
        <v>347.76600000000002</v>
      </c>
      <c r="Z209" s="4">
        <f t="shared" si="962"/>
        <v>21070.342320508938</v>
      </c>
      <c r="AA209" s="5">
        <v>0</v>
      </c>
      <c r="AB209" s="8">
        <v>0</v>
      </c>
      <c r="AC209" s="4">
        <v>0</v>
      </c>
      <c r="AD209" s="5">
        <v>0</v>
      </c>
      <c r="AE209" s="8">
        <v>0</v>
      </c>
      <c r="AF209" s="4">
        <v>0</v>
      </c>
      <c r="AG209" s="5">
        <v>0</v>
      </c>
      <c r="AH209" s="8">
        <v>0</v>
      </c>
      <c r="AI209" s="4">
        <v>0</v>
      </c>
      <c r="AJ209" s="5">
        <v>0</v>
      </c>
      <c r="AK209" s="8">
        <v>0</v>
      </c>
      <c r="AL209" s="4">
        <v>0</v>
      </c>
      <c r="AM209" s="5">
        <v>0</v>
      </c>
      <c r="AN209" s="8">
        <v>0</v>
      </c>
      <c r="AO209" s="4">
        <v>0</v>
      </c>
      <c r="AP209" s="5">
        <v>0</v>
      </c>
      <c r="AQ209" s="8">
        <v>0</v>
      </c>
      <c r="AR209" s="4">
        <v>0</v>
      </c>
      <c r="AS209" s="5">
        <v>0</v>
      </c>
      <c r="AT209" s="8">
        <v>0</v>
      </c>
      <c r="AU209" s="4">
        <v>0</v>
      </c>
      <c r="AV209" s="5">
        <v>0</v>
      </c>
      <c r="AW209" s="8">
        <v>0</v>
      </c>
      <c r="AX209" s="4">
        <v>0</v>
      </c>
      <c r="AY209" s="5">
        <v>0</v>
      </c>
      <c r="AZ209" s="8">
        <v>0</v>
      </c>
      <c r="BA209" s="4">
        <v>0</v>
      </c>
      <c r="BB209" s="5">
        <v>0</v>
      </c>
      <c r="BC209" s="8">
        <v>0</v>
      </c>
      <c r="BD209" s="4">
        <v>0</v>
      </c>
      <c r="BE209" s="5">
        <v>0</v>
      </c>
      <c r="BF209" s="8">
        <v>0</v>
      </c>
      <c r="BG209" s="4">
        <v>0</v>
      </c>
      <c r="BH209" s="5">
        <v>84.664289999999994</v>
      </c>
      <c r="BI209" s="8">
        <v>733.47799999999995</v>
      </c>
      <c r="BJ209" s="4">
        <f t="shared" si="963"/>
        <v>8663.3691725283461</v>
      </c>
      <c r="BK209" s="5">
        <v>0</v>
      </c>
      <c r="BL209" s="8">
        <v>0</v>
      </c>
      <c r="BM209" s="4">
        <v>0</v>
      </c>
      <c r="BN209" s="5">
        <v>0</v>
      </c>
      <c r="BO209" s="8">
        <v>0</v>
      </c>
      <c r="BP209" s="4">
        <v>0</v>
      </c>
      <c r="BQ209" s="5">
        <v>0</v>
      </c>
      <c r="BR209" s="8">
        <v>0</v>
      </c>
      <c r="BS209" s="4">
        <v>0</v>
      </c>
      <c r="BT209" s="5">
        <v>0</v>
      </c>
      <c r="BU209" s="8">
        <v>0</v>
      </c>
      <c r="BV209" s="4">
        <v>0</v>
      </c>
      <c r="BW209" s="5">
        <v>0</v>
      </c>
      <c r="BX209" s="93">
        <v>0</v>
      </c>
      <c r="BY209" s="4">
        <f t="shared" si="964"/>
        <v>0</v>
      </c>
      <c r="BZ209" s="5">
        <v>0</v>
      </c>
      <c r="CA209" s="8">
        <v>0</v>
      </c>
      <c r="CB209" s="4">
        <v>0</v>
      </c>
      <c r="CC209" s="5">
        <v>0</v>
      </c>
      <c r="CD209" s="8">
        <v>0</v>
      </c>
      <c r="CE209" s="4">
        <v>0</v>
      </c>
      <c r="CF209" s="5">
        <v>0</v>
      </c>
      <c r="CG209" s="8">
        <v>0</v>
      </c>
      <c r="CH209" s="4">
        <v>0</v>
      </c>
      <c r="CI209" s="5">
        <v>0</v>
      </c>
      <c r="CJ209" s="8">
        <v>0</v>
      </c>
      <c r="CK209" s="4">
        <v>0</v>
      </c>
      <c r="CL209" s="5">
        <v>0</v>
      </c>
      <c r="CM209" s="8">
        <v>0</v>
      </c>
      <c r="CN209" s="4">
        <v>0</v>
      </c>
      <c r="CO209" s="5">
        <v>0</v>
      </c>
      <c r="CP209" s="8">
        <v>0</v>
      </c>
      <c r="CQ209" s="4">
        <v>0</v>
      </c>
      <c r="CR209" s="5">
        <v>1.4999999999999999E-2</v>
      </c>
      <c r="CS209" s="8">
        <v>0.1</v>
      </c>
      <c r="CT209" s="4">
        <f t="shared" si="985"/>
        <v>6666.666666666667</v>
      </c>
      <c r="CU209" s="5">
        <v>0</v>
      </c>
      <c r="CV209" s="8">
        <v>0</v>
      </c>
      <c r="CW209" s="4">
        <v>0</v>
      </c>
      <c r="CX209" s="5">
        <v>0</v>
      </c>
      <c r="CY209" s="8">
        <v>0</v>
      </c>
      <c r="CZ209" s="4">
        <v>0</v>
      </c>
      <c r="DA209" s="5">
        <v>0</v>
      </c>
      <c r="DB209" s="8">
        <v>0</v>
      </c>
      <c r="DC209" s="4">
        <v>0</v>
      </c>
      <c r="DD209" s="5">
        <v>1</v>
      </c>
      <c r="DE209" s="8">
        <v>8.1</v>
      </c>
      <c r="DF209" s="4">
        <f t="shared" si="986"/>
        <v>8100</v>
      </c>
      <c r="DG209" s="5">
        <v>0</v>
      </c>
      <c r="DH209" s="8">
        <v>0</v>
      </c>
      <c r="DI209" s="4">
        <v>0</v>
      </c>
      <c r="DJ209" s="5">
        <v>0</v>
      </c>
      <c r="DK209" s="8">
        <v>0</v>
      </c>
      <c r="DL209" s="4">
        <f t="shared" si="968"/>
        <v>0</v>
      </c>
      <c r="DM209" s="5">
        <v>0</v>
      </c>
      <c r="DN209" s="8">
        <v>0</v>
      </c>
      <c r="DO209" s="4">
        <v>0</v>
      </c>
      <c r="DP209" s="5">
        <v>0</v>
      </c>
      <c r="DQ209" s="8">
        <v>0</v>
      </c>
      <c r="DR209" s="4">
        <v>0</v>
      </c>
      <c r="DS209" s="5">
        <v>18.71</v>
      </c>
      <c r="DT209" s="8">
        <v>182.69200000000001</v>
      </c>
      <c r="DU209" s="4">
        <f t="shared" si="970"/>
        <v>9764.4040619989319</v>
      </c>
      <c r="DV209" s="5">
        <v>0</v>
      </c>
      <c r="DW209" s="8">
        <v>0</v>
      </c>
      <c r="DX209" s="4">
        <v>0</v>
      </c>
      <c r="DY209" s="5">
        <v>133.67889000000002</v>
      </c>
      <c r="DZ209" s="8">
        <v>603.24</v>
      </c>
      <c r="EA209" s="4">
        <f t="shared" si="971"/>
        <v>4512.6047949680005</v>
      </c>
      <c r="EB209" s="5">
        <v>0</v>
      </c>
      <c r="EC209" s="8">
        <v>0</v>
      </c>
      <c r="ED209" s="4">
        <v>0</v>
      </c>
      <c r="EE209" s="5">
        <v>0</v>
      </c>
      <c r="EF209" s="8">
        <v>0</v>
      </c>
      <c r="EG209" s="4">
        <v>0</v>
      </c>
      <c r="EH209" s="5">
        <v>0</v>
      </c>
      <c r="EI209" s="8">
        <v>0</v>
      </c>
      <c r="EJ209" s="4">
        <f t="shared" si="972"/>
        <v>0</v>
      </c>
      <c r="EK209" s="5">
        <v>0</v>
      </c>
      <c r="EL209" s="8">
        <v>0</v>
      </c>
      <c r="EM209" s="4">
        <v>0</v>
      </c>
      <c r="EN209" s="5">
        <v>0</v>
      </c>
      <c r="EO209" s="8">
        <v>0</v>
      </c>
      <c r="EP209" s="4">
        <v>0</v>
      </c>
      <c r="EQ209" s="5">
        <v>0</v>
      </c>
      <c r="ER209" s="8">
        <v>0</v>
      </c>
      <c r="ES209" s="4">
        <f t="shared" si="973"/>
        <v>0</v>
      </c>
      <c r="ET209" s="5">
        <v>0</v>
      </c>
      <c r="EU209" s="8">
        <v>0</v>
      </c>
      <c r="EV209" s="4">
        <v>0</v>
      </c>
      <c r="EW209" s="5">
        <v>0</v>
      </c>
      <c r="EX209" s="8">
        <v>0</v>
      </c>
      <c r="EY209" s="4">
        <v>0</v>
      </c>
      <c r="EZ209" s="5"/>
      <c r="FA209" s="8"/>
      <c r="FB209" s="4"/>
      <c r="FC209" s="5">
        <v>0</v>
      </c>
      <c r="FD209" s="8">
        <v>0</v>
      </c>
      <c r="FE209" s="4">
        <v>0</v>
      </c>
      <c r="FF209" s="5">
        <v>0</v>
      </c>
      <c r="FG209" s="8">
        <v>0</v>
      </c>
      <c r="FH209" s="4">
        <v>0</v>
      </c>
      <c r="FI209" s="5">
        <v>0</v>
      </c>
      <c r="FJ209" s="8">
        <v>0</v>
      </c>
      <c r="FK209" s="4">
        <f t="shared" si="975"/>
        <v>0</v>
      </c>
      <c r="FL209" s="5">
        <v>0</v>
      </c>
      <c r="FM209" s="8">
        <v>0</v>
      </c>
      <c r="FN209" s="4">
        <v>0</v>
      </c>
      <c r="FO209" s="5">
        <v>0</v>
      </c>
      <c r="FP209" s="8">
        <v>0</v>
      </c>
      <c r="FQ209" s="4">
        <v>0</v>
      </c>
      <c r="FR209" s="5">
        <v>0</v>
      </c>
      <c r="FS209" s="8">
        <v>0</v>
      </c>
      <c r="FT209" s="4">
        <v>0</v>
      </c>
      <c r="FU209" s="5">
        <v>0</v>
      </c>
      <c r="FV209" s="8">
        <v>0</v>
      </c>
      <c r="FW209" s="4">
        <v>0</v>
      </c>
      <c r="FX209" s="5">
        <v>0</v>
      </c>
      <c r="FY209" s="8">
        <v>0</v>
      </c>
      <c r="FZ209" s="4">
        <f t="shared" si="976"/>
        <v>0</v>
      </c>
      <c r="GA209" s="5">
        <v>0</v>
      </c>
      <c r="GB209" s="8">
        <v>0</v>
      </c>
      <c r="GC209" s="4">
        <v>0</v>
      </c>
      <c r="GD209" s="5">
        <v>0</v>
      </c>
      <c r="GE209" s="8">
        <v>0</v>
      </c>
      <c r="GF209" s="4">
        <v>0</v>
      </c>
      <c r="GG209" s="5">
        <v>0</v>
      </c>
      <c r="GH209" s="8">
        <v>0</v>
      </c>
      <c r="GI209" s="4">
        <v>0</v>
      </c>
      <c r="GJ209" s="5">
        <v>0</v>
      </c>
      <c r="GK209" s="8">
        <v>0</v>
      </c>
      <c r="GL209" s="4">
        <v>0</v>
      </c>
      <c r="GM209" s="5">
        <v>0</v>
      </c>
      <c r="GN209" s="8">
        <v>0</v>
      </c>
      <c r="GO209" s="4">
        <v>0</v>
      </c>
      <c r="GP209" s="5">
        <v>0</v>
      </c>
      <c r="GQ209" s="8">
        <v>0</v>
      </c>
      <c r="GR209" s="4">
        <v>0</v>
      </c>
      <c r="GS209" s="5">
        <v>0</v>
      </c>
      <c r="GT209" s="8">
        <v>0</v>
      </c>
      <c r="GU209" s="4">
        <v>0</v>
      </c>
      <c r="GV209" s="5">
        <v>0</v>
      </c>
      <c r="GW209" s="8">
        <v>0</v>
      </c>
      <c r="GX209" s="4">
        <v>0</v>
      </c>
      <c r="GY209" s="5">
        <v>0</v>
      </c>
      <c r="GZ209" s="8">
        <v>0</v>
      </c>
      <c r="HA209" s="4">
        <v>0</v>
      </c>
      <c r="HB209" s="5">
        <v>0</v>
      </c>
      <c r="HC209" s="8">
        <v>0</v>
      </c>
      <c r="HD209" s="4">
        <v>0</v>
      </c>
      <c r="HE209" s="5">
        <v>40</v>
      </c>
      <c r="HF209" s="8">
        <v>208.107</v>
      </c>
      <c r="HG209" s="4">
        <f t="shared" si="979"/>
        <v>5202.6750000000002</v>
      </c>
      <c r="HH209" s="5">
        <v>0</v>
      </c>
      <c r="HI209" s="8">
        <v>0</v>
      </c>
      <c r="HJ209" s="4">
        <v>0</v>
      </c>
      <c r="HK209" s="5">
        <v>0</v>
      </c>
      <c r="HL209" s="8">
        <v>0</v>
      </c>
      <c r="HM209" s="4">
        <v>0</v>
      </c>
      <c r="HN209" s="5">
        <v>0</v>
      </c>
      <c r="HO209" s="8">
        <v>0</v>
      </c>
      <c r="HP209" s="4">
        <v>0</v>
      </c>
      <c r="HQ209" s="5">
        <v>0</v>
      </c>
      <c r="HR209" s="8">
        <v>0</v>
      </c>
      <c r="HS209" s="4">
        <v>0</v>
      </c>
      <c r="HT209" s="5">
        <v>0.65</v>
      </c>
      <c r="HU209" s="8">
        <v>6.1360000000000001</v>
      </c>
      <c r="HV209" s="4">
        <f t="shared" si="980"/>
        <v>9440</v>
      </c>
      <c r="HW209" s="5">
        <v>308</v>
      </c>
      <c r="HX209" s="8">
        <v>2708.8110000000001</v>
      </c>
      <c r="HY209" s="4">
        <f t="shared" si="981"/>
        <v>8794.8409090909099</v>
      </c>
      <c r="HZ209" s="5">
        <f t="shared" si="982"/>
        <v>603.22317999999996</v>
      </c>
      <c r="IA209" s="4">
        <f t="shared" si="983"/>
        <v>4798.43</v>
      </c>
    </row>
    <row r="210" spans="1:235" x14ac:dyDescent="0.3">
      <c r="A210" s="52">
        <v>2019</v>
      </c>
      <c r="B210" s="53" t="s">
        <v>11</v>
      </c>
      <c r="C210" s="5">
        <v>0</v>
      </c>
      <c r="D210" s="8">
        <v>0</v>
      </c>
      <c r="E210" s="4">
        <v>0</v>
      </c>
      <c r="F210" s="5">
        <v>0</v>
      </c>
      <c r="G210" s="8">
        <v>0</v>
      </c>
      <c r="H210" s="4">
        <v>0</v>
      </c>
      <c r="I210" s="5">
        <v>0</v>
      </c>
      <c r="J210" s="8">
        <v>0</v>
      </c>
      <c r="K210" s="4">
        <v>0</v>
      </c>
      <c r="L210" s="5">
        <v>0</v>
      </c>
      <c r="M210" s="8">
        <v>0</v>
      </c>
      <c r="N210" s="4">
        <v>0</v>
      </c>
      <c r="O210" s="5">
        <v>565</v>
      </c>
      <c r="P210" s="8">
        <v>3845.5059999999999</v>
      </c>
      <c r="Q210" s="4">
        <f t="shared" si="960"/>
        <v>6806.2053097345133</v>
      </c>
      <c r="R210" s="5">
        <v>0</v>
      </c>
      <c r="S210" s="8">
        <v>0</v>
      </c>
      <c r="T210" s="4">
        <f t="shared" si="961"/>
        <v>0</v>
      </c>
      <c r="U210" s="5">
        <v>0</v>
      </c>
      <c r="V210" s="8">
        <v>0</v>
      </c>
      <c r="W210" s="4">
        <v>0</v>
      </c>
      <c r="X210" s="5">
        <v>50.86</v>
      </c>
      <c r="Y210" s="8">
        <v>534.96400000000006</v>
      </c>
      <c r="Z210" s="4">
        <f t="shared" si="962"/>
        <v>10518.364136846247</v>
      </c>
      <c r="AA210" s="5">
        <v>0</v>
      </c>
      <c r="AB210" s="8">
        <v>0</v>
      </c>
      <c r="AC210" s="4">
        <v>0</v>
      </c>
      <c r="AD210" s="5">
        <v>0</v>
      </c>
      <c r="AE210" s="8">
        <v>0</v>
      </c>
      <c r="AF210" s="4">
        <v>0</v>
      </c>
      <c r="AG210" s="5">
        <v>0</v>
      </c>
      <c r="AH210" s="8">
        <v>0</v>
      </c>
      <c r="AI210" s="4">
        <v>0</v>
      </c>
      <c r="AJ210" s="5">
        <v>0</v>
      </c>
      <c r="AK210" s="8">
        <v>0</v>
      </c>
      <c r="AL210" s="4">
        <v>0</v>
      </c>
      <c r="AM210" s="5">
        <v>0</v>
      </c>
      <c r="AN210" s="8">
        <v>0</v>
      </c>
      <c r="AO210" s="4">
        <v>0</v>
      </c>
      <c r="AP210" s="5">
        <v>0</v>
      </c>
      <c r="AQ210" s="8">
        <v>0</v>
      </c>
      <c r="AR210" s="4">
        <v>0</v>
      </c>
      <c r="AS210" s="5">
        <v>0</v>
      </c>
      <c r="AT210" s="8">
        <v>0</v>
      </c>
      <c r="AU210" s="4">
        <v>0</v>
      </c>
      <c r="AV210" s="5">
        <v>0</v>
      </c>
      <c r="AW210" s="8">
        <v>0</v>
      </c>
      <c r="AX210" s="4">
        <v>0</v>
      </c>
      <c r="AY210" s="5">
        <v>0</v>
      </c>
      <c r="AZ210" s="8">
        <v>0</v>
      </c>
      <c r="BA210" s="4">
        <v>0</v>
      </c>
      <c r="BB210" s="5">
        <v>0</v>
      </c>
      <c r="BC210" s="8">
        <v>0</v>
      </c>
      <c r="BD210" s="4">
        <v>0</v>
      </c>
      <c r="BE210" s="5">
        <v>0</v>
      </c>
      <c r="BF210" s="8">
        <v>0</v>
      </c>
      <c r="BG210" s="4">
        <v>0</v>
      </c>
      <c r="BH210" s="5">
        <v>54.914999999999999</v>
      </c>
      <c r="BI210" s="8">
        <v>639.53800000000001</v>
      </c>
      <c r="BJ210" s="4">
        <f t="shared" si="963"/>
        <v>11645.961941181828</v>
      </c>
      <c r="BK210" s="5">
        <v>0</v>
      </c>
      <c r="BL210" s="8">
        <v>0</v>
      </c>
      <c r="BM210" s="4">
        <v>0</v>
      </c>
      <c r="BN210" s="5">
        <v>0</v>
      </c>
      <c r="BO210" s="8">
        <v>0</v>
      </c>
      <c r="BP210" s="4">
        <v>0</v>
      </c>
      <c r="BQ210" s="5">
        <v>0</v>
      </c>
      <c r="BR210" s="8">
        <v>0</v>
      </c>
      <c r="BS210" s="4">
        <v>0</v>
      </c>
      <c r="BT210" s="5">
        <v>0</v>
      </c>
      <c r="BU210" s="8">
        <v>0</v>
      </c>
      <c r="BV210" s="4">
        <v>0</v>
      </c>
      <c r="BW210" s="5">
        <v>0</v>
      </c>
      <c r="BX210" s="93">
        <v>0</v>
      </c>
      <c r="BY210" s="4">
        <f t="shared" si="964"/>
        <v>0</v>
      </c>
      <c r="BZ210" s="5">
        <v>60</v>
      </c>
      <c r="CA210" s="8">
        <v>357.68799999999999</v>
      </c>
      <c r="CB210" s="4">
        <f t="shared" si="965"/>
        <v>5961.4666666666662</v>
      </c>
      <c r="CC210" s="5">
        <v>0</v>
      </c>
      <c r="CD210" s="8">
        <v>0</v>
      </c>
      <c r="CE210" s="4">
        <v>0</v>
      </c>
      <c r="CF210" s="5">
        <v>0</v>
      </c>
      <c r="CG210" s="8">
        <v>0</v>
      </c>
      <c r="CH210" s="4">
        <v>0</v>
      </c>
      <c r="CI210" s="5">
        <v>0</v>
      </c>
      <c r="CJ210" s="8">
        <v>0</v>
      </c>
      <c r="CK210" s="4">
        <v>0</v>
      </c>
      <c r="CL210" s="5">
        <v>0</v>
      </c>
      <c r="CM210" s="8">
        <v>0</v>
      </c>
      <c r="CN210" s="4">
        <v>0</v>
      </c>
      <c r="CO210" s="5">
        <v>0</v>
      </c>
      <c r="CP210" s="8">
        <v>0</v>
      </c>
      <c r="CQ210" s="4">
        <v>0</v>
      </c>
      <c r="CR210" s="5">
        <v>0.03</v>
      </c>
      <c r="CS210" s="8">
        <v>0.35</v>
      </c>
      <c r="CT210" s="4">
        <f t="shared" si="985"/>
        <v>11666.666666666666</v>
      </c>
      <c r="CU210" s="5">
        <v>0</v>
      </c>
      <c r="CV210" s="8">
        <v>0</v>
      </c>
      <c r="CW210" s="4">
        <v>0</v>
      </c>
      <c r="CX210" s="5">
        <v>0</v>
      </c>
      <c r="CY210" s="8">
        <v>0</v>
      </c>
      <c r="CZ210" s="4">
        <v>0</v>
      </c>
      <c r="DA210" s="5">
        <v>141.88</v>
      </c>
      <c r="DB210" s="8">
        <v>946.31600000000003</v>
      </c>
      <c r="DC210" s="4">
        <f t="shared" ref="DC210" si="1002">DB210/DA210*1000</f>
        <v>6669.8336622497891</v>
      </c>
      <c r="DD210" s="5">
        <v>0.22</v>
      </c>
      <c r="DE210" s="8">
        <v>3.8</v>
      </c>
      <c r="DF210" s="4">
        <f t="shared" si="986"/>
        <v>17272.727272727272</v>
      </c>
      <c r="DG210" s="5">
        <v>100</v>
      </c>
      <c r="DH210" s="8">
        <v>490.69799999999998</v>
      </c>
      <c r="DI210" s="4">
        <f t="shared" si="990"/>
        <v>4906.9799999999996</v>
      </c>
      <c r="DJ210" s="5">
        <v>0</v>
      </c>
      <c r="DK210" s="8">
        <v>0</v>
      </c>
      <c r="DL210" s="4">
        <f t="shared" si="968"/>
        <v>0</v>
      </c>
      <c r="DM210" s="5">
        <v>47.804000000000002</v>
      </c>
      <c r="DN210" s="8">
        <v>361.08800000000002</v>
      </c>
      <c r="DO210" s="4">
        <f t="shared" si="969"/>
        <v>7553.5101665132624</v>
      </c>
      <c r="DP210" s="5">
        <v>0</v>
      </c>
      <c r="DQ210" s="8">
        <v>0</v>
      </c>
      <c r="DR210" s="4">
        <v>0</v>
      </c>
      <c r="DS210" s="5">
        <v>2.883</v>
      </c>
      <c r="DT210" s="8">
        <v>48.628999999999998</v>
      </c>
      <c r="DU210" s="4">
        <f t="shared" si="970"/>
        <v>16867.499132847726</v>
      </c>
      <c r="DV210" s="5">
        <v>0</v>
      </c>
      <c r="DW210" s="8">
        <v>0</v>
      </c>
      <c r="DX210" s="4">
        <v>0</v>
      </c>
      <c r="DY210" s="5">
        <v>223</v>
      </c>
      <c r="DZ210" s="8">
        <v>1053</v>
      </c>
      <c r="EA210" s="4">
        <f t="shared" si="971"/>
        <v>4721.9730941704029</v>
      </c>
      <c r="EB210" s="5">
        <v>0</v>
      </c>
      <c r="EC210" s="8">
        <v>0</v>
      </c>
      <c r="ED210" s="4">
        <v>0</v>
      </c>
      <c r="EE210" s="5">
        <v>26</v>
      </c>
      <c r="EF210" s="8">
        <v>163.81</v>
      </c>
      <c r="EG210" s="4">
        <f t="shared" si="993"/>
        <v>6300.3846153846152</v>
      </c>
      <c r="EH210" s="5">
        <v>0</v>
      </c>
      <c r="EI210" s="8">
        <v>0</v>
      </c>
      <c r="EJ210" s="4">
        <f t="shared" si="972"/>
        <v>0</v>
      </c>
      <c r="EK210" s="5">
        <v>0</v>
      </c>
      <c r="EL210" s="8">
        <v>0</v>
      </c>
      <c r="EM210" s="4">
        <v>0</v>
      </c>
      <c r="EN210" s="5">
        <v>0</v>
      </c>
      <c r="EO210" s="8">
        <v>0</v>
      </c>
      <c r="EP210" s="4">
        <v>0</v>
      </c>
      <c r="EQ210" s="5">
        <v>0</v>
      </c>
      <c r="ER210" s="8">
        <v>0</v>
      </c>
      <c r="ES210" s="4">
        <f t="shared" si="973"/>
        <v>0</v>
      </c>
      <c r="ET210" s="5">
        <v>0</v>
      </c>
      <c r="EU210" s="8">
        <v>0</v>
      </c>
      <c r="EV210" s="4">
        <v>0</v>
      </c>
      <c r="EW210" s="5">
        <v>0</v>
      </c>
      <c r="EX210" s="8">
        <v>0</v>
      </c>
      <c r="EY210" s="4">
        <v>0</v>
      </c>
      <c r="EZ210" s="5"/>
      <c r="FA210" s="8"/>
      <c r="FB210" s="4"/>
      <c r="FC210" s="5">
        <v>0</v>
      </c>
      <c r="FD210" s="8">
        <v>0</v>
      </c>
      <c r="FE210" s="4">
        <v>0</v>
      </c>
      <c r="FF210" s="5">
        <v>0</v>
      </c>
      <c r="FG210" s="8">
        <v>0</v>
      </c>
      <c r="FH210" s="4">
        <v>0</v>
      </c>
      <c r="FI210" s="5">
        <v>0</v>
      </c>
      <c r="FJ210" s="8">
        <v>0</v>
      </c>
      <c r="FK210" s="4">
        <f t="shared" si="975"/>
        <v>0</v>
      </c>
      <c r="FL210" s="5">
        <v>0</v>
      </c>
      <c r="FM210" s="8">
        <v>0</v>
      </c>
      <c r="FN210" s="4">
        <v>0</v>
      </c>
      <c r="FO210" s="5">
        <v>0</v>
      </c>
      <c r="FP210" s="8">
        <v>0</v>
      </c>
      <c r="FQ210" s="4">
        <v>0</v>
      </c>
      <c r="FR210" s="5">
        <v>0</v>
      </c>
      <c r="FS210" s="8">
        <v>0</v>
      </c>
      <c r="FT210" s="4">
        <v>0</v>
      </c>
      <c r="FU210" s="5">
        <v>0</v>
      </c>
      <c r="FV210" s="8">
        <v>0</v>
      </c>
      <c r="FW210" s="4">
        <v>0</v>
      </c>
      <c r="FX210" s="5">
        <v>0</v>
      </c>
      <c r="FY210" s="8">
        <v>0</v>
      </c>
      <c r="FZ210" s="4">
        <f t="shared" si="976"/>
        <v>0</v>
      </c>
      <c r="GA210" s="5">
        <v>60</v>
      </c>
      <c r="GB210" s="8">
        <v>419.20699999999999</v>
      </c>
      <c r="GC210" s="4">
        <f t="shared" si="977"/>
        <v>6986.7833333333338</v>
      </c>
      <c r="GD210" s="5">
        <v>0</v>
      </c>
      <c r="GE210" s="8">
        <v>0</v>
      </c>
      <c r="GF210" s="4">
        <v>0</v>
      </c>
      <c r="GG210" s="5">
        <v>0</v>
      </c>
      <c r="GH210" s="8">
        <v>0</v>
      </c>
      <c r="GI210" s="4">
        <v>0</v>
      </c>
      <c r="GJ210" s="5">
        <v>440</v>
      </c>
      <c r="GK210" s="8">
        <v>2741.817</v>
      </c>
      <c r="GL210" s="4">
        <f t="shared" si="978"/>
        <v>6231.4022727272732</v>
      </c>
      <c r="GM210" s="5">
        <v>0</v>
      </c>
      <c r="GN210" s="8">
        <v>0</v>
      </c>
      <c r="GO210" s="4">
        <v>0</v>
      </c>
      <c r="GP210" s="5">
        <v>0</v>
      </c>
      <c r="GQ210" s="8">
        <v>0</v>
      </c>
      <c r="GR210" s="4">
        <v>0</v>
      </c>
      <c r="GS210" s="5">
        <v>0</v>
      </c>
      <c r="GT210" s="8">
        <v>0</v>
      </c>
      <c r="GU210" s="4">
        <v>0</v>
      </c>
      <c r="GV210" s="5">
        <v>0</v>
      </c>
      <c r="GW210" s="8">
        <v>0</v>
      </c>
      <c r="GX210" s="4">
        <v>0</v>
      </c>
      <c r="GY210" s="5">
        <v>0</v>
      </c>
      <c r="GZ210" s="8">
        <v>0</v>
      </c>
      <c r="HA210" s="4">
        <v>0</v>
      </c>
      <c r="HB210" s="5">
        <v>0</v>
      </c>
      <c r="HC210" s="8">
        <v>0</v>
      </c>
      <c r="HD210" s="4">
        <v>0</v>
      </c>
      <c r="HE210" s="5">
        <v>340</v>
      </c>
      <c r="HF210" s="8">
        <v>1880.231</v>
      </c>
      <c r="HG210" s="4">
        <f t="shared" si="979"/>
        <v>5530.0911764705879</v>
      </c>
      <c r="HH210" s="5">
        <v>0</v>
      </c>
      <c r="HI210" s="8">
        <v>0</v>
      </c>
      <c r="HJ210" s="4">
        <v>0</v>
      </c>
      <c r="HK210" s="5">
        <v>0</v>
      </c>
      <c r="HL210" s="8">
        <v>0</v>
      </c>
      <c r="HM210" s="4">
        <v>0</v>
      </c>
      <c r="HN210" s="5">
        <v>0</v>
      </c>
      <c r="HO210" s="8">
        <v>0</v>
      </c>
      <c r="HP210" s="4">
        <v>0</v>
      </c>
      <c r="HQ210" s="5">
        <v>0</v>
      </c>
      <c r="HR210" s="8">
        <v>0</v>
      </c>
      <c r="HS210" s="4">
        <v>0</v>
      </c>
      <c r="HT210" s="5">
        <v>70.735929999999996</v>
      </c>
      <c r="HU210" s="8">
        <v>634.45799999999997</v>
      </c>
      <c r="HV210" s="4">
        <f t="shared" si="980"/>
        <v>8969.3879758137064</v>
      </c>
      <c r="HW210" s="5">
        <v>83.724999999999994</v>
      </c>
      <c r="HX210" s="8">
        <v>721.202</v>
      </c>
      <c r="HY210" s="4">
        <f t="shared" si="981"/>
        <v>8613.9384891012251</v>
      </c>
      <c r="HZ210" s="5">
        <f t="shared" si="982"/>
        <v>2267.0529300000003</v>
      </c>
      <c r="IA210" s="4">
        <f t="shared" si="983"/>
        <v>14842.302000000001</v>
      </c>
    </row>
    <row r="211" spans="1:235" x14ac:dyDescent="0.3">
      <c r="A211" s="52">
        <v>2019</v>
      </c>
      <c r="B211" s="53" t="s">
        <v>12</v>
      </c>
      <c r="C211" s="5">
        <v>0</v>
      </c>
      <c r="D211" s="8">
        <v>0</v>
      </c>
      <c r="E211" s="4">
        <v>0</v>
      </c>
      <c r="F211" s="5">
        <v>0</v>
      </c>
      <c r="G211" s="8">
        <v>0</v>
      </c>
      <c r="H211" s="4">
        <v>0</v>
      </c>
      <c r="I211" s="5">
        <v>0</v>
      </c>
      <c r="J211" s="8">
        <v>0</v>
      </c>
      <c r="K211" s="4">
        <v>0</v>
      </c>
      <c r="L211" s="5">
        <v>0</v>
      </c>
      <c r="M211" s="8">
        <v>0</v>
      </c>
      <c r="N211" s="4">
        <v>0</v>
      </c>
      <c r="O211" s="5">
        <v>168.04157999999998</v>
      </c>
      <c r="P211" s="8">
        <v>1204.713</v>
      </c>
      <c r="Q211" s="4">
        <f t="shared" si="960"/>
        <v>7169.1363530383378</v>
      </c>
      <c r="R211" s="5">
        <v>0</v>
      </c>
      <c r="S211" s="8">
        <v>0</v>
      </c>
      <c r="T211" s="4">
        <f t="shared" si="961"/>
        <v>0</v>
      </c>
      <c r="U211" s="5">
        <v>0</v>
      </c>
      <c r="V211" s="8">
        <v>0</v>
      </c>
      <c r="W211" s="4">
        <v>0</v>
      </c>
      <c r="X211" s="5">
        <v>18.553999999999998</v>
      </c>
      <c r="Y211" s="8">
        <v>226.44499999999999</v>
      </c>
      <c r="Z211" s="4">
        <f t="shared" si="962"/>
        <v>12204.645898458555</v>
      </c>
      <c r="AA211" s="5">
        <v>0</v>
      </c>
      <c r="AB211" s="8">
        <v>0</v>
      </c>
      <c r="AC211" s="4">
        <v>0</v>
      </c>
      <c r="AD211" s="5">
        <v>0</v>
      </c>
      <c r="AE211" s="8">
        <v>0</v>
      </c>
      <c r="AF211" s="4">
        <v>0</v>
      </c>
      <c r="AG211" s="5">
        <v>0</v>
      </c>
      <c r="AH211" s="8">
        <v>0</v>
      </c>
      <c r="AI211" s="4">
        <v>0</v>
      </c>
      <c r="AJ211" s="5">
        <v>0</v>
      </c>
      <c r="AK211" s="8">
        <v>0</v>
      </c>
      <c r="AL211" s="4">
        <v>0</v>
      </c>
      <c r="AM211" s="5">
        <v>0</v>
      </c>
      <c r="AN211" s="8">
        <v>0</v>
      </c>
      <c r="AO211" s="4">
        <v>0</v>
      </c>
      <c r="AP211" s="5">
        <v>0</v>
      </c>
      <c r="AQ211" s="8">
        <v>0</v>
      </c>
      <c r="AR211" s="4">
        <v>0</v>
      </c>
      <c r="AS211" s="5">
        <v>0</v>
      </c>
      <c r="AT211" s="8">
        <v>0</v>
      </c>
      <c r="AU211" s="4">
        <v>0</v>
      </c>
      <c r="AV211" s="5">
        <v>0</v>
      </c>
      <c r="AW211" s="8">
        <v>0</v>
      </c>
      <c r="AX211" s="4">
        <v>0</v>
      </c>
      <c r="AY211" s="5">
        <v>0</v>
      </c>
      <c r="AZ211" s="8">
        <v>0</v>
      </c>
      <c r="BA211" s="4">
        <v>0</v>
      </c>
      <c r="BB211" s="5">
        <v>0</v>
      </c>
      <c r="BC211" s="8">
        <v>0</v>
      </c>
      <c r="BD211" s="4">
        <v>0</v>
      </c>
      <c r="BE211" s="5">
        <v>0</v>
      </c>
      <c r="BF211" s="8">
        <v>0</v>
      </c>
      <c r="BG211" s="4">
        <v>0</v>
      </c>
      <c r="BH211" s="5">
        <v>38.062940000000005</v>
      </c>
      <c r="BI211" s="8">
        <v>461.94799999999998</v>
      </c>
      <c r="BJ211" s="4">
        <f t="shared" si="963"/>
        <v>12136.424564156103</v>
      </c>
      <c r="BK211" s="5">
        <v>0</v>
      </c>
      <c r="BL211" s="8">
        <v>0</v>
      </c>
      <c r="BM211" s="4">
        <v>0</v>
      </c>
      <c r="BN211" s="5">
        <v>0</v>
      </c>
      <c r="BO211" s="8">
        <v>0</v>
      </c>
      <c r="BP211" s="4">
        <v>0</v>
      </c>
      <c r="BQ211" s="5">
        <v>0</v>
      </c>
      <c r="BR211" s="8">
        <v>0</v>
      </c>
      <c r="BS211" s="4">
        <v>0</v>
      </c>
      <c r="BT211" s="5">
        <v>1.4999999999999999E-2</v>
      </c>
      <c r="BU211" s="8">
        <v>0.02</v>
      </c>
      <c r="BV211" s="4">
        <f t="shared" ref="BV211" si="1003">BU211/BT211*1000</f>
        <v>1333.3333333333335</v>
      </c>
      <c r="BW211" s="5">
        <v>0</v>
      </c>
      <c r="BX211" s="93">
        <v>0</v>
      </c>
      <c r="BY211" s="4">
        <f t="shared" si="964"/>
        <v>0</v>
      </c>
      <c r="BZ211" s="5">
        <v>40</v>
      </c>
      <c r="CA211" s="8">
        <v>228.27500000000001</v>
      </c>
      <c r="CB211" s="4">
        <f t="shared" si="965"/>
        <v>5706.875</v>
      </c>
      <c r="CC211" s="5">
        <v>0</v>
      </c>
      <c r="CD211" s="8">
        <v>0</v>
      </c>
      <c r="CE211" s="4">
        <v>0</v>
      </c>
      <c r="CF211" s="5">
        <v>0</v>
      </c>
      <c r="CG211" s="8">
        <v>0</v>
      </c>
      <c r="CH211" s="4">
        <v>0</v>
      </c>
      <c r="CI211" s="5">
        <v>0</v>
      </c>
      <c r="CJ211" s="8">
        <v>0</v>
      </c>
      <c r="CK211" s="4">
        <v>0</v>
      </c>
      <c r="CL211" s="5">
        <v>0</v>
      </c>
      <c r="CM211" s="8">
        <v>0</v>
      </c>
      <c r="CN211" s="4">
        <v>0</v>
      </c>
      <c r="CO211" s="5">
        <v>0</v>
      </c>
      <c r="CP211" s="8">
        <v>0</v>
      </c>
      <c r="CQ211" s="4">
        <v>0</v>
      </c>
      <c r="CR211" s="5">
        <v>0</v>
      </c>
      <c r="CS211" s="8">
        <v>0</v>
      </c>
      <c r="CT211" s="4">
        <v>0</v>
      </c>
      <c r="CU211" s="5">
        <v>0</v>
      </c>
      <c r="CV211" s="8">
        <v>0</v>
      </c>
      <c r="CW211" s="4">
        <v>0</v>
      </c>
      <c r="CX211" s="5">
        <v>0</v>
      </c>
      <c r="CY211" s="8">
        <v>0</v>
      </c>
      <c r="CZ211" s="4">
        <v>0</v>
      </c>
      <c r="DA211" s="5">
        <v>60.74</v>
      </c>
      <c r="DB211" s="8">
        <v>360.15</v>
      </c>
      <c r="DC211" s="4">
        <f t="shared" si="967"/>
        <v>5929.3710898913396</v>
      </c>
      <c r="DD211" s="5">
        <v>3.1110000000000002</v>
      </c>
      <c r="DE211" s="8">
        <v>25.5</v>
      </c>
      <c r="DF211" s="4">
        <f t="shared" si="986"/>
        <v>8196.7213114754086</v>
      </c>
      <c r="DG211" s="5">
        <v>0</v>
      </c>
      <c r="DH211" s="8">
        <v>0</v>
      </c>
      <c r="DI211" s="4">
        <v>0</v>
      </c>
      <c r="DJ211" s="5">
        <v>0</v>
      </c>
      <c r="DK211" s="8">
        <v>0</v>
      </c>
      <c r="DL211" s="4">
        <f t="shared" si="968"/>
        <v>0</v>
      </c>
      <c r="DM211" s="5">
        <v>224.48</v>
      </c>
      <c r="DN211" s="8">
        <v>336.57</v>
      </c>
      <c r="DO211" s="4">
        <f t="shared" si="969"/>
        <v>1499.3317890235212</v>
      </c>
      <c r="DP211" s="5">
        <v>0</v>
      </c>
      <c r="DQ211" s="8">
        <v>0</v>
      </c>
      <c r="DR211" s="4">
        <v>0</v>
      </c>
      <c r="DS211" s="5">
        <v>7.5449999999999999</v>
      </c>
      <c r="DT211" s="8">
        <v>72.599999999999994</v>
      </c>
      <c r="DU211" s="4">
        <f t="shared" si="970"/>
        <v>9622.2664015904575</v>
      </c>
      <c r="DV211" s="5">
        <v>0</v>
      </c>
      <c r="DW211" s="8">
        <v>0</v>
      </c>
      <c r="DX211" s="4">
        <v>0</v>
      </c>
      <c r="DY211" s="5">
        <v>161.00246999999999</v>
      </c>
      <c r="DZ211" s="8">
        <v>852.97199999999998</v>
      </c>
      <c r="EA211" s="4">
        <f t="shared" si="971"/>
        <v>5297.8814548621531</v>
      </c>
      <c r="EB211" s="5">
        <v>0</v>
      </c>
      <c r="EC211" s="8">
        <v>0</v>
      </c>
      <c r="ED211" s="4">
        <v>0</v>
      </c>
      <c r="EE211" s="5">
        <v>16</v>
      </c>
      <c r="EF211" s="8">
        <v>133.72</v>
      </c>
      <c r="EG211" s="4">
        <f t="shared" si="993"/>
        <v>8357.5</v>
      </c>
      <c r="EH211" s="5">
        <v>0</v>
      </c>
      <c r="EI211" s="8">
        <v>0</v>
      </c>
      <c r="EJ211" s="4">
        <f t="shared" si="972"/>
        <v>0</v>
      </c>
      <c r="EK211" s="5">
        <v>0</v>
      </c>
      <c r="EL211" s="8">
        <v>0</v>
      </c>
      <c r="EM211" s="4">
        <v>0</v>
      </c>
      <c r="EN211" s="5">
        <v>0</v>
      </c>
      <c r="EO211" s="8">
        <v>0</v>
      </c>
      <c r="EP211" s="4">
        <v>0</v>
      </c>
      <c r="EQ211" s="5">
        <v>0</v>
      </c>
      <c r="ER211" s="8">
        <v>0</v>
      </c>
      <c r="ES211" s="4">
        <f t="shared" si="973"/>
        <v>0</v>
      </c>
      <c r="ET211" s="5">
        <v>0</v>
      </c>
      <c r="EU211" s="8">
        <v>0</v>
      </c>
      <c r="EV211" s="4">
        <v>0</v>
      </c>
      <c r="EW211" s="5">
        <v>0</v>
      </c>
      <c r="EX211" s="8">
        <v>0</v>
      </c>
      <c r="EY211" s="4">
        <v>0</v>
      </c>
      <c r="EZ211" s="5"/>
      <c r="FA211" s="8"/>
      <c r="FB211" s="4"/>
      <c r="FC211" s="5">
        <v>0</v>
      </c>
      <c r="FD211" s="8">
        <v>0</v>
      </c>
      <c r="FE211" s="4">
        <v>0</v>
      </c>
      <c r="FF211" s="5">
        <v>0</v>
      </c>
      <c r="FG211" s="8">
        <v>0</v>
      </c>
      <c r="FH211" s="4">
        <v>0</v>
      </c>
      <c r="FI211" s="5">
        <v>0</v>
      </c>
      <c r="FJ211" s="8">
        <v>0</v>
      </c>
      <c r="FK211" s="4">
        <f t="shared" si="975"/>
        <v>0</v>
      </c>
      <c r="FL211" s="5">
        <v>0</v>
      </c>
      <c r="FM211" s="8">
        <v>0</v>
      </c>
      <c r="FN211" s="4">
        <v>0</v>
      </c>
      <c r="FO211" s="5">
        <v>120</v>
      </c>
      <c r="FP211" s="8">
        <v>883.15499999999997</v>
      </c>
      <c r="FQ211" s="4">
        <f t="shared" si="994"/>
        <v>7359.6249999999991</v>
      </c>
      <c r="FR211" s="5">
        <v>0</v>
      </c>
      <c r="FS211" s="8">
        <v>0</v>
      </c>
      <c r="FT211" s="4">
        <v>0</v>
      </c>
      <c r="FU211" s="5">
        <v>0</v>
      </c>
      <c r="FV211" s="8">
        <v>0</v>
      </c>
      <c r="FW211" s="4">
        <v>0</v>
      </c>
      <c r="FX211" s="5">
        <v>0</v>
      </c>
      <c r="FY211" s="8">
        <v>0</v>
      </c>
      <c r="FZ211" s="4">
        <f t="shared" si="976"/>
        <v>0</v>
      </c>
      <c r="GA211" s="5">
        <v>40</v>
      </c>
      <c r="GB211" s="8">
        <v>260.31599999999997</v>
      </c>
      <c r="GC211" s="4">
        <f t="shared" si="977"/>
        <v>6507.9</v>
      </c>
      <c r="GD211" s="5">
        <v>0</v>
      </c>
      <c r="GE211" s="8">
        <v>0</v>
      </c>
      <c r="GF211" s="4">
        <v>0</v>
      </c>
      <c r="GG211" s="5">
        <v>0</v>
      </c>
      <c r="GH211" s="8">
        <v>0</v>
      </c>
      <c r="GI211" s="4">
        <v>0</v>
      </c>
      <c r="GJ211" s="5">
        <v>274</v>
      </c>
      <c r="GK211" s="8">
        <v>1614.3440000000001</v>
      </c>
      <c r="GL211" s="4">
        <f t="shared" si="978"/>
        <v>5891.7664233576643</v>
      </c>
      <c r="GM211" s="5">
        <v>0</v>
      </c>
      <c r="GN211" s="8">
        <v>0</v>
      </c>
      <c r="GO211" s="4">
        <v>0</v>
      </c>
      <c r="GP211" s="5">
        <v>40</v>
      </c>
      <c r="GQ211" s="8">
        <v>286.827</v>
      </c>
      <c r="GR211" s="4">
        <f t="shared" si="997"/>
        <v>7170.6750000000002</v>
      </c>
      <c r="GS211" s="5">
        <v>0</v>
      </c>
      <c r="GT211" s="8">
        <v>0</v>
      </c>
      <c r="GU211" s="4">
        <v>0</v>
      </c>
      <c r="GV211" s="5">
        <v>0</v>
      </c>
      <c r="GW211" s="8">
        <v>0</v>
      </c>
      <c r="GX211" s="4">
        <v>0</v>
      </c>
      <c r="GY211" s="5">
        <v>0</v>
      </c>
      <c r="GZ211" s="8">
        <v>0</v>
      </c>
      <c r="HA211" s="4">
        <v>0</v>
      </c>
      <c r="HB211" s="5">
        <v>0</v>
      </c>
      <c r="HC211" s="8">
        <v>0</v>
      </c>
      <c r="HD211" s="4">
        <v>0</v>
      </c>
      <c r="HE211" s="5">
        <v>0</v>
      </c>
      <c r="HF211" s="8">
        <v>0</v>
      </c>
      <c r="HG211" s="4">
        <v>0</v>
      </c>
      <c r="HH211" s="5">
        <v>0</v>
      </c>
      <c r="HI211" s="8">
        <v>0</v>
      </c>
      <c r="HJ211" s="4">
        <v>0</v>
      </c>
      <c r="HK211" s="5">
        <v>0</v>
      </c>
      <c r="HL211" s="8">
        <v>0</v>
      </c>
      <c r="HM211" s="4">
        <v>0</v>
      </c>
      <c r="HN211" s="5">
        <v>0</v>
      </c>
      <c r="HO211" s="8">
        <v>0</v>
      </c>
      <c r="HP211" s="4">
        <v>0</v>
      </c>
      <c r="HQ211" s="5">
        <v>0</v>
      </c>
      <c r="HR211" s="8">
        <v>0</v>
      </c>
      <c r="HS211" s="4">
        <v>0</v>
      </c>
      <c r="HT211" s="5">
        <v>87.256289999999993</v>
      </c>
      <c r="HU211" s="8">
        <v>777.822</v>
      </c>
      <c r="HV211" s="4">
        <f t="shared" si="980"/>
        <v>8914.2226881294191</v>
      </c>
      <c r="HW211" s="5">
        <v>46</v>
      </c>
      <c r="HX211" s="8">
        <v>392.49299999999999</v>
      </c>
      <c r="HY211" s="4">
        <f t="shared" si="981"/>
        <v>8532.45652173913</v>
      </c>
      <c r="HZ211" s="5">
        <f t="shared" si="982"/>
        <v>1344.80828</v>
      </c>
      <c r="IA211" s="4">
        <f t="shared" si="983"/>
        <v>8117.87</v>
      </c>
    </row>
    <row r="212" spans="1:235" x14ac:dyDescent="0.3">
      <c r="A212" s="52">
        <v>2019</v>
      </c>
      <c r="B212" s="53" t="s">
        <v>13</v>
      </c>
      <c r="C212" s="5">
        <v>0</v>
      </c>
      <c r="D212" s="8">
        <v>0</v>
      </c>
      <c r="E212" s="4">
        <v>0</v>
      </c>
      <c r="F212" s="5">
        <v>0</v>
      </c>
      <c r="G212" s="8">
        <v>0</v>
      </c>
      <c r="H212" s="4">
        <v>0</v>
      </c>
      <c r="I212" s="5">
        <v>0</v>
      </c>
      <c r="J212" s="8">
        <v>0</v>
      </c>
      <c r="K212" s="4">
        <v>0</v>
      </c>
      <c r="L212" s="5">
        <v>0</v>
      </c>
      <c r="M212" s="8">
        <v>0</v>
      </c>
      <c r="N212" s="4">
        <v>0</v>
      </c>
      <c r="O212" s="5">
        <v>260</v>
      </c>
      <c r="P212" s="8">
        <v>1725.5360000000001</v>
      </c>
      <c r="Q212" s="4">
        <f t="shared" si="960"/>
        <v>6636.6769230769232</v>
      </c>
      <c r="R212" s="5">
        <v>0</v>
      </c>
      <c r="S212" s="8">
        <v>0</v>
      </c>
      <c r="T212" s="4">
        <f t="shared" si="961"/>
        <v>0</v>
      </c>
      <c r="U212" s="5">
        <v>0</v>
      </c>
      <c r="V212" s="8">
        <v>0</v>
      </c>
      <c r="W212" s="4">
        <v>0</v>
      </c>
      <c r="X212" s="5">
        <v>15.741</v>
      </c>
      <c r="Y212" s="8">
        <v>375.76499999999999</v>
      </c>
      <c r="Z212" s="4">
        <f t="shared" si="962"/>
        <v>23871.736230226794</v>
      </c>
      <c r="AA212" s="5">
        <v>0</v>
      </c>
      <c r="AB212" s="8">
        <v>0</v>
      </c>
      <c r="AC212" s="4">
        <v>0</v>
      </c>
      <c r="AD212" s="5">
        <v>0</v>
      </c>
      <c r="AE212" s="8">
        <v>0</v>
      </c>
      <c r="AF212" s="4">
        <v>0</v>
      </c>
      <c r="AG212" s="5">
        <v>0</v>
      </c>
      <c r="AH212" s="8">
        <v>0</v>
      </c>
      <c r="AI212" s="4">
        <v>0</v>
      </c>
      <c r="AJ212" s="5">
        <v>0</v>
      </c>
      <c r="AK212" s="8">
        <v>0</v>
      </c>
      <c r="AL212" s="4">
        <v>0</v>
      </c>
      <c r="AM212" s="5">
        <v>0</v>
      </c>
      <c r="AN212" s="8">
        <v>0</v>
      </c>
      <c r="AO212" s="4">
        <v>0</v>
      </c>
      <c r="AP212" s="5">
        <v>0</v>
      </c>
      <c r="AQ212" s="8">
        <v>0</v>
      </c>
      <c r="AR212" s="4">
        <v>0</v>
      </c>
      <c r="AS212" s="5">
        <v>0</v>
      </c>
      <c r="AT212" s="8">
        <v>0</v>
      </c>
      <c r="AU212" s="4">
        <v>0</v>
      </c>
      <c r="AV212" s="5">
        <v>0</v>
      </c>
      <c r="AW212" s="8">
        <v>0</v>
      </c>
      <c r="AX212" s="4">
        <v>0</v>
      </c>
      <c r="AY212" s="5">
        <v>0</v>
      </c>
      <c r="AZ212" s="8">
        <v>0</v>
      </c>
      <c r="BA212" s="4">
        <v>0</v>
      </c>
      <c r="BB212" s="5">
        <v>0</v>
      </c>
      <c r="BC212" s="8">
        <v>0</v>
      </c>
      <c r="BD212" s="4">
        <v>0</v>
      </c>
      <c r="BE212" s="5">
        <v>0</v>
      </c>
      <c r="BF212" s="8">
        <v>0</v>
      </c>
      <c r="BG212" s="4">
        <v>0</v>
      </c>
      <c r="BH212" s="5">
        <v>11.65</v>
      </c>
      <c r="BI212" s="8">
        <v>161.16200000000001</v>
      </c>
      <c r="BJ212" s="4">
        <f t="shared" si="963"/>
        <v>13833.648068669527</v>
      </c>
      <c r="BK212" s="5">
        <v>0</v>
      </c>
      <c r="BL212" s="8">
        <v>0</v>
      </c>
      <c r="BM212" s="4">
        <v>0</v>
      </c>
      <c r="BN212" s="5">
        <v>0</v>
      </c>
      <c r="BO212" s="8">
        <v>0</v>
      </c>
      <c r="BP212" s="4">
        <v>0</v>
      </c>
      <c r="BQ212" s="5">
        <v>1E-3</v>
      </c>
      <c r="BR212" s="8">
        <v>1.9E-2</v>
      </c>
      <c r="BS212" s="4">
        <f t="shared" ref="BS212" si="1004">BR212/BQ212*1000</f>
        <v>19000</v>
      </c>
      <c r="BT212" s="5">
        <v>0</v>
      </c>
      <c r="BU212" s="8">
        <v>0</v>
      </c>
      <c r="BV212" s="4">
        <v>0</v>
      </c>
      <c r="BW212" s="5">
        <v>0</v>
      </c>
      <c r="BX212" s="93">
        <v>0</v>
      </c>
      <c r="BY212" s="4">
        <f t="shared" si="964"/>
        <v>0</v>
      </c>
      <c r="BZ212" s="5">
        <v>60</v>
      </c>
      <c r="CA212" s="8">
        <v>344.72899999999998</v>
      </c>
      <c r="CB212" s="4">
        <f t="shared" si="965"/>
        <v>5745.4833333333336</v>
      </c>
      <c r="CC212" s="5">
        <v>0</v>
      </c>
      <c r="CD212" s="8">
        <v>0</v>
      </c>
      <c r="CE212" s="4">
        <v>0</v>
      </c>
      <c r="CF212" s="5">
        <v>0</v>
      </c>
      <c r="CG212" s="8">
        <v>0</v>
      </c>
      <c r="CH212" s="4">
        <v>0</v>
      </c>
      <c r="CI212" s="5">
        <v>0</v>
      </c>
      <c r="CJ212" s="8">
        <v>0</v>
      </c>
      <c r="CK212" s="4">
        <v>0</v>
      </c>
      <c r="CL212" s="5">
        <v>0</v>
      </c>
      <c r="CM212" s="8">
        <v>0</v>
      </c>
      <c r="CN212" s="4">
        <v>0</v>
      </c>
      <c r="CO212" s="5">
        <v>0</v>
      </c>
      <c r="CP212" s="8">
        <v>0</v>
      </c>
      <c r="CQ212" s="4">
        <v>0</v>
      </c>
      <c r="CR212" s="5">
        <v>0.03</v>
      </c>
      <c r="CS212" s="8">
        <v>0.65900000000000003</v>
      </c>
      <c r="CT212" s="4">
        <f t="shared" si="985"/>
        <v>21966.666666666668</v>
      </c>
      <c r="CU212" s="5">
        <v>0</v>
      </c>
      <c r="CV212" s="8">
        <v>0</v>
      </c>
      <c r="CW212" s="4">
        <v>0</v>
      </c>
      <c r="CX212" s="5">
        <v>0</v>
      </c>
      <c r="CY212" s="8">
        <v>0</v>
      </c>
      <c r="CZ212" s="4">
        <v>0</v>
      </c>
      <c r="DA212" s="5">
        <v>20.420000000000002</v>
      </c>
      <c r="DB212" s="8">
        <v>139.125</v>
      </c>
      <c r="DC212" s="4">
        <f t="shared" si="967"/>
        <v>6813.1733594515172</v>
      </c>
      <c r="DD212" s="5">
        <v>1.0649999999999999</v>
      </c>
      <c r="DE212" s="8">
        <v>9.1489999999999991</v>
      </c>
      <c r="DF212" s="4">
        <f t="shared" si="986"/>
        <v>8590.6103286384969</v>
      </c>
      <c r="DG212" s="5">
        <v>0</v>
      </c>
      <c r="DH212" s="8">
        <v>0</v>
      </c>
      <c r="DI212" s="4">
        <v>0</v>
      </c>
      <c r="DJ212" s="5">
        <v>0</v>
      </c>
      <c r="DK212" s="8">
        <v>0</v>
      </c>
      <c r="DL212" s="4">
        <f t="shared" si="968"/>
        <v>0</v>
      </c>
      <c r="DM212" s="5">
        <v>20.48</v>
      </c>
      <c r="DN212" s="8">
        <v>131.26</v>
      </c>
      <c r="DO212" s="4">
        <f t="shared" si="969"/>
        <v>6409.1796874999991</v>
      </c>
      <c r="DP212" s="5">
        <v>0</v>
      </c>
      <c r="DQ212" s="8">
        <v>0</v>
      </c>
      <c r="DR212" s="4">
        <v>0</v>
      </c>
      <c r="DS212" s="5">
        <v>15.512</v>
      </c>
      <c r="DT212" s="8">
        <v>146.27000000000001</v>
      </c>
      <c r="DU212" s="4">
        <f t="shared" si="970"/>
        <v>9429.4739556472414</v>
      </c>
      <c r="DV212" s="5">
        <v>0</v>
      </c>
      <c r="DW212" s="8">
        <v>0</v>
      </c>
      <c r="DX212" s="4">
        <v>0</v>
      </c>
      <c r="DY212" s="5">
        <v>36.582440000000005</v>
      </c>
      <c r="DZ212" s="8">
        <v>309.38</v>
      </c>
      <c r="EA212" s="4">
        <f t="shared" si="971"/>
        <v>8457.0630061854808</v>
      </c>
      <c r="EB212" s="5">
        <v>0</v>
      </c>
      <c r="EC212" s="8">
        <v>0</v>
      </c>
      <c r="ED212" s="4">
        <v>0</v>
      </c>
      <c r="EE212" s="5">
        <v>14</v>
      </c>
      <c r="EF212" s="8">
        <v>109.021</v>
      </c>
      <c r="EG212" s="4">
        <f t="shared" si="993"/>
        <v>7787.2142857142853</v>
      </c>
      <c r="EH212" s="5">
        <v>0</v>
      </c>
      <c r="EI212" s="8">
        <v>0</v>
      </c>
      <c r="EJ212" s="4">
        <f t="shared" si="972"/>
        <v>0</v>
      </c>
      <c r="EK212" s="5">
        <v>0</v>
      </c>
      <c r="EL212" s="8">
        <v>0</v>
      </c>
      <c r="EM212" s="4">
        <v>0</v>
      </c>
      <c r="EN212" s="5">
        <v>0</v>
      </c>
      <c r="EO212" s="8">
        <v>0</v>
      </c>
      <c r="EP212" s="4">
        <v>0</v>
      </c>
      <c r="EQ212" s="5">
        <v>0</v>
      </c>
      <c r="ER212" s="8">
        <v>0</v>
      </c>
      <c r="ES212" s="4">
        <f t="shared" si="973"/>
        <v>0</v>
      </c>
      <c r="ET212" s="5">
        <v>0</v>
      </c>
      <c r="EU212" s="8">
        <v>0</v>
      </c>
      <c r="EV212" s="4">
        <v>0</v>
      </c>
      <c r="EW212" s="5">
        <v>0</v>
      </c>
      <c r="EX212" s="8">
        <v>0</v>
      </c>
      <c r="EY212" s="4">
        <v>0</v>
      </c>
      <c r="EZ212" s="5"/>
      <c r="FA212" s="8"/>
      <c r="FB212" s="4"/>
      <c r="FC212" s="5">
        <v>0</v>
      </c>
      <c r="FD212" s="8">
        <v>0</v>
      </c>
      <c r="FE212" s="4">
        <v>0</v>
      </c>
      <c r="FF212" s="5">
        <v>0</v>
      </c>
      <c r="FG212" s="8">
        <v>0</v>
      </c>
      <c r="FH212" s="4">
        <v>0</v>
      </c>
      <c r="FI212" s="5">
        <v>0</v>
      </c>
      <c r="FJ212" s="8">
        <v>0</v>
      </c>
      <c r="FK212" s="4">
        <f t="shared" si="975"/>
        <v>0</v>
      </c>
      <c r="FL212" s="5">
        <v>0</v>
      </c>
      <c r="FM212" s="8">
        <v>0</v>
      </c>
      <c r="FN212" s="4">
        <v>0</v>
      </c>
      <c r="FO212" s="5">
        <v>0</v>
      </c>
      <c r="FP212" s="8">
        <v>0</v>
      </c>
      <c r="FQ212" s="4">
        <v>0</v>
      </c>
      <c r="FR212" s="5">
        <v>0</v>
      </c>
      <c r="FS212" s="8">
        <v>0</v>
      </c>
      <c r="FT212" s="4">
        <v>0</v>
      </c>
      <c r="FU212" s="5">
        <v>0</v>
      </c>
      <c r="FV212" s="8">
        <v>0</v>
      </c>
      <c r="FW212" s="4">
        <v>0</v>
      </c>
      <c r="FX212" s="5">
        <v>0</v>
      </c>
      <c r="FY212" s="8">
        <v>0</v>
      </c>
      <c r="FZ212" s="4">
        <f t="shared" si="976"/>
        <v>0</v>
      </c>
      <c r="GA212" s="5">
        <v>0</v>
      </c>
      <c r="GB212" s="8">
        <v>0</v>
      </c>
      <c r="GC212" s="4">
        <v>0</v>
      </c>
      <c r="GD212" s="5">
        <v>0</v>
      </c>
      <c r="GE212" s="8">
        <v>0</v>
      </c>
      <c r="GF212" s="4">
        <v>0</v>
      </c>
      <c r="GG212" s="5">
        <v>0</v>
      </c>
      <c r="GH212" s="8">
        <v>0</v>
      </c>
      <c r="GI212" s="4">
        <v>0</v>
      </c>
      <c r="GJ212" s="5">
        <v>80</v>
      </c>
      <c r="GK212" s="8">
        <v>459.47899999999998</v>
      </c>
      <c r="GL212" s="4">
        <f t="shared" si="978"/>
        <v>5743.4874999999993</v>
      </c>
      <c r="GM212" s="5">
        <v>0</v>
      </c>
      <c r="GN212" s="8">
        <v>0</v>
      </c>
      <c r="GO212" s="4">
        <v>0</v>
      </c>
      <c r="GP212" s="5">
        <v>0</v>
      </c>
      <c r="GQ212" s="8">
        <v>0</v>
      </c>
      <c r="GR212" s="4">
        <v>0</v>
      </c>
      <c r="GS212" s="5">
        <v>0</v>
      </c>
      <c r="GT212" s="8">
        <v>0</v>
      </c>
      <c r="GU212" s="4">
        <v>0</v>
      </c>
      <c r="GV212" s="5">
        <v>0</v>
      </c>
      <c r="GW212" s="8">
        <v>0</v>
      </c>
      <c r="GX212" s="4">
        <v>0</v>
      </c>
      <c r="GY212" s="5">
        <v>0</v>
      </c>
      <c r="GZ212" s="8">
        <v>0</v>
      </c>
      <c r="HA212" s="4">
        <v>0</v>
      </c>
      <c r="HB212" s="5">
        <v>0</v>
      </c>
      <c r="HC212" s="8">
        <v>0</v>
      </c>
      <c r="HD212" s="4">
        <v>0</v>
      </c>
      <c r="HE212" s="5">
        <v>0</v>
      </c>
      <c r="HF212" s="8">
        <v>0</v>
      </c>
      <c r="HG212" s="4">
        <v>0</v>
      </c>
      <c r="HH212" s="5">
        <v>0</v>
      </c>
      <c r="HI212" s="8">
        <v>0</v>
      </c>
      <c r="HJ212" s="4">
        <v>0</v>
      </c>
      <c r="HK212" s="5">
        <v>0</v>
      </c>
      <c r="HL212" s="8">
        <v>0</v>
      </c>
      <c r="HM212" s="4">
        <v>0</v>
      </c>
      <c r="HN212" s="5">
        <v>0</v>
      </c>
      <c r="HO212" s="8">
        <v>0</v>
      </c>
      <c r="HP212" s="4">
        <v>0</v>
      </c>
      <c r="HQ212" s="5">
        <v>0</v>
      </c>
      <c r="HR212" s="8">
        <v>0</v>
      </c>
      <c r="HS212" s="4">
        <v>0</v>
      </c>
      <c r="HT212" s="5">
        <v>151.4</v>
      </c>
      <c r="HU212" s="8">
        <v>1316.2059999999999</v>
      </c>
      <c r="HV212" s="4">
        <f t="shared" si="980"/>
        <v>8693.56671070013</v>
      </c>
      <c r="HW212" s="5">
        <v>155.4</v>
      </c>
      <c r="HX212" s="8">
        <v>1298.0070000000001</v>
      </c>
      <c r="HY212" s="4">
        <f t="shared" si="981"/>
        <v>8352.6833976833987</v>
      </c>
      <c r="HZ212" s="5">
        <f t="shared" si="982"/>
        <v>842.28143999999998</v>
      </c>
      <c r="IA212" s="4">
        <f t="shared" si="983"/>
        <v>6525.7669999999998</v>
      </c>
    </row>
    <row r="213" spans="1:235" ht="15" thickBot="1" x14ac:dyDescent="0.35">
      <c r="A213" s="63"/>
      <c r="B213" s="64" t="s">
        <v>14</v>
      </c>
      <c r="C213" s="45">
        <f>SUM(C201:C212)</f>
        <v>0</v>
      </c>
      <c r="D213" s="44">
        <f>SUM(D201:D212)</f>
        <v>0</v>
      </c>
      <c r="E213" s="67"/>
      <c r="F213" s="45">
        <f>SUM(F201:F212)</f>
        <v>22</v>
      </c>
      <c r="G213" s="44">
        <f>SUM(G201:G212)</f>
        <v>197.01499999999999</v>
      </c>
      <c r="H213" s="67"/>
      <c r="I213" s="45">
        <f>SUM(I201:I212)</f>
        <v>0</v>
      </c>
      <c r="J213" s="44">
        <f>SUM(J201:J212)</f>
        <v>0</v>
      </c>
      <c r="K213" s="67"/>
      <c r="L213" s="45">
        <f>SUM(L201:L212)</f>
        <v>0</v>
      </c>
      <c r="M213" s="44">
        <f>SUM(M201:M212)</f>
        <v>0</v>
      </c>
      <c r="N213" s="67"/>
      <c r="O213" s="45">
        <f>SUM(O201:O212)</f>
        <v>3820.7860599999999</v>
      </c>
      <c r="P213" s="44">
        <f>SUM(P201:P212)</f>
        <v>25535.407999999999</v>
      </c>
      <c r="Q213" s="67"/>
      <c r="R213" s="45">
        <f t="shared" ref="R213:S213" si="1005">SUM(R201:R212)</f>
        <v>0</v>
      </c>
      <c r="S213" s="44">
        <f t="shared" si="1005"/>
        <v>0</v>
      </c>
      <c r="T213" s="67"/>
      <c r="U213" s="45">
        <f>SUM(U201:U212)</f>
        <v>0</v>
      </c>
      <c r="V213" s="44">
        <f>SUM(V201:V212)</f>
        <v>0</v>
      </c>
      <c r="W213" s="67"/>
      <c r="X213" s="45">
        <f>SUM(X201:X212)</f>
        <v>422.26649999999995</v>
      </c>
      <c r="Y213" s="44">
        <f>SUM(Y201:Y212)</f>
        <v>6325.4679999999989</v>
      </c>
      <c r="Z213" s="67"/>
      <c r="AA213" s="45">
        <f>SUM(AA201:AA212)</f>
        <v>0</v>
      </c>
      <c r="AB213" s="44">
        <f>SUM(AB201:AB212)</f>
        <v>0</v>
      </c>
      <c r="AC213" s="67"/>
      <c r="AD213" s="45">
        <f>SUM(AD201:AD212)</f>
        <v>0</v>
      </c>
      <c r="AE213" s="44">
        <f>SUM(AE201:AE212)</f>
        <v>0</v>
      </c>
      <c r="AF213" s="67"/>
      <c r="AG213" s="45">
        <f>SUM(AG201:AG212)</f>
        <v>3.6999999999999998E-2</v>
      </c>
      <c r="AH213" s="44">
        <f>SUM(AH201:AH212)</f>
        <v>9.6219999999999999</v>
      </c>
      <c r="AI213" s="67"/>
      <c r="AJ213" s="45">
        <f>SUM(AJ201:AJ212)</f>
        <v>0</v>
      </c>
      <c r="AK213" s="44">
        <f>SUM(AK201:AK212)</f>
        <v>0</v>
      </c>
      <c r="AL213" s="67"/>
      <c r="AM213" s="45">
        <f>SUM(AM201:AM212)</f>
        <v>0</v>
      </c>
      <c r="AN213" s="44">
        <f>SUM(AN201:AN212)</f>
        <v>0</v>
      </c>
      <c r="AO213" s="67"/>
      <c r="AP213" s="45">
        <f>SUM(AP201:AP212)</f>
        <v>0</v>
      </c>
      <c r="AQ213" s="44">
        <f>SUM(AQ201:AQ212)</f>
        <v>0</v>
      </c>
      <c r="AR213" s="67"/>
      <c r="AS213" s="45">
        <f>SUM(AS201:AS212)</f>
        <v>0</v>
      </c>
      <c r="AT213" s="44">
        <f>SUM(AT201:AT212)</f>
        <v>0</v>
      </c>
      <c r="AU213" s="67"/>
      <c r="AV213" s="45">
        <f>SUM(AV201:AV212)</f>
        <v>42.349999999999994</v>
      </c>
      <c r="AW213" s="44">
        <f>SUM(AW201:AW212)</f>
        <v>640.37400000000002</v>
      </c>
      <c r="AX213" s="67"/>
      <c r="AY213" s="45">
        <f>SUM(AY201:AY212)</f>
        <v>0</v>
      </c>
      <c r="AZ213" s="44">
        <f>SUM(AZ201:AZ212)</f>
        <v>0</v>
      </c>
      <c r="BA213" s="67"/>
      <c r="BB213" s="45">
        <f>SUM(BB201:BB212)</f>
        <v>0</v>
      </c>
      <c r="BC213" s="44">
        <f>SUM(BC201:BC212)</f>
        <v>0</v>
      </c>
      <c r="BD213" s="67"/>
      <c r="BE213" s="45">
        <f>SUM(BE201:BE212)</f>
        <v>0</v>
      </c>
      <c r="BF213" s="44">
        <f>SUM(BF201:BF212)</f>
        <v>0</v>
      </c>
      <c r="BG213" s="67"/>
      <c r="BH213" s="45">
        <f>SUM(BH201:BH212)</f>
        <v>548.69409999999993</v>
      </c>
      <c r="BI213" s="44">
        <f>SUM(BI201:BI212)</f>
        <v>5765.8719999999994</v>
      </c>
      <c r="BJ213" s="67"/>
      <c r="BK213" s="45">
        <f>SUM(BK201:BK212)</f>
        <v>0</v>
      </c>
      <c r="BL213" s="44">
        <f>SUM(BL201:BL212)</f>
        <v>0</v>
      </c>
      <c r="BM213" s="67"/>
      <c r="BN213" s="45">
        <f>SUM(BN201:BN212)</f>
        <v>2.2799999999999998</v>
      </c>
      <c r="BO213" s="44">
        <f>SUM(BO201:BO212)</f>
        <v>11.717000000000001</v>
      </c>
      <c r="BP213" s="67"/>
      <c r="BQ213" s="45">
        <f>SUM(BQ201:BQ212)</f>
        <v>1E-3</v>
      </c>
      <c r="BR213" s="44">
        <f>SUM(BR201:BR212)</f>
        <v>1.9E-2</v>
      </c>
      <c r="BS213" s="67"/>
      <c r="BT213" s="45">
        <f>SUM(BT201:BT212)</f>
        <v>1.4999999999999999E-2</v>
      </c>
      <c r="BU213" s="44">
        <f>SUM(BU201:BU212)</f>
        <v>0.02</v>
      </c>
      <c r="BV213" s="67"/>
      <c r="BW213" s="80">
        <f t="shared" ref="BW213:BX213" si="1006">SUM(BW201:BW212)</f>
        <v>0</v>
      </c>
      <c r="BX213" s="81">
        <f t="shared" si="1006"/>
        <v>0</v>
      </c>
      <c r="BY213" s="40"/>
      <c r="BZ213" s="45">
        <f>SUM(BZ201:BZ212)</f>
        <v>920</v>
      </c>
      <c r="CA213" s="44">
        <f>SUM(CA201:CA212)</f>
        <v>5254.1040000000003</v>
      </c>
      <c r="CB213" s="67"/>
      <c r="CC213" s="45">
        <f>SUM(CC201:CC212)</f>
        <v>0.104</v>
      </c>
      <c r="CD213" s="44">
        <f>SUM(CD201:CD212)</f>
        <v>1.454</v>
      </c>
      <c r="CE213" s="67"/>
      <c r="CF213" s="45">
        <f>SUM(CF201:CF212)</f>
        <v>0</v>
      </c>
      <c r="CG213" s="44">
        <f>SUM(CG201:CG212)</f>
        <v>0</v>
      </c>
      <c r="CH213" s="67"/>
      <c r="CI213" s="45">
        <f>SUM(CI201:CI212)</f>
        <v>3.3640000000000003E-2</v>
      </c>
      <c r="CJ213" s="44">
        <f>SUM(CJ201:CJ212)</f>
        <v>2.5</v>
      </c>
      <c r="CK213" s="67"/>
      <c r="CL213" s="45">
        <f>SUM(CL201:CL212)</f>
        <v>0</v>
      </c>
      <c r="CM213" s="44">
        <f>SUM(CM201:CM212)</f>
        <v>0</v>
      </c>
      <c r="CN213" s="67"/>
      <c r="CO213" s="45">
        <f>SUM(CO201:CO212)</f>
        <v>40</v>
      </c>
      <c r="CP213" s="44">
        <f>SUM(CP201:CP212)</f>
        <v>264.548</v>
      </c>
      <c r="CQ213" s="67"/>
      <c r="CR213" s="45">
        <f>SUM(CR201:CR212)</f>
        <v>27.296620000000004</v>
      </c>
      <c r="CS213" s="44">
        <f>SUM(CS201:CS212)</f>
        <v>179.28899999999996</v>
      </c>
      <c r="CT213" s="67"/>
      <c r="CU213" s="45">
        <f>SUM(CU201:CU212)</f>
        <v>0</v>
      </c>
      <c r="CV213" s="44">
        <f>SUM(CV201:CV212)</f>
        <v>0</v>
      </c>
      <c r="CW213" s="67"/>
      <c r="CX213" s="45">
        <f>SUM(CX201:CX212)</f>
        <v>0</v>
      </c>
      <c r="CY213" s="44">
        <f>SUM(CY201:CY212)</f>
        <v>0</v>
      </c>
      <c r="CZ213" s="67"/>
      <c r="DA213" s="45">
        <f>SUM(DA201:DA212)</f>
        <v>707.93301000000008</v>
      </c>
      <c r="DB213" s="44">
        <f>SUM(DB201:DB212)</f>
        <v>4613.7389999999996</v>
      </c>
      <c r="DC213" s="67"/>
      <c r="DD213" s="45">
        <f>SUM(DD201:DD212)</f>
        <v>106.105</v>
      </c>
      <c r="DE213" s="44">
        <f>SUM(DE201:DE212)</f>
        <v>715.27399999999989</v>
      </c>
      <c r="DF213" s="67"/>
      <c r="DG213" s="45">
        <f>SUM(DG201:DG212)</f>
        <v>520</v>
      </c>
      <c r="DH213" s="44">
        <f>SUM(DH201:DH212)</f>
        <v>2532.0260000000003</v>
      </c>
      <c r="DI213" s="67"/>
      <c r="DJ213" s="45">
        <f t="shared" ref="DJ213:DK213" si="1007">SUM(DJ201:DJ212)</f>
        <v>0</v>
      </c>
      <c r="DK213" s="44">
        <f t="shared" si="1007"/>
        <v>0</v>
      </c>
      <c r="DL213" s="67"/>
      <c r="DM213" s="45">
        <f>SUM(DM201:DM212)</f>
        <v>499.50400000000002</v>
      </c>
      <c r="DN213" s="44">
        <f>SUM(DN201:DN212)</f>
        <v>2311.1629999999996</v>
      </c>
      <c r="DO213" s="67"/>
      <c r="DP213" s="45">
        <f>SUM(DP201:DP212)</f>
        <v>0</v>
      </c>
      <c r="DQ213" s="44">
        <f>SUM(DQ201:DQ212)</f>
        <v>0</v>
      </c>
      <c r="DR213" s="67"/>
      <c r="DS213" s="45">
        <f>SUM(DS201:DS212)</f>
        <v>76.790000000000006</v>
      </c>
      <c r="DT213" s="44">
        <f>SUM(DT201:DT212)</f>
        <v>763.80600000000004</v>
      </c>
      <c r="DU213" s="67"/>
      <c r="DV213" s="45">
        <f>SUM(DV201:DV212)</f>
        <v>0</v>
      </c>
      <c r="DW213" s="44">
        <f>SUM(DW201:DW212)</f>
        <v>0</v>
      </c>
      <c r="DX213" s="67"/>
      <c r="DY213" s="45">
        <f>SUM(DY201:DY212)</f>
        <v>1472.9445499999997</v>
      </c>
      <c r="DZ213" s="44">
        <f>SUM(DZ201:DZ212)</f>
        <v>8913.4559999999983</v>
      </c>
      <c r="EA213" s="67"/>
      <c r="EB213" s="45">
        <f>SUM(EB201:EB212)</f>
        <v>0</v>
      </c>
      <c r="EC213" s="44">
        <f>SUM(EC201:EC212)</f>
        <v>0</v>
      </c>
      <c r="ED213" s="67"/>
      <c r="EE213" s="45">
        <f>SUM(EE201:EE212)</f>
        <v>76</v>
      </c>
      <c r="EF213" s="44">
        <f>SUM(EF201:EF212)</f>
        <v>515.18799999999999</v>
      </c>
      <c r="EG213" s="67"/>
      <c r="EH213" s="45">
        <f t="shared" ref="EH213:EI213" si="1008">SUM(EH201:EH212)</f>
        <v>0</v>
      </c>
      <c r="EI213" s="44">
        <f t="shared" si="1008"/>
        <v>0</v>
      </c>
      <c r="EJ213" s="67"/>
      <c r="EK213" s="45">
        <f>SUM(EK201:EK212)</f>
        <v>20</v>
      </c>
      <c r="EL213" s="44">
        <f>SUM(EL201:EL212)</f>
        <v>124.355</v>
      </c>
      <c r="EM213" s="67"/>
      <c r="EN213" s="45">
        <f>SUM(EN201:EN212)</f>
        <v>0</v>
      </c>
      <c r="EO213" s="44">
        <f>SUM(EO201:EO212)</f>
        <v>0</v>
      </c>
      <c r="EP213" s="67"/>
      <c r="EQ213" s="45">
        <f t="shared" ref="EQ213:ER213" si="1009">SUM(EQ201:EQ212)</f>
        <v>0</v>
      </c>
      <c r="ER213" s="44">
        <f t="shared" si="1009"/>
        <v>0</v>
      </c>
      <c r="ES213" s="67"/>
      <c r="ET213" s="45">
        <f>SUM(ET201:ET212)</f>
        <v>2138</v>
      </c>
      <c r="EU213" s="44">
        <f>SUM(EU201:EU212)</f>
        <v>11453.553</v>
      </c>
      <c r="EV213" s="67"/>
      <c r="EW213" s="45">
        <f>SUM(EW201:EW212)</f>
        <v>0</v>
      </c>
      <c r="EX213" s="44">
        <f>SUM(EX201:EX212)</f>
        <v>0</v>
      </c>
      <c r="EY213" s="67"/>
      <c r="EZ213" s="45"/>
      <c r="FA213" s="44"/>
      <c r="FB213" s="67"/>
      <c r="FC213" s="45">
        <f>SUM(FC201:FC212)</f>
        <v>0</v>
      </c>
      <c r="FD213" s="44">
        <f>SUM(FD201:FD212)</f>
        <v>0</v>
      </c>
      <c r="FE213" s="67"/>
      <c r="FF213" s="45">
        <f>SUM(FF201:FF212)</f>
        <v>0</v>
      </c>
      <c r="FG213" s="44">
        <f>SUM(FG201:FG212)</f>
        <v>0</v>
      </c>
      <c r="FH213" s="67"/>
      <c r="FI213" s="45">
        <f t="shared" ref="FI213:FJ213" si="1010">SUM(FI201:FI212)</f>
        <v>0</v>
      </c>
      <c r="FJ213" s="44">
        <f t="shared" si="1010"/>
        <v>0</v>
      </c>
      <c r="FK213" s="67"/>
      <c r="FL213" s="45">
        <f>SUM(FL201:FL212)</f>
        <v>0</v>
      </c>
      <c r="FM213" s="44">
        <f>SUM(FM201:FM212)</f>
        <v>0</v>
      </c>
      <c r="FN213" s="67"/>
      <c r="FO213" s="45">
        <f>SUM(FO201:FO212)</f>
        <v>220</v>
      </c>
      <c r="FP213" s="44">
        <f>SUM(FP201:FP212)</f>
        <v>1601.1019999999999</v>
      </c>
      <c r="FQ213" s="67"/>
      <c r="FR213" s="45">
        <f>SUM(FR201:FR212)</f>
        <v>1.9119999999999998E-2</v>
      </c>
      <c r="FS213" s="44">
        <f>SUM(FS201:FS212)</f>
        <v>3.04</v>
      </c>
      <c r="FT213" s="67"/>
      <c r="FU213" s="45">
        <f>SUM(FU201:FU212)</f>
        <v>0</v>
      </c>
      <c r="FV213" s="44">
        <f>SUM(FV201:FV212)</f>
        <v>0</v>
      </c>
      <c r="FW213" s="67"/>
      <c r="FX213" s="45">
        <f t="shared" ref="FX213:FY213" si="1011">SUM(FX201:FX212)</f>
        <v>0</v>
      </c>
      <c r="FY213" s="44">
        <f t="shared" si="1011"/>
        <v>0</v>
      </c>
      <c r="FZ213" s="67"/>
      <c r="GA213" s="45">
        <f>SUM(GA201:GA212)</f>
        <v>360</v>
      </c>
      <c r="GB213" s="44">
        <f>SUM(GB201:GB212)</f>
        <v>2472.8179999999998</v>
      </c>
      <c r="GC213" s="67"/>
      <c r="GD213" s="45">
        <f>SUM(GD201:GD212)</f>
        <v>0</v>
      </c>
      <c r="GE213" s="44">
        <f>SUM(GE201:GE212)</f>
        <v>0</v>
      </c>
      <c r="GF213" s="67"/>
      <c r="GG213" s="45">
        <f>SUM(GG201:GG212)</f>
        <v>0</v>
      </c>
      <c r="GH213" s="44">
        <f>SUM(GH201:GH212)</f>
        <v>0</v>
      </c>
      <c r="GI213" s="67"/>
      <c r="GJ213" s="45">
        <f>SUM(GJ201:GJ212)</f>
        <v>4513.875</v>
      </c>
      <c r="GK213" s="44">
        <f>SUM(GK201:GK212)</f>
        <v>26741.467000000004</v>
      </c>
      <c r="GL213" s="67"/>
      <c r="GM213" s="45">
        <f>SUM(GM201:GM212)</f>
        <v>1.4999999999999999E-2</v>
      </c>
      <c r="GN213" s="44">
        <f>SUM(GN201:GN212)</f>
        <v>0.313</v>
      </c>
      <c r="GO213" s="67"/>
      <c r="GP213" s="45">
        <f>SUM(GP201:GP212)</f>
        <v>160</v>
      </c>
      <c r="GQ213" s="44">
        <f>SUM(GQ201:GQ212)</f>
        <v>1229.8029999999999</v>
      </c>
      <c r="GR213" s="67"/>
      <c r="GS213" s="45">
        <f>SUM(GS201:GS212)</f>
        <v>0</v>
      </c>
      <c r="GT213" s="44">
        <f>SUM(GT201:GT212)</f>
        <v>0</v>
      </c>
      <c r="GU213" s="67"/>
      <c r="GV213" s="45">
        <f>SUM(GV201:GV212)</f>
        <v>0</v>
      </c>
      <c r="GW213" s="44">
        <f>SUM(GW201:GW212)</f>
        <v>0</v>
      </c>
      <c r="GX213" s="67"/>
      <c r="GY213" s="45">
        <f>SUM(GY201:GY212)</f>
        <v>0</v>
      </c>
      <c r="GZ213" s="44">
        <f>SUM(GZ201:GZ212)</f>
        <v>0</v>
      </c>
      <c r="HA213" s="67"/>
      <c r="HB213" s="45">
        <f>SUM(HB201:HB212)</f>
        <v>0</v>
      </c>
      <c r="HC213" s="44">
        <f>SUM(HC201:HC212)</f>
        <v>0</v>
      </c>
      <c r="HD213" s="67"/>
      <c r="HE213" s="45">
        <f>SUM(HE201:HE212)</f>
        <v>1660</v>
      </c>
      <c r="HF213" s="44">
        <f>SUM(HF201:HF212)</f>
        <v>9374.1989999999987</v>
      </c>
      <c r="HG213" s="67"/>
      <c r="HH213" s="45">
        <f>SUM(HH201:HH212)</f>
        <v>1.85</v>
      </c>
      <c r="HI213" s="44">
        <f>SUM(HI201:HI212)</f>
        <v>10.000999999999999</v>
      </c>
      <c r="HJ213" s="67"/>
      <c r="HK213" s="45">
        <f>SUM(HK201:HK212)</f>
        <v>2.5000000000000001E-3</v>
      </c>
      <c r="HL213" s="44">
        <f>SUM(HL201:HL212)</f>
        <v>0.17399999999999999</v>
      </c>
      <c r="HM213" s="67"/>
      <c r="HN213" s="45">
        <f>SUM(HN201:HN212)</f>
        <v>0</v>
      </c>
      <c r="HO213" s="44">
        <f>SUM(HO201:HO212)</f>
        <v>0</v>
      </c>
      <c r="HP213" s="67"/>
      <c r="HQ213" s="45">
        <f>SUM(HQ201:HQ212)</f>
        <v>0</v>
      </c>
      <c r="HR213" s="44">
        <f>SUM(HR201:HR212)</f>
        <v>0</v>
      </c>
      <c r="HS213" s="67"/>
      <c r="HT213" s="45">
        <f>SUM(HT201:HT212)</f>
        <v>1081.69622</v>
      </c>
      <c r="HU213" s="44">
        <f>SUM(HU201:HU212)</f>
        <v>9389.1639999999989</v>
      </c>
      <c r="HV213" s="67"/>
      <c r="HW213" s="45">
        <f>SUM(HW201:HW212)</f>
        <v>1895.9449999999999</v>
      </c>
      <c r="HX213" s="44">
        <f>SUM(HX201:HX212)</f>
        <v>15827.312999999998</v>
      </c>
      <c r="HY213" s="67"/>
      <c r="HZ213" s="45">
        <f t="shared" si="982"/>
        <v>21356.543320000004</v>
      </c>
      <c r="IA213" s="46">
        <f t="shared" si="983"/>
        <v>142779.36399999997</v>
      </c>
    </row>
    <row r="214" spans="1:235" x14ac:dyDescent="0.3">
      <c r="A214" s="76">
        <v>2020</v>
      </c>
      <c r="B214" s="77" t="s">
        <v>2</v>
      </c>
      <c r="C214" s="5">
        <v>0</v>
      </c>
      <c r="D214" s="8">
        <v>0</v>
      </c>
      <c r="E214" s="4">
        <v>0</v>
      </c>
      <c r="F214" s="5">
        <v>3.7079999999999995E-2</v>
      </c>
      <c r="G214" s="8">
        <v>1.75</v>
      </c>
      <c r="H214" s="4">
        <f t="shared" ref="H214" si="1012">G214/F214*1000</f>
        <v>47195.253505933128</v>
      </c>
      <c r="I214" s="5">
        <v>0</v>
      </c>
      <c r="J214" s="8">
        <v>0</v>
      </c>
      <c r="K214" s="4">
        <v>0</v>
      </c>
      <c r="L214" s="5">
        <v>0</v>
      </c>
      <c r="M214" s="8">
        <v>0</v>
      </c>
      <c r="N214" s="4">
        <v>0</v>
      </c>
      <c r="O214" s="5">
        <v>480</v>
      </c>
      <c r="P214" s="8">
        <v>3032.2849999999999</v>
      </c>
      <c r="Q214" s="4">
        <f t="shared" ref="Q214:Q216" si="1013">P214/O214*1000</f>
        <v>6317.260416666667</v>
      </c>
      <c r="R214" s="5">
        <v>0</v>
      </c>
      <c r="S214" s="8">
        <v>0</v>
      </c>
      <c r="T214" s="4">
        <f t="shared" ref="T214:T225" si="1014">IF(R214=0,0,S214/R214*1000)</f>
        <v>0</v>
      </c>
      <c r="U214" s="5">
        <v>0</v>
      </c>
      <c r="V214" s="8">
        <v>0</v>
      </c>
      <c r="W214" s="4">
        <v>0</v>
      </c>
      <c r="X214" s="5">
        <v>57.932000000000002</v>
      </c>
      <c r="Y214" s="8">
        <v>744.01599999999996</v>
      </c>
      <c r="Z214" s="4">
        <f t="shared" ref="Z214:Z216" si="1015">Y214/X214*1000</f>
        <v>12842.919284678588</v>
      </c>
      <c r="AA214" s="5">
        <v>0</v>
      </c>
      <c r="AB214" s="8">
        <v>0</v>
      </c>
      <c r="AC214" s="4">
        <v>0</v>
      </c>
      <c r="AD214" s="5">
        <v>0</v>
      </c>
      <c r="AE214" s="8">
        <v>0</v>
      </c>
      <c r="AF214" s="4">
        <v>0</v>
      </c>
      <c r="AG214" s="5">
        <v>0</v>
      </c>
      <c r="AH214" s="8">
        <v>0</v>
      </c>
      <c r="AI214" s="4">
        <v>0</v>
      </c>
      <c r="AJ214" s="5">
        <v>0</v>
      </c>
      <c r="AK214" s="8">
        <v>0</v>
      </c>
      <c r="AL214" s="4">
        <v>0</v>
      </c>
      <c r="AM214" s="5">
        <v>0</v>
      </c>
      <c r="AN214" s="8">
        <v>0</v>
      </c>
      <c r="AO214" s="4">
        <v>0</v>
      </c>
      <c r="AP214" s="5">
        <v>0</v>
      </c>
      <c r="AQ214" s="8">
        <v>0</v>
      </c>
      <c r="AR214" s="4">
        <v>0</v>
      </c>
      <c r="AS214" s="5">
        <v>0</v>
      </c>
      <c r="AT214" s="8">
        <v>0</v>
      </c>
      <c r="AU214" s="4">
        <v>0</v>
      </c>
      <c r="AV214" s="5">
        <v>7.5</v>
      </c>
      <c r="AW214" s="8">
        <v>68.513999999999996</v>
      </c>
      <c r="AX214" s="4">
        <f t="shared" ref="AX214" si="1016">AW214/AV214*1000</f>
        <v>9135.1999999999989</v>
      </c>
      <c r="AY214" s="5">
        <v>0</v>
      </c>
      <c r="AZ214" s="8">
        <v>0</v>
      </c>
      <c r="BA214" s="4">
        <v>0</v>
      </c>
      <c r="BB214" s="5">
        <v>0</v>
      </c>
      <c r="BC214" s="8">
        <v>0</v>
      </c>
      <c r="BD214" s="4">
        <v>0</v>
      </c>
      <c r="BE214" s="5">
        <v>0</v>
      </c>
      <c r="BF214" s="8">
        <v>0</v>
      </c>
      <c r="BG214" s="4">
        <v>0</v>
      </c>
      <c r="BH214" s="5">
        <v>44.936999999999998</v>
      </c>
      <c r="BI214" s="8">
        <v>445.76100000000002</v>
      </c>
      <c r="BJ214" s="4">
        <f t="shared" ref="BJ214:BJ216" si="1017">BI214/BH214*1000</f>
        <v>9919.6875625876237</v>
      </c>
      <c r="BK214" s="5">
        <v>0</v>
      </c>
      <c r="BL214" s="8">
        <v>0</v>
      </c>
      <c r="BM214" s="4">
        <v>0</v>
      </c>
      <c r="BN214" s="5">
        <v>0</v>
      </c>
      <c r="BO214" s="8">
        <v>0</v>
      </c>
      <c r="BP214" s="4">
        <v>0</v>
      </c>
      <c r="BQ214" s="5">
        <v>0</v>
      </c>
      <c r="BR214" s="8">
        <v>0</v>
      </c>
      <c r="BS214" s="4">
        <v>0</v>
      </c>
      <c r="BT214" s="5">
        <v>0</v>
      </c>
      <c r="BU214" s="8">
        <v>0</v>
      </c>
      <c r="BV214" s="4">
        <v>0</v>
      </c>
      <c r="BW214" s="5">
        <v>0</v>
      </c>
      <c r="BX214" s="93">
        <v>0</v>
      </c>
      <c r="BY214" s="4">
        <f t="shared" ref="BY214:BY225" si="1018">IF(BW214=0,0,BX214/BW214*1000)</f>
        <v>0</v>
      </c>
      <c r="BZ214" s="5">
        <v>340</v>
      </c>
      <c r="CA214" s="8">
        <v>937.423</v>
      </c>
      <c r="CB214" s="4">
        <f t="shared" ref="CB214:CB216" si="1019">CA214/BZ214*1000</f>
        <v>2757.1264705882354</v>
      </c>
      <c r="CC214" s="5">
        <v>0</v>
      </c>
      <c r="CD214" s="8">
        <v>0</v>
      </c>
      <c r="CE214" s="4">
        <v>0</v>
      </c>
      <c r="CF214" s="5">
        <v>0</v>
      </c>
      <c r="CG214" s="8">
        <v>0</v>
      </c>
      <c r="CH214" s="4">
        <v>0</v>
      </c>
      <c r="CI214" s="5">
        <v>0</v>
      </c>
      <c r="CJ214" s="8">
        <v>0</v>
      </c>
      <c r="CK214" s="4">
        <v>0</v>
      </c>
      <c r="CL214" s="5">
        <v>0</v>
      </c>
      <c r="CM214" s="8">
        <v>0</v>
      </c>
      <c r="CN214" s="4">
        <v>0</v>
      </c>
      <c r="CO214" s="5">
        <v>0</v>
      </c>
      <c r="CP214" s="8">
        <v>0</v>
      </c>
      <c r="CQ214" s="4">
        <v>0</v>
      </c>
      <c r="CR214" s="5">
        <v>0.02</v>
      </c>
      <c r="CS214" s="8">
        <v>0.65900000000000003</v>
      </c>
      <c r="CT214" s="4">
        <f t="shared" ref="CT214:CT216" si="1020">CS214/CR214*1000</f>
        <v>32950</v>
      </c>
      <c r="CU214" s="5">
        <v>0</v>
      </c>
      <c r="CV214" s="8">
        <v>0</v>
      </c>
      <c r="CW214" s="4">
        <v>0</v>
      </c>
      <c r="CX214" s="5">
        <v>0</v>
      </c>
      <c r="CY214" s="8">
        <v>0</v>
      </c>
      <c r="CZ214" s="4">
        <v>0</v>
      </c>
      <c r="DA214" s="5">
        <v>0</v>
      </c>
      <c r="DB214" s="8">
        <v>0</v>
      </c>
      <c r="DC214" s="4">
        <v>0</v>
      </c>
      <c r="DD214" s="5">
        <v>37</v>
      </c>
      <c r="DE214" s="8">
        <v>277.24200000000002</v>
      </c>
      <c r="DF214" s="4">
        <f t="shared" ref="DF214:DF215" si="1021">DE214/DD214*1000</f>
        <v>7493.0270270270275</v>
      </c>
      <c r="DG214" s="5">
        <v>0</v>
      </c>
      <c r="DH214" s="8">
        <v>0</v>
      </c>
      <c r="DI214" s="4">
        <v>0</v>
      </c>
      <c r="DJ214" s="5">
        <v>0</v>
      </c>
      <c r="DK214" s="8">
        <v>0</v>
      </c>
      <c r="DL214" s="4">
        <f t="shared" ref="DL214:DL225" si="1022">IF(DJ214=0,0,DK214/DJ214*1000)</f>
        <v>0</v>
      </c>
      <c r="DM214" s="5">
        <v>10.25</v>
      </c>
      <c r="DN214" s="8">
        <v>67.83</v>
      </c>
      <c r="DO214" s="4">
        <f t="shared" ref="DO214:DO216" si="1023">DN214/DM214*1000</f>
        <v>6617.5609756097556</v>
      </c>
      <c r="DP214" s="5">
        <v>0</v>
      </c>
      <c r="DQ214" s="8">
        <v>0</v>
      </c>
      <c r="DR214" s="4">
        <v>0</v>
      </c>
      <c r="DS214" s="5">
        <v>0.51</v>
      </c>
      <c r="DT214" s="8">
        <v>4.9450000000000003</v>
      </c>
      <c r="DU214" s="4">
        <f t="shared" ref="DU214:DU215" si="1024">DT214/DS214*1000</f>
        <v>9696.0784313725508</v>
      </c>
      <c r="DV214" s="5">
        <v>0</v>
      </c>
      <c r="DW214" s="8">
        <v>0</v>
      </c>
      <c r="DX214" s="4">
        <v>0</v>
      </c>
      <c r="DY214" s="5">
        <v>68.382820000000009</v>
      </c>
      <c r="DZ214" s="8">
        <v>333.91199999999998</v>
      </c>
      <c r="EA214" s="4">
        <f t="shared" ref="EA214:EA216" si="1025">DZ214/DY214*1000</f>
        <v>4882.9808422641818</v>
      </c>
      <c r="EB214" s="5">
        <v>0</v>
      </c>
      <c r="EC214" s="8">
        <v>0</v>
      </c>
      <c r="ED214" s="4">
        <v>0</v>
      </c>
      <c r="EE214" s="5">
        <v>0</v>
      </c>
      <c r="EF214" s="8">
        <v>0</v>
      </c>
      <c r="EG214" s="4">
        <v>0</v>
      </c>
      <c r="EH214" s="5">
        <v>0</v>
      </c>
      <c r="EI214" s="8">
        <v>0</v>
      </c>
      <c r="EJ214" s="4">
        <f t="shared" ref="EJ214:EJ225" si="1026">IF(EH214=0,0,EI214/EH214*1000)</f>
        <v>0</v>
      </c>
      <c r="EK214" s="5">
        <v>0</v>
      </c>
      <c r="EL214" s="8">
        <v>0</v>
      </c>
      <c r="EM214" s="4">
        <v>0</v>
      </c>
      <c r="EN214" s="5">
        <v>0</v>
      </c>
      <c r="EO214" s="8">
        <v>0</v>
      </c>
      <c r="EP214" s="4">
        <v>0</v>
      </c>
      <c r="EQ214" s="5">
        <v>0</v>
      </c>
      <c r="ER214" s="8">
        <v>0</v>
      </c>
      <c r="ES214" s="4">
        <f t="shared" ref="ES214:ES225" si="1027">IF(EQ214=0,0,ER214/EQ214*1000)</f>
        <v>0</v>
      </c>
      <c r="ET214" s="5">
        <v>0</v>
      </c>
      <c r="EU214" s="8">
        <v>0</v>
      </c>
      <c r="EV214" s="4">
        <v>0</v>
      </c>
      <c r="EW214" s="5">
        <v>0</v>
      </c>
      <c r="EX214" s="8">
        <v>0</v>
      </c>
      <c r="EY214" s="4">
        <v>0</v>
      </c>
      <c r="EZ214" s="5"/>
      <c r="FA214" s="8"/>
      <c r="FB214" s="4"/>
      <c r="FC214" s="5">
        <v>0</v>
      </c>
      <c r="FD214" s="8">
        <v>0</v>
      </c>
      <c r="FE214" s="4">
        <v>0</v>
      </c>
      <c r="FF214" s="5">
        <v>0</v>
      </c>
      <c r="FG214" s="8">
        <v>0</v>
      </c>
      <c r="FH214" s="4">
        <v>0</v>
      </c>
      <c r="FI214" s="5">
        <v>0</v>
      </c>
      <c r="FJ214" s="8">
        <v>0</v>
      </c>
      <c r="FK214" s="4">
        <f t="shared" ref="FK214:FK225" si="1028">IF(FI214=0,0,FJ214/FI214*1000)</f>
        <v>0</v>
      </c>
      <c r="FL214" s="5">
        <v>0</v>
      </c>
      <c r="FM214" s="8">
        <v>0</v>
      </c>
      <c r="FN214" s="4">
        <v>0</v>
      </c>
      <c r="FO214" s="5">
        <v>0</v>
      </c>
      <c r="FP214" s="8">
        <v>0</v>
      </c>
      <c r="FQ214" s="4">
        <v>0</v>
      </c>
      <c r="FR214" s="5">
        <v>0</v>
      </c>
      <c r="FS214" s="8">
        <v>0</v>
      </c>
      <c r="FT214" s="4">
        <v>0</v>
      </c>
      <c r="FU214" s="5">
        <v>0</v>
      </c>
      <c r="FV214" s="8">
        <v>0</v>
      </c>
      <c r="FW214" s="4">
        <v>0</v>
      </c>
      <c r="FX214" s="5">
        <v>0</v>
      </c>
      <c r="FY214" s="8">
        <v>0</v>
      </c>
      <c r="FZ214" s="4">
        <f t="shared" ref="FZ214:FZ225" si="1029">IF(FX214=0,0,FY214/FX214*1000)</f>
        <v>0</v>
      </c>
      <c r="GA214" s="5">
        <v>40</v>
      </c>
      <c r="GB214" s="8">
        <v>243.88399999999999</v>
      </c>
      <c r="GC214" s="4">
        <f t="shared" ref="GC214:GC216" si="1030">GB214/GA214*1000</f>
        <v>6097.0999999999995</v>
      </c>
      <c r="GD214" s="5">
        <v>0</v>
      </c>
      <c r="GE214" s="8">
        <v>0</v>
      </c>
      <c r="GF214" s="4">
        <v>0</v>
      </c>
      <c r="GG214" s="5">
        <v>0</v>
      </c>
      <c r="GH214" s="8">
        <v>0</v>
      </c>
      <c r="GI214" s="4">
        <v>0</v>
      </c>
      <c r="GJ214" s="5">
        <v>820</v>
      </c>
      <c r="GK214" s="8">
        <v>4277.1750000000002</v>
      </c>
      <c r="GL214" s="4">
        <f t="shared" ref="GL214:GL216" si="1031">GK214/GJ214*1000</f>
        <v>5216.0670731707323</v>
      </c>
      <c r="GM214" s="5">
        <v>0</v>
      </c>
      <c r="GN214" s="8">
        <v>0</v>
      </c>
      <c r="GO214" s="4">
        <v>0</v>
      </c>
      <c r="GP214" s="5">
        <v>100</v>
      </c>
      <c r="GQ214" s="8">
        <v>699.14400000000001</v>
      </c>
      <c r="GR214" s="4">
        <f t="shared" ref="GR214" si="1032">GQ214/GP214*1000</f>
        <v>6991.44</v>
      </c>
      <c r="GS214" s="5">
        <v>0</v>
      </c>
      <c r="GT214" s="8">
        <v>0</v>
      </c>
      <c r="GU214" s="4">
        <v>0</v>
      </c>
      <c r="GV214" s="5">
        <v>0</v>
      </c>
      <c r="GW214" s="8">
        <v>0</v>
      </c>
      <c r="GX214" s="4">
        <v>0</v>
      </c>
      <c r="GY214" s="5">
        <v>0</v>
      </c>
      <c r="GZ214" s="8">
        <v>0</v>
      </c>
      <c r="HA214" s="4">
        <v>0</v>
      </c>
      <c r="HB214" s="5">
        <v>0</v>
      </c>
      <c r="HC214" s="8">
        <v>0</v>
      </c>
      <c r="HD214" s="4">
        <v>0</v>
      </c>
      <c r="HE214" s="5">
        <v>360</v>
      </c>
      <c r="HF214" s="8">
        <v>1946.886</v>
      </c>
      <c r="HG214" s="4">
        <f t="shared" ref="HG214:HG216" si="1033">HF214/HE214*1000</f>
        <v>5408.0166666666664</v>
      </c>
      <c r="HH214" s="5">
        <v>0</v>
      </c>
      <c r="HI214" s="8">
        <v>0</v>
      </c>
      <c r="HJ214" s="4">
        <v>0</v>
      </c>
      <c r="HK214" s="5">
        <v>0</v>
      </c>
      <c r="HL214" s="8">
        <v>0</v>
      </c>
      <c r="HM214" s="4">
        <v>0</v>
      </c>
      <c r="HN214" s="5">
        <v>0</v>
      </c>
      <c r="HO214" s="8">
        <v>0</v>
      </c>
      <c r="HP214" s="4">
        <v>0</v>
      </c>
      <c r="HQ214" s="5">
        <v>0</v>
      </c>
      <c r="HR214" s="8">
        <v>0</v>
      </c>
      <c r="HS214" s="4">
        <v>0</v>
      </c>
      <c r="HT214" s="5">
        <v>128.15</v>
      </c>
      <c r="HU214" s="8">
        <v>771.95899999999995</v>
      </c>
      <c r="HV214" s="4">
        <f t="shared" ref="HV214:HV216" si="1034">HU214/HT214*1000</f>
        <v>6023.8704642996481</v>
      </c>
      <c r="HW214" s="5">
        <v>228.89963</v>
      </c>
      <c r="HX214" s="8">
        <v>2020.472</v>
      </c>
      <c r="HY214" s="4">
        <f t="shared" ref="HY214:HY216" si="1035">HX214/HW214*1000</f>
        <v>8826.8906332439237</v>
      </c>
      <c r="HZ214" s="5">
        <f t="shared" ref="HZ214:HZ226" si="1036">C214+F214+O214+U214+AD214+AG214+AJ214+AP214+AS214+AV214+AY214+BB214+BE214+BQ214+BT214+BZ214+CC214+CI214+CL214+CO214+CX214+DA214+DD214+DG214+DM214+DP214+DS214+EB214+EE214+EK214+EN214+ET214+EW214+FF214+FL214+FO214+FU214+GA214+GD214+GG214+GJ214+GM214+GP214+GS214+GY214+HB214+HE214+HH214+HK214+HN214+HQ214+HT214+HW214+BH214+DY214+CR214+X214+BK214+FC214+GV214+I214+L214+AA214+DV214+CF214+AM214+FR214+BN214+CU214</f>
        <v>2723.6185299999997</v>
      </c>
      <c r="IA214" s="4">
        <f t="shared" ref="IA214:IA226" si="1037">D214+G214+P214+V214+AE214+AH214+AK214+AQ214+AT214+AW214+AZ214+BC214+BF214+BR214+BU214+CA214+CD214+CJ214+CM214+CP214+CY214+DB214+DE214+DH214+DN214+DQ214+DT214+EC214+EF214+EL214+EO214+EU214+EX214+FG214+FM214+FP214+FV214+GB214+GE214+GH214+GK214+GN214+GQ214+GT214+GZ214+HC214+HF214+HI214+HL214+HO214+HR214+HU214+HX214+BI214+DZ214+CS214+Y214+BL214+FD214+GW214+J214+M214+AB214+DW214+CG214+AN214+FS214+BO214+CV214</f>
        <v>15873.857</v>
      </c>
    </row>
    <row r="215" spans="1:235" x14ac:dyDescent="0.3">
      <c r="A215" s="76">
        <v>2020</v>
      </c>
      <c r="B215" s="77" t="s">
        <v>3</v>
      </c>
      <c r="C215" s="5">
        <v>0</v>
      </c>
      <c r="D215" s="8">
        <v>0</v>
      </c>
      <c r="E215" s="4">
        <v>0</v>
      </c>
      <c r="F215" s="5">
        <v>0</v>
      </c>
      <c r="G215" s="8">
        <v>0</v>
      </c>
      <c r="H215" s="4">
        <v>0</v>
      </c>
      <c r="I215" s="5">
        <v>0</v>
      </c>
      <c r="J215" s="8">
        <v>0</v>
      </c>
      <c r="K215" s="4">
        <v>0</v>
      </c>
      <c r="L215" s="5">
        <v>0</v>
      </c>
      <c r="M215" s="8">
        <v>0</v>
      </c>
      <c r="N215" s="4">
        <v>0</v>
      </c>
      <c r="O215" s="5">
        <v>300</v>
      </c>
      <c r="P215" s="8">
        <v>1955.4690000000001</v>
      </c>
      <c r="Q215" s="4">
        <f t="shared" si="1013"/>
        <v>6518.23</v>
      </c>
      <c r="R215" s="5">
        <v>0</v>
      </c>
      <c r="S215" s="8">
        <v>0</v>
      </c>
      <c r="T215" s="4">
        <f t="shared" si="1014"/>
        <v>0</v>
      </c>
      <c r="U215" s="5">
        <v>0</v>
      </c>
      <c r="V215" s="8">
        <v>0</v>
      </c>
      <c r="W215" s="4">
        <v>0</v>
      </c>
      <c r="X215" s="5">
        <v>0</v>
      </c>
      <c r="Y215" s="8">
        <v>0</v>
      </c>
      <c r="Z215" s="4">
        <v>0</v>
      </c>
      <c r="AA215" s="5">
        <v>0</v>
      </c>
      <c r="AB215" s="8">
        <v>0</v>
      </c>
      <c r="AC215" s="4">
        <v>0</v>
      </c>
      <c r="AD215" s="5">
        <v>0</v>
      </c>
      <c r="AE215" s="8">
        <v>0</v>
      </c>
      <c r="AF215" s="4">
        <v>0</v>
      </c>
      <c r="AG215" s="5">
        <v>0</v>
      </c>
      <c r="AH215" s="8">
        <v>0</v>
      </c>
      <c r="AI215" s="4">
        <v>0</v>
      </c>
      <c r="AJ215" s="5">
        <v>0</v>
      </c>
      <c r="AK215" s="8">
        <v>0</v>
      </c>
      <c r="AL215" s="4">
        <v>0</v>
      </c>
      <c r="AM215" s="5">
        <v>0</v>
      </c>
      <c r="AN215" s="8">
        <v>0</v>
      </c>
      <c r="AO215" s="4">
        <v>0</v>
      </c>
      <c r="AP215" s="5">
        <v>0</v>
      </c>
      <c r="AQ215" s="8">
        <v>0</v>
      </c>
      <c r="AR215" s="4">
        <v>0</v>
      </c>
      <c r="AS215" s="5">
        <v>0</v>
      </c>
      <c r="AT215" s="8">
        <v>0</v>
      </c>
      <c r="AU215" s="4">
        <v>0</v>
      </c>
      <c r="AV215" s="5">
        <v>0</v>
      </c>
      <c r="AW215" s="8">
        <v>0</v>
      </c>
      <c r="AX215" s="4">
        <v>0</v>
      </c>
      <c r="AY215" s="5">
        <v>0</v>
      </c>
      <c r="AZ215" s="8">
        <v>0</v>
      </c>
      <c r="BA215" s="4">
        <v>0</v>
      </c>
      <c r="BB215" s="5">
        <v>0</v>
      </c>
      <c r="BC215" s="8">
        <v>0</v>
      </c>
      <c r="BD215" s="4">
        <v>0</v>
      </c>
      <c r="BE215" s="5">
        <v>0</v>
      </c>
      <c r="BF215" s="8">
        <v>0</v>
      </c>
      <c r="BG215" s="4">
        <v>0</v>
      </c>
      <c r="BH215" s="5">
        <v>0</v>
      </c>
      <c r="BI215" s="8">
        <v>0</v>
      </c>
      <c r="BJ215" s="4">
        <v>0</v>
      </c>
      <c r="BK215" s="5">
        <v>0</v>
      </c>
      <c r="BL215" s="8">
        <v>0</v>
      </c>
      <c r="BM215" s="4">
        <v>0</v>
      </c>
      <c r="BN215" s="5">
        <v>0</v>
      </c>
      <c r="BO215" s="8">
        <v>0</v>
      </c>
      <c r="BP215" s="4">
        <v>0</v>
      </c>
      <c r="BQ215" s="5">
        <v>0</v>
      </c>
      <c r="BR215" s="8">
        <v>0</v>
      </c>
      <c r="BS215" s="4">
        <v>0</v>
      </c>
      <c r="BT215" s="5">
        <v>0</v>
      </c>
      <c r="BU215" s="8">
        <v>0</v>
      </c>
      <c r="BV215" s="4">
        <v>0</v>
      </c>
      <c r="BW215" s="5">
        <v>0</v>
      </c>
      <c r="BX215" s="93">
        <v>0</v>
      </c>
      <c r="BY215" s="4">
        <f t="shared" si="1018"/>
        <v>0</v>
      </c>
      <c r="BZ215" s="5">
        <v>80</v>
      </c>
      <c r="CA215" s="8">
        <v>501.923</v>
      </c>
      <c r="CB215" s="4">
        <f t="shared" si="1019"/>
        <v>6274.0375000000004</v>
      </c>
      <c r="CC215" s="5">
        <v>0</v>
      </c>
      <c r="CD215" s="8">
        <v>0</v>
      </c>
      <c r="CE215" s="4">
        <v>0</v>
      </c>
      <c r="CF215" s="5">
        <v>0</v>
      </c>
      <c r="CG215" s="8">
        <v>0</v>
      </c>
      <c r="CH215" s="4">
        <v>0</v>
      </c>
      <c r="CI215" s="5">
        <v>0</v>
      </c>
      <c r="CJ215" s="8">
        <v>0</v>
      </c>
      <c r="CK215" s="4">
        <v>0</v>
      </c>
      <c r="CL215" s="5">
        <v>0</v>
      </c>
      <c r="CM215" s="8">
        <v>0</v>
      </c>
      <c r="CN215" s="4">
        <v>0</v>
      </c>
      <c r="CO215" s="5">
        <v>0</v>
      </c>
      <c r="CP215" s="8">
        <v>0</v>
      </c>
      <c r="CQ215" s="4">
        <v>0</v>
      </c>
      <c r="CR215" s="5">
        <v>0</v>
      </c>
      <c r="CS215" s="8">
        <v>0</v>
      </c>
      <c r="CT215" s="4">
        <v>0</v>
      </c>
      <c r="CU215" s="5">
        <v>0</v>
      </c>
      <c r="CV215" s="8">
        <v>0</v>
      </c>
      <c r="CW215" s="4">
        <v>0</v>
      </c>
      <c r="CX215" s="5">
        <v>0</v>
      </c>
      <c r="CY215" s="8">
        <v>0</v>
      </c>
      <c r="CZ215" s="4">
        <v>0</v>
      </c>
      <c r="DA215" s="5">
        <v>102.13</v>
      </c>
      <c r="DB215" s="8">
        <v>702.57500000000005</v>
      </c>
      <c r="DC215" s="4">
        <f t="shared" ref="DC215:DC216" si="1038">DB215/DA215*1000</f>
        <v>6879.2225594830124</v>
      </c>
      <c r="DD215" s="5">
        <v>3</v>
      </c>
      <c r="DE215" s="8">
        <v>26.35</v>
      </c>
      <c r="DF215" s="4">
        <f t="shared" si="1021"/>
        <v>8783.3333333333339</v>
      </c>
      <c r="DG215" s="5">
        <v>120</v>
      </c>
      <c r="DH215" s="8">
        <v>619.40499999999997</v>
      </c>
      <c r="DI215" s="4">
        <f t="shared" ref="DI215:DI216" si="1039">DH215/DG215*1000</f>
        <v>5161.708333333333</v>
      </c>
      <c r="DJ215" s="5">
        <v>0</v>
      </c>
      <c r="DK215" s="8">
        <v>0</v>
      </c>
      <c r="DL215" s="4">
        <f t="shared" si="1022"/>
        <v>0</v>
      </c>
      <c r="DM215" s="5">
        <v>28.072500000000002</v>
      </c>
      <c r="DN215" s="8">
        <v>231.45699999999999</v>
      </c>
      <c r="DO215" s="4">
        <f t="shared" si="1023"/>
        <v>8244.9728381868354</v>
      </c>
      <c r="DP215" s="5">
        <v>0</v>
      </c>
      <c r="DQ215" s="8">
        <v>0</v>
      </c>
      <c r="DR215" s="4">
        <v>0</v>
      </c>
      <c r="DS215" s="5">
        <v>11</v>
      </c>
      <c r="DT215" s="8">
        <v>100</v>
      </c>
      <c r="DU215" s="4">
        <f t="shared" si="1024"/>
        <v>9090.9090909090919</v>
      </c>
      <c r="DV215" s="5">
        <v>0</v>
      </c>
      <c r="DW215" s="8">
        <v>0</v>
      </c>
      <c r="DX215" s="4">
        <v>0</v>
      </c>
      <c r="DY215" s="5">
        <v>0</v>
      </c>
      <c r="DZ215" s="8">
        <v>0</v>
      </c>
      <c r="EA215" s="4">
        <v>0</v>
      </c>
      <c r="EB215" s="5">
        <v>0</v>
      </c>
      <c r="EC215" s="8">
        <v>0</v>
      </c>
      <c r="ED215" s="4">
        <v>0</v>
      </c>
      <c r="EE215" s="5">
        <v>0</v>
      </c>
      <c r="EF215" s="8">
        <v>0</v>
      </c>
      <c r="EG215" s="4">
        <v>0</v>
      </c>
      <c r="EH215" s="5">
        <v>0</v>
      </c>
      <c r="EI215" s="8">
        <v>0</v>
      </c>
      <c r="EJ215" s="4">
        <f t="shared" si="1026"/>
        <v>0</v>
      </c>
      <c r="EK215" s="5">
        <v>0</v>
      </c>
      <c r="EL215" s="8">
        <v>0</v>
      </c>
      <c r="EM215" s="4">
        <v>0</v>
      </c>
      <c r="EN215" s="5">
        <v>0</v>
      </c>
      <c r="EO215" s="8">
        <v>0</v>
      </c>
      <c r="EP215" s="4">
        <v>0</v>
      </c>
      <c r="EQ215" s="5">
        <v>0</v>
      </c>
      <c r="ER215" s="8">
        <v>0</v>
      </c>
      <c r="ES215" s="4">
        <f t="shared" si="1027"/>
        <v>0</v>
      </c>
      <c r="ET215" s="5">
        <v>18</v>
      </c>
      <c r="EU215" s="8">
        <v>205.49100000000001</v>
      </c>
      <c r="EV215" s="4">
        <f t="shared" ref="EV215" si="1040">EU215/ET215*1000</f>
        <v>11416.166666666668</v>
      </c>
      <c r="EW215" s="5">
        <v>0</v>
      </c>
      <c r="EX215" s="8">
        <v>0</v>
      </c>
      <c r="EY215" s="4">
        <v>0</v>
      </c>
      <c r="EZ215" s="5"/>
      <c r="FA215" s="8"/>
      <c r="FB215" s="4"/>
      <c r="FC215" s="5">
        <v>0</v>
      </c>
      <c r="FD215" s="8">
        <v>0</v>
      </c>
      <c r="FE215" s="4">
        <v>0</v>
      </c>
      <c r="FF215" s="5">
        <v>0</v>
      </c>
      <c r="FG215" s="8">
        <v>0</v>
      </c>
      <c r="FH215" s="4">
        <v>0</v>
      </c>
      <c r="FI215" s="5">
        <v>0</v>
      </c>
      <c r="FJ215" s="8">
        <v>0</v>
      </c>
      <c r="FK215" s="4">
        <f t="shared" si="1028"/>
        <v>0</v>
      </c>
      <c r="FL215" s="5">
        <v>0</v>
      </c>
      <c r="FM215" s="8">
        <v>0</v>
      </c>
      <c r="FN215" s="4">
        <v>0</v>
      </c>
      <c r="FO215" s="5">
        <v>0</v>
      </c>
      <c r="FP215" s="8">
        <v>0</v>
      </c>
      <c r="FQ215" s="4">
        <v>0</v>
      </c>
      <c r="FR215" s="5">
        <v>0</v>
      </c>
      <c r="FS215" s="8">
        <v>0</v>
      </c>
      <c r="FT215" s="4">
        <v>0</v>
      </c>
      <c r="FU215" s="5">
        <v>0</v>
      </c>
      <c r="FV215" s="8">
        <v>0</v>
      </c>
      <c r="FW215" s="4">
        <v>0</v>
      </c>
      <c r="FX215" s="5">
        <v>0</v>
      </c>
      <c r="FY215" s="8">
        <v>0</v>
      </c>
      <c r="FZ215" s="4">
        <f t="shared" si="1029"/>
        <v>0</v>
      </c>
      <c r="GA215" s="5">
        <v>40</v>
      </c>
      <c r="GB215" s="8">
        <v>248.364</v>
      </c>
      <c r="GC215" s="4">
        <f t="shared" si="1030"/>
        <v>6209.1</v>
      </c>
      <c r="GD215" s="5">
        <v>0</v>
      </c>
      <c r="GE215" s="8">
        <v>0</v>
      </c>
      <c r="GF215" s="4">
        <v>0</v>
      </c>
      <c r="GG215" s="5">
        <v>0</v>
      </c>
      <c r="GH215" s="8">
        <v>0</v>
      </c>
      <c r="GI215" s="4">
        <v>0</v>
      </c>
      <c r="GJ215" s="5">
        <v>560</v>
      </c>
      <c r="GK215" s="8">
        <v>3095.8870000000002</v>
      </c>
      <c r="GL215" s="4">
        <f t="shared" ref="GL215" si="1041">GK215/GJ215*1000</f>
        <v>5528.3696428571429</v>
      </c>
      <c r="GM215" s="5">
        <v>0</v>
      </c>
      <c r="GN215" s="8">
        <v>0</v>
      </c>
      <c r="GO215" s="4">
        <v>0</v>
      </c>
      <c r="GP215" s="5">
        <v>0</v>
      </c>
      <c r="GQ215" s="8">
        <v>0</v>
      </c>
      <c r="GR215" s="4">
        <v>0</v>
      </c>
      <c r="GS215" s="5">
        <v>0</v>
      </c>
      <c r="GT215" s="8">
        <v>0</v>
      </c>
      <c r="GU215" s="4">
        <v>0</v>
      </c>
      <c r="GV215" s="5">
        <v>0</v>
      </c>
      <c r="GW215" s="8">
        <v>0</v>
      </c>
      <c r="GX215" s="4">
        <v>0</v>
      </c>
      <c r="GY215" s="5">
        <v>0</v>
      </c>
      <c r="GZ215" s="8">
        <v>0</v>
      </c>
      <c r="HA215" s="4">
        <v>0</v>
      </c>
      <c r="HB215" s="5">
        <v>0</v>
      </c>
      <c r="HC215" s="8">
        <v>0</v>
      </c>
      <c r="HD215" s="4">
        <v>0</v>
      </c>
      <c r="HE215" s="5">
        <v>220</v>
      </c>
      <c r="HF215" s="8">
        <v>1219.9590000000001</v>
      </c>
      <c r="HG215" s="4">
        <f t="shared" si="1033"/>
        <v>5545.2681818181818</v>
      </c>
      <c r="HH215" s="5">
        <v>0</v>
      </c>
      <c r="HI215" s="8">
        <v>0</v>
      </c>
      <c r="HJ215" s="4">
        <v>0</v>
      </c>
      <c r="HK215" s="5">
        <v>0</v>
      </c>
      <c r="HL215" s="8">
        <v>0</v>
      </c>
      <c r="HM215" s="4">
        <v>0</v>
      </c>
      <c r="HN215" s="5">
        <v>0</v>
      </c>
      <c r="HO215" s="8">
        <v>0</v>
      </c>
      <c r="HP215" s="4">
        <v>0</v>
      </c>
      <c r="HQ215" s="5">
        <v>0</v>
      </c>
      <c r="HR215" s="8">
        <v>0</v>
      </c>
      <c r="HS215" s="4">
        <v>0</v>
      </c>
      <c r="HT215" s="5">
        <v>175</v>
      </c>
      <c r="HU215" s="8">
        <v>2590.7249999999999</v>
      </c>
      <c r="HV215" s="4">
        <f t="shared" si="1034"/>
        <v>14804.142857142857</v>
      </c>
      <c r="HW215" s="5">
        <v>188.05</v>
      </c>
      <c r="HX215" s="8">
        <v>1590.0509999999999</v>
      </c>
      <c r="HY215" s="4">
        <f t="shared" si="1035"/>
        <v>8455.4692900824248</v>
      </c>
      <c r="HZ215" s="5">
        <f t="shared" si="1036"/>
        <v>1845.2524999999998</v>
      </c>
      <c r="IA215" s="4">
        <f t="shared" si="1037"/>
        <v>13087.656000000001</v>
      </c>
    </row>
    <row r="216" spans="1:235" x14ac:dyDescent="0.3">
      <c r="A216" s="76">
        <v>2020</v>
      </c>
      <c r="B216" s="77" t="s">
        <v>4</v>
      </c>
      <c r="C216" s="5">
        <v>0</v>
      </c>
      <c r="D216" s="8">
        <v>0</v>
      </c>
      <c r="E216" s="4">
        <v>0</v>
      </c>
      <c r="F216" s="5">
        <v>0</v>
      </c>
      <c r="G216" s="8">
        <v>0</v>
      </c>
      <c r="H216" s="4">
        <v>0</v>
      </c>
      <c r="I216" s="5">
        <v>0</v>
      </c>
      <c r="J216" s="8">
        <v>0</v>
      </c>
      <c r="K216" s="4">
        <v>0</v>
      </c>
      <c r="L216" s="5">
        <v>0</v>
      </c>
      <c r="M216" s="8">
        <v>0</v>
      </c>
      <c r="N216" s="4">
        <v>0</v>
      </c>
      <c r="O216" s="5">
        <v>279</v>
      </c>
      <c r="P216" s="8">
        <v>1795.3679999999999</v>
      </c>
      <c r="Q216" s="4">
        <f t="shared" si="1013"/>
        <v>6435.0107526881711</v>
      </c>
      <c r="R216" s="5">
        <v>0</v>
      </c>
      <c r="S216" s="8">
        <v>0</v>
      </c>
      <c r="T216" s="4">
        <f t="shared" si="1014"/>
        <v>0</v>
      </c>
      <c r="U216" s="5">
        <v>0</v>
      </c>
      <c r="V216" s="8">
        <v>0</v>
      </c>
      <c r="W216" s="4">
        <v>0</v>
      </c>
      <c r="X216" s="5">
        <v>45.457999999999998</v>
      </c>
      <c r="Y216" s="8">
        <v>1056.5309999999999</v>
      </c>
      <c r="Z216" s="4">
        <f t="shared" si="1015"/>
        <v>23241.915614413305</v>
      </c>
      <c r="AA216" s="5">
        <v>0</v>
      </c>
      <c r="AB216" s="8">
        <v>0</v>
      </c>
      <c r="AC216" s="4">
        <v>0</v>
      </c>
      <c r="AD216" s="5">
        <v>0</v>
      </c>
      <c r="AE216" s="8">
        <v>0</v>
      </c>
      <c r="AF216" s="4">
        <v>0</v>
      </c>
      <c r="AG216" s="5">
        <v>0</v>
      </c>
      <c r="AH216" s="8">
        <v>0</v>
      </c>
      <c r="AI216" s="4">
        <v>0</v>
      </c>
      <c r="AJ216" s="5">
        <v>0</v>
      </c>
      <c r="AK216" s="8">
        <v>0</v>
      </c>
      <c r="AL216" s="4">
        <v>0</v>
      </c>
      <c r="AM216" s="5">
        <v>0</v>
      </c>
      <c r="AN216" s="8">
        <v>0</v>
      </c>
      <c r="AO216" s="4">
        <v>0</v>
      </c>
      <c r="AP216" s="5">
        <v>0</v>
      </c>
      <c r="AQ216" s="8">
        <v>0</v>
      </c>
      <c r="AR216" s="4">
        <v>0</v>
      </c>
      <c r="AS216" s="5">
        <v>0</v>
      </c>
      <c r="AT216" s="8">
        <v>0</v>
      </c>
      <c r="AU216" s="4">
        <v>0</v>
      </c>
      <c r="AV216" s="5">
        <v>0</v>
      </c>
      <c r="AW216" s="8">
        <v>0</v>
      </c>
      <c r="AX216" s="4">
        <v>0</v>
      </c>
      <c r="AY216" s="5">
        <v>0</v>
      </c>
      <c r="AZ216" s="8">
        <v>0</v>
      </c>
      <c r="BA216" s="4">
        <v>0</v>
      </c>
      <c r="BB216" s="5">
        <v>0</v>
      </c>
      <c r="BC216" s="8">
        <v>0</v>
      </c>
      <c r="BD216" s="4">
        <v>0</v>
      </c>
      <c r="BE216" s="5">
        <v>0</v>
      </c>
      <c r="BF216" s="8">
        <v>0</v>
      </c>
      <c r="BG216" s="4">
        <v>0</v>
      </c>
      <c r="BH216" s="5">
        <v>106.032</v>
      </c>
      <c r="BI216" s="8">
        <v>1571.212</v>
      </c>
      <c r="BJ216" s="4">
        <f t="shared" si="1017"/>
        <v>14818.281273577788</v>
      </c>
      <c r="BK216" s="5">
        <v>0</v>
      </c>
      <c r="BL216" s="8">
        <v>0</v>
      </c>
      <c r="BM216" s="4">
        <v>0</v>
      </c>
      <c r="BN216" s="5">
        <v>0</v>
      </c>
      <c r="BO216" s="8">
        <v>0</v>
      </c>
      <c r="BP216" s="4">
        <v>0</v>
      </c>
      <c r="BQ216" s="5">
        <v>0</v>
      </c>
      <c r="BR216" s="8">
        <v>0</v>
      </c>
      <c r="BS216" s="4">
        <v>0</v>
      </c>
      <c r="BT216" s="5">
        <v>0</v>
      </c>
      <c r="BU216" s="8">
        <v>0</v>
      </c>
      <c r="BV216" s="4">
        <v>0</v>
      </c>
      <c r="BW216" s="5">
        <v>0</v>
      </c>
      <c r="BX216" s="93">
        <v>0</v>
      </c>
      <c r="BY216" s="4">
        <f t="shared" si="1018"/>
        <v>0</v>
      </c>
      <c r="BZ216" s="5">
        <v>80</v>
      </c>
      <c r="CA216" s="8">
        <v>501.923</v>
      </c>
      <c r="CB216" s="4">
        <f t="shared" si="1019"/>
        <v>6274.0375000000004</v>
      </c>
      <c r="CC216" s="5">
        <v>0</v>
      </c>
      <c r="CD216" s="8">
        <v>0</v>
      </c>
      <c r="CE216" s="4">
        <v>0</v>
      </c>
      <c r="CF216" s="5">
        <v>0</v>
      </c>
      <c r="CG216" s="8">
        <v>0</v>
      </c>
      <c r="CH216" s="4">
        <v>0</v>
      </c>
      <c r="CI216" s="5">
        <v>0</v>
      </c>
      <c r="CJ216" s="8">
        <v>0</v>
      </c>
      <c r="CK216" s="4">
        <v>0</v>
      </c>
      <c r="CL216" s="5">
        <v>0</v>
      </c>
      <c r="CM216" s="8">
        <v>0</v>
      </c>
      <c r="CN216" s="4">
        <v>0</v>
      </c>
      <c r="CO216" s="5">
        <v>0</v>
      </c>
      <c r="CP216" s="8">
        <v>0</v>
      </c>
      <c r="CQ216" s="4">
        <v>0</v>
      </c>
      <c r="CR216" s="5">
        <v>4.4999999999999998E-2</v>
      </c>
      <c r="CS216" s="8">
        <v>2.0139999999999998</v>
      </c>
      <c r="CT216" s="4">
        <f t="shared" si="1020"/>
        <v>44755.555555555555</v>
      </c>
      <c r="CU216" s="5">
        <v>0</v>
      </c>
      <c r="CV216" s="8">
        <v>0</v>
      </c>
      <c r="CW216" s="4">
        <v>0</v>
      </c>
      <c r="CX216" s="5">
        <v>0</v>
      </c>
      <c r="CY216" s="8">
        <v>0</v>
      </c>
      <c r="CZ216" s="4">
        <v>0</v>
      </c>
      <c r="DA216" s="5">
        <v>43.789199999999994</v>
      </c>
      <c r="DB216" s="8">
        <v>450.255</v>
      </c>
      <c r="DC216" s="4">
        <f t="shared" si="1038"/>
        <v>10282.329889561812</v>
      </c>
      <c r="DD216" s="5">
        <v>0</v>
      </c>
      <c r="DE216" s="8">
        <v>0</v>
      </c>
      <c r="DF216" s="4">
        <v>0</v>
      </c>
      <c r="DG216" s="5">
        <v>60</v>
      </c>
      <c r="DH216" s="8">
        <v>367.22899999999998</v>
      </c>
      <c r="DI216" s="4">
        <f t="shared" si="1039"/>
        <v>6120.4833333333336</v>
      </c>
      <c r="DJ216" s="5">
        <v>0</v>
      </c>
      <c r="DK216" s="8">
        <v>0</v>
      </c>
      <c r="DL216" s="4">
        <f t="shared" si="1022"/>
        <v>0</v>
      </c>
      <c r="DM216" s="5">
        <v>22.64</v>
      </c>
      <c r="DN216" s="8">
        <v>177.065</v>
      </c>
      <c r="DO216" s="4">
        <f t="shared" si="1023"/>
        <v>7820.8922261484104</v>
      </c>
      <c r="DP216" s="5">
        <v>0</v>
      </c>
      <c r="DQ216" s="8">
        <v>0</v>
      </c>
      <c r="DR216" s="4">
        <v>0</v>
      </c>
      <c r="DS216" s="5">
        <v>0</v>
      </c>
      <c r="DT216" s="8">
        <v>0</v>
      </c>
      <c r="DU216" s="4">
        <v>0</v>
      </c>
      <c r="DV216" s="5">
        <v>0</v>
      </c>
      <c r="DW216" s="8">
        <v>0</v>
      </c>
      <c r="DX216" s="4">
        <v>0</v>
      </c>
      <c r="DY216" s="5">
        <v>128.45150000000001</v>
      </c>
      <c r="DZ216" s="8">
        <v>851.15700000000004</v>
      </c>
      <c r="EA216" s="4">
        <f t="shared" si="1025"/>
        <v>6626.2908568603707</v>
      </c>
      <c r="EB216" s="5">
        <v>0</v>
      </c>
      <c r="EC216" s="8">
        <v>0</v>
      </c>
      <c r="ED216" s="4">
        <v>0</v>
      </c>
      <c r="EE216" s="5">
        <v>0</v>
      </c>
      <c r="EF216" s="8">
        <v>0</v>
      </c>
      <c r="EG216" s="4">
        <v>0</v>
      </c>
      <c r="EH216" s="5">
        <v>0</v>
      </c>
      <c r="EI216" s="8">
        <v>0</v>
      </c>
      <c r="EJ216" s="4">
        <f t="shared" si="1026"/>
        <v>0</v>
      </c>
      <c r="EK216" s="5">
        <v>0</v>
      </c>
      <c r="EL216" s="8">
        <v>0</v>
      </c>
      <c r="EM216" s="4">
        <v>0</v>
      </c>
      <c r="EN216" s="5">
        <v>0</v>
      </c>
      <c r="EO216" s="8">
        <v>0</v>
      </c>
      <c r="EP216" s="4">
        <v>0</v>
      </c>
      <c r="EQ216" s="5">
        <v>0</v>
      </c>
      <c r="ER216" s="8">
        <v>0</v>
      </c>
      <c r="ES216" s="4">
        <f t="shared" si="1027"/>
        <v>0</v>
      </c>
      <c r="ET216" s="5">
        <v>0</v>
      </c>
      <c r="EU216" s="8">
        <v>0</v>
      </c>
      <c r="EV216" s="4">
        <v>0</v>
      </c>
      <c r="EW216" s="5">
        <v>0</v>
      </c>
      <c r="EX216" s="8">
        <v>0</v>
      </c>
      <c r="EY216" s="4">
        <v>0</v>
      </c>
      <c r="EZ216" s="5"/>
      <c r="FA216" s="8"/>
      <c r="FB216" s="4"/>
      <c r="FC216" s="5">
        <v>0</v>
      </c>
      <c r="FD216" s="8">
        <v>0</v>
      </c>
      <c r="FE216" s="4">
        <v>0</v>
      </c>
      <c r="FF216" s="5">
        <v>0</v>
      </c>
      <c r="FG216" s="8">
        <v>0</v>
      </c>
      <c r="FH216" s="4">
        <v>0</v>
      </c>
      <c r="FI216" s="5">
        <v>0</v>
      </c>
      <c r="FJ216" s="8">
        <v>0</v>
      </c>
      <c r="FK216" s="4">
        <f t="shared" si="1028"/>
        <v>0</v>
      </c>
      <c r="FL216" s="5">
        <v>0</v>
      </c>
      <c r="FM216" s="8">
        <v>0</v>
      </c>
      <c r="FN216" s="4">
        <v>0</v>
      </c>
      <c r="FO216" s="5">
        <v>0</v>
      </c>
      <c r="FP216" s="8">
        <v>0</v>
      </c>
      <c r="FQ216" s="4">
        <v>0</v>
      </c>
      <c r="FR216" s="5">
        <v>1.252E-2</v>
      </c>
      <c r="FS216" s="8">
        <v>3.3780000000000001</v>
      </c>
      <c r="FT216" s="4">
        <f t="shared" ref="FT216" si="1042">FS216/FR216*1000</f>
        <v>269808.30670926522</v>
      </c>
      <c r="FU216" s="5">
        <v>0</v>
      </c>
      <c r="FV216" s="8">
        <v>0</v>
      </c>
      <c r="FW216" s="4">
        <v>0</v>
      </c>
      <c r="FX216" s="5">
        <v>0</v>
      </c>
      <c r="FY216" s="8">
        <v>0</v>
      </c>
      <c r="FZ216" s="4">
        <f t="shared" si="1029"/>
        <v>0</v>
      </c>
      <c r="GA216" s="5">
        <v>60</v>
      </c>
      <c r="GB216" s="8">
        <v>441.82600000000002</v>
      </c>
      <c r="GC216" s="4">
        <f t="shared" si="1030"/>
        <v>7363.7666666666664</v>
      </c>
      <c r="GD216" s="5">
        <v>0</v>
      </c>
      <c r="GE216" s="8">
        <v>0</v>
      </c>
      <c r="GF216" s="4">
        <v>0</v>
      </c>
      <c r="GG216" s="5">
        <v>0</v>
      </c>
      <c r="GH216" s="8">
        <v>0</v>
      </c>
      <c r="GI216" s="4">
        <v>0</v>
      </c>
      <c r="GJ216" s="5">
        <v>300</v>
      </c>
      <c r="GK216" s="8">
        <v>1916.64</v>
      </c>
      <c r="GL216" s="4">
        <f t="shared" si="1031"/>
        <v>6388.8000000000011</v>
      </c>
      <c r="GM216" s="5">
        <v>0</v>
      </c>
      <c r="GN216" s="8">
        <v>0</v>
      </c>
      <c r="GO216" s="4">
        <v>0</v>
      </c>
      <c r="GP216" s="5">
        <v>0</v>
      </c>
      <c r="GQ216" s="8">
        <v>0</v>
      </c>
      <c r="GR216" s="4">
        <v>0</v>
      </c>
      <c r="GS216" s="5">
        <v>0</v>
      </c>
      <c r="GT216" s="8">
        <v>0</v>
      </c>
      <c r="GU216" s="4">
        <v>0</v>
      </c>
      <c r="GV216" s="5">
        <v>0</v>
      </c>
      <c r="GW216" s="8">
        <v>0</v>
      </c>
      <c r="GX216" s="4">
        <v>0</v>
      </c>
      <c r="GY216" s="5">
        <v>0</v>
      </c>
      <c r="GZ216" s="8">
        <v>0</v>
      </c>
      <c r="HA216" s="4">
        <v>0</v>
      </c>
      <c r="HB216" s="5">
        <v>0</v>
      </c>
      <c r="HC216" s="8">
        <v>0</v>
      </c>
      <c r="HD216" s="4">
        <v>0</v>
      </c>
      <c r="HE216" s="5">
        <v>100</v>
      </c>
      <c r="HF216" s="8">
        <v>658.36599999999999</v>
      </c>
      <c r="HG216" s="4">
        <f t="shared" si="1033"/>
        <v>6583.66</v>
      </c>
      <c r="HH216" s="5">
        <v>0</v>
      </c>
      <c r="HI216" s="8">
        <v>0</v>
      </c>
      <c r="HJ216" s="4">
        <v>0</v>
      </c>
      <c r="HK216" s="5">
        <v>0</v>
      </c>
      <c r="HL216" s="8">
        <v>0</v>
      </c>
      <c r="HM216" s="4">
        <v>0</v>
      </c>
      <c r="HN216" s="5">
        <v>0</v>
      </c>
      <c r="HO216" s="8">
        <v>0</v>
      </c>
      <c r="HP216" s="4">
        <v>0</v>
      </c>
      <c r="HQ216" s="5">
        <v>0</v>
      </c>
      <c r="HR216" s="8">
        <v>0</v>
      </c>
      <c r="HS216" s="4">
        <v>0</v>
      </c>
      <c r="HT216" s="5">
        <v>90.107950000000002</v>
      </c>
      <c r="HU216" s="8">
        <v>769.59500000000003</v>
      </c>
      <c r="HV216" s="4">
        <f t="shared" si="1034"/>
        <v>8540.8113268585057</v>
      </c>
      <c r="HW216" s="5">
        <v>63.2</v>
      </c>
      <c r="HX216" s="8">
        <v>633.93700000000001</v>
      </c>
      <c r="HY216" s="4">
        <f t="shared" si="1035"/>
        <v>10030.648734177214</v>
      </c>
      <c r="HZ216" s="5">
        <f t="shared" si="1036"/>
        <v>1378.7361700000004</v>
      </c>
      <c r="IA216" s="4">
        <f t="shared" si="1037"/>
        <v>11196.495999999999</v>
      </c>
    </row>
    <row r="217" spans="1:235" x14ac:dyDescent="0.3">
      <c r="A217" s="76">
        <v>2020</v>
      </c>
      <c r="B217" s="77" t="s">
        <v>5</v>
      </c>
      <c r="C217" s="5">
        <v>0</v>
      </c>
      <c r="D217" s="8">
        <v>0</v>
      </c>
      <c r="E217" s="4">
        <f>IF(C217=0,0,D217/C217*1000)</f>
        <v>0</v>
      </c>
      <c r="F217" s="5">
        <v>0</v>
      </c>
      <c r="G217" s="8">
        <v>0</v>
      </c>
      <c r="H217" s="4">
        <f>IF(F217=0,0,G217/F217*1000)</f>
        <v>0</v>
      </c>
      <c r="I217" s="5">
        <v>0</v>
      </c>
      <c r="J217" s="8">
        <v>0</v>
      </c>
      <c r="K217" s="4">
        <f>IF(I217=0,0,J217/I217*1000)</f>
        <v>0</v>
      </c>
      <c r="L217" s="5">
        <v>0</v>
      </c>
      <c r="M217" s="8">
        <v>0</v>
      </c>
      <c r="N217" s="4">
        <f>IF(L217=0,0,M217/L217*1000)</f>
        <v>0</v>
      </c>
      <c r="O217" s="5">
        <v>820</v>
      </c>
      <c r="P217" s="8">
        <v>5992.0469999999996</v>
      </c>
      <c r="Q217" s="4">
        <f>IF(O217=0,0,P217/O217*1000)</f>
        <v>7307.3743902439028</v>
      </c>
      <c r="R217" s="5">
        <v>0</v>
      </c>
      <c r="S217" s="8">
        <v>0</v>
      </c>
      <c r="T217" s="4">
        <f t="shared" si="1014"/>
        <v>0</v>
      </c>
      <c r="U217" s="5">
        <v>0</v>
      </c>
      <c r="V217" s="8">
        <v>0</v>
      </c>
      <c r="W217" s="4">
        <f>IF(U217=0,0,V217/U217*1000)</f>
        <v>0</v>
      </c>
      <c r="X217" s="5">
        <v>37.24</v>
      </c>
      <c r="Y217" s="8">
        <v>335.11</v>
      </c>
      <c r="Z217" s="4">
        <f>IF(X217=0,0,Y217/X217*1000)</f>
        <v>8998.6573576799146</v>
      </c>
      <c r="AA217" s="5">
        <v>0</v>
      </c>
      <c r="AB217" s="8">
        <v>0</v>
      </c>
      <c r="AC217" s="4">
        <f>IF(AA217=0,0,AB217/AA217*1000)</f>
        <v>0</v>
      </c>
      <c r="AD217" s="5">
        <v>0</v>
      </c>
      <c r="AE217" s="8">
        <v>0</v>
      </c>
      <c r="AF217" s="4">
        <f>IF(AD217=0,0,AE217/AD217*1000)</f>
        <v>0</v>
      </c>
      <c r="AG217" s="5">
        <v>0</v>
      </c>
      <c r="AH217" s="8">
        <v>0</v>
      </c>
      <c r="AI217" s="4">
        <f>IF(AG217=0,0,AH217/AG217*1000)</f>
        <v>0</v>
      </c>
      <c r="AJ217" s="5">
        <v>0</v>
      </c>
      <c r="AK217" s="8">
        <v>0</v>
      </c>
      <c r="AL217" s="4">
        <f>IF(AJ217=0,0,AK217/AJ217*1000)</f>
        <v>0</v>
      </c>
      <c r="AM217" s="5">
        <v>0</v>
      </c>
      <c r="AN217" s="8">
        <v>0</v>
      </c>
      <c r="AO217" s="4">
        <f>IF(AM217=0,0,AN217/AM217*1000)</f>
        <v>0</v>
      </c>
      <c r="AP217" s="5">
        <v>0</v>
      </c>
      <c r="AQ217" s="8">
        <v>0</v>
      </c>
      <c r="AR217" s="4">
        <f>IF(AP217=0,0,AQ217/AP217*1000)</f>
        <v>0</v>
      </c>
      <c r="AS217" s="5">
        <v>0</v>
      </c>
      <c r="AT217" s="8">
        <v>0</v>
      </c>
      <c r="AU217" s="4">
        <f>IF(AS217=0,0,AT217/AS217*1000)</f>
        <v>0</v>
      </c>
      <c r="AV217" s="5">
        <v>0</v>
      </c>
      <c r="AW217" s="8">
        <v>0</v>
      </c>
      <c r="AX217" s="4">
        <f>IF(AV217=0,0,AW217/AV217*1000)</f>
        <v>0</v>
      </c>
      <c r="AY217" s="5">
        <v>0</v>
      </c>
      <c r="AZ217" s="8">
        <v>0</v>
      </c>
      <c r="BA217" s="4">
        <f>IF(AY217=0,0,AZ217/AY217*1000)</f>
        <v>0</v>
      </c>
      <c r="BB217" s="5">
        <v>0</v>
      </c>
      <c r="BC217" s="8">
        <v>0</v>
      </c>
      <c r="BD217" s="4">
        <f>IF(BB217=0,0,BC217/BB217*1000)</f>
        <v>0</v>
      </c>
      <c r="BE217" s="5">
        <v>0</v>
      </c>
      <c r="BF217" s="8">
        <v>0</v>
      </c>
      <c r="BG217" s="4">
        <f>IF(BE217=0,0,BF217/BE217*1000)</f>
        <v>0</v>
      </c>
      <c r="BH217" s="5">
        <v>2.0190999999999999</v>
      </c>
      <c r="BI217" s="8">
        <v>17.8</v>
      </c>
      <c r="BJ217" s="4">
        <f>IF(BH217=0,0,BI217/BH217*1000)</f>
        <v>8815.8090238224959</v>
      </c>
      <c r="BK217" s="5">
        <v>0</v>
      </c>
      <c r="BL217" s="8">
        <v>0</v>
      </c>
      <c r="BM217" s="4">
        <f>IF(BK217=0,0,BL217/BK217*1000)</f>
        <v>0</v>
      </c>
      <c r="BN217" s="5">
        <v>0</v>
      </c>
      <c r="BO217" s="8">
        <v>0</v>
      </c>
      <c r="BP217" s="4">
        <f>IF(BN217=0,0,BO217/BN217*1000)</f>
        <v>0</v>
      </c>
      <c r="BQ217" s="5">
        <v>0</v>
      </c>
      <c r="BR217" s="8">
        <v>0</v>
      </c>
      <c r="BS217" s="4">
        <f>IF(BQ217=0,0,BR217/BQ217*1000)</f>
        <v>0</v>
      </c>
      <c r="BT217" s="5">
        <v>0</v>
      </c>
      <c r="BU217" s="8">
        <v>0</v>
      </c>
      <c r="BV217" s="4">
        <f>IF(BT217=0,0,BU217/BT217*1000)</f>
        <v>0</v>
      </c>
      <c r="BW217" s="5">
        <v>0</v>
      </c>
      <c r="BX217" s="93">
        <v>0</v>
      </c>
      <c r="BY217" s="4">
        <f t="shared" si="1018"/>
        <v>0</v>
      </c>
      <c r="BZ217" s="5">
        <v>100</v>
      </c>
      <c r="CA217" s="8">
        <v>632.36900000000003</v>
      </c>
      <c r="CB217" s="4">
        <f>IF(BZ217=0,0,CA217/BZ217*1000)</f>
        <v>6323.69</v>
      </c>
      <c r="CC217" s="5">
        <v>0</v>
      </c>
      <c r="CD217" s="8">
        <v>0</v>
      </c>
      <c r="CE217" s="4">
        <f>IF(CC217=0,0,CD217/CC217*1000)</f>
        <v>0</v>
      </c>
      <c r="CF217" s="5">
        <v>0</v>
      </c>
      <c r="CG217" s="8">
        <v>0</v>
      </c>
      <c r="CH217" s="4">
        <f>IF(CF217=0,0,CG217/CF217*1000)</f>
        <v>0</v>
      </c>
      <c r="CI217" s="5">
        <v>0</v>
      </c>
      <c r="CJ217" s="8">
        <v>0</v>
      </c>
      <c r="CK217" s="4">
        <f>IF(CI217=0,0,CJ217/CI217*1000)</f>
        <v>0</v>
      </c>
      <c r="CL217" s="5">
        <v>0</v>
      </c>
      <c r="CM217" s="8">
        <v>0</v>
      </c>
      <c r="CN217" s="4">
        <f>IF(CL217=0,0,CM217/CL217*1000)</f>
        <v>0</v>
      </c>
      <c r="CO217" s="5">
        <v>0</v>
      </c>
      <c r="CP217" s="8">
        <v>0</v>
      </c>
      <c r="CQ217" s="4">
        <f>IF(CO217=0,0,CP217/CO217*1000)</f>
        <v>0</v>
      </c>
      <c r="CR217" s="5">
        <v>0.124</v>
      </c>
      <c r="CS217" s="8">
        <v>1.9770000000000001</v>
      </c>
      <c r="CT217" s="4">
        <f>IF(CR217=0,0,CS217/CR217*1000)</f>
        <v>15943.548387096776</v>
      </c>
      <c r="CU217" s="5">
        <v>0</v>
      </c>
      <c r="CV217" s="8">
        <v>0</v>
      </c>
      <c r="CW217" s="4">
        <f>IF(CU217=0,0,CV217/CU217*1000)</f>
        <v>0</v>
      </c>
      <c r="CX217" s="5">
        <v>0</v>
      </c>
      <c r="CY217" s="8">
        <v>0</v>
      </c>
      <c r="CZ217" s="4">
        <f>IF(CX217=0,0,CY217/CX217*1000)</f>
        <v>0</v>
      </c>
      <c r="DA217" s="5">
        <v>61.22</v>
      </c>
      <c r="DB217" s="8">
        <v>503.41500000000002</v>
      </c>
      <c r="DC217" s="4">
        <f>IF(DA217=0,0,DB217/DA217*1000)</f>
        <v>8223.0480235217256</v>
      </c>
      <c r="DD217" s="5">
        <v>2.625</v>
      </c>
      <c r="DE217" s="8">
        <v>26.574999999999999</v>
      </c>
      <c r="DF217" s="4">
        <f>IF(DD217=0,0,DE217/DD217*1000)</f>
        <v>10123.809523809523</v>
      </c>
      <c r="DG217" s="5">
        <v>180</v>
      </c>
      <c r="DH217" s="8">
        <v>1160.7940000000001</v>
      </c>
      <c r="DI217" s="4">
        <f>IF(DG217=0,0,DH217/DG217*1000)</f>
        <v>6448.8555555555558</v>
      </c>
      <c r="DJ217" s="5">
        <v>0</v>
      </c>
      <c r="DK217" s="8">
        <v>0</v>
      </c>
      <c r="DL217" s="4">
        <f t="shared" si="1022"/>
        <v>0</v>
      </c>
      <c r="DM217" s="5">
        <v>0</v>
      </c>
      <c r="DN217" s="8">
        <v>0</v>
      </c>
      <c r="DO217" s="4">
        <f>IF(DM217=0,0,DN217/DM217*1000)</f>
        <v>0</v>
      </c>
      <c r="DP217" s="5">
        <v>0</v>
      </c>
      <c r="DQ217" s="8">
        <v>0</v>
      </c>
      <c r="DR217" s="4">
        <f>IF(DP217=0,0,DQ217/DP217*1000)</f>
        <v>0</v>
      </c>
      <c r="DS217" s="5">
        <v>0</v>
      </c>
      <c r="DT217" s="8">
        <v>0</v>
      </c>
      <c r="DU217" s="4">
        <f>IF(DS217=0,0,DT217/DS217*1000)</f>
        <v>0</v>
      </c>
      <c r="DV217" s="5">
        <v>0</v>
      </c>
      <c r="DW217" s="8">
        <v>0</v>
      </c>
      <c r="DX217" s="4">
        <f>IF(DV217=0,0,DW217/DV217*1000)</f>
        <v>0</v>
      </c>
      <c r="DY217" s="5">
        <v>60.926749999999998</v>
      </c>
      <c r="DZ217" s="8">
        <v>388.33499999999998</v>
      </c>
      <c r="EA217" s="4">
        <f>IF(DY217=0,0,DZ217/DY217*1000)</f>
        <v>6373.801327003328</v>
      </c>
      <c r="EB217" s="5">
        <v>0</v>
      </c>
      <c r="EC217" s="8">
        <v>0</v>
      </c>
      <c r="ED217" s="4">
        <f>IF(EB217=0,0,EC217/EB217*1000)</f>
        <v>0</v>
      </c>
      <c r="EE217" s="5">
        <v>0</v>
      </c>
      <c r="EF217" s="8">
        <v>0</v>
      </c>
      <c r="EG217" s="4">
        <f>IF(EE217=0,0,EF217/EE217*1000)</f>
        <v>0</v>
      </c>
      <c r="EH217" s="5">
        <v>0</v>
      </c>
      <c r="EI217" s="8">
        <v>0</v>
      </c>
      <c r="EJ217" s="4">
        <f t="shared" si="1026"/>
        <v>0</v>
      </c>
      <c r="EK217" s="5">
        <v>0</v>
      </c>
      <c r="EL217" s="8">
        <v>0</v>
      </c>
      <c r="EM217" s="4">
        <f>IF(EK217=0,0,EL217/EK217*1000)</f>
        <v>0</v>
      </c>
      <c r="EN217" s="5">
        <v>0</v>
      </c>
      <c r="EO217" s="8">
        <v>0</v>
      </c>
      <c r="EP217" s="4">
        <f>IF(EN217=0,0,EO217/EN217*1000)</f>
        <v>0</v>
      </c>
      <c r="EQ217" s="5">
        <v>0</v>
      </c>
      <c r="ER217" s="8">
        <v>0</v>
      </c>
      <c r="ES217" s="4">
        <f t="shared" si="1027"/>
        <v>0</v>
      </c>
      <c r="ET217" s="5">
        <v>0</v>
      </c>
      <c r="EU217" s="8">
        <v>0</v>
      </c>
      <c r="EV217" s="4">
        <f>IF(ET217=0,0,EU217/ET217*1000)</f>
        <v>0</v>
      </c>
      <c r="EW217" s="5">
        <v>0</v>
      </c>
      <c r="EX217" s="8">
        <v>0</v>
      </c>
      <c r="EY217" s="4">
        <f>IF(EW217=0,0,EX217/EW217*1000)</f>
        <v>0</v>
      </c>
      <c r="EZ217" s="5"/>
      <c r="FA217" s="8"/>
      <c r="FB217" s="4"/>
      <c r="FC217" s="5">
        <v>0</v>
      </c>
      <c r="FD217" s="8">
        <v>0</v>
      </c>
      <c r="FE217" s="4">
        <f>IF(FC217=0,0,FD217/FC217*1000)</f>
        <v>0</v>
      </c>
      <c r="FF217" s="5">
        <v>0</v>
      </c>
      <c r="FG217" s="8">
        <v>0</v>
      </c>
      <c r="FH217" s="4">
        <f>IF(FF217=0,0,FG217/FF217*1000)</f>
        <v>0</v>
      </c>
      <c r="FI217" s="5">
        <v>0</v>
      </c>
      <c r="FJ217" s="8">
        <v>0</v>
      </c>
      <c r="FK217" s="4">
        <f t="shared" si="1028"/>
        <v>0</v>
      </c>
      <c r="FL217" s="5">
        <v>0</v>
      </c>
      <c r="FM217" s="8">
        <v>0</v>
      </c>
      <c r="FN217" s="4">
        <f>IF(FL217=0,0,FM217/FL217*1000)</f>
        <v>0</v>
      </c>
      <c r="FO217" s="5">
        <v>0</v>
      </c>
      <c r="FP217" s="8">
        <v>0</v>
      </c>
      <c r="FQ217" s="4">
        <f>IF(FO217=0,0,FP217/FO217*1000)</f>
        <v>0</v>
      </c>
      <c r="FR217" s="5">
        <v>0</v>
      </c>
      <c r="FS217" s="8">
        <v>0</v>
      </c>
      <c r="FT217" s="4">
        <f>IF(FR217=0,0,FS217/FR217*1000)</f>
        <v>0</v>
      </c>
      <c r="FU217" s="5">
        <v>0</v>
      </c>
      <c r="FV217" s="8">
        <v>0</v>
      </c>
      <c r="FW217" s="4">
        <f>IF(FU217=0,0,FV217/FU217*1000)</f>
        <v>0</v>
      </c>
      <c r="FX217" s="5">
        <v>0</v>
      </c>
      <c r="FY217" s="8">
        <v>0</v>
      </c>
      <c r="FZ217" s="4">
        <f t="shared" si="1029"/>
        <v>0</v>
      </c>
      <c r="GA217" s="5">
        <v>0</v>
      </c>
      <c r="GB217" s="8">
        <v>0</v>
      </c>
      <c r="GC217" s="4">
        <f>IF(GA217=0,0,GB217/GA217*1000)</f>
        <v>0</v>
      </c>
      <c r="GD217" s="5">
        <v>0</v>
      </c>
      <c r="GE217" s="8">
        <v>0</v>
      </c>
      <c r="GF217" s="4">
        <f>IF(GD217=0,0,GE217/GD217*1000)</f>
        <v>0</v>
      </c>
      <c r="GG217" s="5">
        <v>0</v>
      </c>
      <c r="GH217" s="8">
        <v>0</v>
      </c>
      <c r="GI217" s="4">
        <f>IF(GG217=0,0,GH217/GG217*1000)</f>
        <v>0</v>
      </c>
      <c r="GJ217" s="5">
        <v>458.97500000000002</v>
      </c>
      <c r="GK217" s="8">
        <v>3294.444</v>
      </c>
      <c r="GL217" s="4">
        <f>IF(GJ217=0,0,GK217/GJ217*1000)</f>
        <v>7177.8288577809244</v>
      </c>
      <c r="GM217" s="5">
        <v>0</v>
      </c>
      <c r="GN217" s="8">
        <v>0</v>
      </c>
      <c r="GO217" s="4">
        <f>IF(GM217=0,0,GN217/GM217*1000)</f>
        <v>0</v>
      </c>
      <c r="GP217" s="5">
        <v>60</v>
      </c>
      <c r="GQ217" s="8">
        <v>726.81299999999999</v>
      </c>
      <c r="GR217" s="4">
        <f>IF(GP217=0,0,GQ217/GP217*1000)</f>
        <v>12113.55</v>
      </c>
      <c r="GS217" s="5">
        <v>0</v>
      </c>
      <c r="GT217" s="8">
        <v>0</v>
      </c>
      <c r="GU217" s="4">
        <f>IF(GS217=0,0,GT217/GS217*1000)</f>
        <v>0</v>
      </c>
      <c r="GV217" s="5">
        <v>0</v>
      </c>
      <c r="GW217" s="8">
        <v>0</v>
      </c>
      <c r="GX217" s="4">
        <f>IF(GV217=0,0,GW217/GV217*1000)</f>
        <v>0</v>
      </c>
      <c r="GY217" s="5">
        <v>0</v>
      </c>
      <c r="GZ217" s="8">
        <v>0</v>
      </c>
      <c r="HA217" s="4">
        <f>IF(GY217=0,0,GZ217/GY217*1000)</f>
        <v>0</v>
      </c>
      <c r="HB217" s="5">
        <v>0</v>
      </c>
      <c r="HC217" s="8">
        <v>0</v>
      </c>
      <c r="HD217" s="4">
        <f>IF(HB217=0,0,HC217/HB217*1000)</f>
        <v>0</v>
      </c>
      <c r="HE217" s="5">
        <v>260</v>
      </c>
      <c r="HF217" s="8">
        <v>1964.0650000000001</v>
      </c>
      <c r="HG217" s="4">
        <f>IF(HE217=0,0,HF217/HE217*1000)</f>
        <v>7554.0961538461543</v>
      </c>
      <c r="HH217" s="5">
        <v>0</v>
      </c>
      <c r="HI217" s="8">
        <v>0</v>
      </c>
      <c r="HJ217" s="4">
        <f>IF(HH217=0,0,HI217/HH217*1000)</f>
        <v>0</v>
      </c>
      <c r="HK217" s="5">
        <v>0</v>
      </c>
      <c r="HL217" s="8">
        <v>0</v>
      </c>
      <c r="HM217" s="4">
        <f>IF(HK217=0,0,HL217/HK217*1000)</f>
        <v>0</v>
      </c>
      <c r="HN217" s="5">
        <v>0</v>
      </c>
      <c r="HO217" s="8">
        <v>0</v>
      </c>
      <c r="HP217" s="4">
        <f>IF(HN217=0,0,HO217/HN217*1000)</f>
        <v>0</v>
      </c>
      <c r="HQ217" s="5">
        <v>0</v>
      </c>
      <c r="HR217" s="8">
        <v>0</v>
      </c>
      <c r="HS217" s="4">
        <f>IF(HQ217=0,0,HR217/HQ217*1000)</f>
        <v>0</v>
      </c>
      <c r="HT217" s="5">
        <v>64.900000000000006</v>
      </c>
      <c r="HU217" s="8">
        <v>602.82500000000005</v>
      </c>
      <c r="HV217" s="4">
        <f>IF(HT217=0,0,HU217/HT217*1000)</f>
        <v>9288.5208012326657</v>
      </c>
      <c r="HW217" s="5">
        <v>180</v>
      </c>
      <c r="HX217" s="8">
        <v>1604.61</v>
      </c>
      <c r="HY217" s="4">
        <f>IF(HW217=0,0,HX217/HW217*1000)</f>
        <v>8914.5</v>
      </c>
      <c r="HZ217" s="5">
        <f t="shared" si="1036"/>
        <v>2288.0298499999999</v>
      </c>
      <c r="IA217" s="4">
        <f t="shared" si="1037"/>
        <v>17251.178999999996</v>
      </c>
    </row>
    <row r="218" spans="1:235" x14ac:dyDescent="0.3">
      <c r="A218" s="76">
        <v>2020</v>
      </c>
      <c r="B218" s="4" t="s">
        <v>6</v>
      </c>
      <c r="C218" s="5">
        <v>0</v>
      </c>
      <c r="D218" s="8">
        <v>0</v>
      </c>
      <c r="E218" s="4">
        <f t="shared" ref="E218:BS225" si="1043">IF(C218=0,0,D218/C218*1000)</f>
        <v>0</v>
      </c>
      <c r="F218" s="5">
        <v>34.56</v>
      </c>
      <c r="G218" s="8">
        <v>696.56399999999996</v>
      </c>
      <c r="H218" s="4">
        <f t="shared" si="1043"/>
        <v>20155.208333333332</v>
      </c>
      <c r="I218" s="5">
        <v>0</v>
      </c>
      <c r="J218" s="8">
        <v>0</v>
      </c>
      <c r="K218" s="4">
        <f t="shared" si="1043"/>
        <v>0</v>
      </c>
      <c r="L218" s="5">
        <v>0</v>
      </c>
      <c r="M218" s="8">
        <v>0</v>
      </c>
      <c r="N218" s="4">
        <f t="shared" si="1043"/>
        <v>0</v>
      </c>
      <c r="O218" s="5">
        <v>280</v>
      </c>
      <c r="P218" s="8">
        <v>2050.415</v>
      </c>
      <c r="Q218" s="4">
        <f t="shared" si="1043"/>
        <v>7322.9107142857147</v>
      </c>
      <c r="R218" s="5">
        <v>0</v>
      </c>
      <c r="S218" s="8">
        <v>0</v>
      </c>
      <c r="T218" s="4">
        <f t="shared" si="1014"/>
        <v>0</v>
      </c>
      <c r="U218" s="5">
        <v>0</v>
      </c>
      <c r="V218" s="8">
        <v>0</v>
      </c>
      <c r="W218" s="4">
        <f t="shared" si="1043"/>
        <v>0</v>
      </c>
      <c r="X218" s="5">
        <v>36.414999999999999</v>
      </c>
      <c r="Y218" s="8">
        <v>289.08300000000003</v>
      </c>
      <c r="Z218" s="4">
        <f t="shared" si="1043"/>
        <v>7938.5692709048481</v>
      </c>
      <c r="AA218" s="5">
        <v>0</v>
      </c>
      <c r="AB218" s="8">
        <v>0</v>
      </c>
      <c r="AC218" s="4">
        <f t="shared" si="1043"/>
        <v>0</v>
      </c>
      <c r="AD218" s="5">
        <v>0</v>
      </c>
      <c r="AE218" s="8">
        <v>0</v>
      </c>
      <c r="AF218" s="4">
        <f t="shared" si="1043"/>
        <v>0</v>
      </c>
      <c r="AG218" s="5">
        <v>0</v>
      </c>
      <c r="AH218" s="8">
        <v>0</v>
      </c>
      <c r="AI218" s="4">
        <f t="shared" si="1043"/>
        <v>0</v>
      </c>
      <c r="AJ218" s="5">
        <v>0</v>
      </c>
      <c r="AK218" s="8">
        <v>0</v>
      </c>
      <c r="AL218" s="4">
        <f t="shared" si="1043"/>
        <v>0</v>
      </c>
      <c r="AM218" s="5">
        <v>0</v>
      </c>
      <c r="AN218" s="8">
        <v>0</v>
      </c>
      <c r="AO218" s="4">
        <f t="shared" si="1043"/>
        <v>0</v>
      </c>
      <c r="AP218" s="5">
        <v>0</v>
      </c>
      <c r="AQ218" s="8">
        <v>0</v>
      </c>
      <c r="AR218" s="4">
        <f t="shared" si="1043"/>
        <v>0</v>
      </c>
      <c r="AS218" s="5">
        <v>0</v>
      </c>
      <c r="AT218" s="8">
        <v>0</v>
      </c>
      <c r="AU218" s="4">
        <f t="shared" si="1043"/>
        <v>0</v>
      </c>
      <c r="AV218" s="5">
        <v>17.399999999999999</v>
      </c>
      <c r="AW218" s="8">
        <v>438.642</v>
      </c>
      <c r="AX218" s="4">
        <f t="shared" si="1043"/>
        <v>25209.310344827591</v>
      </c>
      <c r="AY218" s="5">
        <v>0</v>
      </c>
      <c r="AZ218" s="8">
        <v>0</v>
      </c>
      <c r="BA218" s="4">
        <f t="shared" si="1043"/>
        <v>0</v>
      </c>
      <c r="BB218" s="5">
        <v>0</v>
      </c>
      <c r="BC218" s="8">
        <v>0</v>
      </c>
      <c r="BD218" s="4">
        <f t="shared" si="1043"/>
        <v>0</v>
      </c>
      <c r="BE218" s="5">
        <v>0</v>
      </c>
      <c r="BF218" s="8">
        <v>0</v>
      </c>
      <c r="BG218" s="4">
        <f t="shared" si="1043"/>
        <v>0</v>
      </c>
      <c r="BH218" s="5">
        <v>34</v>
      </c>
      <c r="BI218" s="8">
        <v>411.5</v>
      </c>
      <c r="BJ218" s="4">
        <f t="shared" si="1043"/>
        <v>12102.941176470589</v>
      </c>
      <c r="BK218" s="5">
        <v>0</v>
      </c>
      <c r="BL218" s="8">
        <v>0</v>
      </c>
      <c r="BM218" s="4">
        <f t="shared" si="1043"/>
        <v>0</v>
      </c>
      <c r="BN218" s="5">
        <v>0</v>
      </c>
      <c r="BO218" s="8">
        <v>0</v>
      </c>
      <c r="BP218" s="4">
        <f t="shared" si="1043"/>
        <v>0</v>
      </c>
      <c r="BQ218" s="5">
        <v>0</v>
      </c>
      <c r="BR218" s="8">
        <v>0</v>
      </c>
      <c r="BS218" s="4">
        <f t="shared" si="1043"/>
        <v>0</v>
      </c>
      <c r="BT218" s="5">
        <v>0</v>
      </c>
      <c r="BU218" s="8">
        <v>0</v>
      </c>
      <c r="BV218" s="4">
        <f t="shared" ref="BV218:EV225" si="1044">IF(BT218=0,0,BU218/BT218*1000)</f>
        <v>0</v>
      </c>
      <c r="BW218" s="5">
        <v>0</v>
      </c>
      <c r="BX218" s="93">
        <v>0</v>
      </c>
      <c r="BY218" s="4">
        <f t="shared" si="1018"/>
        <v>0</v>
      </c>
      <c r="BZ218" s="5">
        <v>40</v>
      </c>
      <c r="CA218" s="8">
        <v>275.91699999999997</v>
      </c>
      <c r="CB218" s="4">
        <f t="shared" si="1044"/>
        <v>6897.9249999999993</v>
      </c>
      <c r="CC218" s="5">
        <v>0</v>
      </c>
      <c r="CD218" s="8">
        <v>0</v>
      </c>
      <c r="CE218" s="4">
        <f t="shared" si="1044"/>
        <v>0</v>
      </c>
      <c r="CF218" s="5">
        <v>0</v>
      </c>
      <c r="CG218" s="8">
        <v>0</v>
      </c>
      <c r="CH218" s="4">
        <f t="shared" si="1044"/>
        <v>0</v>
      </c>
      <c r="CI218" s="5">
        <v>0</v>
      </c>
      <c r="CJ218" s="8">
        <v>0</v>
      </c>
      <c r="CK218" s="4">
        <f t="shared" si="1044"/>
        <v>0</v>
      </c>
      <c r="CL218" s="5">
        <v>0</v>
      </c>
      <c r="CM218" s="8">
        <v>0</v>
      </c>
      <c r="CN218" s="4">
        <f t="shared" si="1044"/>
        <v>0</v>
      </c>
      <c r="CO218" s="5">
        <v>0</v>
      </c>
      <c r="CP218" s="8">
        <v>0</v>
      </c>
      <c r="CQ218" s="4">
        <f t="shared" si="1044"/>
        <v>0</v>
      </c>
      <c r="CR218" s="5">
        <v>0</v>
      </c>
      <c r="CS218" s="8">
        <v>0</v>
      </c>
      <c r="CT218" s="4">
        <f t="shared" si="1044"/>
        <v>0</v>
      </c>
      <c r="CU218" s="5">
        <v>0</v>
      </c>
      <c r="CV218" s="8">
        <v>0</v>
      </c>
      <c r="CW218" s="4">
        <f t="shared" ref="CW218:CW225" si="1045">IF(CU218=0,0,CV218/CU218*1000)</f>
        <v>0</v>
      </c>
      <c r="CX218" s="5">
        <v>0</v>
      </c>
      <c r="CY218" s="8">
        <v>0</v>
      </c>
      <c r="CZ218" s="4">
        <f t="shared" si="1044"/>
        <v>0</v>
      </c>
      <c r="DA218" s="5">
        <v>143.15</v>
      </c>
      <c r="DB218" s="8">
        <v>1108.95</v>
      </c>
      <c r="DC218" s="4">
        <f t="shared" si="1044"/>
        <v>7746.7691232972402</v>
      </c>
      <c r="DD218" s="5">
        <v>28</v>
      </c>
      <c r="DE218" s="8">
        <v>219.8</v>
      </c>
      <c r="DF218" s="4">
        <f t="shared" si="1044"/>
        <v>7850.0000000000009</v>
      </c>
      <c r="DG218" s="5">
        <v>116</v>
      </c>
      <c r="DH218" s="8">
        <v>2035.1279999999999</v>
      </c>
      <c r="DI218" s="4">
        <f t="shared" si="1044"/>
        <v>17544.206896551725</v>
      </c>
      <c r="DJ218" s="5">
        <v>0</v>
      </c>
      <c r="DK218" s="8">
        <v>0</v>
      </c>
      <c r="DL218" s="4">
        <f t="shared" si="1022"/>
        <v>0</v>
      </c>
      <c r="DM218" s="5">
        <v>0</v>
      </c>
      <c r="DN218" s="8">
        <v>0</v>
      </c>
      <c r="DO218" s="4">
        <f t="shared" si="1044"/>
        <v>0</v>
      </c>
      <c r="DP218" s="5">
        <v>0</v>
      </c>
      <c r="DQ218" s="8">
        <v>0</v>
      </c>
      <c r="DR218" s="4">
        <f t="shared" si="1044"/>
        <v>0</v>
      </c>
      <c r="DS218" s="5">
        <v>40.5</v>
      </c>
      <c r="DT218" s="8">
        <v>359.3</v>
      </c>
      <c r="DU218" s="4">
        <f t="shared" si="1044"/>
        <v>8871.6049382716064</v>
      </c>
      <c r="DV218" s="5">
        <v>0</v>
      </c>
      <c r="DW218" s="8">
        <v>0</v>
      </c>
      <c r="DX218" s="4">
        <f t="shared" si="1044"/>
        <v>0</v>
      </c>
      <c r="DY218" s="5">
        <v>210.29954000000001</v>
      </c>
      <c r="DZ218" s="8">
        <v>1036.047</v>
      </c>
      <c r="EA218" s="4">
        <f t="shared" si="1044"/>
        <v>4926.530034254949</v>
      </c>
      <c r="EB218" s="5">
        <v>0</v>
      </c>
      <c r="EC218" s="8">
        <v>0</v>
      </c>
      <c r="ED218" s="4">
        <f t="shared" si="1044"/>
        <v>0</v>
      </c>
      <c r="EE218" s="5">
        <v>20</v>
      </c>
      <c r="EF218" s="8">
        <v>129.13</v>
      </c>
      <c r="EG218" s="4">
        <f t="shared" si="1044"/>
        <v>6456.5</v>
      </c>
      <c r="EH218" s="5">
        <v>0</v>
      </c>
      <c r="EI218" s="8">
        <v>0</v>
      </c>
      <c r="EJ218" s="4">
        <f t="shared" si="1026"/>
        <v>0</v>
      </c>
      <c r="EK218" s="5">
        <v>0</v>
      </c>
      <c r="EL218" s="8">
        <v>0</v>
      </c>
      <c r="EM218" s="4">
        <f t="shared" si="1044"/>
        <v>0</v>
      </c>
      <c r="EN218" s="5">
        <v>0</v>
      </c>
      <c r="EO218" s="8">
        <v>0</v>
      </c>
      <c r="EP218" s="4">
        <f t="shared" si="1044"/>
        <v>0</v>
      </c>
      <c r="EQ218" s="5">
        <v>0</v>
      </c>
      <c r="ER218" s="8">
        <v>0</v>
      </c>
      <c r="ES218" s="4">
        <f t="shared" si="1027"/>
        <v>0</v>
      </c>
      <c r="ET218" s="5">
        <v>400</v>
      </c>
      <c r="EU218" s="8">
        <v>2656.8710000000001</v>
      </c>
      <c r="EV218" s="4">
        <f t="shared" si="1044"/>
        <v>6642.1774999999998</v>
      </c>
      <c r="EW218" s="5">
        <v>0</v>
      </c>
      <c r="EX218" s="8">
        <v>0</v>
      </c>
      <c r="EY218" s="4">
        <f t="shared" ref="EY218:HS225" si="1046">IF(EW218=0,0,EX218/EW218*1000)</f>
        <v>0</v>
      </c>
      <c r="EZ218" s="5"/>
      <c r="FA218" s="8"/>
      <c r="FB218" s="4"/>
      <c r="FC218" s="5">
        <v>0</v>
      </c>
      <c r="FD218" s="8">
        <v>0</v>
      </c>
      <c r="FE218" s="4">
        <f t="shared" si="1046"/>
        <v>0</v>
      </c>
      <c r="FF218" s="5">
        <v>0</v>
      </c>
      <c r="FG218" s="8">
        <v>0</v>
      </c>
      <c r="FH218" s="4">
        <f t="shared" si="1046"/>
        <v>0</v>
      </c>
      <c r="FI218" s="5">
        <v>0</v>
      </c>
      <c r="FJ218" s="8">
        <v>0</v>
      </c>
      <c r="FK218" s="4">
        <f t="shared" si="1028"/>
        <v>0</v>
      </c>
      <c r="FL218" s="5">
        <v>0</v>
      </c>
      <c r="FM218" s="8">
        <v>0</v>
      </c>
      <c r="FN218" s="4">
        <f t="shared" si="1046"/>
        <v>0</v>
      </c>
      <c r="FO218" s="5">
        <v>0</v>
      </c>
      <c r="FP218" s="8">
        <v>0</v>
      </c>
      <c r="FQ218" s="4">
        <f t="shared" si="1046"/>
        <v>0</v>
      </c>
      <c r="FR218" s="5">
        <v>0</v>
      </c>
      <c r="FS218" s="8">
        <v>0</v>
      </c>
      <c r="FT218" s="4">
        <f t="shared" si="1046"/>
        <v>0</v>
      </c>
      <c r="FU218" s="5">
        <v>0</v>
      </c>
      <c r="FV218" s="8">
        <v>0</v>
      </c>
      <c r="FW218" s="4">
        <f t="shared" si="1046"/>
        <v>0</v>
      </c>
      <c r="FX218" s="5">
        <v>0</v>
      </c>
      <c r="FY218" s="8">
        <v>0</v>
      </c>
      <c r="FZ218" s="4">
        <f t="shared" si="1029"/>
        <v>0</v>
      </c>
      <c r="GA218" s="5">
        <v>0</v>
      </c>
      <c r="GB218" s="8">
        <v>0</v>
      </c>
      <c r="GC218" s="4">
        <f t="shared" si="1046"/>
        <v>0</v>
      </c>
      <c r="GD218" s="5">
        <v>0</v>
      </c>
      <c r="GE218" s="8">
        <v>0</v>
      </c>
      <c r="GF218" s="4">
        <f t="shared" si="1046"/>
        <v>0</v>
      </c>
      <c r="GG218" s="5">
        <v>0</v>
      </c>
      <c r="GH218" s="8">
        <v>0</v>
      </c>
      <c r="GI218" s="4">
        <f t="shared" si="1046"/>
        <v>0</v>
      </c>
      <c r="GJ218" s="5">
        <v>719.75</v>
      </c>
      <c r="GK218" s="8">
        <v>5239.5829999999996</v>
      </c>
      <c r="GL218" s="4">
        <f t="shared" si="1046"/>
        <v>7279.7262938520316</v>
      </c>
      <c r="GM218" s="5">
        <v>0</v>
      </c>
      <c r="GN218" s="8">
        <v>0</v>
      </c>
      <c r="GO218" s="4">
        <f t="shared" si="1046"/>
        <v>0</v>
      </c>
      <c r="GP218" s="5">
        <v>0</v>
      </c>
      <c r="GQ218" s="8">
        <v>0</v>
      </c>
      <c r="GR218" s="4">
        <f t="shared" si="1046"/>
        <v>0</v>
      </c>
      <c r="GS218" s="5">
        <v>0</v>
      </c>
      <c r="GT218" s="8">
        <v>0</v>
      </c>
      <c r="GU218" s="4">
        <f t="shared" si="1046"/>
        <v>0</v>
      </c>
      <c r="GV218" s="5">
        <v>0</v>
      </c>
      <c r="GW218" s="8">
        <v>0</v>
      </c>
      <c r="GX218" s="4">
        <f t="shared" si="1046"/>
        <v>0</v>
      </c>
      <c r="GY218" s="5">
        <v>0</v>
      </c>
      <c r="GZ218" s="8">
        <v>0</v>
      </c>
      <c r="HA218" s="4">
        <f t="shared" si="1046"/>
        <v>0</v>
      </c>
      <c r="HB218" s="5">
        <v>0</v>
      </c>
      <c r="HC218" s="8">
        <v>0</v>
      </c>
      <c r="HD218" s="4">
        <f t="shared" si="1046"/>
        <v>0</v>
      </c>
      <c r="HE218" s="5">
        <v>200</v>
      </c>
      <c r="HF218" s="8">
        <v>1534.7750000000001</v>
      </c>
      <c r="HG218" s="4">
        <f t="shared" si="1046"/>
        <v>7673.8750000000009</v>
      </c>
      <c r="HH218" s="5">
        <v>0</v>
      </c>
      <c r="HI218" s="8">
        <v>0</v>
      </c>
      <c r="HJ218" s="4">
        <f t="shared" si="1046"/>
        <v>0</v>
      </c>
      <c r="HK218" s="5">
        <v>0</v>
      </c>
      <c r="HL218" s="8">
        <v>0</v>
      </c>
      <c r="HM218" s="4">
        <f t="shared" si="1046"/>
        <v>0</v>
      </c>
      <c r="HN218" s="5">
        <v>31.875</v>
      </c>
      <c r="HO218" s="8">
        <v>149.74199999999999</v>
      </c>
      <c r="HP218" s="4">
        <f t="shared" si="1046"/>
        <v>4697.7882352941178</v>
      </c>
      <c r="HQ218" s="5">
        <v>0</v>
      </c>
      <c r="HR218" s="8">
        <v>0</v>
      </c>
      <c r="HS218" s="4">
        <f t="shared" si="1046"/>
        <v>0</v>
      </c>
      <c r="HT218" s="5">
        <v>119.111</v>
      </c>
      <c r="HU218" s="8">
        <v>1202.5</v>
      </c>
      <c r="HV218" s="4">
        <f t="shared" ref="HV218:HY225" si="1047">IF(HT218=0,0,HU218/HT218*1000)</f>
        <v>10095.625089202509</v>
      </c>
      <c r="HW218" s="5">
        <v>25.515000000000001</v>
      </c>
      <c r="HX218" s="8">
        <v>256.92500000000001</v>
      </c>
      <c r="HY218" s="4">
        <f t="shared" si="1047"/>
        <v>10069.566921418775</v>
      </c>
      <c r="HZ218" s="5">
        <f t="shared" si="1036"/>
        <v>2496.5755399999998</v>
      </c>
      <c r="IA218" s="4">
        <f t="shared" si="1037"/>
        <v>20090.871999999996</v>
      </c>
    </row>
    <row r="219" spans="1:235" x14ac:dyDescent="0.3">
      <c r="A219" s="76">
        <v>2020</v>
      </c>
      <c r="B219" s="77" t="s">
        <v>7</v>
      </c>
      <c r="C219" s="5">
        <v>0</v>
      </c>
      <c r="D219" s="8">
        <v>0</v>
      </c>
      <c r="E219" s="4">
        <f t="shared" si="1043"/>
        <v>0</v>
      </c>
      <c r="F219" s="5">
        <v>0</v>
      </c>
      <c r="G219" s="8">
        <v>0</v>
      </c>
      <c r="H219" s="4">
        <f t="shared" si="1043"/>
        <v>0</v>
      </c>
      <c r="I219" s="5">
        <v>0</v>
      </c>
      <c r="J219" s="8">
        <v>0</v>
      </c>
      <c r="K219" s="4">
        <f t="shared" si="1043"/>
        <v>0</v>
      </c>
      <c r="L219" s="5">
        <v>0</v>
      </c>
      <c r="M219" s="8">
        <v>0</v>
      </c>
      <c r="N219" s="4">
        <f t="shared" si="1043"/>
        <v>0</v>
      </c>
      <c r="O219" s="5">
        <v>517</v>
      </c>
      <c r="P219" s="8">
        <v>3877.5410000000002</v>
      </c>
      <c r="Q219" s="4">
        <f t="shared" si="1043"/>
        <v>7500.0793036750492</v>
      </c>
      <c r="R219" s="5">
        <v>0</v>
      </c>
      <c r="S219" s="8">
        <v>0</v>
      </c>
      <c r="T219" s="4">
        <f t="shared" si="1014"/>
        <v>0</v>
      </c>
      <c r="U219" s="5">
        <v>0</v>
      </c>
      <c r="V219" s="8">
        <v>0</v>
      </c>
      <c r="W219" s="4">
        <f t="shared" si="1043"/>
        <v>0</v>
      </c>
      <c r="X219" s="5">
        <v>15.221</v>
      </c>
      <c r="Y219" s="8">
        <v>180.44900000000001</v>
      </c>
      <c r="Z219" s="4">
        <f t="shared" si="1043"/>
        <v>11855.265751264702</v>
      </c>
      <c r="AA219" s="5">
        <v>0</v>
      </c>
      <c r="AB219" s="8">
        <v>0</v>
      </c>
      <c r="AC219" s="4">
        <f t="shared" si="1043"/>
        <v>0</v>
      </c>
      <c r="AD219" s="5">
        <v>0</v>
      </c>
      <c r="AE219" s="8">
        <v>0</v>
      </c>
      <c r="AF219" s="4">
        <f t="shared" si="1043"/>
        <v>0</v>
      </c>
      <c r="AG219" s="5">
        <v>0</v>
      </c>
      <c r="AH219" s="8">
        <v>0</v>
      </c>
      <c r="AI219" s="4">
        <f t="shared" si="1043"/>
        <v>0</v>
      </c>
      <c r="AJ219" s="5">
        <v>0</v>
      </c>
      <c r="AK219" s="8">
        <v>0</v>
      </c>
      <c r="AL219" s="4">
        <f t="shared" si="1043"/>
        <v>0</v>
      </c>
      <c r="AM219" s="5">
        <v>0</v>
      </c>
      <c r="AN219" s="8">
        <v>0</v>
      </c>
      <c r="AO219" s="4">
        <f t="shared" si="1043"/>
        <v>0</v>
      </c>
      <c r="AP219" s="5">
        <v>0</v>
      </c>
      <c r="AQ219" s="8">
        <v>0</v>
      </c>
      <c r="AR219" s="4">
        <f t="shared" si="1043"/>
        <v>0</v>
      </c>
      <c r="AS219" s="5">
        <v>0</v>
      </c>
      <c r="AT219" s="8">
        <v>0</v>
      </c>
      <c r="AU219" s="4">
        <f t="shared" si="1043"/>
        <v>0</v>
      </c>
      <c r="AV219" s="5">
        <v>0</v>
      </c>
      <c r="AW219" s="8">
        <v>0</v>
      </c>
      <c r="AX219" s="4">
        <f t="shared" si="1043"/>
        <v>0</v>
      </c>
      <c r="AY219" s="5">
        <v>0</v>
      </c>
      <c r="AZ219" s="8">
        <v>0</v>
      </c>
      <c r="BA219" s="4">
        <f t="shared" si="1043"/>
        <v>0</v>
      </c>
      <c r="BB219" s="5">
        <v>0</v>
      </c>
      <c r="BC219" s="8">
        <v>0</v>
      </c>
      <c r="BD219" s="4">
        <f t="shared" si="1043"/>
        <v>0</v>
      </c>
      <c r="BE219" s="5">
        <v>0</v>
      </c>
      <c r="BF219" s="8">
        <v>0</v>
      </c>
      <c r="BG219" s="4">
        <f t="shared" si="1043"/>
        <v>0</v>
      </c>
      <c r="BH219" s="5">
        <v>34.04</v>
      </c>
      <c r="BI219" s="8">
        <v>329.51799999999997</v>
      </c>
      <c r="BJ219" s="4">
        <f t="shared" si="1043"/>
        <v>9680.3172737955338</v>
      </c>
      <c r="BK219" s="5">
        <v>0</v>
      </c>
      <c r="BL219" s="8">
        <v>0</v>
      </c>
      <c r="BM219" s="4">
        <f t="shared" si="1043"/>
        <v>0</v>
      </c>
      <c r="BN219" s="5">
        <v>0</v>
      </c>
      <c r="BO219" s="8">
        <v>0</v>
      </c>
      <c r="BP219" s="4">
        <f t="shared" si="1043"/>
        <v>0</v>
      </c>
      <c r="BQ219" s="5">
        <v>0</v>
      </c>
      <c r="BR219" s="8">
        <v>0</v>
      </c>
      <c r="BS219" s="4">
        <f t="shared" si="1043"/>
        <v>0</v>
      </c>
      <c r="BT219" s="5">
        <v>0</v>
      </c>
      <c r="BU219" s="8">
        <v>0</v>
      </c>
      <c r="BV219" s="4">
        <f t="shared" si="1044"/>
        <v>0</v>
      </c>
      <c r="BW219" s="5">
        <v>0</v>
      </c>
      <c r="BX219" s="93">
        <v>0</v>
      </c>
      <c r="BY219" s="4">
        <f t="shared" si="1018"/>
        <v>0</v>
      </c>
      <c r="BZ219" s="5">
        <v>60</v>
      </c>
      <c r="CA219" s="8">
        <v>396.161</v>
      </c>
      <c r="CB219" s="4">
        <f t="shared" si="1044"/>
        <v>6602.6833333333334</v>
      </c>
      <c r="CC219" s="5">
        <v>0</v>
      </c>
      <c r="CD219" s="8">
        <v>0</v>
      </c>
      <c r="CE219" s="4">
        <f t="shared" si="1044"/>
        <v>0</v>
      </c>
      <c r="CF219" s="5">
        <v>0</v>
      </c>
      <c r="CG219" s="8">
        <v>0</v>
      </c>
      <c r="CH219" s="4">
        <f t="shared" si="1044"/>
        <v>0</v>
      </c>
      <c r="CI219" s="5">
        <v>0.5</v>
      </c>
      <c r="CJ219" s="8">
        <v>4.9859999999999998</v>
      </c>
      <c r="CK219" s="4">
        <f t="shared" si="1044"/>
        <v>9972</v>
      </c>
      <c r="CL219" s="5">
        <v>0</v>
      </c>
      <c r="CM219" s="8">
        <v>0</v>
      </c>
      <c r="CN219" s="4">
        <f t="shared" si="1044"/>
        <v>0</v>
      </c>
      <c r="CO219" s="5">
        <v>0</v>
      </c>
      <c r="CP219" s="8">
        <v>0</v>
      </c>
      <c r="CQ219" s="4">
        <f t="shared" si="1044"/>
        <v>0</v>
      </c>
      <c r="CR219" s="5">
        <v>0.44895000000000002</v>
      </c>
      <c r="CS219" s="8">
        <v>9.1780000000000008</v>
      </c>
      <c r="CT219" s="4">
        <f t="shared" si="1044"/>
        <v>20443.256487359395</v>
      </c>
      <c r="CU219" s="5">
        <v>81.92</v>
      </c>
      <c r="CV219" s="8">
        <v>626.42700000000002</v>
      </c>
      <c r="CW219" s="4">
        <f t="shared" si="1045"/>
        <v>7646.8139648437509</v>
      </c>
      <c r="CX219" s="5">
        <v>0</v>
      </c>
      <c r="CY219" s="8">
        <v>0</v>
      </c>
      <c r="CZ219" s="4">
        <f t="shared" si="1044"/>
        <v>0</v>
      </c>
      <c r="DA219" s="5">
        <v>0</v>
      </c>
      <c r="DB219" s="8">
        <v>0</v>
      </c>
      <c r="DC219" s="4">
        <f t="shared" si="1044"/>
        <v>0</v>
      </c>
      <c r="DD219" s="5">
        <v>0</v>
      </c>
      <c r="DE219" s="8">
        <v>0</v>
      </c>
      <c r="DF219" s="4">
        <f t="shared" si="1044"/>
        <v>0</v>
      </c>
      <c r="DG219" s="5">
        <v>200</v>
      </c>
      <c r="DH219" s="8">
        <v>1233.4100000000001</v>
      </c>
      <c r="DI219" s="4">
        <f t="shared" si="1044"/>
        <v>6167.05</v>
      </c>
      <c r="DJ219" s="5">
        <v>0</v>
      </c>
      <c r="DK219" s="8">
        <v>0</v>
      </c>
      <c r="DL219" s="4">
        <f t="shared" si="1022"/>
        <v>0</v>
      </c>
      <c r="DM219" s="5">
        <v>0</v>
      </c>
      <c r="DN219" s="8">
        <v>0</v>
      </c>
      <c r="DO219" s="4">
        <f t="shared" si="1044"/>
        <v>0</v>
      </c>
      <c r="DP219" s="5">
        <v>0</v>
      </c>
      <c r="DQ219" s="8">
        <v>0</v>
      </c>
      <c r="DR219" s="4">
        <f t="shared" si="1044"/>
        <v>0</v>
      </c>
      <c r="DS219" s="5">
        <v>22.4</v>
      </c>
      <c r="DT219" s="8">
        <v>358.12400000000002</v>
      </c>
      <c r="DU219" s="4">
        <f t="shared" si="1044"/>
        <v>15987.678571428572</v>
      </c>
      <c r="DV219" s="5">
        <v>0</v>
      </c>
      <c r="DW219" s="8">
        <v>0</v>
      </c>
      <c r="DX219" s="4">
        <f t="shared" si="1044"/>
        <v>0</v>
      </c>
      <c r="DY219" s="5">
        <v>193.85251</v>
      </c>
      <c r="DZ219" s="8">
        <v>947.85</v>
      </c>
      <c r="EA219" s="4">
        <f t="shared" si="1044"/>
        <v>4889.5420544206527</v>
      </c>
      <c r="EB219" s="5">
        <v>0</v>
      </c>
      <c r="EC219" s="8">
        <v>0</v>
      </c>
      <c r="ED219" s="4">
        <f t="shared" si="1044"/>
        <v>0</v>
      </c>
      <c r="EE219" s="5">
        <v>40</v>
      </c>
      <c r="EF219" s="8">
        <v>254.601</v>
      </c>
      <c r="EG219" s="4">
        <f t="shared" si="1044"/>
        <v>6365.0250000000005</v>
      </c>
      <c r="EH219" s="5">
        <v>0</v>
      </c>
      <c r="EI219" s="8">
        <v>0</v>
      </c>
      <c r="EJ219" s="4">
        <f t="shared" si="1026"/>
        <v>0</v>
      </c>
      <c r="EK219" s="5">
        <v>0</v>
      </c>
      <c r="EL219" s="8">
        <v>0</v>
      </c>
      <c r="EM219" s="4">
        <f t="shared" si="1044"/>
        <v>0</v>
      </c>
      <c r="EN219" s="5">
        <v>0</v>
      </c>
      <c r="EO219" s="8">
        <v>0</v>
      </c>
      <c r="EP219" s="4">
        <f t="shared" si="1044"/>
        <v>0</v>
      </c>
      <c r="EQ219" s="5">
        <v>0</v>
      </c>
      <c r="ER219" s="8">
        <v>0</v>
      </c>
      <c r="ES219" s="4">
        <f t="shared" si="1027"/>
        <v>0</v>
      </c>
      <c r="ET219" s="5">
        <v>280</v>
      </c>
      <c r="EU219" s="8">
        <v>1741.15</v>
      </c>
      <c r="EV219" s="4">
        <f t="shared" si="1044"/>
        <v>6218.3928571428578</v>
      </c>
      <c r="EW219" s="5">
        <v>0</v>
      </c>
      <c r="EX219" s="8">
        <v>0</v>
      </c>
      <c r="EY219" s="4">
        <f t="shared" si="1046"/>
        <v>0</v>
      </c>
      <c r="EZ219" s="5"/>
      <c r="FA219" s="8"/>
      <c r="FB219" s="4"/>
      <c r="FC219" s="5">
        <v>0</v>
      </c>
      <c r="FD219" s="8">
        <v>0</v>
      </c>
      <c r="FE219" s="4">
        <f t="shared" si="1046"/>
        <v>0</v>
      </c>
      <c r="FF219" s="5">
        <v>0</v>
      </c>
      <c r="FG219" s="8">
        <v>0</v>
      </c>
      <c r="FH219" s="4">
        <f t="shared" si="1046"/>
        <v>0</v>
      </c>
      <c r="FI219" s="5">
        <v>0</v>
      </c>
      <c r="FJ219" s="8">
        <v>0</v>
      </c>
      <c r="FK219" s="4">
        <f t="shared" si="1028"/>
        <v>0</v>
      </c>
      <c r="FL219" s="5">
        <v>0</v>
      </c>
      <c r="FM219" s="8">
        <v>0</v>
      </c>
      <c r="FN219" s="4">
        <f t="shared" si="1046"/>
        <v>0</v>
      </c>
      <c r="FO219" s="5">
        <v>59.924999999999997</v>
      </c>
      <c r="FP219" s="8">
        <v>518.95000000000005</v>
      </c>
      <c r="FQ219" s="4">
        <f t="shared" si="1046"/>
        <v>8659.9916562369635</v>
      </c>
      <c r="FR219" s="5">
        <v>0</v>
      </c>
      <c r="FS219" s="8">
        <v>0</v>
      </c>
      <c r="FT219" s="4">
        <f t="shared" si="1046"/>
        <v>0</v>
      </c>
      <c r="FU219" s="5">
        <v>0</v>
      </c>
      <c r="FV219" s="8">
        <v>0</v>
      </c>
      <c r="FW219" s="4">
        <f t="shared" si="1046"/>
        <v>0</v>
      </c>
      <c r="FX219" s="5">
        <v>0</v>
      </c>
      <c r="FY219" s="8">
        <v>0</v>
      </c>
      <c r="FZ219" s="4">
        <f t="shared" si="1029"/>
        <v>0</v>
      </c>
      <c r="GA219" s="5">
        <v>60</v>
      </c>
      <c r="GB219" s="8">
        <v>495.49200000000002</v>
      </c>
      <c r="GC219" s="4">
        <f t="shared" si="1046"/>
        <v>8258.2000000000007</v>
      </c>
      <c r="GD219" s="5">
        <v>0</v>
      </c>
      <c r="GE219" s="8">
        <v>0</v>
      </c>
      <c r="GF219" s="4">
        <f t="shared" si="1046"/>
        <v>0</v>
      </c>
      <c r="GG219" s="5">
        <v>0</v>
      </c>
      <c r="GH219" s="8">
        <v>0</v>
      </c>
      <c r="GI219" s="4">
        <f t="shared" si="1046"/>
        <v>0</v>
      </c>
      <c r="GJ219" s="5">
        <v>535</v>
      </c>
      <c r="GK219" s="8">
        <v>3681.9319999999998</v>
      </c>
      <c r="GL219" s="4">
        <f t="shared" si="1046"/>
        <v>6882.1158878504666</v>
      </c>
      <c r="GM219" s="5">
        <v>0</v>
      </c>
      <c r="GN219" s="8">
        <v>0</v>
      </c>
      <c r="GO219" s="4">
        <f t="shared" si="1046"/>
        <v>0</v>
      </c>
      <c r="GP219" s="5">
        <v>40</v>
      </c>
      <c r="GQ219" s="8">
        <v>349.40499999999997</v>
      </c>
      <c r="GR219" s="4">
        <f t="shared" si="1046"/>
        <v>8735.125</v>
      </c>
      <c r="GS219" s="5">
        <v>0</v>
      </c>
      <c r="GT219" s="8">
        <v>0</v>
      </c>
      <c r="GU219" s="4">
        <f t="shared" si="1046"/>
        <v>0</v>
      </c>
      <c r="GV219" s="5">
        <v>0</v>
      </c>
      <c r="GW219" s="8">
        <v>0</v>
      </c>
      <c r="GX219" s="4">
        <f t="shared" si="1046"/>
        <v>0</v>
      </c>
      <c r="GY219" s="5">
        <v>0</v>
      </c>
      <c r="GZ219" s="8">
        <v>0</v>
      </c>
      <c r="HA219" s="4">
        <f t="shared" si="1046"/>
        <v>0</v>
      </c>
      <c r="HB219" s="5">
        <v>0</v>
      </c>
      <c r="HC219" s="8">
        <v>0</v>
      </c>
      <c r="HD219" s="4">
        <f t="shared" si="1046"/>
        <v>0</v>
      </c>
      <c r="HE219" s="5">
        <v>40</v>
      </c>
      <c r="HF219" s="8">
        <v>263.02800000000002</v>
      </c>
      <c r="HG219" s="4">
        <f t="shared" si="1046"/>
        <v>6575.7000000000007</v>
      </c>
      <c r="HH219" s="5">
        <v>0</v>
      </c>
      <c r="HI219" s="8">
        <v>0</v>
      </c>
      <c r="HJ219" s="4">
        <f t="shared" si="1046"/>
        <v>0</v>
      </c>
      <c r="HK219" s="5">
        <v>0</v>
      </c>
      <c r="HL219" s="8">
        <v>0</v>
      </c>
      <c r="HM219" s="4">
        <f t="shared" si="1046"/>
        <v>0</v>
      </c>
      <c r="HN219" s="5">
        <v>0</v>
      </c>
      <c r="HO219" s="8">
        <v>0</v>
      </c>
      <c r="HP219" s="4">
        <f t="shared" si="1046"/>
        <v>0</v>
      </c>
      <c r="HQ219" s="5">
        <v>0</v>
      </c>
      <c r="HR219" s="8">
        <v>0</v>
      </c>
      <c r="HS219" s="4">
        <f t="shared" si="1046"/>
        <v>0</v>
      </c>
      <c r="HT219" s="5">
        <v>138.875</v>
      </c>
      <c r="HU219" s="8">
        <v>1374.4780000000001</v>
      </c>
      <c r="HV219" s="4">
        <f t="shared" si="1047"/>
        <v>9897.2313231323133</v>
      </c>
      <c r="HW219" s="5">
        <v>150.06</v>
      </c>
      <c r="HX219" s="8">
        <v>1322.998</v>
      </c>
      <c r="HY219" s="4">
        <f t="shared" si="1047"/>
        <v>8816.4600826336136</v>
      </c>
      <c r="HZ219" s="5">
        <f t="shared" si="1036"/>
        <v>2469.2424600000004</v>
      </c>
      <c r="IA219" s="4">
        <f t="shared" si="1037"/>
        <v>17965.678</v>
      </c>
    </row>
    <row r="220" spans="1:235" x14ac:dyDescent="0.3">
      <c r="A220" s="76">
        <v>2020</v>
      </c>
      <c r="B220" s="77" t="s">
        <v>8</v>
      </c>
      <c r="C220" s="5">
        <v>0</v>
      </c>
      <c r="D220" s="8">
        <v>0</v>
      </c>
      <c r="E220" s="4">
        <f t="shared" si="1043"/>
        <v>0</v>
      </c>
      <c r="F220" s="5">
        <v>0</v>
      </c>
      <c r="G220" s="8">
        <v>0</v>
      </c>
      <c r="H220" s="4">
        <f t="shared" si="1043"/>
        <v>0</v>
      </c>
      <c r="I220" s="5">
        <v>0</v>
      </c>
      <c r="J220" s="8">
        <v>0</v>
      </c>
      <c r="K220" s="4">
        <f t="shared" si="1043"/>
        <v>0</v>
      </c>
      <c r="L220" s="5">
        <v>0</v>
      </c>
      <c r="M220" s="8">
        <v>0</v>
      </c>
      <c r="N220" s="4">
        <f t="shared" si="1043"/>
        <v>0</v>
      </c>
      <c r="O220" s="5">
        <v>655.25</v>
      </c>
      <c r="P220" s="8">
        <v>4376.6760000000004</v>
      </c>
      <c r="Q220" s="4">
        <f t="shared" si="1043"/>
        <v>6679.3987027851972</v>
      </c>
      <c r="R220" s="5">
        <v>0</v>
      </c>
      <c r="S220" s="8">
        <v>0</v>
      </c>
      <c r="T220" s="4">
        <f t="shared" si="1014"/>
        <v>0</v>
      </c>
      <c r="U220" s="5">
        <v>0</v>
      </c>
      <c r="V220" s="8">
        <v>0</v>
      </c>
      <c r="W220" s="4">
        <f t="shared" si="1043"/>
        <v>0</v>
      </c>
      <c r="X220" s="5">
        <v>20.975000000000001</v>
      </c>
      <c r="Y220" s="8">
        <v>428.35</v>
      </c>
      <c r="Z220" s="4">
        <f t="shared" si="1043"/>
        <v>20421.930870083434</v>
      </c>
      <c r="AA220" s="5">
        <v>0</v>
      </c>
      <c r="AB220" s="8">
        <v>0</v>
      </c>
      <c r="AC220" s="4">
        <f t="shared" si="1043"/>
        <v>0</v>
      </c>
      <c r="AD220" s="5">
        <v>0</v>
      </c>
      <c r="AE220" s="8">
        <v>0</v>
      </c>
      <c r="AF220" s="4">
        <f t="shared" si="1043"/>
        <v>0</v>
      </c>
      <c r="AG220" s="5">
        <v>0</v>
      </c>
      <c r="AH220" s="8">
        <v>0</v>
      </c>
      <c r="AI220" s="4">
        <f t="shared" si="1043"/>
        <v>0</v>
      </c>
      <c r="AJ220" s="5">
        <v>0</v>
      </c>
      <c r="AK220" s="8">
        <v>0</v>
      </c>
      <c r="AL220" s="4">
        <f t="shared" si="1043"/>
        <v>0</v>
      </c>
      <c r="AM220" s="5">
        <v>0</v>
      </c>
      <c r="AN220" s="8">
        <v>0</v>
      </c>
      <c r="AO220" s="4">
        <f t="shared" si="1043"/>
        <v>0</v>
      </c>
      <c r="AP220" s="5">
        <v>0</v>
      </c>
      <c r="AQ220" s="8">
        <v>0</v>
      </c>
      <c r="AR220" s="4">
        <f t="shared" si="1043"/>
        <v>0</v>
      </c>
      <c r="AS220" s="5">
        <v>0</v>
      </c>
      <c r="AT220" s="8">
        <v>0</v>
      </c>
      <c r="AU220" s="4">
        <f t="shared" si="1043"/>
        <v>0</v>
      </c>
      <c r="AV220" s="5">
        <v>0</v>
      </c>
      <c r="AW220" s="8">
        <v>0</v>
      </c>
      <c r="AX220" s="4">
        <f t="shared" si="1043"/>
        <v>0</v>
      </c>
      <c r="AY220" s="5">
        <v>21.25</v>
      </c>
      <c r="AZ220" s="8">
        <v>294.49099999999999</v>
      </c>
      <c r="BA220" s="4">
        <f t="shared" si="1043"/>
        <v>13858.4</v>
      </c>
      <c r="BB220" s="5">
        <v>0</v>
      </c>
      <c r="BC220" s="8">
        <v>0</v>
      </c>
      <c r="BD220" s="4">
        <f t="shared" si="1043"/>
        <v>0</v>
      </c>
      <c r="BE220" s="5">
        <v>0</v>
      </c>
      <c r="BF220" s="8">
        <v>0</v>
      </c>
      <c r="BG220" s="4">
        <f t="shared" si="1043"/>
        <v>0</v>
      </c>
      <c r="BH220" s="5">
        <v>66.089079999999996</v>
      </c>
      <c r="BI220" s="8">
        <v>751.74400000000003</v>
      </c>
      <c r="BJ220" s="4">
        <f t="shared" si="1043"/>
        <v>11374.708196876096</v>
      </c>
      <c r="BK220" s="5">
        <v>0</v>
      </c>
      <c r="BL220" s="8">
        <v>0</v>
      </c>
      <c r="BM220" s="4">
        <f t="shared" si="1043"/>
        <v>0</v>
      </c>
      <c r="BN220" s="5">
        <v>0</v>
      </c>
      <c r="BO220" s="8">
        <v>0</v>
      </c>
      <c r="BP220" s="4">
        <f t="shared" si="1043"/>
        <v>0</v>
      </c>
      <c r="BQ220" s="5">
        <v>0</v>
      </c>
      <c r="BR220" s="8">
        <v>0</v>
      </c>
      <c r="BS220" s="4">
        <f t="shared" si="1043"/>
        <v>0</v>
      </c>
      <c r="BT220" s="5">
        <v>0</v>
      </c>
      <c r="BU220" s="8">
        <v>0</v>
      </c>
      <c r="BV220" s="4">
        <f t="shared" si="1044"/>
        <v>0</v>
      </c>
      <c r="BW220" s="5">
        <v>0</v>
      </c>
      <c r="BX220" s="93">
        <v>0</v>
      </c>
      <c r="BY220" s="4">
        <f t="shared" si="1018"/>
        <v>0</v>
      </c>
      <c r="BZ220" s="5">
        <v>100</v>
      </c>
      <c r="CA220" s="8">
        <v>641.07000000000005</v>
      </c>
      <c r="CB220" s="4">
        <f t="shared" si="1044"/>
        <v>6410.7000000000007</v>
      </c>
      <c r="CC220" s="5">
        <v>0</v>
      </c>
      <c r="CD220" s="8">
        <v>0</v>
      </c>
      <c r="CE220" s="4">
        <f t="shared" si="1044"/>
        <v>0</v>
      </c>
      <c r="CF220" s="5">
        <v>0</v>
      </c>
      <c r="CG220" s="8">
        <v>0</v>
      </c>
      <c r="CH220" s="4">
        <f t="shared" si="1044"/>
        <v>0</v>
      </c>
      <c r="CI220" s="5">
        <v>0</v>
      </c>
      <c r="CJ220" s="8">
        <v>0</v>
      </c>
      <c r="CK220" s="4">
        <f t="shared" si="1044"/>
        <v>0</v>
      </c>
      <c r="CL220" s="5">
        <v>0</v>
      </c>
      <c r="CM220" s="8">
        <v>0</v>
      </c>
      <c r="CN220" s="4">
        <f t="shared" si="1044"/>
        <v>0</v>
      </c>
      <c r="CO220" s="5">
        <v>0</v>
      </c>
      <c r="CP220" s="8">
        <v>0</v>
      </c>
      <c r="CQ220" s="4">
        <f t="shared" si="1044"/>
        <v>0</v>
      </c>
      <c r="CR220" s="5">
        <v>0.371</v>
      </c>
      <c r="CS220" s="8">
        <v>6.907</v>
      </c>
      <c r="CT220" s="4">
        <f t="shared" si="1044"/>
        <v>18617.250673854447</v>
      </c>
      <c r="CU220" s="5">
        <v>0</v>
      </c>
      <c r="CV220" s="8">
        <v>0</v>
      </c>
      <c r="CW220" s="4">
        <f t="shared" si="1045"/>
        <v>0</v>
      </c>
      <c r="CX220" s="5">
        <v>0</v>
      </c>
      <c r="CY220" s="8">
        <v>0</v>
      </c>
      <c r="CZ220" s="4">
        <f t="shared" si="1044"/>
        <v>0</v>
      </c>
      <c r="DA220" s="5">
        <v>41.094999999999999</v>
      </c>
      <c r="DB220" s="8">
        <v>312.85500000000002</v>
      </c>
      <c r="DC220" s="4">
        <f t="shared" si="1044"/>
        <v>7612.9699476822007</v>
      </c>
      <c r="DD220" s="5">
        <v>0.55000000000000004</v>
      </c>
      <c r="DE220" s="8">
        <v>7.1710000000000003</v>
      </c>
      <c r="DF220" s="4">
        <f t="shared" si="1044"/>
        <v>13038.181818181818</v>
      </c>
      <c r="DG220" s="5">
        <v>0</v>
      </c>
      <c r="DH220" s="8">
        <v>0</v>
      </c>
      <c r="DI220" s="4">
        <f t="shared" si="1044"/>
        <v>0</v>
      </c>
      <c r="DJ220" s="5">
        <v>0</v>
      </c>
      <c r="DK220" s="8">
        <v>0</v>
      </c>
      <c r="DL220" s="4">
        <f t="shared" si="1022"/>
        <v>0</v>
      </c>
      <c r="DM220" s="5">
        <v>79.959000000000003</v>
      </c>
      <c r="DN220" s="8">
        <v>638</v>
      </c>
      <c r="DO220" s="4">
        <f t="shared" si="1044"/>
        <v>7979.0892832576692</v>
      </c>
      <c r="DP220" s="5">
        <v>0</v>
      </c>
      <c r="DQ220" s="8">
        <v>0</v>
      </c>
      <c r="DR220" s="4">
        <f t="shared" si="1044"/>
        <v>0</v>
      </c>
      <c r="DS220" s="5">
        <v>11.827</v>
      </c>
      <c r="DT220" s="8">
        <v>138.13399999999999</v>
      </c>
      <c r="DU220" s="4">
        <f t="shared" si="1044"/>
        <v>11679.54679969561</v>
      </c>
      <c r="DV220" s="5">
        <v>0</v>
      </c>
      <c r="DW220" s="8">
        <v>0</v>
      </c>
      <c r="DX220" s="4">
        <f t="shared" si="1044"/>
        <v>0</v>
      </c>
      <c r="DY220" s="5">
        <v>165.249</v>
      </c>
      <c r="DZ220" s="8">
        <v>841.41300000000001</v>
      </c>
      <c r="EA220" s="4">
        <f t="shared" si="1044"/>
        <v>5091.7887551513177</v>
      </c>
      <c r="EB220" s="5">
        <v>0</v>
      </c>
      <c r="EC220" s="8">
        <v>0</v>
      </c>
      <c r="ED220" s="4">
        <f t="shared" si="1044"/>
        <v>0</v>
      </c>
      <c r="EE220" s="5">
        <v>20</v>
      </c>
      <c r="EF220" s="8">
        <v>130.72300000000001</v>
      </c>
      <c r="EG220" s="4">
        <f t="shared" si="1044"/>
        <v>6536.1500000000015</v>
      </c>
      <c r="EH220" s="5">
        <v>0</v>
      </c>
      <c r="EI220" s="8">
        <v>0</v>
      </c>
      <c r="EJ220" s="4">
        <f t="shared" si="1026"/>
        <v>0</v>
      </c>
      <c r="EK220" s="5">
        <v>0</v>
      </c>
      <c r="EL220" s="8">
        <v>0</v>
      </c>
      <c r="EM220" s="4">
        <f t="shared" si="1044"/>
        <v>0</v>
      </c>
      <c r="EN220" s="5">
        <v>0</v>
      </c>
      <c r="EO220" s="8">
        <v>0</v>
      </c>
      <c r="EP220" s="4">
        <f t="shared" si="1044"/>
        <v>0</v>
      </c>
      <c r="EQ220" s="5">
        <v>0</v>
      </c>
      <c r="ER220" s="8">
        <v>0</v>
      </c>
      <c r="ES220" s="4">
        <f t="shared" si="1027"/>
        <v>0</v>
      </c>
      <c r="ET220" s="5">
        <v>0</v>
      </c>
      <c r="EU220" s="8">
        <v>0</v>
      </c>
      <c r="EV220" s="4">
        <f t="shared" si="1044"/>
        <v>0</v>
      </c>
      <c r="EW220" s="5">
        <v>0</v>
      </c>
      <c r="EX220" s="8">
        <v>0</v>
      </c>
      <c r="EY220" s="4">
        <f t="shared" si="1046"/>
        <v>0</v>
      </c>
      <c r="EZ220" s="5"/>
      <c r="FA220" s="8"/>
      <c r="FB220" s="4"/>
      <c r="FC220" s="5">
        <v>0</v>
      </c>
      <c r="FD220" s="8">
        <v>0</v>
      </c>
      <c r="FE220" s="4">
        <f t="shared" si="1046"/>
        <v>0</v>
      </c>
      <c r="FF220" s="5">
        <v>0</v>
      </c>
      <c r="FG220" s="8">
        <v>0</v>
      </c>
      <c r="FH220" s="4">
        <f t="shared" si="1046"/>
        <v>0</v>
      </c>
      <c r="FI220" s="5">
        <v>0</v>
      </c>
      <c r="FJ220" s="8">
        <v>0</v>
      </c>
      <c r="FK220" s="4">
        <f t="shared" si="1028"/>
        <v>0</v>
      </c>
      <c r="FL220" s="5">
        <v>0</v>
      </c>
      <c r="FM220" s="8">
        <v>0</v>
      </c>
      <c r="FN220" s="4">
        <f t="shared" si="1046"/>
        <v>0</v>
      </c>
      <c r="FO220" s="5">
        <v>0</v>
      </c>
      <c r="FP220" s="8">
        <v>0</v>
      </c>
      <c r="FQ220" s="4">
        <f t="shared" si="1046"/>
        <v>0</v>
      </c>
      <c r="FR220" s="5">
        <v>0</v>
      </c>
      <c r="FS220" s="8">
        <v>0</v>
      </c>
      <c r="FT220" s="4">
        <f t="shared" si="1046"/>
        <v>0</v>
      </c>
      <c r="FU220" s="5">
        <v>0</v>
      </c>
      <c r="FV220" s="8">
        <v>0</v>
      </c>
      <c r="FW220" s="4">
        <f t="shared" si="1046"/>
        <v>0</v>
      </c>
      <c r="FX220" s="5">
        <v>0</v>
      </c>
      <c r="FY220" s="8">
        <v>0</v>
      </c>
      <c r="FZ220" s="4">
        <f t="shared" si="1029"/>
        <v>0</v>
      </c>
      <c r="GA220" s="5">
        <v>34</v>
      </c>
      <c r="GB220" s="8">
        <v>280.62900000000002</v>
      </c>
      <c r="GC220" s="4">
        <f t="shared" si="1046"/>
        <v>8253.7941176470595</v>
      </c>
      <c r="GD220" s="5">
        <v>0</v>
      </c>
      <c r="GE220" s="8">
        <v>0</v>
      </c>
      <c r="GF220" s="4">
        <f t="shared" si="1046"/>
        <v>0</v>
      </c>
      <c r="GG220" s="5">
        <v>0</v>
      </c>
      <c r="GH220" s="8">
        <v>0</v>
      </c>
      <c r="GI220" s="4">
        <f t="shared" si="1046"/>
        <v>0</v>
      </c>
      <c r="GJ220" s="5">
        <v>640</v>
      </c>
      <c r="GK220" s="8">
        <v>4125.9539999999997</v>
      </c>
      <c r="GL220" s="4">
        <f t="shared" si="1046"/>
        <v>6446.8031249999995</v>
      </c>
      <c r="GM220" s="5">
        <v>0</v>
      </c>
      <c r="GN220" s="8">
        <v>0</v>
      </c>
      <c r="GO220" s="4">
        <f t="shared" si="1046"/>
        <v>0</v>
      </c>
      <c r="GP220" s="5">
        <v>0</v>
      </c>
      <c r="GQ220" s="8">
        <v>0</v>
      </c>
      <c r="GR220" s="4">
        <f t="shared" si="1046"/>
        <v>0</v>
      </c>
      <c r="GS220" s="5">
        <v>0</v>
      </c>
      <c r="GT220" s="8">
        <v>0</v>
      </c>
      <c r="GU220" s="4">
        <f t="shared" si="1046"/>
        <v>0</v>
      </c>
      <c r="GV220" s="5">
        <v>0</v>
      </c>
      <c r="GW220" s="8">
        <v>0</v>
      </c>
      <c r="GX220" s="4">
        <f t="shared" si="1046"/>
        <v>0</v>
      </c>
      <c r="GY220" s="5">
        <v>0</v>
      </c>
      <c r="GZ220" s="8">
        <v>0</v>
      </c>
      <c r="HA220" s="4">
        <f t="shared" si="1046"/>
        <v>0</v>
      </c>
      <c r="HB220" s="5">
        <v>0</v>
      </c>
      <c r="HC220" s="8">
        <v>0</v>
      </c>
      <c r="HD220" s="4">
        <f t="shared" si="1046"/>
        <v>0</v>
      </c>
      <c r="HE220" s="5">
        <v>119.95</v>
      </c>
      <c r="HF220" s="8">
        <v>752.12800000000004</v>
      </c>
      <c r="HG220" s="4">
        <f t="shared" si="1046"/>
        <v>6270.3459774906214</v>
      </c>
      <c r="HH220" s="5">
        <v>0</v>
      </c>
      <c r="HI220" s="8">
        <v>0</v>
      </c>
      <c r="HJ220" s="4">
        <f t="shared" si="1046"/>
        <v>0</v>
      </c>
      <c r="HK220" s="5">
        <v>0</v>
      </c>
      <c r="HL220" s="8">
        <v>0</v>
      </c>
      <c r="HM220" s="4">
        <f t="shared" si="1046"/>
        <v>0</v>
      </c>
      <c r="HN220" s="5">
        <v>0</v>
      </c>
      <c r="HO220" s="8">
        <v>0</v>
      </c>
      <c r="HP220" s="4">
        <f t="shared" si="1046"/>
        <v>0</v>
      </c>
      <c r="HQ220" s="5">
        <v>0</v>
      </c>
      <c r="HR220" s="8">
        <v>0</v>
      </c>
      <c r="HS220" s="4">
        <f t="shared" si="1046"/>
        <v>0</v>
      </c>
      <c r="HT220" s="5">
        <v>142.62</v>
      </c>
      <c r="HU220" s="8">
        <v>1289.3589999999999</v>
      </c>
      <c r="HV220" s="4">
        <f t="shared" si="1047"/>
        <v>9040.5202636376362</v>
      </c>
      <c r="HW220" s="5">
        <v>322.45</v>
      </c>
      <c r="HX220" s="8">
        <v>2902.1950000000002</v>
      </c>
      <c r="HY220" s="4">
        <f t="shared" si="1047"/>
        <v>9000.4496821212597</v>
      </c>
      <c r="HZ220" s="5">
        <f t="shared" si="1036"/>
        <v>2441.63508</v>
      </c>
      <c r="IA220" s="4">
        <f t="shared" si="1037"/>
        <v>17917.798999999999</v>
      </c>
    </row>
    <row r="221" spans="1:235" x14ac:dyDescent="0.3">
      <c r="A221" s="76">
        <v>2020</v>
      </c>
      <c r="B221" s="77" t="s">
        <v>9</v>
      </c>
      <c r="C221" s="5">
        <v>0</v>
      </c>
      <c r="D221" s="8">
        <v>0</v>
      </c>
      <c r="E221" s="4">
        <f t="shared" si="1043"/>
        <v>0</v>
      </c>
      <c r="F221" s="5">
        <v>0</v>
      </c>
      <c r="G221" s="8">
        <v>0</v>
      </c>
      <c r="H221" s="4">
        <f t="shared" si="1043"/>
        <v>0</v>
      </c>
      <c r="I221" s="5">
        <v>0</v>
      </c>
      <c r="J221" s="8">
        <v>0</v>
      </c>
      <c r="K221" s="4">
        <f t="shared" si="1043"/>
        <v>0</v>
      </c>
      <c r="L221" s="5">
        <v>0</v>
      </c>
      <c r="M221" s="8">
        <v>0</v>
      </c>
      <c r="N221" s="4">
        <f t="shared" si="1043"/>
        <v>0</v>
      </c>
      <c r="O221" s="84">
        <v>560</v>
      </c>
      <c r="P221" s="85">
        <v>3973.9690000000001</v>
      </c>
      <c r="Q221" s="4">
        <f t="shared" si="1043"/>
        <v>7096.3732142857143</v>
      </c>
      <c r="R221" s="5">
        <v>0</v>
      </c>
      <c r="S221" s="8">
        <v>0</v>
      </c>
      <c r="T221" s="4">
        <f t="shared" si="1014"/>
        <v>0</v>
      </c>
      <c r="U221" s="5">
        <v>0</v>
      </c>
      <c r="V221" s="8">
        <v>0</v>
      </c>
      <c r="W221" s="4">
        <f t="shared" si="1043"/>
        <v>0</v>
      </c>
      <c r="X221" s="84">
        <v>37.847000000000001</v>
      </c>
      <c r="Y221" s="85">
        <v>372.84</v>
      </c>
      <c r="Z221" s="4">
        <f t="shared" si="1043"/>
        <v>9851.2431632626085</v>
      </c>
      <c r="AA221" s="5">
        <v>0</v>
      </c>
      <c r="AB221" s="8">
        <v>0</v>
      </c>
      <c r="AC221" s="4">
        <f t="shared" si="1043"/>
        <v>0</v>
      </c>
      <c r="AD221" s="5">
        <v>0</v>
      </c>
      <c r="AE221" s="8">
        <v>0</v>
      </c>
      <c r="AF221" s="4">
        <f t="shared" si="1043"/>
        <v>0</v>
      </c>
      <c r="AG221" s="5">
        <v>0</v>
      </c>
      <c r="AH221" s="8">
        <v>0</v>
      </c>
      <c r="AI221" s="4">
        <f t="shared" si="1043"/>
        <v>0</v>
      </c>
      <c r="AJ221" s="5">
        <v>0</v>
      </c>
      <c r="AK221" s="8">
        <v>0</v>
      </c>
      <c r="AL221" s="4">
        <f t="shared" si="1043"/>
        <v>0</v>
      </c>
      <c r="AM221" s="5">
        <v>0</v>
      </c>
      <c r="AN221" s="8">
        <v>0</v>
      </c>
      <c r="AO221" s="4">
        <f t="shared" si="1043"/>
        <v>0</v>
      </c>
      <c r="AP221" s="5">
        <v>0</v>
      </c>
      <c r="AQ221" s="8">
        <v>0</v>
      </c>
      <c r="AR221" s="4">
        <f t="shared" si="1043"/>
        <v>0</v>
      </c>
      <c r="AS221" s="5">
        <v>0</v>
      </c>
      <c r="AT221" s="8">
        <v>0</v>
      </c>
      <c r="AU221" s="4">
        <f t="shared" si="1043"/>
        <v>0</v>
      </c>
      <c r="AV221" s="84">
        <v>10.45</v>
      </c>
      <c r="AW221" s="85">
        <v>175.40100000000001</v>
      </c>
      <c r="AX221" s="4">
        <f t="shared" si="1043"/>
        <v>16784.784688995216</v>
      </c>
      <c r="AY221" s="5">
        <v>0</v>
      </c>
      <c r="AZ221" s="8">
        <v>0</v>
      </c>
      <c r="BA221" s="4">
        <f t="shared" si="1043"/>
        <v>0</v>
      </c>
      <c r="BB221" s="5">
        <v>0</v>
      </c>
      <c r="BC221" s="8">
        <v>0</v>
      </c>
      <c r="BD221" s="4">
        <f t="shared" si="1043"/>
        <v>0</v>
      </c>
      <c r="BE221" s="5">
        <v>0</v>
      </c>
      <c r="BF221" s="8">
        <v>0</v>
      </c>
      <c r="BG221" s="4">
        <f t="shared" si="1043"/>
        <v>0</v>
      </c>
      <c r="BH221" s="84">
        <v>164.02520999999999</v>
      </c>
      <c r="BI221" s="85">
        <v>1434.2670000000001</v>
      </c>
      <c r="BJ221" s="4">
        <f t="shared" si="1043"/>
        <v>8744.1863357468046</v>
      </c>
      <c r="BK221" s="5">
        <v>0</v>
      </c>
      <c r="BL221" s="8">
        <v>0</v>
      </c>
      <c r="BM221" s="4">
        <f t="shared" si="1043"/>
        <v>0</v>
      </c>
      <c r="BN221" s="5">
        <v>0</v>
      </c>
      <c r="BO221" s="8">
        <v>0</v>
      </c>
      <c r="BP221" s="4">
        <f t="shared" si="1043"/>
        <v>0</v>
      </c>
      <c r="BQ221" s="5">
        <v>0</v>
      </c>
      <c r="BR221" s="8">
        <v>0</v>
      </c>
      <c r="BS221" s="4">
        <f t="shared" si="1043"/>
        <v>0</v>
      </c>
      <c r="BT221" s="5">
        <v>0</v>
      </c>
      <c r="BU221" s="8">
        <v>0</v>
      </c>
      <c r="BV221" s="4">
        <f t="shared" si="1044"/>
        <v>0</v>
      </c>
      <c r="BW221" s="5">
        <v>0</v>
      </c>
      <c r="BX221" s="93">
        <v>0</v>
      </c>
      <c r="BY221" s="4">
        <f t="shared" si="1018"/>
        <v>0</v>
      </c>
      <c r="BZ221" s="84">
        <v>40</v>
      </c>
      <c r="CA221" s="85">
        <v>258.31900000000002</v>
      </c>
      <c r="CB221" s="4">
        <f t="shared" si="1044"/>
        <v>6457.9750000000004</v>
      </c>
      <c r="CC221" s="5">
        <v>0</v>
      </c>
      <c r="CD221" s="8">
        <v>0</v>
      </c>
      <c r="CE221" s="4">
        <f t="shared" si="1044"/>
        <v>0</v>
      </c>
      <c r="CF221" s="5">
        <v>0</v>
      </c>
      <c r="CG221" s="8">
        <v>0</v>
      </c>
      <c r="CH221" s="4">
        <f t="shared" si="1044"/>
        <v>0</v>
      </c>
      <c r="CI221" s="5">
        <v>0</v>
      </c>
      <c r="CJ221" s="8">
        <v>0</v>
      </c>
      <c r="CK221" s="4">
        <f t="shared" si="1044"/>
        <v>0</v>
      </c>
      <c r="CL221" s="5">
        <v>0</v>
      </c>
      <c r="CM221" s="8">
        <v>0</v>
      </c>
      <c r="CN221" s="4">
        <f t="shared" si="1044"/>
        <v>0</v>
      </c>
      <c r="CO221" s="5">
        <v>0</v>
      </c>
      <c r="CP221" s="8">
        <v>0</v>
      </c>
      <c r="CQ221" s="4">
        <f t="shared" si="1044"/>
        <v>0</v>
      </c>
      <c r="CR221" s="84">
        <v>14</v>
      </c>
      <c r="CS221" s="85">
        <v>95.2</v>
      </c>
      <c r="CT221" s="4">
        <f t="shared" si="1044"/>
        <v>6800</v>
      </c>
      <c r="CU221" s="5">
        <v>0</v>
      </c>
      <c r="CV221" s="8">
        <v>0</v>
      </c>
      <c r="CW221" s="4">
        <f t="shared" si="1045"/>
        <v>0</v>
      </c>
      <c r="CX221" s="5">
        <v>0</v>
      </c>
      <c r="CY221" s="8">
        <v>0</v>
      </c>
      <c r="CZ221" s="4">
        <f t="shared" si="1044"/>
        <v>0</v>
      </c>
      <c r="DA221" s="84">
        <v>60.352809999999998</v>
      </c>
      <c r="DB221" s="85">
        <v>503.41500000000002</v>
      </c>
      <c r="DC221" s="4">
        <f t="shared" si="1044"/>
        <v>8341.202340040174</v>
      </c>
      <c r="DD221" s="5">
        <v>0</v>
      </c>
      <c r="DE221" s="8">
        <v>0</v>
      </c>
      <c r="DF221" s="4">
        <f t="shared" si="1044"/>
        <v>0</v>
      </c>
      <c r="DG221" s="5">
        <v>0</v>
      </c>
      <c r="DH221" s="8">
        <v>0</v>
      </c>
      <c r="DI221" s="4">
        <f t="shared" si="1044"/>
        <v>0</v>
      </c>
      <c r="DJ221" s="5">
        <v>0</v>
      </c>
      <c r="DK221" s="8">
        <v>0</v>
      </c>
      <c r="DL221" s="4">
        <f t="shared" si="1022"/>
        <v>0</v>
      </c>
      <c r="DM221" s="84">
        <v>61.274999999999999</v>
      </c>
      <c r="DN221" s="85">
        <v>487.05</v>
      </c>
      <c r="DO221" s="4">
        <f t="shared" si="1044"/>
        <v>7948.5924112607108</v>
      </c>
      <c r="DP221" s="5">
        <v>0</v>
      </c>
      <c r="DQ221" s="8">
        <v>0</v>
      </c>
      <c r="DR221" s="4">
        <f t="shared" si="1044"/>
        <v>0</v>
      </c>
      <c r="DS221" s="84">
        <v>17.079999999999998</v>
      </c>
      <c r="DT221" s="85">
        <v>269.76499999999999</v>
      </c>
      <c r="DU221" s="4">
        <f t="shared" si="1044"/>
        <v>15794.203747072601</v>
      </c>
      <c r="DV221" s="5">
        <v>0</v>
      </c>
      <c r="DW221" s="8">
        <v>0</v>
      </c>
      <c r="DX221" s="4">
        <f t="shared" si="1044"/>
        <v>0</v>
      </c>
      <c r="DY221" s="84">
        <v>340.50896</v>
      </c>
      <c r="DZ221" s="85">
        <v>1786.2170000000001</v>
      </c>
      <c r="EA221" s="4">
        <f t="shared" si="1044"/>
        <v>5245.726867216652</v>
      </c>
      <c r="EB221" s="5">
        <v>0</v>
      </c>
      <c r="EC221" s="8">
        <v>0</v>
      </c>
      <c r="ED221" s="4">
        <f t="shared" si="1044"/>
        <v>0</v>
      </c>
      <c r="EE221" s="84">
        <v>20</v>
      </c>
      <c r="EF221" s="85">
        <v>122.32</v>
      </c>
      <c r="EG221" s="4">
        <f t="shared" si="1044"/>
        <v>6116</v>
      </c>
      <c r="EH221" s="84">
        <v>0</v>
      </c>
      <c r="EI221" s="85">
        <v>0</v>
      </c>
      <c r="EJ221" s="4">
        <f t="shared" si="1026"/>
        <v>0</v>
      </c>
      <c r="EK221" s="84">
        <v>0.48</v>
      </c>
      <c r="EL221" s="85">
        <v>8.4459999999999997</v>
      </c>
      <c r="EM221" s="4">
        <f t="shared" si="1044"/>
        <v>17595.833333333336</v>
      </c>
      <c r="EN221" s="5">
        <v>0</v>
      </c>
      <c r="EO221" s="8">
        <v>0</v>
      </c>
      <c r="EP221" s="4">
        <f t="shared" si="1044"/>
        <v>0</v>
      </c>
      <c r="EQ221" s="5">
        <v>0</v>
      </c>
      <c r="ER221" s="8">
        <v>0</v>
      </c>
      <c r="ES221" s="4">
        <f t="shared" si="1027"/>
        <v>0</v>
      </c>
      <c r="ET221" s="5">
        <v>0</v>
      </c>
      <c r="EU221" s="8">
        <v>0</v>
      </c>
      <c r="EV221" s="4">
        <f t="shared" si="1044"/>
        <v>0</v>
      </c>
      <c r="EW221" s="5">
        <v>0</v>
      </c>
      <c r="EX221" s="8">
        <v>0</v>
      </c>
      <c r="EY221" s="4">
        <f t="shared" si="1046"/>
        <v>0</v>
      </c>
      <c r="EZ221" s="5"/>
      <c r="FA221" s="8"/>
      <c r="FB221" s="4"/>
      <c r="FC221" s="5">
        <v>0</v>
      </c>
      <c r="FD221" s="8">
        <v>0</v>
      </c>
      <c r="FE221" s="4">
        <f t="shared" si="1046"/>
        <v>0</v>
      </c>
      <c r="FF221" s="5">
        <v>0</v>
      </c>
      <c r="FG221" s="8">
        <v>0</v>
      </c>
      <c r="FH221" s="4">
        <f t="shared" si="1046"/>
        <v>0</v>
      </c>
      <c r="FI221" s="5">
        <v>0</v>
      </c>
      <c r="FJ221" s="8">
        <v>0</v>
      </c>
      <c r="FK221" s="4">
        <f t="shared" si="1028"/>
        <v>0</v>
      </c>
      <c r="FL221" s="5">
        <v>0</v>
      </c>
      <c r="FM221" s="8">
        <v>0</v>
      </c>
      <c r="FN221" s="4">
        <f t="shared" si="1046"/>
        <v>0</v>
      </c>
      <c r="FO221" s="5">
        <v>0</v>
      </c>
      <c r="FP221" s="8">
        <v>0</v>
      </c>
      <c r="FQ221" s="4">
        <f t="shared" si="1046"/>
        <v>0</v>
      </c>
      <c r="FR221" s="5">
        <v>0</v>
      </c>
      <c r="FS221" s="8">
        <v>0</v>
      </c>
      <c r="FT221" s="4">
        <f t="shared" si="1046"/>
        <v>0</v>
      </c>
      <c r="FU221" s="5">
        <v>0</v>
      </c>
      <c r="FV221" s="8">
        <v>0</v>
      </c>
      <c r="FW221" s="4">
        <f t="shared" si="1046"/>
        <v>0</v>
      </c>
      <c r="FX221" s="5">
        <v>0</v>
      </c>
      <c r="FY221" s="8">
        <v>0</v>
      </c>
      <c r="FZ221" s="4">
        <f t="shared" si="1029"/>
        <v>0</v>
      </c>
      <c r="GA221" s="84">
        <v>60</v>
      </c>
      <c r="GB221" s="85">
        <v>498.13400000000001</v>
      </c>
      <c r="GC221" s="4">
        <f t="shared" si="1046"/>
        <v>8302.2333333333336</v>
      </c>
      <c r="GD221" s="5">
        <v>0</v>
      </c>
      <c r="GE221" s="8">
        <v>0</v>
      </c>
      <c r="GF221" s="4">
        <f t="shared" si="1046"/>
        <v>0</v>
      </c>
      <c r="GG221" s="5">
        <v>0</v>
      </c>
      <c r="GH221" s="8">
        <v>0</v>
      </c>
      <c r="GI221" s="4">
        <f t="shared" si="1046"/>
        <v>0</v>
      </c>
      <c r="GJ221" s="84">
        <v>380</v>
      </c>
      <c r="GK221" s="85">
        <v>2152.152</v>
      </c>
      <c r="GL221" s="4">
        <f t="shared" si="1046"/>
        <v>5663.5578947368422</v>
      </c>
      <c r="GM221" s="5">
        <v>0</v>
      </c>
      <c r="GN221" s="8">
        <v>0</v>
      </c>
      <c r="GO221" s="4">
        <f t="shared" si="1046"/>
        <v>0</v>
      </c>
      <c r="GP221" s="84">
        <v>40</v>
      </c>
      <c r="GQ221" s="85">
        <v>354.024</v>
      </c>
      <c r="GR221" s="4">
        <f t="shared" si="1046"/>
        <v>8850.6</v>
      </c>
      <c r="GS221" s="5">
        <v>0</v>
      </c>
      <c r="GT221" s="8">
        <v>0</v>
      </c>
      <c r="GU221" s="4">
        <f t="shared" si="1046"/>
        <v>0</v>
      </c>
      <c r="GV221" s="84">
        <v>43.2</v>
      </c>
      <c r="GW221" s="85">
        <v>606.21799999999996</v>
      </c>
      <c r="GX221" s="4">
        <f t="shared" si="1046"/>
        <v>14032.824074074073</v>
      </c>
      <c r="GY221" s="5">
        <v>0</v>
      </c>
      <c r="GZ221" s="8">
        <v>0</v>
      </c>
      <c r="HA221" s="4">
        <f t="shared" si="1046"/>
        <v>0</v>
      </c>
      <c r="HB221" s="5">
        <v>0</v>
      </c>
      <c r="HC221" s="8">
        <v>0</v>
      </c>
      <c r="HD221" s="4">
        <f t="shared" si="1046"/>
        <v>0</v>
      </c>
      <c r="HE221" s="84">
        <v>100</v>
      </c>
      <c r="HF221" s="85">
        <v>668.904</v>
      </c>
      <c r="HG221" s="4">
        <f t="shared" si="1046"/>
        <v>6689.04</v>
      </c>
      <c r="HH221" s="5">
        <v>0</v>
      </c>
      <c r="HI221" s="8">
        <v>0</v>
      </c>
      <c r="HJ221" s="4">
        <f t="shared" si="1046"/>
        <v>0</v>
      </c>
      <c r="HK221" s="5">
        <v>0</v>
      </c>
      <c r="HL221" s="8">
        <v>0</v>
      </c>
      <c r="HM221" s="4">
        <f t="shared" si="1046"/>
        <v>0</v>
      </c>
      <c r="HN221" s="5">
        <v>0</v>
      </c>
      <c r="HO221" s="8">
        <v>0</v>
      </c>
      <c r="HP221" s="4">
        <f t="shared" si="1046"/>
        <v>0</v>
      </c>
      <c r="HQ221" s="5">
        <v>0</v>
      </c>
      <c r="HR221" s="8">
        <v>0</v>
      </c>
      <c r="HS221" s="4">
        <f t="shared" si="1046"/>
        <v>0</v>
      </c>
      <c r="HT221" s="84">
        <v>98.575999999999993</v>
      </c>
      <c r="HU221" s="85">
        <v>879.11599999999999</v>
      </c>
      <c r="HV221" s="4">
        <f t="shared" si="1047"/>
        <v>8918.1545203700698</v>
      </c>
      <c r="HW221" s="84">
        <v>157</v>
      </c>
      <c r="HX221" s="85">
        <v>1326.672</v>
      </c>
      <c r="HY221" s="4">
        <f t="shared" si="1047"/>
        <v>8450.1401273885349</v>
      </c>
      <c r="HZ221" s="5">
        <f t="shared" si="1036"/>
        <v>2204.7949800000001</v>
      </c>
      <c r="IA221" s="4">
        <f t="shared" si="1037"/>
        <v>15972.429000000004</v>
      </c>
    </row>
    <row r="222" spans="1:235" x14ac:dyDescent="0.3">
      <c r="A222" s="76">
        <v>2020</v>
      </c>
      <c r="B222" s="77" t="s">
        <v>10</v>
      </c>
      <c r="C222" s="5">
        <v>0</v>
      </c>
      <c r="D222" s="8">
        <v>0</v>
      </c>
      <c r="E222" s="4">
        <f t="shared" si="1043"/>
        <v>0</v>
      </c>
      <c r="F222" s="5">
        <v>0</v>
      </c>
      <c r="G222" s="8">
        <v>0</v>
      </c>
      <c r="H222" s="4">
        <f t="shared" si="1043"/>
        <v>0</v>
      </c>
      <c r="I222" s="5">
        <v>0</v>
      </c>
      <c r="J222" s="8">
        <v>0</v>
      </c>
      <c r="K222" s="4">
        <f t="shared" si="1043"/>
        <v>0</v>
      </c>
      <c r="L222" s="5">
        <v>0</v>
      </c>
      <c r="M222" s="8">
        <v>0</v>
      </c>
      <c r="N222" s="4">
        <f t="shared" si="1043"/>
        <v>0</v>
      </c>
      <c r="O222" s="86">
        <v>879</v>
      </c>
      <c r="P222" s="13">
        <v>6084.7370000000001</v>
      </c>
      <c r="Q222" s="4">
        <f t="shared" si="1043"/>
        <v>6922.3401592719001</v>
      </c>
      <c r="R222" s="5">
        <v>0</v>
      </c>
      <c r="S222" s="8">
        <v>0</v>
      </c>
      <c r="T222" s="4">
        <f t="shared" si="1014"/>
        <v>0</v>
      </c>
      <c r="U222" s="5">
        <v>0</v>
      </c>
      <c r="V222" s="8">
        <v>0</v>
      </c>
      <c r="W222" s="4">
        <f t="shared" si="1043"/>
        <v>0</v>
      </c>
      <c r="X222" s="86">
        <v>51.32105</v>
      </c>
      <c r="Y222" s="13">
        <v>668.69799999999998</v>
      </c>
      <c r="Z222" s="4">
        <f t="shared" si="1043"/>
        <v>13029.702237191172</v>
      </c>
      <c r="AA222" s="5">
        <v>0</v>
      </c>
      <c r="AB222" s="8">
        <v>0</v>
      </c>
      <c r="AC222" s="4">
        <f t="shared" si="1043"/>
        <v>0</v>
      </c>
      <c r="AD222" s="5">
        <v>0</v>
      </c>
      <c r="AE222" s="8">
        <v>0</v>
      </c>
      <c r="AF222" s="4">
        <f t="shared" si="1043"/>
        <v>0</v>
      </c>
      <c r="AG222" s="5">
        <v>0</v>
      </c>
      <c r="AH222" s="8">
        <v>0</v>
      </c>
      <c r="AI222" s="4">
        <f t="shared" si="1043"/>
        <v>0</v>
      </c>
      <c r="AJ222" s="5">
        <v>0</v>
      </c>
      <c r="AK222" s="8">
        <v>0</v>
      </c>
      <c r="AL222" s="4">
        <f t="shared" si="1043"/>
        <v>0</v>
      </c>
      <c r="AM222" s="5">
        <v>0</v>
      </c>
      <c r="AN222" s="8">
        <v>0</v>
      </c>
      <c r="AO222" s="4">
        <f t="shared" si="1043"/>
        <v>0</v>
      </c>
      <c r="AP222" s="5">
        <v>0</v>
      </c>
      <c r="AQ222" s="8">
        <v>0</v>
      </c>
      <c r="AR222" s="4">
        <f t="shared" si="1043"/>
        <v>0</v>
      </c>
      <c r="AS222" s="5">
        <v>0</v>
      </c>
      <c r="AT222" s="8">
        <v>0</v>
      </c>
      <c r="AU222" s="4">
        <f t="shared" si="1043"/>
        <v>0</v>
      </c>
      <c r="AV222" s="5">
        <v>0</v>
      </c>
      <c r="AW222" s="8">
        <v>0</v>
      </c>
      <c r="AX222" s="4">
        <f t="shared" si="1043"/>
        <v>0</v>
      </c>
      <c r="AY222" s="5">
        <v>0</v>
      </c>
      <c r="AZ222" s="8">
        <v>0</v>
      </c>
      <c r="BA222" s="4">
        <f t="shared" si="1043"/>
        <v>0</v>
      </c>
      <c r="BB222" s="5">
        <v>0</v>
      </c>
      <c r="BC222" s="8">
        <v>0</v>
      </c>
      <c r="BD222" s="4">
        <f t="shared" si="1043"/>
        <v>0</v>
      </c>
      <c r="BE222" s="5">
        <v>0</v>
      </c>
      <c r="BF222" s="8">
        <v>0</v>
      </c>
      <c r="BG222" s="4">
        <f t="shared" si="1043"/>
        <v>0</v>
      </c>
      <c r="BH222" s="86">
        <v>28.5</v>
      </c>
      <c r="BI222" s="13">
        <v>261.76</v>
      </c>
      <c r="BJ222" s="4">
        <f t="shared" si="1043"/>
        <v>9184.561403508771</v>
      </c>
      <c r="BK222" s="5">
        <v>0</v>
      </c>
      <c r="BL222" s="8">
        <v>0</v>
      </c>
      <c r="BM222" s="4">
        <f t="shared" si="1043"/>
        <v>0</v>
      </c>
      <c r="BN222" s="5">
        <v>0</v>
      </c>
      <c r="BO222" s="8">
        <v>0</v>
      </c>
      <c r="BP222" s="4">
        <f t="shared" si="1043"/>
        <v>0</v>
      </c>
      <c r="BQ222" s="5">
        <v>0</v>
      </c>
      <c r="BR222" s="8">
        <v>0</v>
      </c>
      <c r="BS222" s="4">
        <f t="shared" si="1043"/>
        <v>0</v>
      </c>
      <c r="BT222" s="5">
        <v>0</v>
      </c>
      <c r="BU222" s="8">
        <v>0</v>
      </c>
      <c r="BV222" s="4">
        <f t="shared" si="1044"/>
        <v>0</v>
      </c>
      <c r="BW222" s="5">
        <v>0</v>
      </c>
      <c r="BX222" s="93">
        <v>0</v>
      </c>
      <c r="BY222" s="4">
        <f t="shared" si="1018"/>
        <v>0</v>
      </c>
      <c r="BZ222" s="86">
        <v>120</v>
      </c>
      <c r="CA222" s="13">
        <v>694.76499999999999</v>
      </c>
      <c r="CB222" s="4">
        <f t="shared" si="1044"/>
        <v>5789.708333333333</v>
      </c>
      <c r="CC222" s="5">
        <v>0</v>
      </c>
      <c r="CD222" s="8">
        <v>0</v>
      </c>
      <c r="CE222" s="4">
        <f t="shared" si="1044"/>
        <v>0</v>
      </c>
      <c r="CF222" s="5">
        <v>0</v>
      </c>
      <c r="CG222" s="8">
        <v>0</v>
      </c>
      <c r="CH222" s="4">
        <f t="shared" si="1044"/>
        <v>0</v>
      </c>
      <c r="CI222" s="5">
        <v>0</v>
      </c>
      <c r="CJ222" s="8">
        <v>0</v>
      </c>
      <c r="CK222" s="4">
        <f t="shared" si="1044"/>
        <v>0</v>
      </c>
      <c r="CL222" s="5">
        <v>0</v>
      </c>
      <c r="CM222" s="8">
        <v>0</v>
      </c>
      <c r="CN222" s="4">
        <f t="shared" si="1044"/>
        <v>0</v>
      </c>
      <c r="CO222" s="5">
        <v>0</v>
      </c>
      <c r="CP222" s="8">
        <v>0</v>
      </c>
      <c r="CQ222" s="4">
        <f t="shared" si="1044"/>
        <v>0</v>
      </c>
      <c r="CR222" s="86">
        <v>3.5499999999999997E-2</v>
      </c>
      <c r="CS222" s="13">
        <v>1.5840000000000001</v>
      </c>
      <c r="CT222" s="4">
        <f t="shared" si="1044"/>
        <v>44619.718309859156</v>
      </c>
      <c r="CU222" s="5">
        <v>0</v>
      </c>
      <c r="CV222" s="8">
        <v>0</v>
      </c>
      <c r="CW222" s="4">
        <f t="shared" si="1045"/>
        <v>0</v>
      </c>
      <c r="CX222" s="5">
        <v>0</v>
      </c>
      <c r="CY222" s="8">
        <v>0</v>
      </c>
      <c r="CZ222" s="4">
        <f t="shared" si="1044"/>
        <v>0</v>
      </c>
      <c r="DA222" s="86">
        <v>40.98</v>
      </c>
      <c r="DB222" s="13">
        <v>282.45</v>
      </c>
      <c r="DC222" s="4">
        <f t="shared" si="1044"/>
        <v>6892.3865300146408</v>
      </c>
      <c r="DD222" s="86">
        <v>2.2000000000000002</v>
      </c>
      <c r="DE222" s="13">
        <v>22.937999999999999</v>
      </c>
      <c r="DF222" s="4">
        <f t="shared" si="1044"/>
        <v>10426.363636363636</v>
      </c>
      <c r="DG222" s="5">
        <v>0</v>
      </c>
      <c r="DH222" s="8">
        <v>0</v>
      </c>
      <c r="DI222" s="4">
        <f t="shared" si="1044"/>
        <v>0</v>
      </c>
      <c r="DJ222" s="5">
        <v>0</v>
      </c>
      <c r="DK222" s="8">
        <v>0</v>
      </c>
      <c r="DL222" s="4">
        <f t="shared" si="1022"/>
        <v>0</v>
      </c>
      <c r="DM222" s="5">
        <v>0</v>
      </c>
      <c r="DN222" s="8">
        <v>0</v>
      </c>
      <c r="DO222" s="4">
        <f t="shared" si="1044"/>
        <v>0</v>
      </c>
      <c r="DP222" s="5">
        <v>0</v>
      </c>
      <c r="DQ222" s="8">
        <v>0</v>
      </c>
      <c r="DR222" s="4">
        <f t="shared" si="1044"/>
        <v>0</v>
      </c>
      <c r="DS222" s="86">
        <v>1.5149999999999999</v>
      </c>
      <c r="DT222" s="13">
        <v>18.015999999999998</v>
      </c>
      <c r="DU222" s="4">
        <f t="shared" si="1044"/>
        <v>11891.749174917491</v>
      </c>
      <c r="DV222" s="5">
        <v>0</v>
      </c>
      <c r="DW222" s="8">
        <v>0</v>
      </c>
      <c r="DX222" s="4">
        <f t="shared" si="1044"/>
        <v>0</v>
      </c>
      <c r="DY222" s="86">
        <v>231.85821999999999</v>
      </c>
      <c r="DZ222" s="13">
        <v>1249.941</v>
      </c>
      <c r="EA222" s="4">
        <f t="shared" si="1044"/>
        <v>5390.9712582111606</v>
      </c>
      <c r="EB222" s="5">
        <v>0</v>
      </c>
      <c r="EC222" s="8">
        <v>0</v>
      </c>
      <c r="ED222" s="4">
        <f t="shared" si="1044"/>
        <v>0</v>
      </c>
      <c r="EE222" s="5">
        <v>0</v>
      </c>
      <c r="EF222" s="8">
        <v>0</v>
      </c>
      <c r="EG222" s="4">
        <f t="shared" si="1044"/>
        <v>0</v>
      </c>
      <c r="EH222" s="5">
        <v>0</v>
      </c>
      <c r="EI222" s="8">
        <v>0</v>
      </c>
      <c r="EJ222" s="4">
        <f t="shared" si="1026"/>
        <v>0</v>
      </c>
      <c r="EK222" s="5">
        <v>0</v>
      </c>
      <c r="EL222" s="8">
        <v>0</v>
      </c>
      <c r="EM222" s="4">
        <f t="shared" si="1044"/>
        <v>0</v>
      </c>
      <c r="EN222" s="5">
        <v>0</v>
      </c>
      <c r="EO222" s="8">
        <v>0</v>
      </c>
      <c r="EP222" s="4">
        <f t="shared" si="1044"/>
        <v>0</v>
      </c>
      <c r="EQ222" s="5">
        <v>0</v>
      </c>
      <c r="ER222" s="8">
        <v>0</v>
      </c>
      <c r="ES222" s="4">
        <f t="shared" si="1027"/>
        <v>0</v>
      </c>
      <c r="ET222" s="5">
        <v>0</v>
      </c>
      <c r="EU222" s="8">
        <v>0</v>
      </c>
      <c r="EV222" s="4">
        <f t="shared" si="1044"/>
        <v>0</v>
      </c>
      <c r="EW222" s="5">
        <v>0</v>
      </c>
      <c r="EX222" s="8">
        <v>0</v>
      </c>
      <c r="EY222" s="4">
        <f t="shared" si="1046"/>
        <v>0</v>
      </c>
      <c r="EZ222" s="5"/>
      <c r="FA222" s="8"/>
      <c r="FB222" s="4"/>
      <c r="FC222" s="5">
        <v>0</v>
      </c>
      <c r="FD222" s="8">
        <v>0</v>
      </c>
      <c r="FE222" s="4">
        <f t="shared" si="1046"/>
        <v>0</v>
      </c>
      <c r="FF222" s="5">
        <v>0</v>
      </c>
      <c r="FG222" s="8">
        <v>0</v>
      </c>
      <c r="FH222" s="4">
        <f t="shared" si="1046"/>
        <v>0</v>
      </c>
      <c r="FI222" s="5">
        <v>0</v>
      </c>
      <c r="FJ222" s="8">
        <v>0</v>
      </c>
      <c r="FK222" s="4">
        <f t="shared" si="1028"/>
        <v>0</v>
      </c>
      <c r="FL222" s="5">
        <v>0</v>
      </c>
      <c r="FM222" s="8">
        <v>0</v>
      </c>
      <c r="FN222" s="4">
        <f t="shared" si="1046"/>
        <v>0</v>
      </c>
      <c r="FO222" s="5">
        <v>0</v>
      </c>
      <c r="FP222" s="8">
        <v>0</v>
      </c>
      <c r="FQ222" s="4">
        <f t="shared" si="1046"/>
        <v>0</v>
      </c>
      <c r="FR222" s="5">
        <v>0</v>
      </c>
      <c r="FS222" s="8">
        <v>0</v>
      </c>
      <c r="FT222" s="4">
        <f t="shared" si="1046"/>
        <v>0</v>
      </c>
      <c r="FU222" s="5">
        <v>0</v>
      </c>
      <c r="FV222" s="8">
        <v>0</v>
      </c>
      <c r="FW222" s="4">
        <f t="shared" si="1046"/>
        <v>0</v>
      </c>
      <c r="FX222" s="5">
        <v>0</v>
      </c>
      <c r="FY222" s="8">
        <v>0</v>
      </c>
      <c r="FZ222" s="4">
        <f t="shared" si="1029"/>
        <v>0</v>
      </c>
      <c r="GA222" s="86">
        <v>60</v>
      </c>
      <c r="GB222" s="13">
        <v>473.524</v>
      </c>
      <c r="GC222" s="4">
        <f t="shared" si="1046"/>
        <v>7892.0666666666666</v>
      </c>
      <c r="GD222" s="5">
        <v>0</v>
      </c>
      <c r="GE222" s="8">
        <v>0</v>
      </c>
      <c r="GF222" s="4">
        <f t="shared" si="1046"/>
        <v>0</v>
      </c>
      <c r="GG222" s="5">
        <v>0</v>
      </c>
      <c r="GH222" s="8">
        <v>0</v>
      </c>
      <c r="GI222" s="4">
        <f t="shared" si="1046"/>
        <v>0</v>
      </c>
      <c r="GJ222" s="86">
        <v>540</v>
      </c>
      <c r="GK222" s="13">
        <v>3783.0160000000001</v>
      </c>
      <c r="GL222" s="4">
        <f t="shared" si="1046"/>
        <v>7005.5851851851858</v>
      </c>
      <c r="GM222" s="5">
        <v>0</v>
      </c>
      <c r="GN222" s="8">
        <v>0</v>
      </c>
      <c r="GO222" s="4">
        <f t="shared" si="1046"/>
        <v>0</v>
      </c>
      <c r="GP222" s="86">
        <v>60</v>
      </c>
      <c r="GQ222" s="13">
        <v>507.62299999999999</v>
      </c>
      <c r="GR222" s="4">
        <f t="shared" si="1046"/>
        <v>8460.3833333333332</v>
      </c>
      <c r="GS222" s="5">
        <v>0</v>
      </c>
      <c r="GT222" s="8">
        <v>0</v>
      </c>
      <c r="GU222" s="4">
        <f t="shared" si="1046"/>
        <v>0</v>
      </c>
      <c r="GV222" s="5">
        <v>0</v>
      </c>
      <c r="GW222" s="8">
        <v>0</v>
      </c>
      <c r="GX222" s="4">
        <f t="shared" si="1046"/>
        <v>0</v>
      </c>
      <c r="GY222" s="5">
        <v>0</v>
      </c>
      <c r="GZ222" s="8">
        <v>0</v>
      </c>
      <c r="HA222" s="4">
        <f t="shared" si="1046"/>
        <v>0</v>
      </c>
      <c r="HB222" s="5">
        <v>0</v>
      </c>
      <c r="HC222" s="8">
        <v>0</v>
      </c>
      <c r="HD222" s="4">
        <f t="shared" si="1046"/>
        <v>0</v>
      </c>
      <c r="HE222" s="86">
        <v>80</v>
      </c>
      <c r="HF222" s="13">
        <v>499.06200000000001</v>
      </c>
      <c r="HG222" s="4">
        <f t="shared" si="1046"/>
        <v>6238.2749999999996</v>
      </c>
      <c r="HH222" s="5">
        <v>0</v>
      </c>
      <c r="HI222" s="8">
        <v>0</v>
      </c>
      <c r="HJ222" s="4">
        <f t="shared" si="1046"/>
        <v>0</v>
      </c>
      <c r="HK222" s="5">
        <v>0</v>
      </c>
      <c r="HL222" s="8">
        <v>0</v>
      </c>
      <c r="HM222" s="4">
        <f t="shared" si="1046"/>
        <v>0</v>
      </c>
      <c r="HN222" s="5">
        <v>0</v>
      </c>
      <c r="HO222" s="8">
        <v>0</v>
      </c>
      <c r="HP222" s="4">
        <f t="shared" si="1046"/>
        <v>0</v>
      </c>
      <c r="HQ222" s="5">
        <v>0</v>
      </c>
      <c r="HR222" s="8">
        <v>0</v>
      </c>
      <c r="HS222" s="4">
        <f t="shared" si="1046"/>
        <v>0</v>
      </c>
      <c r="HT222" s="86">
        <v>67.75</v>
      </c>
      <c r="HU222" s="13">
        <v>551.50599999999997</v>
      </c>
      <c r="HV222" s="4">
        <f t="shared" si="1047"/>
        <v>8140.3099630996303</v>
      </c>
      <c r="HW222" s="86">
        <v>258.85000000000002</v>
      </c>
      <c r="HX222" s="13">
        <v>2486.0749999999998</v>
      </c>
      <c r="HY222" s="4">
        <f t="shared" si="1047"/>
        <v>9604.3075140042474</v>
      </c>
      <c r="HZ222" s="5">
        <f t="shared" si="1036"/>
        <v>2422.0097700000001</v>
      </c>
      <c r="IA222" s="4">
        <f t="shared" si="1037"/>
        <v>17585.695</v>
      </c>
    </row>
    <row r="223" spans="1:235" x14ac:dyDescent="0.3">
      <c r="A223" s="76">
        <v>2020</v>
      </c>
      <c r="B223" s="77" t="s">
        <v>11</v>
      </c>
      <c r="C223" s="5">
        <v>0</v>
      </c>
      <c r="D223" s="8">
        <v>0</v>
      </c>
      <c r="E223" s="4">
        <f t="shared" si="1043"/>
        <v>0</v>
      </c>
      <c r="F223" s="5">
        <v>0</v>
      </c>
      <c r="G223" s="8">
        <v>0</v>
      </c>
      <c r="H223" s="4">
        <f t="shared" si="1043"/>
        <v>0</v>
      </c>
      <c r="I223" s="5">
        <v>0</v>
      </c>
      <c r="J223" s="8">
        <v>0</v>
      </c>
      <c r="K223" s="4">
        <f t="shared" si="1043"/>
        <v>0</v>
      </c>
      <c r="L223" s="5">
        <v>0</v>
      </c>
      <c r="M223" s="8">
        <v>0</v>
      </c>
      <c r="N223" s="4">
        <f t="shared" si="1043"/>
        <v>0</v>
      </c>
      <c r="O223" s="6">
        <v>440</v>
      </c>
      <c r="P223" s="89">
        <v>2967.674</v>
      </c>
      <c r="Q223" s="4">
        <f t="shared" si="1043"/>
        <v>6744.7136363636364</v>
      </c>
      <c r="R223" s="5">
        <v>0</v>
      </c>
      <c r="S223" s="8">
        <v>0</v>
      </c>
      <c r="T223" s="4">
        <f t="shared" si="1014"/>
        <v>0</v>
      </c>
      <c r="U223" s="5">
        <v>0</v>
      </c>
      <c r="V223" s="8">
        <v>0</v>
      </c>
      <c r="W223" s="4">
        <f t="shared" si="1043"/>
        <v>0</v>
      </c>
      <c r="X223" s="6">
        <v>19.005520000000001</v>
      </c>
      <c r="Y223" s="89">
        <v>414.52499999999998</v>
      </c>
      <c r="Z223" s="4">
        <f t="shared" si="1043"/>
        <v>21810.768660894308</v>
      </c>
      <c r="AA223" s="5">
        <v>0</v>
      </c>
      <c r="AB223" s="8">
        <v>0</v>
      </c>
      <c r="AC223" s="4">
        <f t="shared" si="1043"/>
        <v>0</v>
      </c>
      <c r="AD223" s="5">
        <v>0</v>
      </c>
      <c r="AE223" s="8">
        <v>0</v>
      </c>
      <c r="AF223" s="4">
        <f t="shared" si="1043"/>
        <v>0</v>
      </c>
      <c r="AG223" s="5">
        <v>0</v>
      </c>
      <c r="AH223" s="8">
        <v>0</v>
      </c>
      <c r="AI223" s="4">
        <f t="shared" si="1043"/>
        <v>0</v>
      </c>
      <c r="AJ223" s="5">
        <v>0</v>
      </c>
      <c r="AK223" s="8">
        <v>0</v>
      </c>
      <c r="AL223" s="4">
        <f t="shared" si="1043"/>
        <v>0</v>
      </c>
      <c r="AM223" s="5">
        <v>0</v>
      </c>
      <c r="AN223" s="8">
        <v>0</v>
      </c>
      <c r="AO223" s="4">
        <f t="shared" si="1043"/>
        <v>0</v>
      </c>
      <c r="AP223" s="5">
        <v>0</v>
      </c>
      <c r="AQ223" s="8">
        <v>0</v>
      </c>
      <c r="AR223" s="4">
        <f t="shared" si="1043"/>
        <v>0</v>
      </c>
      <c r="AS223" s="5">
        <v>0</v>
      </c>
      <c r="AT223" s="8">
        <v>0</v>
      </c>
      <c r="AU223" s="4">
        <f t="shared" si="1043"/>
        <v>0</v>
      </c>
      <c r="AV223" s="5">
        <v>0</v>
      </c>
      <c r="AW223" s="8">
        <v>0</v>
      </c>
      <c r="AX223" s="4">
        <f t="shared" si="1043"/>
        <v>0</v>
      </c>
      <c r="AY223" s="5">
        <v>0</v>
      </c>
      <c r="AZ223" s="8">
        <v>0</v>
      </c>
      <c r="BA223" s="4">
        <f t="shared" si="1043"/>
        <v>0</v>
      </c>
      <c r="BB223" s="5">
        <v>0</v>
      </c>
      <c r="BC223" s="8">
        <v>0</v>
      </c>
      <c r="BD223" s="4">
        <f t="shared" si="1043"/>
        <v>0</v>
      </c>
      <c r="BE223" s="5">
        <v>0</v>
      </c>
      <c r="BF223" s="8">
        <v>0</v>
      </c>
      <c r="BG223" s="4">
        <f t="shared" si="1043"/>
        <v>0</v>
      </c>
      <c r="BH223" s="6">
        <v>67</v>
      </c>
      <c r="BI223" s="89">
        <v>547.27200000000005</v>
      </c>
      <c r="BJ223" s="4">
        <f t="shared" si="1043"/>
        <v>8168.2388059701498</v>
      </c>
      <c r="BK223" s="5">
        <v>0</v>
      </c>
      <c r="BL223" s="8">
        <v>0</v>
      </c>
      <c r="BM223" s="4">
        <f t="shared" si="1043"/>
        <v>0</v>
      </c>
      <c r="BN223" s="5">
        <v>0</v>
      </c>
      <c r="BO223" s="8">
        <v>0</v>
      </c>
      <c r="BP223" s="4">
        <f t="shared" si="1043"/>
        <v>0</v>
      </c>
      <c r="BQ223" s="5">
        <v>0</v>
      </c>
      <c r="BR223" s="8">
        <v>0</v>
      </c>
      <c r="BS223" s="4">
        <f t="shared" si="1043"/>
        <v>0</v>
      </c>
      <c r="BT223" s="5">
        <v>0</v>
      </c>
      <c r="BU223" s="8">
        <v>0</v>
      </c>
      <c r="BV223" s="4">
        <f t="shared" si="1044"/>
        <v>0</v>
      </c>
      <c r="BW223" s="5">
        <v>0</v>
      </c>
      <c r="BX223" s="93">
        <v>0</v>
      </c>
      <c r="BY223" s="4">
        <f t="shared" si="1018"/>
        <v>0</v>
      </c>
      <c r="BZ223" s="6">
        <v>60</v>
      </c>
      <c r="CA223" s="89">
        <v>372.935</v>
      </c>
      <c r="CB223" s="4">
        <f t="shared" si="1044"/>
        <v>6215.583333333333</v>
      </c>
      <c r="CC223" s="5">
        <v>0</v>
      </c>
      <c r="CD223" s="8">
        <v>0</v>
      </c>
      <c r="CE223" s="4">
        <f t="shared" si="1044"/>
        <v>0</v>
      </c>
      <c r="CF223" s="5">
        <v>0</v>
      </c>
      <c r="CG223" s="8">
        <v>0</v>
      </c>
      <c r="CH223" s="4">
        <f t="shared" si="1044"/>
        <v>0</v>
      </c>
      <c r="CI223" s="5">
        <v>0</v>
      </c>
      <c r="CJ223" s="8">
        <v>0</v>
      </c>
      <c r="CK223" s="4">
        <f t="shared" si="1044"/>
        <v>0</v>
      </c>
      <c r="CL223" s="5">
        <v>0</v>
      </c>
      <c r="CM223" s="8">
        <v>0</v>
      </c>
      <c r="CN223" s="4">
        <f t="shared" si="1044"/>
        <v>0</v>
      </c>
      <c r="CO223" s="5">
        <v>0</v>
      </c>
      <c r="CP223" s="8">
        <v>0</v>
      </c>
      <c r="CQ223" s="4">
        <f t="shared" si="1044"/>
        <v>0</v>
      </c>
      <c r="CR223" s="6">
        <v>0.11799999999999999</v>
      </c>
      <c r="CS223" s="89">
        <v>4.5999999999999996</v>
      </c>
      <c r="CT223" s="4">
        <f t="shared" si="1044"/>
        <v>38983.050847457627</v>
      </c>
      <c r="CU223" s="5">
        <v>0</v>
      </c>
      <c r="CV223" s="8">
        <v>0</v>
      </c>
      <c r="CW223" s="4">
        <f t="shared" si="1045"/>
        <v>0</v>
      </c>
      <c r="CX223" s="5">
        <v>0</v>
      </c>
      <c r="CY223" s="8">
        <v>0</v>
      </c>
      <c r="CZ223" s="4">
        <f t="shared" si="1044"/>
        <v>0</v>
      </c>
      <c r="DA223" s="6">
        <v>20.340799999999998</v>
      </c>
      <c r="DB223" s="89">
        <v>144.875</v>
      </c>
      <c r="DC223" s="4">
        <f t="shared" si="1044"/>
        <v>7122.3845669786842</v>
      </c>
      <c r="DD223" s="6">
        <v>3</v>
      </c>
      <c r="DE223" s="89">
        <v>32.700000000000003</v>
      </c>
      <c r="DF223" s="4">
        <f t="shared" si="1044"/>
        <v>10900</v>
      </c>
      <c r="DG223" s="6">
        <v>20</v>
      </c>
      <c r="DH223" s="89">
        <v>122.29</v>
      </c>
      <c r="DI223" s="4">
        <f t="shared" si="1044"/>
        <v>6114.5000000000009</v>
      </c>
      <c r="DJ223" s="6">
        <v>0</v>
      </c>
      <c r="DK223" s="89">
        <v>0</v>
      </c>
      <c r="DL223" s="4">
        <f t="shared" si="1022"/>
        <v>0</v>
      </c>
      <c r="DM223" s="6">
        <v>27.44</v>
      </c>
      <c r="DN223" s="89">
        <v>227.71600000000001</v>
      </c>
      <c r="DO223" s="4">
        <f t="shared" si="1044"/>
        <v>8298.6880466472303</v>
      </c>
      <c r="DP223" s="5">
        <v>0</v>
      </c>
      <c r="DQ223" s="8">
        <v>0</v>
      </c>
      <c r="DR223" s="4">
        <f t="shared" si="1044"/>
        <v>0</v>
      </c>
      <c r="DS223" s="6">
        <v>4.8456000000000001</v>
      </c>
      <c r="DT223" s="89">
        <v>67.346000000000004</v>
      </c>
      <c r="DU223" s="4">
        <f t="shared" si="1044"/>
        <v>13898.382037312202</v>
      </c>
      <c r="DV223" s="5">
        <v>0</v>
      </c>
      <c r="DW223" s="8">
        <v>0</v>
      </c>
      <c r="DX223" s="4">
        <f t="shared" si="1044"/>
        <v>0</v>
      </c>
      <c r="DY223" s="6">
        <v>138.23032000000001</v>
      </c>
      <c r="DZ223" s="89">
        <v>666.65</v>
      </c>
      <c r="EA223" s="4">
        <f t="shared" si="1044"/>
        <v>4822.7480049239557</v>
      </c>
      <c r="EB223" s="5">
        <v>0</v>
      </c>
      <c r="EC223" s="8">
        <v>0</v>
      </c>
      <c r="ED223" s="4">
        <f t="shared" si="1044"/>
        <v>0</v>
      </c>
      <c r="EE223" s="5">
        <v>0</v>
      </c>
      <c r="EF223" s="8">
        <v>0</v>
      </c>
      <c r="EG223" s="4">
        <f t="shared" si="1044"/>
        <v>0</v>
      </c>
      <c r="EH223" s="5">
        <v>0</v>
      </c>
      <c r="EI223" s="8">
        <v>0</v>
      </c>
      <c r="EJ223" s="4">
        <f t="shared" si="1026"/>
        <v>0</v>
      </c>
      <c r="EK223" s="5">
        <v>0</v>
      </c>
      <c r="EL223" s="8">
        <v>0</v>
      </c>
      <c r="EM223" s="4">
        <f t="shared" si="1044"/>
        <v>0</v>
      </c>
      <c r="EN223" s="5">
        <v>0</v>
      </c>
      <c r="EO223" s="8">
        <v>0</v>
      </c>
      <c r="EP223" s="4">
        <f t="shared" si="1044"/>
        <v>0</v>
      </c>
      <c r="EQ223" s="5">
        <v>0</v>
      </c>
      <c r="ER223" s="8">
        <v>0</v>
      </c>
      <c r="ES223" s="4">
        <f t="shared" si="1027"/>
        <v>0</v>
      </c>
      <c r="ET223" s="5">
        <v>0</v>
      </c>
      <c r="EU223" s="8">
        <v>0</v>
      </c>
      <c r="EV223" s="4">
        <f t="shared" si="1044"/>
        <v>0</v>
      </c>
      <c r="EW223" s="5">
        <v>0</v>
      </c>
      <c r="EX223" s="8">
        <v>0</v>
      </c>
      <c r="EY223" s="4">
        <f t="shared" si="1046"/>
        <v>0</v>
      </c>
      <c r="EZ223" s="5"/>
      <c r="FA223" s="8"/>
      <c r="FB223" s="4"/>
      <c r="FC223" s="5">
        <v>0</v>
      </c>
      <c r="FD223" s="8">
        <v>0</v>
      </c>
      <c r="FE223" s="4">
        <f t="shared" si="1046"/>
        <v>0</v>
      </c>
      <c r="FF223" s="5">
        <v>0</v>
      </c>
      <c r="FG223" s="8">
        <v>0</v>
      </c>
      <c r="FH223" s="4">
        <f t="shared" si="1046"/>
        <v>0</v>
      </c>
      <c r="FI223" s="5">
        <v>0</v>
      </c>
      <c r="FJ223" s="8">
        <v>0</v>
      </c>
      <c r="FK223" s="4">
        <f t="shared" si="1028"/>
        <v>0</v>
      </c>
      <c r="FL223" s="5">
        <v>0</v>
      </c>
      <c r="FM223" s="8">
        <v>0</v>
      </c>
      <c r="FN223" s="4">
        <f t="shared" si="1046"/>
        <v>0</v>
      </c>
      <c r="FO223" s="6">
        <v>60</v>
      </c>
      <c r="FP223" s="89">
        <v>498.387</v>
      </c>
      <c r="FQ223" s="4">
        <f t="shared" si="1046"/>
        <v>8306.4500000000007</v>
      </c>
      <c r="FR223" s="5">
        <v>0</v>
      </c>
      <c r="FS223" s="8">
        <v>0</v>
      </c>
      <c r="FT223" s="4">
        <f t="shared" si="1046"/>
        <v>0</v>
      </c>
      <c r="FU223" s="5">
        <v>0</v>
      </c>
      <c r="FV223" s="8">
        <v>0</v>
      </c>
      <c r="FW223" s="4">
        <f t="shared" si="1046"/>
        <v>0</v>
      </c>
      <c r="FX223" s="5">
        <v>0</v>
      </c>
      <c r="FY223" s="8">
        <v>0</v>
      </c>
      <c r="FZ223" s="4">
        <f t="shared" si="1029"/>
        <v>0</v>
      </c>
      <c r="GA223" s="6">
        <v>20</v>
      </c>
      <c r="GB223" s="89">
        <v>157.624</v>
      </c>
      <c r="GC223" s="4">
        <f t="shared" si="1046"/>
        <v>7881.2</v>
      </c>
      <c r="GD223" s="5">
        <v>0</v>
      </c>
      <c r="GE223" s="8">
        <v>0</v>
      </c>
      <c r="GF223" s="4">
        <f t="shared" si="1046"/>
        <v>0</v>
      </c>
      <c r="GG223" s="5">
        <v>0</v>
      </c>
      <c r="GH223" s="8">
        <v>0</v>
      </c>
      <c r="GI223" s="4">
        <f t="shared" si="1046"/>
        <v>0</v>
      </c>
      <c r="GJ223" s="6">
        <v>474.5</v>
      </c>
      <c r="GK223" s="89">
        <v>3213.107</v>
      </c>
      <c r="GL223" s="4">
        <f t="shared" si="1046"/>
        <v>6771.563751317176</v>
      </c>
      <c r="GM223" s="5">
        <v>0</v>
      </c>
      <c r="GN223" s="8">
        <v>0</v>
      </c>
      <c r="GO223" s="4">
        <f t="shared" si="1046"/>
        <v>0</v>
      </c>
      <c r="GP223" s="5">
        <v>0</v>
      </c>
      <c r="GQ223" s="8">
        <v>0</v>
      </c>
      <c r="GR223" s="4">
        <f t="shared" si="1046"/>
        <v>0</v>
      </c>
      <c r="GS223" s="5">
        <v>0</v>
      </c>
      <c r="GT223" s="8">
        <v>0</v>
      </c>
      <c r="GU223" s="4">
        <f t="shared" si="1046"/>
        <v>0</v>
      </c>
      <c r="GV223" s="5">
        <v>0</v>
      </c>
      <c r="GW223" s="8">
        <v>0</v>
      </c>
      <c r="GX223" s="4">
        <f t="shared" si="1046"/>
        <v>0</v>
      </c>
      <c r="GY223" s="5">
        <v>0</v>
      </c>
      <c r="GZ223" s="8">
        <v>0</v>
      </c>
      <c r="HA223" s="4">
        <f t="shared" si="1046"/>
        <v>0</v>
      </c>
      <c r="HB223" s="5">
        <v>0</v>
      </c>
      <c r="HC223" s="8">
        <v>0</v>
      </c>
      <c r="HD223" s="4">
        <f t="shared" si="1046"/>
        <v>0</v>
      </c>
      <c r="HE223" s="6">
        <v>200</v>
      </c>
      <c r="HF223" s="89">
        <v>1261.4259999999999</v>
      </c>
      <c r="HG223" s="4">
        <f t="shared" si="1046"/>
        <v>6307.13</v>
      </c>
      <c r="HH223" s="5">
        <v>0</v>
      </c>
      <c r="HI223" s="8">
        <v>0</v>
      </c>
      <c r="HJ223" s="4">
        <f t="shared" si="1046"/>
        <v>0</v>
      </c>
      <c r="HK223" s="5">
        <v>0</v>
      </c>
      <c r="HL223" s="8">
        <v>0</v>
      </c>
      <c r="HM223" s="4">
        <f t="shared" si="1046"/>
        <v>0</v>
      </c>
      <c r="HN223" s="5">
        <v>0</v>
      </c>
      <c r="HO223" s="8">
        <v>0</v>
      </c>
      <c r="HP223" s="4">
        <f t="shared" si="1046"/>
        <v>0</v>
      </c>
      <c r="HQ223" s="5">
        <v>0</v>
      </c>
      <c r="HR223" s="8">
        <v>0</v>
      </c>
      <c r="HS223" s="4">
        <f t="shared" si="1046"/>
        <v>0</v>
      </c>
      <c r="HT223" s="6">
        <v>94.026499999999999</v>
      </c>
      <c r="HU223" s="89">
        <v>998.61800000000005</v>
      </c>
      <c r="HV223" s="4">
        <f t="shared" si="1047"/>
        <v>10620.601638899674</v>
      </c>
      <c r="HW223" s="6">
        <v>343</v>
      </c>
      <c r="HX223" s="89">
        <v>3111.6210000000001</v>
      </c>
      <c r="HY223" s="4">
        <f t="shared" si="1047"/>
        <v>9071.7813411078714</v>
      </c>
      <c r="HZ223" s="5">
        <f t="shared" si="1036"/>
        <v>1991.50674</v>
      </c>
      <c r="IA223" s="4">
        <f t="shared" si="1037"/>
        <v>14809.366</v>
      </c>
    </row>
    <row r="224" spans="1:235" x14ac:dyDescent="0.3">
      <c r="A224" s="76">
        <v>2020</v>
      </c>
      <c r="B224" s="4" t="s">
        <v>12</v>
      </c>
      <c r="C224" s="5">
        <v>0</v>
      </c>
      <c r="D224" s="8">
        <v>0</v>
      </c>
      <c r="E224" s="4">
        <f t="shared" si="1043"/>
        <v>0</v>
      </c>
      <c r="F224" s="92">
        <v>24.86</v>
      </c>
      <c r="G224" s="93">
        <v>451.29</v>
      </c>
      <c r="H224" s="4">
        <f t="shared" si="1043"/>
        <v>18153.258246178601</v>
      </c>
      <c r="I224" s="5">
        <v>0</v>
      </c>
      <c r="J224" s="8">
        <v>0</v>
      </c>
      <c r="K224" s="4">
        <f t="shared" si="1043"/>
        <v>0</v>
      </c>
      <c r="L224" s="5">
        <v>0</v>
      </c>
      <c r="M224" s="8">
        <v>0</v>
      </c>
      <c r="N224" s="4">
        <f t="shared" si="1043"/>
        <v>0</v>
      </c>
      <c r="O224" s="92">
        <v>595.75</v>
      </c>
      <c r="P224" s="93">
        <v>4030.1709999999998</v>
      </c>
      <c r="Q224" s="4">
        <f t="shared" si="1043"/>
        <v>6764.8694922366767</v>
      </c>
      <c r="R224" s="5">
        <v>0</v>
      </c>
      <c r="S224" s="8">
        <v>0</v>
      </c>
      <c r="T224" s="4">
        <f t="shared" si="1014"/>
        <v>0</v>
      </c>
      <c r="U224" s="5">
        <v>0</v>
      </c>
      <c r="V224" s="8">
        <v>0</v>
      </c>
      <c r="W224" s="4">
        <f t="shared" si="1043"/>
        <v>0</v>
      </c>
      <c r="X224" s="92">
        <v>11.316000000000001</v>
      </c>
      <c r="Y224" s="93">
        <v>156.45400000000001</v>
      </c>
      <c r="Z224" s="4">
        <f t="shared" si="1043"/>
        <v>13825.910215623897</v>
      </c>
      <c r="AA224" s="92">
        <v>37.5</v>
      </c>
      <c r="AB224" s="93">
        <v>361.041</v>
      </c>
      <c r="AC224" s="4">
        <f t="shared" si="1043"/>
        <v>9627.76</v>
      </c>
      <c r="AD224" s="5">
        <v>0</v>
      </c>
      <c r="AE224" s="8">
        <v>0</v>
      </c>
      <c r="AF224" s="4">
        <f t="shared" si="1043"/>
        <v>0</v>
      </c>
      <c r="AG224" s="5">
        <v>0</v>
      </c>
      <c r="AH224" s="8">
        <v>0</v>
      </c>
      <c r="AI224" s="4">
        <f t="shared" si="1043"/>
        <v>0</v>
      </c>
      <c r="AJ224" s="5">
        <v>0</v>
      </c>
      <c r="AK224" s="8">
        <v>0</v>
      </c>
      <c r="AL224" s="4">
        <f t="shared" si="1043"/>
        <v>0</v>
      </c>
      <c r="AM224" s="5">
        <v>0</v>
      </c>
      <c r="AN224" s="8">
        <v>0</v>
      </c>
      <c r="AO224" s="4">
        <f t="shared" si="1043"/>
        <v>0</v>
      </c>
      <c r="AP224" s="5">
        <v>0</v>
      </c>
      <c r="AQ224" s="8">
        <v>0</v>
      </c>
      <c r="AR224" s="4">
        <f t="shared" si="1043"/>
        <v>0</v>
      </c>
      <c r="AS224" s="5">
        <v>0</v>
      </c>
      <c r="AT224" s="8">
        <v>0</v>
      </c>
      <c r="AU224" s="4">
        <f t="shared" si="1043"/>
        <v>0</v>
      </c>
      <c r="AV224" s="5">
        <v>0</v>
      </c>
      <c r="AW224" s="8">
        <v>0</v>
      </c>
      <c r="AX224" s="4">
        <f t="shared" si="1043"/>
        <v>0</v>
      </c>
      <c r="AY224" s="5">
        <v>0</v>
      </c>
      <c r="AZ224" s="8">
        <v>0</v>
      </c>
      <c r="BA224" s="4">
        <f t="shared" si="1043"/>
        <v>0</v>
      </c>
      <c r="BB224" s="5">
        <v>0</v>
      </c>
      <c r="BC224" s="8">
        <v>0</v>
      </c>
      <c r="BD224" s="4">
        <f t="shared" si="1043"/>
        <v>0</v>
      </c>
      <c r="BE224" s="5">
        <v>0</v>
      </c>
      <c r="BF224" s="8">
        <v>0</v>
      </c>
      <c r="BG224" s="4">
        <f t="shared" si="1043"/>
        <v>0</v>
      </c>
      <c r="BH224" s="92">
        <v>116.09</v>
      </c>
      <c r="BI224" s="93">
        <v>1407.5809999999999</v>
      </c>
      <c r="BJ224" s="4">
        <f t="shared" si="1043"/>
        <v>12124.911706434661</v>
      </c>
      <c r="BK224" s="5">
        <v>0</v>
      </c>
      <c r="BL224" s="8">
        <v>0</v>
      </c>
      <c r="BM224" s="4">
        <f t="shared" si="1043"/>
        <v>0</v>
      </c>
      <c r="BN224" s="5">
        <v>0</v>
      </c>
      <c r="BO224" s="8">
        <v>0</v>
      </c>
      <c r="BP224" s="4">
        <f t="shared" si="1043"/>
        <v>0</v>
      </c>
      <c r="BQ224" s="5">
        <v>0</v>
      </c>
      <c r="BR224" s="8">
        <v>0</v>
      </c>
      <c r="BS224" s="4">
        <f t="shared" si="1043"/>
        <v>0</v>
      </c>
      <c r="BT224" s="5">
        <v>0</v>
      </c>
      <c r="BU224" s="8">
        <v>0</v>
      </c>
      <c r="BV224" s="4">
        <f t="shared" si="1044"/>
        <v>0</v>
      </c>
      <c r="BW224" s="5">
        <v>0</v>
      </c>
      <c r="BX224" s="93">
        <v>0</v>
      </c>
      <c r="BY224" s="4">
        <f t="shared" si="1018"/>
        <v>0</v>
      </c>
      <c r="BZ224" s="92">
        <v>60</v>
      </c>
      <c r="CA224" s="93">
        <v>357.32</v>
      </c>
      <c r="CB224" s="4">
        <f t="shared" si="1044"/>
        <v>5955.333333333333</v>
      </c>
      <c r="CC224" s="5">
        <v>0</v>
      </c>
      <c r="CD224" s="8">
        <v>0</v>
      </c>
      <c r="CE224" s="4">
        <f t="shared" si="1044"/>
        <v>0</v>
      </c>
      <c r="CF224" s="5">
        <v>0</v>
      </c>
      <c r="CG224" s="8">
        <v>0</v>
      </c>
      <c r="CH224" s="4">
        <f t="shared" si="1044"/>
        <v>0</v>
      </c>
      <c r="CI224" s="5">
        <v>0</v>
      </c>
      <c r="CJ224" s="8">
        <v>0</v>
      </c>
      <c r="CK224" s="4">
        <f t="shared" si="1044"/>
        <v>0</v>
      </c>
      <c r="CL224" s="5">
        <v>0</v>
      </c>
      <c r="CM224" s="8">
        <v>0</v>
      </c>
      <c r="CN224" s="4">
        <f t="shared" si="1044"/>
        <v>0</v>
      </c>
      <c r="CO224" s="5">
        <v>0</v>
      </c>
      <c r="CP224" s="8">
        <v>0</v>
      </c>
      <c r="CQ224" s="4">
        <f t="shared" si="1044"/>
        <v>0</v>
      </c>
      <c r="CR224" s="92">
        <v>32.074599999999997</v>
      </c>
      <c r="CS224" s="93">
        <v>269.10599999999999</v>
      </c>
      <c r="CT224" s="4">
        <f t="shared" si="1044"/>
        <v>8390.0033047956967</v>
      </c>
      <c r="CU224" s="5">
        <v>0</v>
      </c>
      <c r="CV224" s="8">
        <v>0</v>
      </c>
      <c r="CW224" s="4">
        <f t="shared" si="1045"/>
        <v>0</v>
      </c>
      <c r="CX224" s="5">
        <v>0</v>
      </c>
      <c r="CY224" s="8">
        <v>0</v>
      </c>
      <c r="CZ224" s="4">
        <f t="shared" si="1044"/>
        <v>0</v>
      </c>
      <c r="DA224" s="5">
        <v>0</v>
      </c>
      <c r="DB224" s="8">
        <v>0</v>
      </c>
      <c r="DC224" s="4">
        <f t="shared" si="1044"/>
        <v>0</v>
      </c>
      <c r="DD224" s="5">
        <v>0</v>
      </c>
      <c r="DE224" s="8">
        <v>0</v>
      </c>
      <c r="DF224" s="4">
        <f t="shared" si="1044"/>
        <v>0</v>
      </c>
      <c r="DG224" s="92">
        <v>100</v>
      </c>
      <c r="DH224" s="93">
        <v>600.82100000000003</v>
      </c>
      <c r="DI224" s="4">
        <f t="shared" si="1044"/>
        <v>6008.21</v>
      </c>
      <c r="DJ224" s="92">
        <v>0</v>
      </c>
      <c r="DK224" s="93">
        <v>0</v>
      </c>
      <c r="DL224" s="4">
        <f t="shared" si="1022"/>
        <v>0</v>
      </c>
      <c r="DM224" s="92">
        <v>41</v>
      </c>
      <c r="DN224" s="93">
        <v>315.86500000000001</v>
      </c>
      <c r="DO224" s="4">
        <f t="shared" si="1044"/>
        <v>7704.0243902439024</v>
      </c>
      <c r="DP224" s="5">
        <v>0</v>
      </c>
      <c r="DQ224" s="8">
        <v>0</v>
      </c>
      <c r="DR224" s="4">
        <f t="shared" si="1044"/>
        <v>0</v>
      </c>
      <c r="DS224" s="92">
        <v>3.03</v>
      </c>
      <c r="DT224" s="93">
        <v>35.805</v>
      </c>
      <c r="DU224" s="4">
        <f t="shared" si="1044"/>
        <v>11816.831683168317</v>
      </c>
      <c r="DV224" s="5">
        <v>0</v>
      </c>
      <c r="DW224" s="8">
        <v>0</v>
      </c>
      <c r="DX224" s="4">
        <f t="shared" si="1044"/>
        <v>0</v>
      </c>
      <c r="DY224" s="92">
        <v>130.04158999999999</v>
      </c>
      <c r="DZ224" s="93">
        <v>680.971</v>
      </c>
      <c r="EA224" s="4">
        <f t="shared" si="1044"/>
        <v>5236.5631641384889</v>
      </c>
      <c r="EB224" s="5">
        <v>0</v>
      </c>
      <c r="EC224" s="8">
        <v>0</v>
      </c>
      <c r="ED224" s="4">
        <f t="shared" si="1044"/>
        <v>0</v>
      </c>
      <c r="EE224" s="92">
        <v>20</v>
      </c>
      <c r="EF224" s="93">
        <v>115.59</v>
      </c>
      <c r="EG224" s="4">
        <f t="shared" si="1044"/>
        <v>5779.5000000000009</v>
      </c>
      <c r="EH224" s="5">
        <v>0</v>
      </c>
      <c r="EI224" s="8">
        <v>0</v>
      </c>
      <c r="EJ224" s="4">
        <f t="shared" si="1026"/>
        <v>0</v>
      </c>
      <c r="EK224" s="5">
        <v>0</v>
      </c>
      <c r="EL224" s="8">
        <v>0</v>
      </c>
      <c r="EM224" s="4">
        <f t="shared" si="1044"/>
        <v>0</v>
      </c>
      <c r="EN224" s="5">
        <v>0</v>
      </c>
      <c r="EO224" s="8">
        <v>0</v>
      </c>
      <c r="EP224" s="4">
        <f t="shared" si="1044"/>
        <v>0</v>
      </c>
      <c r="EQ224" s="5">
        <v>0</v>
      </c>
      <c r="ER224" s="8">
        <v>0</v>
      </c>
      <c r="ES224" s="4">
        <f t="shared" si="1027"/>
        <v>0</v>
      </c>
      <c r="ET224" s="92">
        <v>40</v>
      </c>
      <c r="EU224" s="93">
        <v>283.37700000000001</v>
      </c>
      <c r="EV224" s="4">
        <f t="shared" si="1044"/>
        <v>7084.4250000000002</v>
      </c>
      <c r="EW224" s="5">
        <v>0</v>
      </c>
      <c r="EX224" s="8">
        <v>0</v>
      </c>
      <c r="EY224" s="4">
        <f t="shared" si="1046"/>
        <v>0</v>
      </c>
      <c r="EZ224" s="5"/>
      <c r="FA224" s="8"/>
      <c r="FB224" s="4"/>
      <c r="FC224" s="5">
        <v>0</v>
      </c>
      <c r="FD224" s="8">
        <v>0</v>
      </c>
      <c r="FE224" s="4">
        <f t="shared" si="1046"/>
        <v>0</v>
      </c>
      <c r="FF224" s="5">
        <v>0</v>
      </c>
      <c r="FG224" s="8">
        <v>0</v>
      </c>
      <c r="FH224" s="4">
        <f t="shared" si="1046"/>
        <v>0</v>
      </c>
      <c r="FI224" s="5">
        <v>0</v>
      </c>
      <c r="FJ224" s="8">
        <v>0</v>
      </c>
      <c r="FK224" s="4">
        <f t="shared" si="1028"/>
        <v>0</v>
      </c>
      <c r="FL224" s="5">
        <v>0</v>
      </c>
      <c r="FM224" s="8">
        <v>0</v>
      </c>
      <c r="FN224" s="4">
        <f t="shared" si="1046"/>
        <v>0</v>
      </c>
      <c r="FO224" s="5">
        <v>0</v>
      </c>
      <c r="FP224" s="8">
        <v>0</v>
      </c>
      <c r="FQ224" s="4">
        <f t="shared" si="1046"/>
        <v>0</v>
      </c>
      <c r="FR224" s="5">
        <v>0</v>
      </c>
      <c r="FS224" s="8">
        <v>0</v>
      </c>
      <c r="FT224" s="4">
        <f t="shared" si="1046"/>
        <v>0</v>
      </c>
      <c r="FU224" s="5">
        <v>0</v>
      </c>
      <c r="FV224" s="8">
        <v>0</v>
      </c>
      <c r="FW224" s="4">
        <f t="shared" si="1046"/>
        <v>0</v>
      </c>
      <c r="FX224" s="5">
        <v>0</v>
      </c>
      <c r="FY224" s="8">
        <v>0</v>
      </c>
      <c r="FZ224" s="4">
        <f t="shared" si="1029"/>
        <v>0</v>
      </c>
      <c r="GA224" s="5">
        <v>0</v>
      </c>
      <c r="GB224" s="8">
        <v>0</v>
      </c>
      <c r="GC224" s="4">
        <f t="shared" si="1046"/>
        <v>0</v>
      </c>
      <c r="GD224" s="92">
        <v>1.2359999999999999E-2</v>
      </c>
      <c r="GE224" s="93">
        <v>0.46700000000000003</v>
      </c>
      <c r="GF224" s="4">
        <f t="shared" si="1046"/>
        <v>37783.171521035605</v>
      </c>
      <c r="GG224" s="5">
        <v>0</v>
      </c>
      <c r="GH224" s="8">
        <v>0</v>
      </c>
      <c r="GI224" s="4">
        <f t="shared" si="1046"/>
        <v>0</v>
      </c>
      <c r="GJ224" s="92">
        <v>900</v>
      </c>
      <c r="GK224" s="93">
        <v>3716.6030000000001</v>
      </c>
      <c r="GL224" s="4">
        <f t="shared" si="1046"/>
        <v>4129.5588888888888</v>
      </c>
      <c r="GM224" s="5">
        <v>0</v>
      </c>
      <c r="GN224" s="8">
        <v>0</v>
      </c>
      <c r="GO224" s="4">
        <f t="shared" si="1046"/>
        <v>0</v>
      </c>
      <c r="GP224" s="92">
        <v>40</v>
      </c>
      <c r="GQ224" s="93">
        <v>329.96</v>
      </c>
      <c r="GR224" s="4">
        <f t="shared" si="1046"/>
        <v>8248.9999999999982</v>
      </c>
      <c r="GS224" s="5">
        <v>0</v>
      </c>
      <c r="GT224" s="8">
        <v>0</v>
      </c>
      <c r="GU224" s="4">
        <f t="shared" si="1046"/>
        <v>0</v>
      </c>
      <c r="GV224" s="5">
        <v>0</v>
      </c>
      <c r="GW224" s="8">
        <v>0</v>
      </c>
      <c r="GX224" s="4">
        <f t="shared" si="1046"/>
        <v>0</v>
      </c>
      <c r="GY224" s="5">
        <v>0</v>
      </c>
      <c r="GZ224" s="8">
        <v>0</v>
      </c>
      <c r="HA224" s="4">
        <f t="shared" si="1046"/>
        <v>0</v>
      </c>
      <c r="HB224" s="5">
        <v>0</v>
      </c>
      <c r="HC224" s="8">
        <v>0</v>
      </c>
      <c r="HD224" s="4">
        <f t="shared" si="1046"/>
        <v>0</v>
      </c>
      <c r="HE224" s="92">
        <v>220</v>
      </c>
      <c r="HF224" s="93">
        <v>1382.904</v>
      </c>
      <c r="HG224" s="4">
        <f t="shared" si="1046"/>
        <v>6285.9272727272728</v>
      </c>
      <c r="HH224" s="5">
        <v>0</v>
      </c>
      <c r="HI224" s="8">
        <v>0</v>
      </c>
      <c r="HJ224" s="4">
        <f t="shared" si="1046"/>
        <v>0</v>
      </c>
      <c r="HK224" s="5">
        <v>0</v>
      </c>
      <c r="HL224" s="8">
        <v>0</v>
      </c>
      <c r="HM224" s="4">
        <f t="shared" si="1046"/>
        <v>0</v>
      </c>
      <c r="HN224" s="5">
        <v>0</v>
      </c>
      <c r="HO224" s="8">
        <v>0</v>
      </c>
      <c r="HP224" s="4">
        <f t="shared" si="1046"/>
        <v>0</v>
      </c>
      <c r="HQ224" s="5">
        <v>0</v>
      </c>
      <c r="HR224" s="8">
        <v>0</v>
      </c>
      <c r="HS224" s="4">
        <f t="shared" si="1046"/>
        <v>0</v>
      </c>
      <c r="HT224" s="92">
        <v>97.022000000000006</v>
      </c>
      <c r="HU224" s="93">
        <v>788.43899999999996</v>
      </c>
      <c r="HV224" s="4">
        <f t="shared" si="1047"/>
        <v>8126.3940137288437</v>
      </c>
      <c r="HW224" s="92">
        <v>141</v>
      </c>
      <c r="HX224" s="93">
        <v>1365.539</v>
      </c>
      <c r="HY224" s="4">
        <f t="shared" si="1047"/>
        <v>9684.6737588652486</v>
      </c>
      <c r="HZ224" s="5">
        <f t="shared" si="1036"/>
        <v>2609.6965499999997</v>
      </c>
      <c r="IA224" s="4">
        <f t="shared" si="1037"/>
        <v>16649.304</v>
      </c>
    </row>
    <row r="225" spans="1:235" x14ac:dyDescent="0.3">
      <c r="A225" s="76">
        <v>2020</v>
      </c>
      <c r="B225" s="77" t="s">
        <v>13</v>
      </c>
      <c r="C225" s="5">
        <v>0</v>
      </c>
      <c r="D225" s="8">
        <v>0</v>
      </c>
      <c r="E225" s="4">
        <f t="shared" si="1043"/>
        <v>0</v>
      </c>
      <c r="F225" s="92">
        <v>28.86</v>
      </c>
      <c r="G225" s="93">
        <v>397.20800000000003</v>
      </c>
      <c r="H225" s="4">
        <f t="shared" si="1043"/>
        <v>13763.270963270963</v>
      </c>
      <c r="I225" s="5">
        <v>0</v>
      </c>
      <c r="J225" s="8">
        <v>0</v>
      </c>
      <c r="K225" s="4">
        <f t="shared" si="1043"/>
        <v>0</v>
      </c>
      <c r="L225" s="5">
        <v>0</v>
      </c>
      <c r="M225" s="8">
        <v>0</v>
      </c>
      <c r="N225" s="4">
        <f t="shared" si="1043"/>
        <v>0</v>
      </c>
      <c r="O225" s="92">
        <v>224</v>
      </c>
      <c r="P225" s="93">
        <v>1329.557</v>
      </c>
      <c r="Q225" s="4">
        <f t="shared" si="1043"/>
        <v>5935.5223214285716</v>
      </c>
      <c r="R225" s="5">
        <v>0</v>
      </c>
      <c r="S225" s="8">
        <v>0</v>
      </c>
      <c r="T225" s="4">
        <f t="shared" si="1014"/>
        <v>0</v>
      </c>
      <c r="U225" s="5">
        <v>0</v>
      </c>
      <c r="V225" s="8">
        <v>0</v>
      </c>
      <c r="W225" s="4">
        <f t="shared" si="1043"/>
        <v>0</v>
      </c>
      <c r="X225" s="92">
        <v>35.033250000000002</v>
      </c>
      <c r="Y225" s="93">
        <v>345.16399999999999</v>
      </c>
      <c r="Z225" s="4">
        <f t="shared" si="1043"/>
        <v>9852.4687261387389</v>
      </c>
      <c r="AA225" s="5">
        <v>0</v>
      </c>
      <c r="AB225" s="8">
        <v>0</v>
      </c>
      <c r="AC225" s="4">
        <f t="shared" si="1043"/>
        <v>0</v>
      </c>
      <c r="AD225" s="5">
        <v>0</v>
      </c>
      <c r="AE225" s="8">
        <v>0</v>
      </c>
      <c r="AF225" s="4">
        <f t="shared" si="1043"/>
        <v>0</v>
      </c>
      <c r="AG225" s="92">
        <v>0.10368000000000001</v>
      </c>
      <c r="AH225" s="93">
        <v>7.2750000000000004</v>
      </c>
      <c r="AI225" s="4">
        <f t="shared" si="1043"/>
        <v>70167.824074074073</v>
      </c>
      <c r="AJ225" s="5">
        <v>0</v>
      </c>
      <c r="AK225" s="8">
        <v>0</v>
      </c>
      <c r="AL225" s="4">
        <f t="shared" si="1043"/>
        <v>0</v>
      </c>
      <c r="AM225" s="5">
        <v>0</v>
      </c>
      <c r="AN225" s="8">
        <v>0</v>
      </c>
      <c r="AO225" s="4">
        <f t="shared" si="1043"/>
        <v>0</v>
      </c>
      <c r="AP225" s="5">
        <v>0</v>
      </c>
      <c r="AQ225" s="8">
        <v>0</v>
      </c>
      <c r="AR225" s="4">
        <f t="shared" si="1043"/>
        <v>0</v>
      </c>
      <c r="AS225" s="5">
        <v>0</v>
      </c>
      <c r="AT225" s="8">
        <v>0</v>
      </c>
      <c r="AU225" s="4">
        <f t="shared" si="1043"/>
        <v>0</v>
      </c>
      <c r="AV225" s="92">
        <v>13.5</v>
      </c>
      <c r="AW225" s="93">
        <v>215.309</v>
      </c>
      <c r="AX225" s="4">
        <f t="shared" si="1043"/>
        <v>15948.814814814816</v>
      </c>
      <c r="AY225" s="5">
        <v>0</v>
      </c>
      <c r="AZ225" s="8">
        <v>0</v>
      </c>
      <c r="BA225" s="4">
        <f t="shared" si="1043"/>
        <v>0</v>
      </c>
      <c r="BB225" s="5">
        <v>0</v>
      </c>
      <c r="BC225" s="8">
        <v>0</v>
      </c>
      <c r="BD225" s="4">
        <f t="shared" si="1043"/>
        <v>0</v>
      </c>
      <c r="BE225" s="5">
        <v>0</v>
      </c>
      <c r="BF225" s="8">
        <v>0</v>
      </c>
      <c r="BG225" s="4">
        <f t="shared" si="1043"/>
        <v>0</v>
      </c>
      <c r="BH225" s="92">
        <v>68</v>
      </c>
      <c r="BI225" s="93">
        <v>820.8</v>
      </c>
      <c r="BJ225" s="4">
        <f t="shared" si="1043"/>
        <v>12070.588235294117</v>
      </c>
      <c r="BK225" s="5">
        <v>0</v>
      </c>
      <c r="BL225" s="8">
        <v>0</v>
      </c>
      <c r="BM225" s="4">
        <f t="shared" si="1043"/>
        <v>0</v>
      </c>
      <c r="BN225" s="5">
        <v>0</v>
      </c>
      <c r="BO225" s="8">
        <v>0</v>
      </c>
      <c r="BP225" s="4">
        <f t="shared" si="1043"/>
        <v>0</v>
      </c>
      <c r="BQ225" s="5">
        <v>0</v>
      </c>
      <c r="BR225" s="8">
        <v>0</v>
      </c>
      <c r="BS225" s="4">
        <f t="shared" si="1043"/>
        <v>0</v>
      </c>
      <c r="BT225" s="5">
        <v>0</v>
      </c>
      <c r="BU225" s="8">
        <v>0</v>
      </c>
      <c r="BV225" s="4">
        <f t="shared" si="1044"/>
        <v>0</v>
      </c>
      <c r="BW225" s="5">
        <v>0</v>
      </c>
      <c r="BX225" s="93">
        <v>0</v>
      </c>
      <c r="BY225" s="4">
        <f t="shared" si="1018"/>
        <v>0</v>
      </c>
      <c r="BZ225" s="92">
        <v>140</v>
      </c>
      <c r="CA225" s="93">
        <v>784.58799999999997</v>
      </c>
      <c r="CB225" s="4">
        <f t="shared" si="1044"/>
        <v>5604.2</v>
      </c>
      <c r="CC225" s="5">
        <v>0</v>
      </c>
      <c r="CD225" s="8">
        <v>0</v>
      </c>
      <c r="CE225" s="4">
        <f t="shared" si="1044"/>
        <v>0</v>
      </c>
      <c r="CF225" s="5">
        <v>0</v>
      </c>
      <c r="CG225" s="8">
        <v>0</v>
      </c>
      <c r="CH225" s="4">
        <f t="shared" si="1044"/>
        <v>0</v>
      </c>
      <c r="CI225" s="5">
        <v>0</v>
      </c>
      <c r="CJ225" s="8">
        <v>0</v>
      </c>
      <c r="CK225" s="4">
        <f t="shared" si="1044"/>
        <v>0</v>
      </c>
      <c r="CL225" s="5">
        <v>0</v>
      </c>
      <c r="CM225" s="8">
        <v>0</v>
      </c>
      <c r="CN225" s="4">
        <f t="shared" si="1044"/>
        <v>0</v>
      </c>
      <c r="CO225" s="5">
        <v>0</v>
      </c>
      <c r="CP225" s="8">
        <v>0</v>
      </c>
      <c r="CQ225" s="4">
        <f t="shared" si="1044"/>
        <v>0</v>
      </c>
      <c r="CR225" s="92">
        <v>32.639890000000001</v>
      </c>
      <c r="CS225" s="93">
        <v>268.88099999999997</v>
      </c>
      <c r="CT225" s="4">
        <f t="shared" si="1044"/>
        <v>8237.8034974995317</v>
      </c>
      <c r="CU225" s="5">
        <v>0</v>
      </c>
      <c r="CV225" s="8">
        <v>0</v>
      </c>
      <c r="CW225" s="4">
        <f t="shared" si="1045"/>
        <v>0</v>
      </c>
      <c r="CX225" s="5">
        <v>0</v>
      </c>
      <c r="CY225" s="8">
        <v>0</v>
      </c>
      <c r="CZ225" s="4">
        <f t="shared" si="1044"/>
        <v>0</v>
      </c>
      <c r="DA225" s="92">
        <v>40.24</v>
      </c>
      <c r="DB225" s="93">
        <v>475.45</v>
      </c>
      <c r="DC225" s="4">
        <f t="shared" si="1044"/>
        <v>11815.357852882704</v>
      </c>
      <c r="DD225" s="92">
        <v>1</v>
      </c>
      <c r="DE225" s="93">
        <v>10.9</v>
      </c>
      <c r="DF225" s="4">
        <f t="shared" si="1044"/>
        <v>10900</v>
      </c>
      <c r="DG225" s="92">
        <v>100</v>
      </c>
      <c r="DH225" s="93">
        <v>551.90300000000002</v>
      </c>
      <c r="DI225" s="4">
        <f t="shared" si="1044"/>
        <v>5519.03</v>
      </c>
      <c r="DJ225" s="92">
        <v>0</v>
      </c>
      <c r="DK225" s="93">
        <v>0</v>
      </c>
      <c r="DL225" s="4">
        <f t="shared" si="1022"/>
        <v>0</v>
      </c>
      <c r="DM225" s="92">
        <v>10.220000000000001</v>
      </c>
      <c r="DN225" s="93">
        <v>77.38</v>
      </c>
      <c r="DO225" s="4">
        <f t="shared" si="1044"/>
        <v>7571.4285714285706</v>
      </c>
      <c r="DP225" s="5">
        <v>0</v>
      </c>
      <c r="DQ225" s="8">
        <v>0</v>
      </c>
      <c r="DR225" s="4">
        <f t="shared" si="1044"/>
        <v>0</v>
      </c>
      <c r="DS225" s="92">
        <v>4.75</v>
      </c>
      <c r="DT225" s="93">
        <v>9.51</v>
      </c>
      <c r="DU225" s="4">
        <f t="shared" si="1044"/>
        <v>2002.1052631578948</v>
      </c>
      <c r="DV225" s="5">
        <v>0</v>
      </c>
      <c r="DW225" s="8">
        <v>0</v>
      </c>
      <c r="DX225" s="4">
        <f t="shared" si="1044"/>
        <v>0</v>
      </c>
      <c r="DY225" s="92">
        <v>66.855539999999991</v>
      </c>
      <c r="DZ225" s="93">
        <v>493.1</v>
      </c>
      <c r="EA225" s="4">
        <f t="shared" si="1044"/>
        <v>7375.6041758095153</v>
      </c>
      <c r="EB225" s="5">
        <v>0</v>
      </c>
      <c r="EC225" s="8">
        <v>0</v>
      </c>
      <c r="ED225" s="4">
        <f t="shared" si="1044"/>
        <v>0</v>
      </c>
      <c r="EE225" s="5">
        <v>0</v>
      </c>
      <c r="EF225" s="8">
        <v>0</v>
      </c>
      <c r="EG225" s="4">
        <f t="shared" si="1044"/>
        <v>0</v>
      </c>
      <c r="EH225" s="5">
        <v>0</v>
      </c>
      <c r="EI225" s="8">
        <v>0</v>
      </c>
      <c r="EJ225" s="4">
        <f t="shared" si="1026"/>
        <v>0</v>
      </c>
      <c r="EK225" s="5">
        <v>0</v>
      </c>
      <c r="EL225" s="8">
        <v>0</v>
      </c>
      <c r="EM225" s="4">
        <f t="shared" si="1044"/>
        <v>0</v>
      </c>
      <c r="EN225" s="5">
        <v>0</v>
      </c>
      <c r="EO225" s="8">
        <v>0</v>
      </c>
      <c r="EP225" s="4">
        <f t="shared" si="1044"/>
        <v>0</v>
      </c>
      <c r="EQ225" s="5">
        <v>0</v>
      </c>
      <c r="ER225" s="8">
        <v>0</v>
      </c>
      <c r="ES225" s="4">
        <f t="shared" si="1027"/>
        <v>0</v>
      </c>
      <c r="ET225" s="92">
        <v>40</v>
      </c>
      <c r="EU225" s="93">
        <v>212.40799999999999</v>
      </c>
      <c r="EV225" s="4">
        <f t="shared" si="1044"/>
        <v>5310.2</v>
      </c>
      <c r="EW225" s="5">
        <v>0</v>
      </c>
      <c r="EX225" s="8">
        <v>0</v>
      </c>
      <c r="EY225" s="4">
        <f t="shared" si="1046"/>
        <v>0</v>
      </c>
      <c r="EZ225" s="5"/>
      <c r="FA225" s="8"/>
      <c r="FB225" s="4"/>
      <c r="FC225" s="5">
        <v>0</v>
      </c>
      <c r="FD225" s="8">
        <v>0</v>
      </c>
      <c r="FE225" s="4">
        <f t="shared" si="1046"/>
        <v>0</v>
      </c>
      <c r="FF225" s="5">
        <v>0</v>
      </c>
      <c r="FG225" s="8">
        <v>0</v>
      </c>
      <c r="FH225" s="4">
        <f t="shared" si="1046"/>
        <v>0</v>
      </c>
      <c r="FI225" s="5">
        <v>0</v>
      </c>
      <c r="FJ225" s="8">
        <v>0</v>
      </c>
      <c r="FK225" s="4">
        <f t="shared" si="1028"/>
        <v>0</v>
      </c>
      <c r="FL225" s="5">
        <v>0</v>
      </c>
      <c r="FM225" s="8">
        <v>0</v>
      </c>
      <c r="FN225" s="4">
        <f t="shared" si="1046"/>
        <v>0</v>
      </c>
      <c r="FO225" s="5">
        <v>0</v>
      </c>
      <c r="FP225" s="8">
        <v>0</v>
      </c>
      <c r="FQ225" s="4">
        <f t="shared" si="1046"/>
        <v>0</v>
      </c>
      <c r="FR225" s="5">
        <v>0</v>
      </c>
      <c r="FS225" s="8">
        <v>0</v>
      </c>
      <c r="FT225" s="4">
        <f t="shared" si="1046"/>
        <v>0</v>
      </c>
      <c r="FU225" s="5">
        <v>0</v>
      </c>
      <c r="FV225" s="8">
        <v>0</v>
      </c>
      <c r="FW225" s="4">
        <f t="shared" si="1046"/>
        <v>0</v>
      </c>
      <c r="FX225" s="5">
        <v>0</v>
      </c>
      <c r="FY225" s="8">
        <v>0</v>
      </c>
      <c r="FZ225" s="4">
        <f t="shared" si="1029"/>
        <v>0</v>
      </c>
      <c r="GA225" s="5">
        <v>0</v>
      </c>
      <c r="GB225" s="8">
        <v>0</v>
      </c>
      <c r="GC225" s="4">
        <f t="shared" si="1046"/>
        <v>0</v>
      </c>
      <c r="GD225" s="5">
        <v>0</v>
      </c>
      <c r="GE225" s="8">
        <v>0</v>
      </c>
      <c r="GF225" s="4">
        <f t="shared" si="1046"/>
        <v>0</v>
      </c>
      <c r="GG225" s="5">
        <v>0</v>
      </c>
      <c r="GH225" s="8">
        <v>0</v>
      </c>
      <c r="GI225" s="4">
        <f t="shared" si="1046"/>
        <v>0</v>
      </c>
      <c r="GJ225" s="92">
        <v>457.47500000000002</v>
      </c>
      <c r="GK225" s="93">
        <v>2748.087</v>
      </c>
      <c r="GL225" s="4">
        <f t="shared" si="1046"/>
        <v>6007.0757964916111</v>
      </c>
      <c r="GM225" s="5">
        <v>0</v>
      </c>
      <c r="GN225" s="8">
        <v>0</v>
      </c>
      <c r="GO225" s="4">
        <f t="shared" si="1046"/>
        <v>0</v>
      </c>
      <c r="GP225" s="5">
        <v>0</v>
      </c>
      <c r="GQ225" s="8">
        <v>0</v>
      </c>
      <c r="GR225" s="4">
        <f t="shared" si="1046"/>
        <v>0</v>
      </c>
      <c r="GS225" s="5">
        <v>0</v>
      </c>
      <c r="GT225" s="8">
        <v>0</v>
      </c>
      <c r="GU225" s="4">
        <f t="shared" si="1046"/>
        <v>0</v>
      </c>
      <c r="GV225" s="5">
        <v>0</v>
      </c>
      <c r="GW225" s="8">
        <v>0</v>
      </c>
      <c r="GX225" s="4">
        <f t="shared" si="1046"/>
        <v>0</v>
      </c>
      <c r="GY225" s="5">
        <v>0</v>
      </c>
      <c r="GZ225" s="8">
        <v>0</v>
      </c>
      <c r="HA225" s="4">
        <f t="shared" si="1046"/>
        <v>0</v>
      </c>
      <c r="HB225" s="5">
        <v>0</v>
      </c>
      <c r="HC225" s="8">
        <v>0</v>
      </c>
      <c r="HD225" s="4">
        <f t="shared" si="1046"/>
        <v>0</v>
      </c>
      <c r="HE225" s="92">
        <v>239.92500000000001</v>
      </c>
      <c r="HF225" s="93">
        <v>1614.431</v>
      </c>
      <c r="HG225" s="4">
        <f t="shared" si="1046"/>
        <v>6728.8986141502555</v>
      </c>
      <c r="HH225" s="5">
        <v>0</v>
      </c>
      <c r="HI225" s="8">
        <v>0</v>
      </c>
      <c r="HJ225" s="4">
        <f t="shared" si="1046"/>
        <v>0</v>
      </c>
      <c r="HK225" s="5">
        <v>0</v>
      </c>
      <c r="HL225" s="8">
        <v>0</v>
      </c>
      <c r="HM225" s="4">
        <f t="shared" si="1046"/>
        <v>0</v>
      </c>
      <c r="HN225" s="5">
        <v>0</v>
      </c>
      <c r="HO225" s="8">
        <v>0</v>
      </c>
      <c r="HP225" s="4">
        <f t="shared" si="1046"/>
        <v>0</v>
      </c>
      <c r="HQ225" s="5">
        <v>0</v>
      </c>
      <c r="HR225" s="8">
        <v>0</v>
      </c>
      <c r="HS225" s="4">
        <f t="shared" si="1046"/>
        <v>0</v>
      </c>
      <c r="HT225" s="92">
        <v>145.34399999999999</v>
      </c>
      <c r="HU225" s="93">
        <v>1384.2249999999999</v>
      </c>
      <c r="HV225" s="4">
        <f t="shared" si="1047"/>
        <v>9523.7849515631879</v>
      </c>
      <c r="HW225" s="92">
        <v>255</v>
      </c>
      <c r="HX225" s="93">
        <v>2394.5129999999999</v>
      </c>
      <c r="HY225" s="4">
        <f t="shared" si="1047"/>
        <v>9390.2470588235301</v>
      </c>
      <c r="HZ225" s="5">
        <f t="shared" si="1036"/>
        <v>1902.9463600000001</v>
      </c>
      <c r="IA225" s="4">
        <f t="shared" si="1037"/>
        <v>14140.688999999998</v>
      </c>
    </row>
    <row r="226" spans="1:235" ht="15" thickBot="1" x14ac:dyDescent="0.35">
      <c r="A226" s="78"/>
      <c r="B226" s="79" t="s">
        <v>14</v>
      </c>
      <c r="C226" s="80">
        <f t="shared" ref="C226:D226" si="1048">SUM(C214:C225)</f>
        <v>0</v>
      </c>
      <c r="D226" s="81">
        <f t="shared" si="1048"/>
        <v>0</v>
      </c>
      <c r="E226" s="82"/>
      <c r="F226" s="80">
        <f t="shared" ref="F226:G226" si="1049">SUM(F214:F225)</f>
        <v>88.317080000000004</v>
      </c>
      <c r="G226" s="81">
        <f t="shared" si="1049"/>
        <v>1546.8120000000001</v>
      </c>
      <c r="H226" s="82"/>
      <c r="I226" s="80">
        <f t="shared" ref="I226:J226" si="1050">SUM(I214:I225)</f>
        <v>0</v>
      </c>
      <c r="J226" s="81">
        <f t="shared" si="1050"/>
        <v>0</v>
      </c>
      <c r="K226" s="82"/>
      <c r="L226" s="80">
        <f t="shared" ref="L226:M226" si="1051">SUM(L214:L225)</f>
        <v>0</v>
      </c>
      <c r="M226" s="81">
        <f t="shared" si="1051"/>
        <v>0</v>
      </c>
      <c r="N226" s="82"/>
      <c r="O226" s="80">
        <f t="shared" ref="O226:P226" si="1052">SUM(O214:O225)</f>
        <v>6030</v>
      </c>
      <c r="P226" s="81">
        <f t="shared" si="1052"/>
        <v>41465.909</v>
      </c>
      <c r="Q226" s="82"/>
      <c r="R226" s="80">
        <f t="shared" ref="R226:S226" si="1053">SUM(R214:R225)</f>
        <v>0</v>
      </c>
      <c r="S226" s="81">
        <f t="shared" si="1053"/>
        <v>0</v>
      </c>
      <c r="T226" s="82"/>
      <c r="U226" s="80">
        <f t="shared" ref="U226:V226" si="1054">SUM(U214:U225)</f>
        <v>0</v>
      </c>
      <c r="V226" s="81">
        <f t="shared" si="1054"/>
        <v>0</v>
      </c>
      <c r="W226" s="82"/>
      <c r="X226" s="80">
        <f t="shared" ref="X226:Y226" si="1055">SUM(X214:X225)</f>
        <v>367.76381999999995</v>
      </c>
      <c r="Y226" s="81">
        <f t="shared" si="1055"/>
        <v>4991.2199999999993</v>
      </c>
      <c r="Z226" s="82"/>
      <c r="AA226" s="80">
        <f t="shared" ref="AA226:AB226" si="1056">SUM(AA214:AA225)</f>
        <v>37.5</v>
      </c>
      <c r="AB226" s="81">
        <f t="shared" si="1056"/>
        <v>361.041</v>
      </c>
      <c r="AC226" s="82"/>
      <c r="AD226" s="80">
        <f t="shared" ref="AD226:AE226" si="1057">SUM(AD214:AD225)</f>
        <v>0</v>
      </c>
      <c r="AE226" s="81">
        <f t="shared" si="1057"/>
        <v>0</v>
      </c>
      <c r="AF226" s="82"/>
      <c r="AG226" s="80">
        <f t="shared" ref="AG226:AH226" si="1058">SUM(AG214:AG225)</f>
        <v>0.10368000000000001</v>
      </c>
      <c r="AH226" s="81">
        <f t="shared" si="1058"/>
        <v>7.2750000000000004</v>
      </c>
      <c r="AI226" s="82"/>
      <c r="AJ226" s="80">
        <f t="shared" ref="AJ226:AK226" si="1059">SUM(AJ214:AJ225)</f>
        <v>0</v>
      </c>
      <c r="AK226" s="81">
        <f t="shared" si="1059"/>
        <v>0</v>
      </c>
      <c r="AL226" s="82"/>
      <c r="AM226" s="80">
        <f t="shared" ref="AM226:AN226" si="1060">SUM(AM214:AM225)</f>
        <v>0</v>
      </c>
      <c r="AN226" s="81">
        <f t="shared" si="1060"/>
        <v>0</v>
      </c>
      <c r="AO226" s="82"/>
      <c r="AP226" s="80">
        <f t="shared" ref="AP226:AQ226" si="1061">SUM(AP214:AP225)</f>
        <v>0</v>
      </c>
      <c r="AQ226" s="81">
        <f t="shared" si="1061"/>
        <v>0</v>
      </c>
      <c r="AR226" s="82"/>
      <c r="AS226" s="80">
        <f t="shared" ref="AS226:AT226" si="1062">SUM(AS214:AS225)</f>
        <v>0</v>
      </c>
      <c r="AT226" s="81">
        <f t="shared" si="1062"/>
        <v>0</v>
      </c>
      <c r="AU226" s="82"/>
      <c r="AV226" s="80">
        <f t="shared" ref="AV226:AW226" si="1063">SUM(AV214:AV225)</f>
        <v>48.849999999999994</v>
      </c>
      <c r="AW226" s="81">
        <f t="shared" si="1063"/>
        <v>897.86599999999999</v>
      </c>
      <c r="AX226" s="82"/>
      <c r="AY226" s="80">
        <f t="shared" ref="AY226:AZ226" si="1064">SUM(AY214:AY225)</f>
        <v>21.25</v>
      </c>
      <c r="AZ226" s="81">
        <f t="shared" si="1064"/>
        <v>294.49099999999999</v>
      </c>
      <c r="BA226" s="82"/>
      <c r="BB226" s="80">
        <f t="shared" ref="BB226:BC226" si="1065">SUM(BB214:BB225)</f>
        <v>0</v>
      </c>
      <c r="BC226" s="81">
        <f t="shared" si="1065"/>
        <v>0</v>
      </c>
      <c r="BD226" s="82"/>
      <c r="BE226" s="80">
        <f t="shared" ref="BE226:BF226" si="1066">SUM(BE214:BE225)</f>
        <v>0</v>
      </c>
      <c r="BF226" s="81">
        <f t="shared" si="1066"/>
        <v>0</v>
      </c>
      <c r="BG226" s="82"/>
      <c r="BH226" s="80">
        <f t="shared" ref="BH226:BI226" si="1067">SUM(BH214:BH225)</f>
        <v>730.73239000000001</v>
      </c>
      <c r="BI226" s="81">
        <f t="shared" si="1067"/>
        <v>7999.2150000000011</v>
      </c>
      <c r="BJ226" s="82"/>
      <c r="BK226" s="80">
        <f t="shared" ref="BK226:BL226" si="1068">SUM(BK214:BK225)</f>
        <v>0</v>
      </c>
      <c r="BL226" s="81">
        <f t="shared" si="1068"/>
        <v>0</v>
      </c>
      <c r="BM226" s="82"/>
      <c r="BN226" s="80">
        <f t="shared" ref="BN226:BO226" si="1069">SUM(BN214:BN225)</f>
        <v>0</v>
      </c>
      <c r="BO226" s="81">
        <f t="shared" si="1069"/>
        <v>0</v>
      </c>
      <c r="BP226" s="82"/>
      <c r="BQ226" s="80">
        <f t="shared" ref="BQ226:BR226" si="1070">SUM(BQ214:BQ225)</f>
        <v>0</v>
      </c>
      <c r="BR226" s="81">
        <f t="shared" si="1070"/>
        <v>0</v>
      </c>
      <c r="BS226" s="82"/>
      <c r="BT226" s="80">
        <f t="shared" ref="BT226:BU226" si="1071">SUM(BT214:BT225)</f>
        <v>0</v>
      </c>
      <c r="BU226" s="81">
        <f t="shared" si="1071"/>
        <v>0</v>
      </c>
      <c r="BV226" s="82"/>
      <c r="BW226" s="80">
        <f t="shared" ref="BW226:BX226" si="1072">SUM(BW214:BW225)</f>
        <v>0</v>
      </c>
      <c r="BX226" s="81">
        <f t="shared" si="1072"/>
        <v>0</v>
      </c>
      <c r="BY226" s="40"/>
      <c r="BZ226" s="80">
        <f t="shared" ref="BZ226:CA226" si="1073">SUM(BZ214:BZ225)</f>
        <v>1220</v>
      </c>
      <c r="CA226" s="81">
        <f t="shared" si="1073"/>
        <v>6354.7130000000006</v>
      </c>
      <c r="CB226" s="82"/>
      <c r="CC226" s="80">
        <f t="shared" ref="CC226:CD226" si="1074">SUM(CC214:CC225)</f>
        <v>0</v>
      </c>
      <c r="CD226" s="81">
        <f t="shared" si="1074"/>
        <v>0</v>
      </c>
      <c r="CE226" s="82"/>
      <c r="CF226" s="80">
        <f t="shared" ref="CF226:CG226" si="1075">SUM(CF214:CF225)</f>
        <v>0</v>
      </c>
      <c r="CG226" s="81">
        <f t="shared" si="1075"/>
        <v>0</v>
      </c>
      <c r="CH226" s="82"/>
      <c r="CI226" s="80">
        <f t="shared" ref="CI226:CJ226" si="1076">SUM(CI214:CI225)</f>
        <v>0.5</v>
      </c>
      <c r="CJ226" s="81">
        <f t="shared" si="1076"/>
        <v>4.9859999999999998</v>
      </c>
      <c r="CK226" s="82"/>
      <c r="CL226" s="80">
        <f t="shared" ref="CL226:CM226" si="1077">SUM(CL214:CL225)</f>
        <v>0</v>
      </c>
      <c r="CM226" s="81">
        <f t="shared" si="1077"/>
        <v>0</v>
      </c>
      <c r="CN226" s="82"/>
      <c r="CO226" s="80">
        <f t="shared" ref="CO226:CP226" si="1078">SUM(CO214:CO225)</f>
        <v>0</v>
      </c>
      <c r="CP226" s="81">
        <f t="shared" si="1078"/>
        <v>0</v>
      </c>
      <c r="CQ226" s="82"/>
      <c r="CR226" s="80">
        <f t="shared" ref="CR226:CS226" si="1079">SUM(CR214:CR225)</f>
        <v>79.876939999999991</v>
      </c>
      <c r="CS226" s="81">
        <f t="shared" si="1079"/>
        <v>660.10599999999999</v>
      </c>
      <c r="CT226" s="82"/>
      <c r="CU226" s="80">
        <f t="shared" ref="CU226:CV226" si="1080">SUM(CU214:CU225)</f>
        <v>81.92</v>
      </c>
      <c r="CV226" s="81">
        <f t="shared" si="1080"/>
        <v>626.42700000000002</v>
      </c>
      <c r="CW226" s="82"/>
      <c r="CX226" s="80">
        <f t="shared" ref="CX226:CY226" si="1081">SUM(CX214:CX225)</f>
        <v>0</v>
      </c>
      <c r="CY226" s="81">
        <f t="shared" si="1081"/>
        <v>0</v>
      </c>
      <c r="CZ226" s="82"/>
      <c r="DA226" s="80">
        <f t="shared" ref="DA226:DB226" si="1082">SUM(DA214:DA225)</f>
        <v>553.29780999999991</v>
      </c>
      <c r="DB226" s="81">
        <f t="shared" si="1082"/>
        <v>4484.24</v>
      </c>
      <c r="DC226" s="82"/>
      <c r="DD226" s="80">
        <f t="shared" ref="DD226:DE226" si="1083">SUM(DD214:DD225)</f>
        <v>77.375</v>
      </c>
      <c r="DE226" s="81">
        <f t="shared" si="1083"/>
        <v>623.67600000000016</v>
      </c>
      <c r="DF226" s="82"/>
      <c r="DG226" s="80">
        <f t="shared" ref="DG226:DH226" si="1084">SUM(DG214:DG225)</f>
        <v>896</v>
      </c>
      <c r="DH226" s="81">
        <f t="shared" si="1084"/>
        <v>6690.98</v>
      </c>
      <c r="DI226" s="82"/>
      <c r="DJ226" s="80">
        <f t="shared" ref="DJ226:DK226" si="1085">SUM(DJ214:DJ225)</f>
        <v>0</v>
      </c>
      <c r="DK226" s="81">
        <f t="shared" si="1085"/>
        <v>0</v>
      </c>
      <c r="DL226" s="82"/>
      <c r="DM226" s="80">
        <f t="shared" ref="DM226:DN226" si="1086">SUM(DM214:DM225)</f>
        <v>280.85650000000004</v>
      </c>
      <c r="DN226" s="81">
        <f t="shared" si="1086"/>
        <v>2222.3630000000003</v>
      </c>
      <c r="DO226" s="82"/>
      <c r="DP226" s="80">
        <f t="shared" ref="DP226:DQ226" si="1087">SUM(DP214:DP225)</f>
        <v>0</v>
      </c>
      <c r="DQ226" s="81">
        <f t="shared" si="1087"/>
        <v>0</v>
      </c>
      <c r="DR226" s="82"/>
      <c r="DS226" s="80">
        <f t="shared" ref="DS226:DT226" si="1088">SUM(DS214:DS225)</f>
        <v>117.4576</v>
      </c>
      <c r="DT226" s="81">
        <f t="shared" si="1088"/>
        <v>1360.9450000000002</v>
      </c>
      <c r="DU226" s="82"/>
      <c r="DV226" s="80">
        <f t="shared" ref="DV226:DW226" si="1089">SUM(DV214:DV225)</f>
        <v>0</v>
      </c>
      <c r="DW226" s="81">
        <f t="shared" si="1089"/>
        <v>0</v>
      </c>
      <c r="DX226" s="82"/>
      <c r="DY226" s="80">
        <f t="shared" ref="DY226:DZ226" si="1090">SUM(DY214:DY225)</f>
        <v>1734.6567500000003</v>
      </c>
      <c r="DZ226" s="81">
        <f t="shared" si="1090"/>
        <v>9275.5930000000008</v>
      </c>
      <c r="EA226" s="82"/>
      <c r="EB226" s="80">
        <f t="shared" ref="EB226:EC226" si="1091">SUM(EB214:EB225)</f>
        <v>0</v>
      </c>
      <c r="EC226" s="81">
        <f t="shared" si="1091"/>
        <v>0</v>
      </c>
      <c r="ED226" s="82"/>
      <c r="EE226" s="80">
        <f t="shared" ref="EE226:EF226" si="1092">SUM(EE214:EE225)</f>
        <v>120</v>
      </c>
      <c r="EF226" s="81">
        <f t="shared" si="1092"/>
        <v>752.36399999999992</v>
      </c>
      <c r="EG226" s="82"/>
      <c r="EH226" s="80">
        <f t="shared" ref="EH226:EI226" si="1093">SUM(EH214:EH225)</f>
        <v>0</v>
      </c>
      <c r="EI226" s="81">
        <f t="shared" si="1093"/>
        <v>0</v>
      </c>
      <c r="EJ226" s="82"/>
      <c r="EK226" s="80">
        <f t="shared" ref="EK226:EL226" si="1094">SUM(EK214:EK225)</f>
        <v>0.48</v>
      </c>
      <c r="EL226" s="81">
        <f t="shared" si="1094"/>
        <v>8.4459999999999997</v>
      </c>
      <c r="EM226" s="82"/>
      <c r="EN226" s="80">
        <f t="shared" ref="EN226:EO226" si="1095">SUM(EN214:EN225)</f>
        <v>0</v>
      </c>
      <c r="EO226" s="81">
        <f t="shared" si="1095"/>
        <v>0</v>
      </c>
      <c r="EP226" s="82"/>
      <c r="EQ226" s="80">
        <f t="shared" ref="EQ226:ER226" si="1096">SUM(EQ214:EQ225)</f>
        <v>0</v>
      </c>
      <c r="ER226" s="81">
        <f t="shared" si="1096"/>
        <v>0</v>
      </c>
      <c r="ES226" s="82"/>
      <c r="ET226" s="80">
        <f t="shared" ref="ET226:EU226" si="1097">SUM(ET214:ET225)</f>
        <v>778</v>
      </c>
      <c r="EU226" s="81">
        <f t="shared" si="1097"/>
        <v>5099.2970000000014</v>
      </c>
      <c r="EV226" s="82"/>
      <c r="EW226" s="80">
        <f t="shared" ref="EW226:EX226" si="1098">SUM(EW214:EW225)</f>
        <v>0</v>
      </c>
      <c r="EX226" s="81">
        <f t="shared" si="1098"/>
        <v>0</v>
      </c>
      <c r="EY226" s="82"/>
      <c r="EZ226" s="80"/>
      <c r="FA226" s="81"/>
      <c r="FB226" s="82"/>
      <c r="FC226" s="80">
        <f t="shared" ref="FC226:FD226" si="1099">SUM(FC214:FC225)</f>
        <v>0</v>
      </c>
      <c r="FD226" s="81">
        <f t="shared" si="1099"/>
        <v>0</v>
      </c>
      <c r="FE226" s="82"/>
      <c r="FF226" s="80">
        <f t="shared" ref="FF226:FG226" si="1100">SUM(FF214:FF225)</f>
        <v>0</v>
      </c>
      <c r="FG226" s="81">
        <f t="shared" si="1100"/>
        <v>0</v>
      </c>
      <c r="FH226" s="82"/>
      <c r="FI226" s="80">
        <f t="shared" ref="FI226:FJ226" si="1101">SUM(FI214:FI225)</f>
        <v>0</v>
      </c>
      <c r="FJ226" s="81">
        <f t="shared" si="1101"/>
        <v>0</v>
      </c>
      <c r="FK226" s="82"/>
      <c r="FL226" s="80">
        <f t="shared" ref="FL226:FM226" si="1102">SUM(FL214:FL225)</f>
        <v>0</v>
      </c>
      <c r="FM226" s="81">
        <f t="shared" si="1102"/>
        <v>0</v>
      </c>
      <c r="FN226" s="82"/>
      <c r="FO226" s="80">
        <f t="shared" ref="FO226:FP226" si="1103">SUM(FO214:FO225)</f>
        <v>119.925</v>
      </c>
      <c r="FP226" s="81">
        <f t="shared" si="1103"/>
        <v>1017.337</v>
      </c>
      <c r="FQ226" s="82"/>
      <c r="FR226" s="80">
        <f t="shared" ref="FR226:FS226" si="1104">SUM(FR214:FR225)</f>
        <v>1.252E-2</v>
      </c>
      <c r="FS226" s="81">
        <f t="shared" si="1104"/>
        <v>3.3780000000000001</v>
      </c>
      <c r="FT226" s="82"/>
      <c r="FU226" s="80">
        <f t="shared" ref="FU226:FV226" si="1105">SUM(FU214:FU225)</f>
        <v>0</v>
      </c>
      <c r="FV226" s="81">
        <f t="shared" si="1105"/>
        <v>0</v>
      </c>
      <c r="FW226" s="82"/>
      <c r="FX226" s="80">
        <f t="shared" ref="FX226:FY226" si="1106">SUM(FX214:FX225)</f>
        <v>0</v>
      </c>
      <c r="FY226" s="81">
        <f t="shared" si="1106"/>
        <v>0</v>
      </c>
      <c r="FZ226" s="82"/>
      <c r="GA226" s="80">
        <f t="shared" ref="GA226:GB226" si="1107">SUM(GA214:GA225)</f>
        <v>374</v>
      </c>
      <c r="GB226" s="81">
        <f t="shared" si="1107"/>
        <v>2839.4769999999999</v>
      </c>
      <c r="GC226" s="82"/>
      <c r="GD226" s="80">
        <f t="shared" ref="GD226:GE226" si="1108">SUM(GD214:GD225)</f>
        <v>1.2359999999999999E-2</v>
      </c>
      <c r="GE226" s="81">
        <f t="shared" si="1108"/>
        <v>0.46700000000000003</v>
      </c>
      <c r="GF226" s="82"/>
      <c r="GG226" s="80">
        <f t="shared" ref="GG226:GH226" si="1109">SUM(GG214:GG225)</f>
        <v>0</v>
      </c>
      <c r="GH226" s="81">
        <f t="shared" si="1109"/>
        <v>0</v>
      </c>
      <c r="GI226" s="82"/>
      <c r="GJ226" s="80">
        <f t="shared" ref="GJ226:GK226" si="1110">SUM(GJ214:GJ225)</f>
        <v>6785.7000000000007</v>
      </c>
      <c r="GK226" s="81">
        <f t="shared" si="1110"/>
        <v>41244.58</v>
      </c>
      <c r="GL226" s="82"/>
      <c r="GM226" s="80">
        <f t="shared" ref="GM226:GN226" si="1111">SUM(GM214:GM225)</f>
        <v>0</v>
      </c>
      <c r="GN226" s="81">
        <f t="shared" si="1111"/>
        <v>0</v>
      </c>
      <c r="GO226" s="82"/>
      <c r="GP226" s="80">
        <f t="shared" ref="GP226:GQ226" si="1112">SUM(GP214:GP225)</f>
        <v>340</v>
      </c>
      <c r="GQ226" s="81">
        <f t="shared" si="1112"/>
        <v>2966.9690000000001</v>
      </c>
      <c r="GR226" s="82"/>
      <c r="GS226" s="80">
        <f t="shared" ref="GS226:GT226" si="1113">SUM(GS214:GS225)</f>
        <v>0</v>
      </c>
      <c r="GT226" s="81">
        <f t="shared" si="1113"/>
        <v>0</v>
      </c>
      <c r="GU226" s="82"/>
      <c r="GV226" s="80">
        <f t="shared" ref="GV226:GW226" si="1114">SUM(GV214:GV225)</f>
        <v>43.2</v>
      </c>
      <c r="GW226" s="81">
        <f t="shared" si="1114"/>
        <v>606.21799999999996</v>
      </c>
      <c r="GX226" s="82"/>
      <c r="GY226" s="80">
        <f t="shared" ref="GY226:GZ226" si="1115">SUM(GY214:GY225)</f>
        <v>0</v>
      </c>
      <c r="GZ226" s="81">
        <f t="shared" si="1115"/>
        <v>0</v>
      </c>
      <c r="HA226" s="82"/>
      <c r="HB226" s="80">
        <f t="shared" ref="HB226:HC226" si="1116">SUM(HB214:HB225)</f>
        <v>0</v>
      </c>
      <c r="HC226" s="81">
        <f t="shared" si="1116"/>
        <v>0</v>
      </c>
      <c r="HD226" s="82"/>
      <c r="HE226" s="80">
        <f t="shared" ref="HE226:HF226" si="1117">SUM(HE214:HE225)</f>
        <v>2139.875</v>
      </c>
      <c r="HF226" s="81">
        <f t="shared" si="1117"/>
        <v>13765.934000000001</v>
      </c>
      <c r="HG226" s="82"/>
      <c r="HH226" s="80">
        <f t="shared" ref="HH226:HI226" si="1118">SUM(HH214:HH225)</f>
        <v>0</v>
      </c>
      <c r="HI226" s="81">
        <f t="shared" si="1118"/>
        <v>0</v>
      </c>
      <c r="HJ226" s="82"/>
      <c r="HK226" s="80">
        <f t="shared" ref="HK226:HL226" si="1119">SUM(HK214:HK225)</f>
        <v>0</v>
      </c>
      <c r="HL226" s="81">
        <f t="shared" si="1119"/>
        <v>0</v>
      </c>
      <c r="HM226" s="82"/>
      <c r="HN226" s="80">
        <f t="shared" ref="HN226:HO226" si="1120">SUM(HN214:HN225)</f>
        <v>31.875</v>
      </c>
      <c r="HO226" s="81">
        <f t="shared" si="1120"/>
        <v>149.74199999999999</v>
      </c>
      <c r="HP226" s="82"/>
      <c r="HQ226" s="80">
        <f t="shared" ref="HQ226:HR226" si="1121">SUM(HQ214:HQ225)</f>
        <v>0</v>
      </c>
      <c r="HR226" s="81">
        <f t="shared" si="1121"/>
        <v>0</v>
      </c>
      <c r="HS226" s="82"/>
      <c r="HT226" s="80">
        <f t="shared" ref="HT226:HU226" si="1122">SUM(HT214:HT225)</f>
        <v>1361.48245</v>
      </c>
      <c r="HU226" s="81">
        <f t="shared" si="1122"/>
        <v>13203.344999999999</v>
      </c>
      <c r="HV226" s="82"/>
      <c r="HW226" s="80">
        <f t="shared" ref="HW226:HX226" si="1123">SUM(HW214:HW225)</f>
        <v>2313.0246299999999</v>
      </c>
      <c r="HX226" s="81">
        <f t="shared" si="1123"/>
        <v>21015.608</v>
      </c>
      <c r="HY226" s="82"/>
      <c r="HZ226" s="45">
        <f t="shared" si="1036"/>
        <v>26774.044529999999</v>
      </c>
      <c r="IA226" s="46">
        <f t="shared" si="1037"/>
        <v>192541.02</v>
      </c>
    </row>
    <row r="227" spans="1:235" x14ac:dyDescent="0.3">
      <c r="A227" s="76">
        <v>2021</v>
      </c>
      <c r="B227" s="77" t="s">
        <v>2</v>
      </c>
      <c r="C227" s="5">
        <v>0</v>
      </c>
      <c r="D227" s="93">
        <v>0</v>
      </c>
      <c r="E227" s="4">
        <f>IF(C227=0,0,D227/C227*1000)</f>
        <v>0</v>
      </c>
      <c r="F227" s="5">
        <v>0</v>
      </c>
      <c r="G227" s="93">
        <v>0</v>
      </c>
      <c r="H227" s="4">
        <f t="shared" ref="H227:H238" si="1124">IF(F227=0,0,G227/F227*1000)</f>
        <v>0</v>
      </c>
      <c r="I227" s="5">
        <v>0</v>
      </c>
      <c r="J227" s="93">
        <v>0</v>
      </c>
      <c r="K227" s="4">
        <f t="shared" ref="K227:K238" si="1125">IF(I227=0,0,J227/I227*1000)</f>
        <v>0</v>
      </c>
      <c r="L227" s="5">
        <v>0</v>
      </c>
      <c r="M227" s="93">
        <v>0</v>
      </c>
      <c r="N227" s="4">
        <f t="shared" ref="N227:N238" si="1126">IF(L227=0,0,M227/L227*1000)</f>
        <v>0</v>
      </c>
      <c r="O227" s="92">
        <v>638</v>
      </c>
      <c r="P227" s="93">
        <v>4183.38</v>
      </c>
      <c r="Q227" s="4">
        <f t="shared" ref="Q227:Q238" si="1127">IF(O227=0,0,P227/O227*1000)</f>
        <v>6557.0219435736681</v>
      </c>
      <c r="R227" s="5">
        <v>0</v>
      </c>
      <c r="S227" s="93">
        <v>0</v>
      </c>
      <c r="T227" s="4">
        <f t="shared" ref="T227:T238" si="1128">IF(R227=0,0,S227/R227*1000)</f>
        <v>0</v>
      </c>
      <c r="U227" s="5">
        <v>0</v>
      </c>
      <c r="V227" s="93">
        <v>0</v>
      </c>
      <c r="W227" s="4">
        <f t="shared" ref="W227:W238" si="1129">IF(U227=0,0,V227/U227*1000)</f>
        <v>0</v>
      </c>
      <c r="X227" s="92">
        <v>32.872790000000002</v>
      </c>
      <c r="Y227" s="93">
        <v>332.54300000000001</v>
      </c>
      <c r="Z227" s="4">
        <f t="shared" ref="Z227:Z238" si="1130">IF(X227=0,0,Y227/X227*1000)</f>
        <v>10116.056471020562</v>
      </c>
      <c r="AA227" s="5">
        <v>0</v>
      </c>
      <c r="AB227" s="93">
        <v>0</v>
      </c>
      <c r="AC227" s="4">
        <f t="shared" ref="AC227:AC238" si="1131">IF(AA227=0,0,AB227/AA227*1000)</f>
        <v>0</v>
      </c>
      <c r="AD227" s="5">
        <v>0</v>
      </c>
      <c r="AE227" s="93">
        <v>0</v>
      </c>
      <c r="AF227" s="4">
        <f t="shared" ref="AF227:AF238" si="1132">IF(AD227=0,0,AE227/AD227*1000)</f>
        <v>0</v>
      </c>
      <c r="AG227" s="5">
        <v>0</v>
      </c>
      <c r="AH227" s="93">
        <v>0</v>
      </c>
      <c r="AI227" s="4">
        <f t="shared" ref="AI227:AI238" si="1133">IF(AG227=0,0,AH227/AG227*1000)</f>
        <v>0</v>
      </c>
      <c r="AJ227" s="5">
        <v>0</v>
      </c>
      <c r="AK227" s="93">
        <v>0</v>
      </c>
      <c r="AL227" s="4">
        <f t="shared" ref="AL227:AL238" si="1134">IF(AJ227=0,0,AK227/AJ227*1000)</f>
        <v>0</v>
      </c>
      <c r="AM227" s="5">
        <v>0</v>
      </c>
      <c r="AN227" s="93">
        <v>0</v>
      </c>
      <c r="AO227" s="4">
        <f t="shared" ref="AO227:AO238" si="1135">IF(AM227=0,0,AN227/AM227*1000)</f>
        <v>0</v>
      </c>
      <c r="AP227" s="5">
        <v>0</v>
      </c>
      <c r="AQ227" s="93">
        <v>0</v>
      </c>
      <c r="AR227" s="4">
        <f t="shared" ref="AR227:AR238" si="1136">IF(AP227=0,0,AQ227/AP227*1000)</f>
        <v>0</v>
      </c>
      <c r="AS227" s="5">
        <v>0</v>
      </c>
      <c r="AT227" s="93">
        <v>0</v>
      </c>
      <c r="AU227" s="4">
        <f t="shared" ref="AU227:AU238" si="1137">IF(AS227=0,0,AT227/AS227*1000)</f>
        <v>0</v>
      </c>
      <c r="AV227" s="5">
        <v>0</v>
      </c>
      <c r="AW227" s="93">
        <v>0</v>
      </c>
      <c r="AX227" s="4">
        <f t="shared" ref="AX227:AX238" si="1138">IF(AV227=0,0,AW227/AV227*1000)</f>
        <v>0</v>
      </c>
      <c r="AY227" s="5">
        <v>0</v>
      </c>
      <c r="AZ227" s="93">
        <v>0</v>
      </c>
      <c r="BA227" s="4">
        <f t="shared" ref="BA227:BA238" si="1139">IF(AY227=0,0,AZ227/AY227*1000)</f>
        <v>0</v>
      </c>
      <c r="BB227" s="5">
        <v>0</v>
      </c>
      <c r="BC227" s="93">
        <v>0</v>
      </c>
      <c r="BD227" s="4">
        <f t="shared" ref="BD227:BD238" si="1140">IF(BB227=0,0,BC227/BB227*1000)</f>
        <v>0</v>
      </c>
      <c r="BE227" s="5">
        <v>0</v>
      </c>
      <c r="BF227" s="93">
        <v>0</v>
      </c>
      <c r="BG227" s="4">
        <f t="shared" ref="BG227:BG238" si="1141">IF(BE227=0,0,BF227/BE227*1000)</f>
        <v>0</v>
      </c>
      <c r="BH227" s="92">
        <v>5.0250000000000004</v>
      </c>
      <c r="BI227" s="93">
        <v>55.786000000000001</v>
      </c>
      <c r="BJ227" s="4">
        <f t="shared" ref="BJ227:BJ238" si="1142">IF(BH227=0,0,BI227/BH227*1000)</f>
        <v>11101.691542288556</v>
      </c>
      <c r="BK227" s="5">
        <v>0</v>
      </c>
      <c r="BL227" s="93">
        <v>0</v>
      </c>
      <c r="BM227" s="4">
        <f t="shared" ref="BM227:BM238" si="1143">IF(BK227=0,0,BL227/BK227*1000)</f>
        <v>0</v>
      </c>
      <c r="BN227" s="5">
        <v>0</v>
      </c>
      <c r="BO227" s="93">
        <v>0</v>
      </c>
      <c r="BP227" s="4">
        <f t="shared" ref="BP227:BP238" si="1144">IF(BN227=0,0,BO227/BN227*1000)</f>
        <v>0</v>
      </c>
      <c r="BQ227" s="5">
        <v>0</v>
      </c>
      <c r="BR227" s="93">
        <v>0</v>
      </c>
      <c r="BS227" s="4">
        <f t="shared" ref="BS227:BS238" si="1145">IF(BQ227=0,0,BR227/BQ227*1000)</f>
        <v>0</v>
      </c>
      <c r="BT227" s="5">
        <v>0</v>
      </c>
      <c r="BU227" s="93">
        <v>0</v>
      </c>
      <c r="BV227" s="4">
        <f t="shared" ref="BV227:BV238" si="1146">IF(BT227=0,0,BU227/BT227*1000)</f>
        <v>0</v>
      </c>
      <c r="BW227" s="5">
        <v>0</v>
      </c>
      <c r="BX227" s="93">
        <v>0</v>
      </c>
      <c r="BY227" s="4">
        <f t="shared" ref="BY227:BY238" si="1147">IF(BW227=0,0,BX227/BW227*1000)</f>
        <v>0</v>
      </c>
      <c r="BZ227" s="92">
        <v>60</v>
      </c>
      <c r="CA227" s="93">
        <v>339.72800000000001</v>
      </c>
      <c r="CB227" s="4">
        <f t="shared" ref="CB227:CB238" si="1148">IF(BZ227=0,0,CA227/BZ227*1000)</f>
        <v>5662.1333333333332</v>
      </c>
      <c r="CC227" s="5">
        <v>0</v>
      </c>
      <c r="CD227" s="93">
        <v>0</v>
      </c>
      <c r="CE227" s="4">
        <f t="shared" ref="CE227:CE238" si="1149">IF(CC227=0,0,CD227/CC227*1000)</f>
        <v>0</v>
      </c>
      <c r="CF227" s="5">
        <v>0</v>
      </c>
      <c r="CG227" s="93">
        <v>0</v>
      </c>
      <c r="CH227" s="4">
        <f t="shared" ref="CH227:CH238" si="1150">IF(CF227=0,0,CG227/CF227*1000)</f>
        <v>0</v>
      </c>
      <c r="CI227" s="5">
        <v>0</v>
      </c>
      <c r="CJ227" s="93">
        <v>0</v>
      </c>
      <c r="CK227" s="4">
        <f t="shared" ref="CK227:CK238" si="1151">IF(CI227=0,0,CJ227/CI227*1000)</f>
        <v>0</v>
      </c>
      <c r="CL227" s="5">
        <v>0</v>
      </c>
      <c r="CM227" s="93">
        <v>0</v>
      </c>
      <c r="CN227" s="4">
        <f t="shared" ref="CN227:CN238" si="1152">IF(CL227=0,0,CM227/CL227*1000)</f>
        <v>0</v>
      </c>
      <c r="CO227" s="5">
        <v>0</v>
      </c>
      <c r="CP227" s="93">
        <v>0</v>
      </c>
      <c r="CQ227" s="4">
        <f t="shared" ref="CQ227:CQ238" si="1153">IF(CO227=0,0,CP227/CO227*1000)</f>
        <v>0</v>
      </c>
      <c r="CR227" s="92">
        <v>0.03</v>
      </c>
      <c r="CS227" s="93">
        <v>0.78300000000000003</v>
      </c>
      <c r="CT227" s="4">
        <f t="shared" ref="CT227:CT238" si="1154">IF(CR227=0,0,CS227/CR227*1000)</f>
        <v>26100</v>
      </c>
      <c r="CU227" s="5">
        <v>0</v>
      </c>
      <c r="CV227" s="93">
        <v>0</v>
      </c>
      <c r="CW227" s="4">
        <f t="shared" ref="CW227:CW238" si="1155">IF(CU227=0,0,CV227/CU227*1000)</f>
        <v>0</v>
      </c>
      <c r="CX227" s="5">
        <v>0</v>
      </c>
      <c r="CY227" s="93">
        <v>0</v>
      </c>
      <c r="CZ227" s="4">
        <f t="shared" ref="CZ227:CZ238" si="1156">IF(CX227=0,0,CY227/CX227*1000)</f>
        <v>0</v>
      </c>
      <c r="DA227" s="92">
        <v>20.62</v>
      </c>
      <c r="DB227" s="93">
        <v>140.87899999999999</v>
      </c>
      <c r="DC227" s="4">
        <f t="shared" ref="DC227:DC238" si="1157">IF(DA227=0,0,DB227/DA227*1000)</f>
        <v>6832.1532492725501</v>
      </c>
      <c r="DD227" s="92">
        <v>28</v>
      </c>
      <c r="DE227" s="93">
        <v>236.6</v>
      </c>
      <c r="DF227" s="4">
        <f t="shared" ref="DF227:DF238" si="1158">IF(DD227=0,0,DE227/DD227*1000)</f>
        <v>8450</v>
      </c>
      <c r="DG227" s="5">
        <v>0</v>
      </c>
      <c r="DH227" s="93">
        <v>0</v>
      </c>
      <c r="DI227" s="4">
        <f t="shared" ref="DI227:DI238" si="1159">IF(DG227=0,0,DH227/DG227*1000)</f>
        <v>0</v>
      </c>
      <c r="DJ227" s="5">
        <v>0</v>
      </c>
      <c r="DK227" s="93">
        <v>0</v>
      </c>
      <c r="DL227" s="4">
        <f t="shared" ref="DL227:DL238" si="1160">IF(DJ227=0,0,DK227/DJ227*1000)</f>
        <v>0</v>
      </c>
      <c r="DM227" s="92">
        <v>71.885999999999996</v>
      </c>
      <c r="DN227" s="93">
        <v>583.37400000000002</v>
      </c>
      <c r="DO227" s="4">
        <f t="shared" ref="DO227:DO238" si="1161">IF(DM227=0,0,DN227/DM227*1000)</f>
        <v>8115.2658375761639</v>
      </c>
      <c r="DP227" s="5">
        <v>0</v>
      </c>
      <c r="DQ227" s="93">
        <v>0</v>
      </c>
      <c r="DR227" s="4">
        <f t="shared" ref="DR227:DR238" si="1162">IF(DP227=0,0,DQ227/DP227*1000)</f>
        <v>0</v>
      </c>
      <c r="DS227" s="5">
        <v>0</v>
      </c>
      <c r="DT227" s="93">
        <v>0</v>
      </c>
      <c r="DU227" s="4">
        <f t="shared" ref="DU227:DU238" si="1163">IF(DS227=0,0,DT227/DS227*1000)</f>
        <v>0</v>
      </c>
      <c r="DV227" s="5">
        <v>0</v>
      </c>
      <c r="DW227" s="93">
        <v>0</v>
      </c>
      <c r="DX227" s="4">
        <f t="shared" ref="DX227:DX238" si="1164">IF(DV227=0,0,DW227/DV227*1000)</f>
        <v>0</v>
      </c>
      <c r="DY227" s="92">
        <v>81.05</v>
      </c>
      <c r="DZ227" s="93">
        <v>442.608</v>
      </c>
      <c r="EA227" s="4">
        <f t="shared" ref="EA227:EA238" si="1165">IF(DY227=0,0,DZ227/DY227*1000)</f>
        <v>5460.9253547193093</v>
      </c>
      <c r="EB227" s="5">
        <v>0</v>
      </c>
      <c r="EC227" s="93">
        <v>0</v>
      </c>
      <c r="ED227" s="4">
        <f t="shared" ref="ED227:ED238" si="1166">IF(EB227=0,0,EC227/EB227*1000)</f>
        <v>0</v>
      </c>
      <c r="EE227" s="5">
        <v>0</v>
      </c>
      <c r="EF227" s="93">
        <v>0</v>
      </c>
      <c r="EG227" s="4">
        <f t="shared" ref="EG227:EG238" si="1167">IF(EE227=0,0,EF227/EE227*1000)</f>
        <v>0</v>
      </c>
      <c r="EH227" s="5">
        <v>0</v>
      </c>
      <c r="EI227" s="93">
        <v>0</v>
      </c>
      <c r="EJ227" s="4">
        <f t="shared" ref="EJ227:EJ238" si="1168">IF(EH227=0,0,EI227/EH227*1000)</f>
        <v>0</v>
      </c>
      <c r="EK227" s="5">
        <v>0</v>
      </c>
      <c r="EL227" s="93">
        <v>0</v>
      </c>
      <c r="EM227" s="4">
        <f t="shared" ref="EM227:EM238" si="1169">IF(EK227=0,0,EL227/EK227*1000)</f>
        <v>0</v>
      </c>
      <c r="EN227" s="5">
        <v>0</v>
      </c>
      <c r="EO227" s="93">
        <v>0</v>
      </c>
      <c r="EP227" s="4">
        <f t="shared" ref="EP227:EP238" si="1170">IF(EN227=0,0,EO227/EN227*1000)</f>
        <v>0</v>
      </c>
      <c r="EQ227" s="5">
        <v>0</v>
      </c>
      <c r="ER227" s="93">
        <v>0</v>
      </c>
      <c r="ES227" s="4">
        <f t="shared" ref="ES227:ES238" si="1171">IF(EQ227=0,0,ER227/EQ227*1000)</f>
        <v>0</v>
      </c>
      <c r="ET227" s="92">
        <v>380</v>
      </c>
      <c r="EU227" s="93">
        <v>2038.356</v>
      </c>
      <c r="EV227" s="4">
        <f t="shared" ref="EV227:EV238" si="1172">IF(ET227=0,0,EU227/ET227*1000)</f>
        <v>5364.0947368421057</v>
      </c>
      <c r="EW227" s="5">
        <v>0</v>
      </c>
      <c r="EX227" s="93">
        <v>0</v>
      </c>
      <c r="EY227" s="4">
        <f t="shared" ref="EY227:EY238" si="1173">IF(EW227=0,0,EX227/EW227*1000)</f>
        <v>0</v>
      </c>
      <c r="EZ227" s="5"/>
      <c r="FA227" s="93"/>
      <c r="FB227" s="4"/>
      <c r="FC227" s="5">
        <v>0</v>
      </c>
      <c r="FD227" s="93">
        <v>0</v>
      </c>
      <c r="FE227" s="4">
        <f t="shared" ref="FE227:FE238" si="1174">IF(FC227=0,0,FD227/FC227*1000)</f>
        <v>0</v>
      </c>
      <c r="FF227" s="5">
        <v>0</v>
      </c>
      <c r="FG227" s="93">
        <v>0</v>
      </c>
      <c r="FH227" s="4">
        <f t="shared" ref="FH227:FH238" si="1175">IF(FF227=0,0,FG227/FF227*1000)</f>
        <v>0</v>
      </c>
      <c r="FI227" s="5">
        <v>0</v>
      </c>
      <c r="FJ227" s="93">
        <v>0</v>
      </c>
      <c r="FK227" s="4">
        <f t="shared" ref="FK227:FK238" si="1176">IF(FI227=0,0,FJ227/FI227*1000)</f>
        <v>0</v>
      </c>
      <c r="FL227" s="5">
        <v>0</v>
      </c>
      <c r="FM227" s="93">
        <v>0</v>
      </c>
      <c r="FN227" s="4">
        <f t="shared" ref="FN227:FN238" si="1177">IF(FL227=0,0,FM227/FL227*1000)</f>
        <v>0</v>
      </c>
      <c r="FO227" s="5">
        <v>0</v>
      </c>
      <c r="FP227" s="93">
        <v>0</v>
      </c>
      <c r="FQ227" s="4">
        <f t="shared" ref="FQ227:FQ238" si="1178">IF(FO227=0,0,FP227/FO227*1000)</f>
        <v>0</v>
      </c>
      <c r="FR227" s="5">
        <v>0</v>
      </c>
      <c r="FS227" s="93">
        <v>0</v>
      </c>
      <c r="FT227" s="4">
        <f t="shared" ref="FT227:FT238" si="1179">IF(FR227=0,0,FS227/FR227*1000)</f>
        <v>0</v>
      </c>
      <c r="FU227" s="5">
        <v>0</v>
      </c>
      <c r="FV227" s="93">
        <v>0</v>
      </c>
      <c r="FW227" s="4">
        <f t="shared" ref="FW227:FW238" si="1180">IF(FU227=0,0,FV227/FU227*1000)</f>
        <v>0</v>
      </c>
      <c r="FX227" s="5">
        <v>0</v>
      </c>
      <c r="FY227" s="93">
        <v>0</v>
      </c>
      <c r="FZ227" s="4">
        <f t="shared" ref="FZ227:FZ238" si="1181">IF(FX227=0,0,FY227/FX227*1000)</f>
        <v>0</v>
      </c>
      <c r="GA227" s="92">
        <v>20</v>
      </c>
      <c r="GB227" s="93">
        <v>146.30600000000001</v>
      </c>
      <c r="GC227" s="4">
        <f t="shared" ref="GC227:GC238" si="1182">IF(GA227=0,0,GB227/GA227*1000)</f>
        <v>7315.3</v>
      </c>
      <c r="GD227" s="5">
        <v>0</v>
      </c>
      <c r="GE227" s="93">
        <v>0</v>
      </c>
      <c r="GF227" s="4">
        <f t="shared" ref="GF227:GF238" si="1183">IF(GD227=0,0,GE227/GD227*1000)</f>
        <v>0</v>
      </c>
      <c r="GG227" s="5">
        <v>0</v>
      </c>
      <c r="GH227" s="93">
        <v>0</v>
      </c>
      <c r="GI227" s="4">
        <f t="shared" ref="GI227:GI238" si="1184">IF(GG227=0,0,GH227/GG227*1000)</f>
        <v>0</v>
      </c>
      <c r="GJ227" s="92">
        <v>300</v>
      </c>
      <c r="GK227" s="93">
        <v>1665.826</v>
      </c>
      <c r="GL227" s="4">
        <f t="shared" ref="GL227:GL238" si="1185">IF(GJ227=0,0,GK227/GJ227*1000)</f>
        <v>5552.7533333333331</v>
      </c>
      <c r="GM227" s="5">
        <v>0</v>
      </c>
      <c r="GN227" s="93">
        <v>0</v>
      </c>
      <c r="GO227" s="4">
        <f t="shared" ref="GO227:GO238" si="1186">IF(GM227=0,0,GN227/GM227*1000)</f>
        <v>0</v>
      </c>
      <c r="GP227" s="5">
        <v>0</v>
      </c>
      <c r="GQ227" s="93">
        <v>0</v>
      </c>
      <c r="GR227" s="4">
        <f t="shared" ref="GR227:GR238" si="1187">IF(GP227=0,0,GQ227/GP227*1000)</f>
        <v>0</v>
      </c>
      <c r="GS227" s="5">
        <v>0</v>
      </c>
      <c r="GT227" s="93">
        <v>0</v>
      </c>
      <c r="GU227" s="4">
        <f t="shared" ref="GU227:GU238" si="1188">IF(GS227=0,0,GT227/GS227*1000)</f>
        <v>0</v>
      </c>
      <c r="GV227" s="5">
        <v>0</v>
      </c>
      <c r="GW227" s="93">
        <v>0</v>
      </c>
      <c r="GX227" s="4">
        <f t="shared" ref="GX227:GX238" si="1189">IF(GV227=0,0,GW227/GV227*1000)</f>
        <v>0</v>
      </c>
      <c r="GY227" s="5">
        <v>0</v>
      </c>
      <c r="GZ227" s="93">
        <v>0</v>
      </c>
      <c r="HA227" s="4">
        <f t="shared" ref="HA227:HA238" si="1190">IF(GY227=0,0,GZ227/GY227*1000)</f>
        <v>0</v>
      </c>
      <c r="HB227" s="5">
        <v>0</v>
      </c>
      <c r="HC227" s="93">
        <v>0</v>
      </c>
      <c r="HD227" s="4">
        <f t="shared" ref="HD227:HD238" si="1191">IF(HB227=0,0,HC227/HB227*1000)</f>
        <v>0</v>
      </c>
      <c r="HE227" s="92">
        <v>220</v>
      </c>
      <c r="HF227" s="93">
        <v>1299.989</v>
      </c>
      <c r="HG227" s="4">
        <f t="shared" ref="HG227:HG238" si="1192">IF(HE227=0,0,HF227/HE227*1000)</f>
        <v>5909.0409090909097</v>
      </c>
      <c r="HH227" s="5">
        <v>0</v>
      </c>
      <c r="HI227" s="93">
        <v>0</v>
      </c>
      <c r="HJ227" s="4">
        <f t="shared" ref="HJ227:HJ238" si="1193">IF(HH227=0,0,HI227/HH227*1000)</f>
        <v>0</v>
      </c>
      <c r="HK227" s="5">
        <v>0</v>
      </c>
      <c r="HL227" s="93">
        <v>0</v>
      </c>
      <c r="HM227" s="4">
        <f t="shared" ref="HM227:HM238" si="1194">IF(HK227=0,0,HL227/HK227*1000)</f>
        <v>0</v>
      </c>
      <c r="HN227" s="5">
        <v>0</v>
      </c>
      <c r="HO227" s="93">
        <v>0</v>
      </c>
      <c r="HP227" s="4">
        <f t="shared" ref="HP227:HP238" si="1195">IF(HN227=0,0,HO227/HN227*1000)</f>
        <v>0</v>
      </c>
      <c r="HQ227" s="5">
        <v>0</v>
      </c>
      <c r="HR227" s="93">
        <v>0</v>
      </c>
      <c r="HS227" s="4">
        <f t="shared" ref="HS227:HS238" si="1196">IF(HQ227=0,0,HR227/HQ227*1000)</f>
        <v>0</v>
      </c>
      <c r="HT227" s="92">
        <v>142</v>
      </c>
      <c r="HU227" s="93">
        <v>1273.3</v>
      </c>
      <c r="HV227" s="4">
        <f t="shared" ref="HV227:HV238" si="1197">IF(HT227=0,0,HU227/HT227*1000)</f>
        <v>8966.9014084507053</v>
      </c>
      <c r="HW227" s="92">
        <v>176.125</v>
      </c>
      <c r="HX227" s="93">
        <v>1534.6559999999999</v>
      </c>
      <c r="HY227" s="4">
        <f t="shared" ref="HY227:HY238" si="1198">IF(HW227=0,0,HX227/HW227*1000)</f>
        <v>8713.4478353442155</v>
      </c>
      <c r="HZ227" s="5">
        <f t="shared" ref="HZ227:HZ233" si="1199">C227+F227+O227+U227+AD227+AG227+AJ227+AP227+AS227+AV227+AY227+BB227+BE227+BQ227+BT227+BZ227+CC227+CI227+CL227+CO227+CX227+DA227+DD227+DG227+DM227+DP227+DS227+EB227+EE227+EK227+EN227+ET227+EW227+FF227+FL227+FO227+FU227+GA227+GD227+GG227+GJ227+GM227+GP227+GS227+GY227+HB227+HE227+HH227+HK227+HN227+HQ227+HT227+HW227+BH227+DY227+CR227+X227+BK227+FC227+GV227+I227+L227+AA227+DV227+CF227+AM227+FR227+BN227+CU227+DJ227</f>
        <v>2175.6087900000002</v>
      </c>
      <c r="IA227" s="4">
        <f t="shared" ref="IA227:IA233" si="1200">D227+G227+P227+V227+AE227+AH227+AK227+AQ227+AT227+AW227+AZ227+BC227+BF227+BR227+BU227+CA227+CD227+CJ227+CM227+CP227+CY227+DB227+DE227+DH227+DN227+DQ227+DT227+EC227+EF227+EL227+EO227+EU227+EX227+FG227+FM227+FP227+FV227+GB227+GE227+GH227+GK227+GN227+GQ227+GT227+GZ227+HC227+HF227+HI227+HL227+HO227+HR227+HU227+HX227+BI227+DZ227+CS227+Y227+BL227+FD227+GW227+J227+M227+AB227+DW227+CG227+AN227+FS227+BO227+CV227+DK227</f>
        <v>14274.114</v>
      </c>
    </row>
    <row r="228" spans="1:235" x14ac:dyDescent="0.3">
      <c r="A228" s="76">
        <v>2021</v>
      </c>
      <c r="B228" s="77" t="s">
        <v>3</v>
      </c>
      <c r="C228" s="5">
        <v>0</v>
      </c>
      <c r="D228" s="93">
        <v>0</v>
      </c>
      <c r="E228" s="4">
        <f t="shared" ref="E228:E229" si="1201">IF(C228=0,0,D228/C228*1000)</f>
        <v>0</v>
      </c>
      <c r="F228" s="92">
        <v>24.399192191181417</v>
      </c>
      <c r="G228" s="93">
        <v>2.9710000000000001</v>
      </c>
      <c r="H228" s="4">
        <f t="shared" si="1124"/>
        <v>121.7663263898469</v>
      </c>
      <c r="I228" s="5">
        <v>0</v>
      </c>
      <c r="J228" s="93">
        <v>0</v>
      </c>
      <c r="K228" s="4">
        <f t="shared" si="1125"/>
        <v>0</v>
      </c>
      <c r="L228" s="5">
        <v>0</v>
      </c>
      <c r="M228" s="93">
        <v>0</v>
      </c>
      <c r="N228" s="4">
        <f t="shared" si="1126"/>
        <v>0</v>
      </c>
      <c r="O228" s="92">
        <v>128.7787466237468</v>
      </c>
      <c r="P228" s="93">
        <v>1044.4269999999999</v>
      </c>
      <c r="Q228" s="4">
        <f t="shared" si="1127"/>
        <v>8110.2435563494419</v>
      </c>
      <c r="R228" s="5">
        <v>0</v>
      </c>
      <c r="S228" s="93">
        <v>0</v>
      </c>
      <c r="T228" s="4">
        <f t="shared" si="1128"/>
        <v>0</v>
      </c>
      <c r="U228" s="5">
        <v>0</v>
      </c>
      <c r="V228" s="93">
        <v>0</v>
      </c>
      <c r="W228" s="4">
        <f t="shared" si="1129"/>
        <v>0</v>
      </c>
      <c r="X228" s="92">
        <v>24.481930755622944</v>
      </c>
      <c r="Y228" s="93">
        <v>63.311999999999998</v>
      </c>
      <c r="Z228" s="4">
        <f t="shared" si="1130"/>
        <v>2586.0705445161293</v>
      </c>
      <c r="AA228" s="5">
        <v>0</v>
      </c>
      <c r="AB228" s="93">
        <v>0</v>
      </c>
      <c r="AC228" s="4">
        <f t="shared" si="1131"/>
        <v>0</v>
      </c>
      <c r="AD228" s="5">
        <v>0</v>
      </c>
      <c r="AE228" s="93">
        <v>0</v>
      </c>
      <c r="AF228" s="4">
        <f t="shared" si="1132"/>
        <v>0</v>
      </c>
      <c r="AG228" s="5">
        <v>0</v>
      </c>
      <c r="AH228" s="93">
        <v>0</v>
      </c>
      <c r="AI228" s="4">
        <f t="shared" si="1133"/>
        <v>0</v>
      </c>
      <c r="AJ228" s="5">
        <v>0</v>
      </c>
      <c r="AK228" s="93">
        <v>0</v>
      </c>
      <c r="AL228" s="4">
        <f t="shared" si="1134"/>
        <v>0</v>
      </c>
      <c r="AM228" s="5">
        <v>0</v>
      </c>
      <c r="AN228" s="93">
        <v>0</v>
      </c>
      <c r="AO228" s="4">
        <f t="shared" si="1135"/>
        <v>0</v>
      </c>
      <c r="AP228" s="5">
        <v>0</v>
      </c>
      <c r="AQ228" s="93">
        <v>0</v>
      </c>
      <c r="AR228" s="4">
        <f t="shared" si="1136"/>
        <v>0</v>
      </c>
      <c r="AS228" s="5">
        <v>0</v>
      </c>
      <c r="AT228" s="93">
        <v>0</v>
      </c>
      <c r="AU228" s="4">
        <f t="shared" si="1137"/>
        <v>0</v>
      </c>
      <c r="AV228" s="5">
        <v>0</v>
      </c>
      <c r="AW228" s="93">
        <v>0</v>
      </c>
      <c r="AX228" s="4">
        <f t="shared" si="1138"/>
        <v>0</v>
      </c>
      <c r="AY228" s="5">
        <v>0</v>
      </c>
      <c r="AZ228" s="93">
        <v>0</v>
      </c>
      <c r="BA228" s="4">
        <f t="shared" si="1139"/>
        <v>0</v>
      </c>
      <c r="BB228" s="5">
        <v>0</v>
      </c>
      <c r="BC228" s="93">
        <v>0</v>
      </c>
      <c r="BD228" s="4">
        <f t="shared" si="1140"/>
        <v>0</v>
      </c>
      <c r="BE228" s="5">
        <v>0</v>
      </c>
      <c r="BF228" s="93">
        <v>0</v>
      </c>
      <c r="BG228" s="4">
        <f t="shared" si="1141"/>
        <v>0</v>
      </c>
      <c r="BH228" s="92">
        <v>98.13294946717086</v>
      </c>
      <c r="BI228" s="93">
        <v>465.44</v>
      </c>
      <c r="BJ228" s="4">
        <f t="shared" si="1142"/>
        <v>4742.953335522714</v>
      </c>
      <c r="BK228" s="5">
        <v>0</v>
      </c>
      <c r="BL228" s="93">
        <v>0</v>
      </c>
      <c r="BM228" s="4">
        <f t="shared" si="1143"/>
        <v>0</v>
      </c>
      <c r="BN228" s="5">
        <v>0</v>
      </c>
      <c r="BO228" s="93">
        <v>0</v>
      </c>
      <c r="BP228" s="4">
        <f t="shared" si="1144"/>
        <v>0</v>
      </c>
      <c r="BQ228" s="5">
        <v>0</v>
      </c>
      <c r="BR228" s="93">
        <v>0</v>
      </c>
      <c r="BS228" s="4">
        <f t="shared" si="1145"/>
        <v>0</v>
      </c>
      <c r="BT228" s="5">
        <v>0</v>
      </c>
      <c r="BU228" s="93">
        <v>0</v>
      </c>
      <c r="BV228" s="4">
        <f t="shared" si="1146"/>
        <v>0</v>
      </c>
      <c r="BW228" s="5">
        <v>0</v>
      </c>
      <c r="BX228" s="93">
        <v>0</v>
      </c>
      <c r="BY228" s="4">
        <f t="shared" si="1147"/>
        <v>0</v>
      </c>
      <c r="BZ228" s="92">
        <v>179.11958247225326</v>
      </c>
      <c r="CA228" s="93">
        <v>446.62900000000002</v>
      </c>
      <c r="CB228" s="4">
        <f t="shared" si="1148"/>
        <v>2493.4682955125004</v>
      </c>
      <c r="CC228" s="5">
        <v>0</v>
      </c>
      <c r="CD228" s="93">
        <v>0</v>
      </c>
      <c r="CE228" s="4">
        <f t="shared" si="1149"/>
        <v>0</v>
      </c>
      <c r="CF228" s="5">
        <v>0</v>
      </c>
      <c r="CG228" s="93">
        <v>0</v>
      </c>
      <c r="CH228" s="4">
        <f t="shared" si="1150"/>
        <v>0</v>
      </c>
      <c r="CI228" s="5">
        <v>0</v>
      </c>
      <c r="CJ228" s="93">
        <v>0</v>
      </c>
      <c r="CK228" s="4">
        <f t="shared" si="1151"/>
        <v>0</v>
      </c>
      <c r="CL228" s="5">
        <v>0</v>
      </c>
      <c r="CM228" s="93">
        <v>0</v>
      </c>
      <c r="CN228" s="4">
        <f t="shared" si="1152"/>
        <v>0</v>
      </c>
      <c r="CO228" s="5">
        <v>0</v>
      </c>
      <c r="CP228" s="93">
        <v>0</v>
      </c>
      <c r="CQ228" s="4">
        <f t="shared" si="1153"/>
        <v>0</v>
      </c>
      <c r="CR228" s="92">
        <v>27.434842249657063</v>
      </c>
      <c r="CS228" s="93">
        <v>0.72899999999999998</v>
      </c>
      <c r="CT228" s="4">
        <f t="shared" si="1154"/>
        <v>26.572050000000001</v>
      </c>
      <c r="CU228" s="5">
        <v>0</v>
      </c>
      <c r="CV228" s="93">
        <v>0</v>
      </c>
      <c r="CW228" s="4">
        <f t="shared" si="1155"/>
        <v>0</v>
      </c>
      <c r="CX228" s="5">
        <v>0</v>
      </c>
      <c r="CY228" s="93">
        <v>0</v>
      </c>
      <c r="CZ228" s="4">
        <f t="shared" si="1156"/>
        <v>0</v>
      </c>
      <c r="DA228" s="92">
        <v>120.61619141265159</v>
      </c>
      <c r="DB228" s="93">
        <v>335.61</v>
      </c>
      <c r="DC228" s="4">
        <f t="shared" si="1157"/>
        <v>2782.4622554347829</v>
      </c>
      <c r="DD228" s="92">
        <v>115.60693641618496</v>
      </c>
      <c r="DE228" s="93">
        <v>242.2</v>
      </c>
      <c r="DF228" s="4">
        <f t="shared" si="1158"/>
        <v>2095.0299999999997</v>
      </c>
      <c r="DG228" s="92">
        <v>180.76839094654625</v>
      </c>
      <c r="DH228" s="93">
        <v>558.726</v>
      </c>
      <c r="DI228" s="4">
        <f t="shared" si="1159"/>
        <v>3090.8390403564358</v>
      </c>
      <c r="DJ228" s="92">
        <v>0</v>
      </c>
      <c r="DK228" s="93">
        <v>0</v>
      </c>
      <c r="DL228" s="4">
        <f t="shared" si="1160"/>
        <v>0</v>
      </c>
      <c r="DM228" s="5">
        <v>0</v>
      </c>
      <c r="DN228" s="93">
        <v>0</v>
      </c>
      <c r="DO228" s="4">
        <f t="shared" si="1161"/>
        <v>0</v>
      </c>
      <c r="DP228" s="5">
        <v>0</v>
      </c>
      <c r="DQ228" s="93">
        <v>0</v>
      </c>
      <c r="DR228" s="4">
        <f t="shared" si="1162"/>
        <v>0</v>
      </c>
      <c r="DS228" s="92">
        <v>66.666666666666671</v>
      </c>
      <c r="DT228" s="93">
        <v>3</v>
      </c>
      <c r="DU228" s="4">
        <f t="shared" si="1163"/>
        <v>45</v>
      </c>
      <c r="DV228" s="5">
        <v>0</v>
      </c>
      <c r="DW228" s="93">
        <v>0</v>
      </c>
      <c r="DX228" s="4">
        <f t="shared" si="1164"/>
        <v>0</v>
      </c>
      <c r="DY228" s="92">
        <v>195.5055445313412</v>
      </c>
      <c r="DZ228" s="93">
        <v>1070.875</v>
      </c>
      <c r="EA228" s="4">
        <f t="shared" si="1165"/>
        <v>5477.4661381960432</v>
      </c>
      <c r="EB228" s="5">
        <v>0</v>
      </c>
      <c r="EC228" s="93">
        <v>0</v>
      </c>
      <c r="ED228" s="4">
        <f t="shared" si="1166"/>
        <v>0</v>
      </c>
      <c r="EE228" s="92">
        <v>124.48029476933802</v>
      </c>
      <c r="EF228" s="93">
        <v>40.167000000000002</v>
      </c>
      <c r="EG228" s="4">
        <f t="shared" si="1167"/>
        <v>322.67757779999999</v>
      </c>
      <c r="EH228" s="5">
        <v>0</v>
      </c>
      <c r="EI228" s="93">
        <v>0</v>
      </c>
      <c r="EJ228" s="4">
        <f t="shared" si="1168"/>
        <v>0</v>
      </c>
      <c r="EK228" s="5">
        <v>0</v>
      </c>
      <c r="EL228" s="93">
        <v>0</v>
      </c>
      <c r="EM228" s="4">
        <f t="shared" si="1169"/>
        <v>0</v>
      </c>
      <c r="EN228" s="5">
        <v>0</v>
      </c>
      <c r="EO228" s="93">
        <v>0</v>
      </c>
      <c r="EP228" s="4">
        <f t="shared" si="1170"/>
        <v>0</v>
      </c>
      <c r="EQ228" s="5">
        <v>0</v>
      </c>
      <c r="ER228" s="93">
        <v>0</v>
      </c>
      <c r="ES228" s="4">
        <f t="shared" si="1171"/>
        <v>0</v>
      </c>
      <c r="ET228" s="92">
        <v>176.17574341029763</v>
      </c>
      <c r="EU228" s="93">
        <v>2960.68</v>
      </c>
      <c r="EV228" s="4">
        <f t="shared" si="1172"/>
        <v>16805.264690184049</v>
      </c>
      <c r="EW228" s="5">
        <v>0</v>
      </c>
      <c r="EX228" s="93">
        <v>0</v>
      </c>
      <c r="EY228" s="4">
        <f t="shared" si="1173"/>
        <v>0</v>
      </c>
      <c r="EZ228" s="5"/>
      <c r="FA228" s="93"/>
      <c r="FB228" s="4"/>
      <c r="FC228" s="5">
        <v>0</v>
      </c>
      <c r="FD228" s="93">
        <v>0</v>
      </c>
      <c r="FE228" s="4">
        <f t="shared" si="1174"/>
        <v>0</v>
      </c>
      <c r="FF228" s="5">
        <v>0</v>
      </c>
      <c r="FG228" s="93">
        <v>0</v>
      </c>
      <c r="FH228" s="4">
        <f t="shared" si="1175"/>
        <v>0</v>
      </c>
      <c r="FI228" s="5">
        <v>0</v>
      </c>
      <c r="FJ228" s="93">
        <v>0</v>
      </c>
      <c r="FK228" s="4">
        <f t="shared" si="1176"/>
        <v>0</v>
      </c>
      <c r="FL228" s="5">
        <v>0</v>
      </c>
      <c r="FM228" s="93">
        <v>0</v>
      </c>
      <c r="FN228" s="4">
        <f t="shared" si="1177"/>
        <v>0</v>
      </c>
      <c r="FO228" s="5">
        <v>0</v>
      </c>
      <c r="FP228" s="93">
        <v>0</v>
      </c>
      <c r="FQ228" s="4">
        <f t="shared" si="1178"/>
        <v>0</v>
      </c>
      <c r="FR228" s="5">
        <v>0</v>
      </c>
      <c r="FS228" s="93">
        <v>0</v>
      </c>
      <c r="FT228" s="4">
        <f t="shared" si="1179"/>
        <v>0</v>
      </c>
      <c r="FU228" s="5">
        <v>0</v>
      </c>
      <c r="FV228" s="93">
        <v>0</v>
      </c>
      <c r="FW228" s="4">
        <f t="shared" si="1180"/>
        <v>0</v>
      </c>
      <c r="FX228" s="5">
        <v>0</v>
      </c>
      <c r="FY228" s="93">
        <v>0</v>
      </c>
      <c r="FZ228" s="4">
        <f t="shared" si="1181"/>
        <v>0</v>
      </c>
      <c r="GA228" s="5">
        <v>0</v>
      </c>
      <c r="GB228" s="93">
        <v>0</v>
      </c>
      <c r="GC228" s="4">
        <f t="shared" si="1182"/>
        <v>0</v>
      </c>
      <c r="GD228" s="5">
        <v>0</v>
      </c>
      <c r="GE228" s="93">
        <v>0</v>
      </c>
      <c r="GF228" s="4">
        <f t="shared" si="1183"/>
        <v>0</v>
      </c>
      <c r="GG228" s="5">
        <v>0</v>
      </c>
      <c r="GH228" s="93">
        <v>0</v>
      </c>
      <c r="GI228" s="4">
        <f t="shared" si="1184"/>
        <v>0</v>
      </c>
      <c r="GJ228" s="92">
        <v>158.05544447376644</v>
      </c>
      <c r="GK228" s="93">
        <v>1235.326</v>
      </c>
      <c r="GL228" s="4">
        <f t="shared" si="1185"/>
        <v>7815.7763189551852</v>
      </c>
      <c r="GM228" s="5">
        <v>0</v>
      </c>
      <c r="GN228" s="93">
        <v>0</v>
      </c>
      <c r="GO228" s="4">
        <f t="shared" si="1186"/>
        <v>0</v>
      </c>
      <c r="GP228" s="5">
        <v>0</v>
      </c>
      <c r="GQ228" s="93">
        <v>0</v>
      </c>
      <c r="GR228" s="4">
        <f t="shared" si="1187"/>
        <v>0</v>
      </c>
      <c r="GS228" s="5">
        <v>0</v>
      </c>
      <c r="GT228" s="93">
        <v>0</v>
      </c>
      <c r="GU228" s="4">
        <f t="shared" si="1188"/>
        <v>0</v>
      </c>
      <c r="GV228" s="5">
        <v>0</v>
      </c>
      <c r="GW228" s="93">
        <v>0</v>
      </c>
      <c r="GX228" s="4">
        <f t="shared" si="1189"/>
        <v>0</v>
      </c>
      <c r="GY228" s="5">
        <v>0</v>
      </c>
      <c r="GZ228" s="93">
        <v>0</v>
      </c>
      <c r="HA228" s="4">
        <f t="shared" si="1190"/>
        <v>0</v>
      </c>
      <c r="HB228" s="5">
        <v>0</v>
      </c>
      <c r="HC228" s="93">
        <v>0</v>
      </c>
      <c r="HD228" s="4">
        <f t="shared" si="1191"/>
        <v>0</v>
      </c>
      <c r="HE228" s="92">
        <v>180.69497412873133</v>
      </c>
      <c r="HF228" s="93">
        <v>3763.248</v>
      </c>
      <c r="HG228" s="4">
        <f t="shared" si="1192"/>
        <v>20826.52280809412</v>
      </c>
      <c r="HH228" s="5">
        <v>0</v>
      </c>
      <c r="HI228" s="93">
        <v>0</v>
      </c>
      <c r="HJ228" s="4">
        <f t="shared" si="1193"/>
        <v>0</v>
      </c>
      <c r="HK228" s="5">
        <v>0</v>
      </c>
      <c r="HL228" s="93">
        <v>0</v>
      </c>
      <c r="HM228" s="4">
        <f t="shared" si="1194"/>
        <v>0</v>
      </c>
      <c r="HN228" s="5">
        <v>0</v>
      </c>
      <c r="HO228" s="93">
        <v>0</v>
      </c>
      <c r="HP228" s="4">
        <f t="shared" si="1195"/>
        <v>0</v>
      </c>
      <c r="HQ228" s="5">
        <v>0</v>
      </c>
      <c r="HR228" s="93">
        <v>0</v>
      </c>
      <c r="HS228" s="4">
        <f t="shared" si="1196"/>
        <v>0</v>
      </c>
      <c r="HT228" s="92">
        <v>105.53750631723341</v>
      </c>
      <c r="HU228" s="93">
        <v>1385.1</v>
      </c>
      <c r="HV228" s="4">
        <f t="shared" si="1197"/>
        <v>13124.244151046656</v>
      </c>
      <c r="HW228" s="92">
        <v>110.90403792708844</v>
      </c>
      <c r="HX228" s="93">
        <v>764.625</v>
      </c>
      <c r="HY228" s="4">
        <f t="shared" si="1198"/>
        <v>6894.4739460495284</v>
      </c>
      <c r="HZ228" s="5">
        <f t="shared" si="1199"/>
        <v>2017.3589747594781</v>
      </c>
      <c r="IA228" s="4">
        <f t="shared" si="1200"/>
        <v>14383.065000000001</v>
      </c>
    </row>
    <row r="229" spans="1:235" x14ac:dyDescent="0.3">
      <c r="A229" s="76">
        <v>2021</v>
      </c>
      <c r="B229" s="77" t="s">
        <v>4</v>
      </c>
      <c r="C229" s="5">
        <v>0</v>
      </c>
      <c r="D229" s="93">
        <v>0</v>
      </c>
      <c r="E229" s="4">
        <f t="shared" si="1201"/>
        <v>0</v>
      </c>
      <c r="F229" s="5">
        <v>0</v>
      </c>
      <c r="G229" s="93">
        <v>0</v>
      </c>
      <c r="H229" s="4">
        <f t="shared" si="1124"/>
        <v>0</v>
      </c>
      <c r="I229" s="5">
        <v>0</v>
      </c>
      <c r="J229" s="93">
        <v>0</v>
      </c>
      <c r="K229" s="4">
        <f t="shared" si="1125"/>
        <v>0</v>
      </c>
      <c r="L229" s="5">
        <v>0</v>
      </c>
      <c r="M229" s="93">
        <v>0</v>
      </c>
      <c r="N229" s="4">
        <f t="shared" si="1126"/>
        <v>0</v>
      </c>
      <c r="O229" s="92">
        <v>433.75</v>
      </c>
      <c r="P229" s="93">
        <v>3156.0630000000001</v>
      </c>
      <c r="Q229" s="4">
        <f t="shared" si="1127"/>
        <v>7276.2259365994241</v>
      </c>
      <c r="R229" s="5">
        <v>0</v>
      </c>
      <c r="S229" s="93">
        <v>0</v>
      </c>
      <c r="T229" s="4">
        <f t="shared" si="1128"/>
        <v>0</v>
      </c>
      <c r="U229" s="5">
        <v>0</v>
      </c>
      <c r="V229" s="93">
        <v>0</v>
      </c>
      <c r="W229" s="4">
        <f t="shared" si="1129"/>
        <v>0</v>
      </c>
      <c r="X229" s="92">
        <v>18.071000000000002</v>
      </c>
      <c r="Y229" s="93">
        <v>293.16800000000001</v>
      </c>
      <c r="Z229" s="4">
        <f t="shared" si="1130"/>
        <v>16223.119915887331</v>
      </c>
      <c r="AA229" s="5">
        <v>0</v>
      </c>
      <c r="AB229" s="93">
        <v>0</v>
      </c>
      <c r="AC229" s="4">
        <f t="shared" si="1131"/>
        <v>0</v>
      </c>
      <c r="AD229" s="5">
        <v>0</v>
      </c>
      <c r="AE229" s="93">
        <v>0</v>
      </c>
      <c r="AF229" s="4">
        <f t="shared" si="1132"/>
        <v>0</v>
      </c>
      <c r="AG229" s="5">
        <v>0</v>
      </c>
      <c r="AH229" s="93">
        <v>0</v>
      </c>
      <c r="AI229" s="4">
        <f t="shared" si="1133"/>
        <v>0</v>
      </c>
      <c r="AJ229" s="5">
        <v>0</v>
      </c>
      <c r="AK229" s="93">
        <v>0</v>
      </c>
      <c r="AL229" s="4">
        <f t="shared" si="1134"/>
        <v>0</v>
      </c>
      <c r="AM229" s="5">
        <v>0</v>
      </c>
      <c r="AN229" s="93">
        <v>0</v>
      </c>
      <c r="AO229" s="4">
        <f t="shared" si="1135"/>
        <v>0</v>
      </c>
      <c r="AP229" s="5">
        <v>0</v>
      </c>
      <c r="AQ229" s="93">
        <v>0</v>
      </c>
      <c r="AR229" s="4">
        <f t="shared" si="1136"/>
        <v>0</v>
      </c>
      <c r="AS229" s="5">
        <v>0</v>
      </c>
      <c r="AT229" s="93">
        <v>0</v>
      </c>
      <c r="AU229" s="4">
        <f t="shared" si="1137"/>
        <v>0</v>
      </c>
      <c r="AV229" s="92">
        <v>12</v>
      </c>
      <c r="AW229" s="93">
        <v>218.11199999999999</v>
      </c>
      <c r="AX229" s="4">
        <f t="shared" si="1138"/>
        <v>18176</v>
      </c>
      <c r="AY229" s="5">
        <v>0</v>
      </c>
      <c r="AZ229" s="93">
        <v>0</v>
      </c>
      <c r="BA229" s="4">
        <f t="shared" si="1139"/>
        <v>0</v>
      </c>
      <c r="BB229" s="5">
        <v>0</v>
      </c>
      <c r="BC229" s="93">
        <v>0</v>
      </c>
      <c r="BD229" s="4">
        <f t="shared" si="1140"/>
        <v>0</v>
      </c>
      <c r="BE229" s="5">
        <v>0</v>
      </c>
      <c r="BF229" s="93">
        <v>0</v>
      </c>
      <c r="BG229" s="4">
        <f t="shared" si="1141"/>
        <v>0</v>
      </c>
      <c r="BH229" s="92">
        <v>7</v>
      </c>
      <c r="BI229" s="93">
        <v>60.94</v>
      </c>
      <c r="BJ229" s="4">
        <f t="shared" si="1142"/>
        <v>8705.7142857142844</v>
      </c>
      <c r="BK229" s="5">
        <v>0</v>
      </c>
      <c r="BL229" s="93">
        <v>0</v>
      </c>
      <c r="BM229" s="4">
        <f t="shared" si="1143"/>
        <v>0</v>
      </c>
      <c r="BN229" s="5">
        <v>0</v>
      </c>
      <c r="BO229" s="93">
        <v>0</v>
      </c>
      <c r="BP229" s="4">
        <f t="shared" si="1144"/>
        <v>0</v>
      </c>
      <c r="BQ229" s="5">
        <v>0</v>
      </c>
      <c r="BR229" s="93">
        <v>0</v>
      </c>
      <c r="BS229" s="4">
        <f t="shared" si="1145"/>
        <v>0</v>
      </c>
      <c r="BT229" s="5">
        <v>0</v>
      </c>
      <c r="BU229" s="93">
        <v>0</v>
      </c>
      <c r="BV229" s="4">
        <f t="shared" si="1146"/>
        <v>0</v>
      </c>
      <c r="BW229" s="5">
        <v>0</v>
      </c>
      <c r="BX229" s="93">
        <v>0</v>
      </c>
      <c r="BY229" s="4">
        <f t="shared" si="1147"/>
        <v>0</v>
      </c>
      <c r="BZ229" s="92">
        <v>140</v>
      </c>
      <c r="CA229" s="93">
        <v>782.33299999999997</v>
      </c>
      <c r="CB229" s="4">
        <f t="shared" si="1148"/>
        <v>5588.0928571428567</v>
      </c>
      <c r="CC229" s="5">
        <v>0</v>
      </c>
      <c r="CD229" s="93">
        <v>0</v>
      </c>
      <c r="CE229" s="4">
        <f t="shared" si="1149"/>
        <v>0</v>
      </c>
      <c r="CF229" s="5">
        <v>0</v>
      </c>
      <c r="CG229" s="93">
        <v>0</v>
      </c>
      <c r="CH229" s="4">
        <f t="shared" si="1150"/>
        <v>0</v>
      </c>
      <c r="CI229" s="5">
        <v>0</v>
      </c>
      <c r="CJ229" s="93">
        <v>0</v>
      </c>
      <c r="CK229" s="4">
        <f t="shared" si="1151"/>
        <v>0</v>
      </c>
      <c r="CL229" s="5">
        <v>0</v>
      </c>
      <c r="CM229" s="93">
        <v>0</v>
      </c>
      <c r="CN229" s="4">
        <f t="shared" si="1152"/>
        <v>0</v>
      </c>
      <c r="CO229" s="5">
        <v>0</v>
      </c>
      <c r="CP229" s="93">
        <v>0</v>
      </c>
      <c r="CQ229" s="4">
        <f t="shared" si="1153"/>
        <v>0</v>
      </c>
      <c r="CR229" s="92">
        <v>0.128</v>
      </c>
      <c r="CS229" s="93">
        <v>4.1639999999999997</v>
      </c>
      <c r="CT229" s="4">
        <f t="shared" si="1154"/>
        <v>32531.25</v>
      </c>
      <c r="CU229" s="5">
        <v>0</v>
      </c>
      <c r="CV229" s="93">
        <v>0</v>
      </c>
      <c r="CW229" s="4">
        <f t="shared" si="1155"/>
        <v>0</v>
      </c>
      <c r="CX229" s="5">
        <v>0</v>
      </c>
      <c r="CY229" s="93">
        <v>0</v>
      </c>
      <c r="CZ229" s="4">
        <f t="shared" si="1156"/>
        <v>0</v>
      </c>
      <c r="DA229" s="92">
        <v>60.78</v>
      </c>
      <c r="DB229" s="93">
        <v>468.81900000000002</v>
      </c>
      <c r="DC229" s="4">
        <f t="shared" si="1157"/>
        <v>7713.3761105626854</v>
      </c>
      <c r="DD229" s="92">
        <v>2.0649999999999999</v>
      </c>
      <c r="DE229" s="93">
        <v>21</v>
      </c>
      <c r="DF229" s="4">
        <f t="shared" si="1158"/>
        <v>10169.491525423728</v>
      </c>
      <c r="DG229" s="5">
        <v>0</v>
      </c>
      <c r="DH229" s="93">
        <v>0</v>
      </c>
      <c r="DI229" s="4">
        <f t="shared" si="1159"/>
        <v>0</v>
      </c>
      <c r="DJ229" s="5">
        <v>0</v>
      </c>
      <c r="DK229" s="93">
        <v>0</v>
      </c>
      <c r="DL229" s="4">
        <f t="shared" si="1160"/>
        <v>0</v>
      </c>
      <c r="DM229" s="5">
        <v>0</v>
      </c>
      <c r="DN229" s="93">
        <v>0</v>
      </c>
      <c r="DO229" s="4">
        <f t="shared" si="1161"/>
        <v>0</v>
      </c>
      <c r="DP229" s="5">
        <v>0</v>
      </c>
      <c r="DQ229" s="93">
        <v>0</v>
      </c>
      <c r="DR229" s="4">
        <f t="shared" si="1162"/>
        <v>0</v>
      </c>
      <c r="DS229" s="92">
        <v>0.1</v>
      </c>
      <c r="DT229" s="93">
        <v>3.12</v>
      </c>
      <c r="DU229" s="4">
        <f t="shared" si="1163"/>
        <v>31200</v>
      </c>
      <c r="DV229" s="5">
        <v>0</v>
      </c>
      <c r="DW229" s="93">
        <v>0</v>
      </c>
      <c r="DX229" s="4">
        <f t="shared" si="1164"/>
        <v>0</v>
      </c>
      <c r="DY229" s="92">
        <v>241.43867</v>
      </c>
      <c r="DZ229" s="93">
        <v>1257.549</v>
      </c>
      <c r="EA229" s="4">
        <f t="shared" si="1165"/>
        <v>5208.5649742851874</v>
      </c>
      <c r="EB229" s="5">
        <v>0</v>
      </c>
      <c r="EC229" s="93">
        <v>0</v>
      </c>
      <c r="ED229" s="4">
        <f t="shared" si="1166"/>
        <v>0</v>
      </c>
      <c r="EE229" s="5">
        <v>0</v>
      </c>
      <c r="EF229" s="93">
        <v>0</v>
      </c>
      <c r="EG229" s="4">
        <f t="shared" si="1167"/>
        <v>0</v>
      </c>
      <c r="EH229" s="5">
        <v>0</v>
      </c>
      <c r="EI229" s="93">
        <v>0</v>
      </c>
      <c r="EJ229" s="4">
        <f t="shared" si="1168"/>
        <v>0</v>
      </c>
      <c r="EK229" s="5">
        <v>0</v>
      </c>
      <c r="EL229" s="93">
        <v>0</v>
      </c>
      <c r="EM229" s="4">
        <f t="shared" si="1169"/>
        <v>0</v>
      </c>
      <c r="EN229" s="5">
        <v>0</v>
      </c>
      <c r="EO229" s="93">
        <v>0</v>
      </c>
      <c r="EP229" s="4">
        <f t="shared" si="1170"/>
        <v>0</v>
      </c>
      <c r="EQ229" s="5">
        <v>0</v>
      </c>
      <c r="ER229" s="93">
        <v>0</v>
      </c>
      <c r="ES229" s="4">
        <f t="shared" si="1171"/>
        <v>0</v>
      </c>
      <c r="ET229" s="5">
        <v>0</v>
      </c>
      <c r="EU229" s="93">
        <v>0</v>
      </c>
      <c r="EV229" s="4">
        <f t="shared" si="1172"/>
        <v>0</v>
      </c>
      <c r="EW229" s="5">
        <v>0</v>
      </c>
      <c r="EX229" s="93">
        <v>0</v>
      </c>
      <c r="EY229" s="4">
        <f t="shared" si="1173"/>
        <v>0</v>
      </c>
      <c r="EZ229" s="5"/>
      <c r="FA229" s="93"/>
      <c r="FB229" s="4"/>
      <c r="FC229" s="5">
        <v>0</v>
      </c>
      <c r="FD229" s="93">
        <v>0</v>
      </c>
      <c r="FE229" s="4">
        <f t="shared" si="1174"/>
        <v>0</v>
      </c>
      <c r="FF229" s="5">
        <v>0</v>
      </c>
      <c r="FG229" s="93">
        <v>0</v>
      </c>
      <c r="FH229" s="4">
        <f t="shared" si="1175"/>
        <v>0</v>
      </c>
      <c r="FI229" s="5">
        <v>0</v>
      </c>
      <c r="FJ229" s="93">
        <v>0</v>
      </c>
      <c r="FK229" s="4">
        <f t="shared" si="1176"/>
        <v>0</v>
      </c>
      <c r="FL229" s="5">
        <v>0</v>
      </c>
      <c r="FM229" s="93">
        <v>0</v>
      </c>
      <c r="FN229" s="4">
        <f t="shared" si="1177"/>
        <v>0</v>
      </c>
      <c r="FO229" s="5">
        <v>0</v>
      </c>
      <c r="FP229" s="93">
        <v>0</v>
      </c>
      <c r="FQ229" s="4">
        <f t="shared" si="1178"/>
        <v>0</v>
      </c>
      <c r="FR229" s="5">
        <v>0</v>
      </c>
      <c r="FS229" s="93">
        <v>0</v>
      </c>
      <c r="FT229" s="4">
        <f t="shared" si="1179"/>
        <v>0</v>
      </c>
      <c r="FU229" s="5">
        <v>0</v>
      </c>
      <c r="FV229" s="93">
        <v>0</v>
      </c>
      <c r="FW229" s="4">
        <f t="shared" si="1180"/>
        <v>0</v>
      </c>
      <c r="FX229" s="5">
        <v>0</v>
      </c>
      <c r="FY229" s="93">
        <v>0</v>
      </c>
      <c r="FZ229" s="4">
        <f t="shared" si="1181"/>
        <v>0</v>
      </c>
      <c r="GA229" s="92">
        <v>60</v>
      </c>
      <c r="GB229" s="93">
        <v>425.54300000000001</v>
      </c>
      <c r="GC229" s="4">
        <f t="shared" si="1182"/>
        <v>7092.3833333333332</v>
      </c>
      <c r="GD229" s="5">
        <v>0</v>
      </c>
      <c r="GE229" s="93">
        <v>0</v>
      </c>
      <c r="GF229" s="4">
        <f t="shared" si="1183"/>
        <v>0</v>
      </c>
      <c r="GG229" s="5">
        <v>0</v>
      </c>
      <c r="GH229" s="93">
        <v>0</v>
      </c>
      <c r="GI229" s="4">
        <f t="shared" si="1184"/>
        <v>0</v>
      </c>
      <c r="GJ229" s="5">
        <v>0</v>
      </c>
      <c r="GK229" s="93">
        <v>0</v>
      </c>
      <c r="GL229" s="4">
        <f t="shared" si="1185"/>
        <v>0</v>
      </c>
      <c r="GM229" s="5">
        <v>0</v>
      </c>
      <c r="GN229" s="93">
        <v>0</v>
      </c>
      <c r="GO229" s="4">
        <f t="shared" si="1186"/>
        <v>0</v>
      </c>
      <c r="GP229" s="5">
        <v>0</v>
      </c>
      <c r="GQ229" s="93">
        <v>0</v>
      </c>
      <c r="GR229" s="4">
        <f t="shared" si="1187"/>
        <v>0</v>
      </c>
      <c r="GS229" s="5">
        <v>0</v>
      </c>
      <c r="GT229" s="93">
        <v>0</v>
      </c>
      <c r="GU229" s="4">
        <f t="shared" si="1188"/>
        <v>0</v>
      </c>
      <c r="GV229" s="5">
        <v>0</v>
      </c>
      <c r="GW229" s="93">
        <v>0</v>
      </c>
      <c r="GX229" s="4">
        <f t="shared" si="1189"/>
        <v>0</v>
      </c>
      <c r="GY229" s="5">
        <v>0</v>
      </c>
      <c r="GZ229" s="93">
        <v>0</v>
      </c>
      <c r="HA229" s="4">
        <f t="shared" si="1190"/>
        <v>0</v>
      </c>
      <c r="HB229" s="5">
        <v>0</v>
      </c>
      <c r="HC229" s="93">
        <v>0</v>
      </c>
      <c r="HD229" s="4">
        <f t="shared" si="1191"/>
        <v>0</v>
      </c>
      <c r="HE229" s="5">
        <v>0</v>
      </c>
      <c r="HF229" s="93">
        <v>0</v>
      </c>
      <c r="HG229" s="4">
        <f t="shared" si="1192"/>
        <v>0</v>
      </c>
      <c r="HH229" s="5">
        <v>0</v>
      </c>
      <c r="HI229" s="93">
        <v>0</v>
      </c>
      <c r="HJ229" s="4">
        <f t="shared" si="1193"/>
        <v>0</v>
      </c>
      <c r="HK229" s="5">
        <v>0</v>
      </c>
      <c r="HL229" s="93">
        <v>0</v>
      </c>
      <c r="HM229" s="4">
        <f t="shared" si="1194"/>
        <v>0</v>
      </c>
      <c r="HN229" s="5">
        <v>0</v>
      </c>
      <c r="HO229" s="93">
        <v>0</v>
      </c>
      <c r="HP229" s="4">
        <f t="shared" si="1195"/>
        <v>0</v>
      </c>
      <c r="HQ229" s="5">
        <v>0</v>
      </c>
      <c r="HR229" s="93">
        <v>0</v>
      </c>
      <c r="HS229" s="4">
        <f t="shared" si="1196"/>
        <v>0</v>
      </c>
      <c r="HT229" s="92">
        <v>146.25</v>
      </c>
      <c r="HU229" s="93">
        <v>976.83500000000004</v>
      </c>
      <c r="HV229" s="4">
        <f t="shared" si="1197"/>
        <v>6679.2136752136748</v>
      </c>
      <c r="HW229" s="92">
        <v>129.55000000000001</v>
      </c>
      <c r="HX229" s="93">
        <v>1377.693</v>
      </c>
      <c r="HY229" s="4">
        <f t="shared" si="1198"/>
        <v>10634.450019297567</v>
      </c>
      <c r="HZ229" s="5">
        <f t="shared" si="1199"/>
        <v>1251.13267</v>
      </c>
      <c r="IA229" s="4">
        <f t="shared" si="1200"/>
        <v>9045.3389999999999</v>
      </c>
    </row>
    <row r="230" spans="1:235" x14ac:dyDescent="0.3">
      <c r="A230" s="76">
        <v>2021</v>
      </c>
      <c r="B230" s="77" t="s">
        <v>5</v>
      </c>
      <c r="C230" s="5">
        <v>0</v>
      </c>
      <c r="D230" s="93">
        <v>0</v>
      </c>
      <c r="E230" s="4">
        <f>IF(C230=0,0,D230/C230*1000)</f>
        <v>0</v>
      </c>
      <c r="F230" s="5">
        <v>0</v>
      </c>
      <c r="G230" s="93">
        <v>0</v>
      </c>
      <c r="H230" s="4">
        <f t="shared" si="1124"/>
        <v>0</v>
      </c>
      <c r="I230" s="5">
        <v>0</v>
      </c>
      <c r="J230" s="93">
        <v>0</v>
      </c>
      <c r="K230" s="4">
        <f t="shared" si="1125"/>
        <v>0</v>
      </c>
      <c r="L230" s="5">
        <v>0</v>
      </c>
      <c r="M230" s="93">
        <v>0</v>
      </c>
      <c r="N230" s="4">
        <f t="shared" si="1126"/>
        <v>0</v>
      </c>
      <c r="O230" s="90">
        <v>1317</v>
      </c>
      <c r="P230" s="91">
        <v>8946.8189999999995</v>
      </c>
      <c r="Q230" s="4">
        <f t="shared" si="1127"/>
        <v>6793.3325740318896</v>
      </c>
      <c r="R230" s="5">
        <v>0</v>
      </c>
      <c r="S230" s="93">
        <v>0</v>
      </c>
      <c r="T230" s="4">
        <f t="shared" si="1128"/>
        <v>0</v>
      </c>
      <c r="U230" s="5">
        <v>0</v>
      </c>
      <c r="V230" s="93">
        <v>0</v>
      </c>
      <c r="W230" s="4">
        <f t="shared" si="1129"/>
        <v>0</v>
      </c>
      <c r="X230" s="90">
        <v>36.622</v>
      </c>
      <c r="Y230" s="91">
        <v>331.322</v>
      </c>
      <c r="Z230" s="4">
        <f t="shared" si="1130"/>
        <v>9047.0755283709259</v>
      </c>
      <c r="AA230" s="5">
        <v>0</v>
      </c>
      <c r="AB230" s="93">
        <v>0</v>
      </c>
      <c r="AC230" s="4">
        <f t="shared" si="1131"/>
        <v>0</v>
      </c>
      <c r="AD230" s="5">
        <v>0</v>
      </c>
      <c r="AE230" s="93">
        <v>0</v>
      </c>
      <c r="AF230" s="4">
        <f t="shared" si="1132"/>
        <v>0</v>
      </c>
      <c r="AG230" s="5">
        <v>0</v>
      </c>
      <c r="AH230" s="93">
        <v>0</v>
      </c>
      <c r="AI230" s="4">
        <f t="shared" si="1133"/>
        <v>0</v>
      </c>
      <c r="AJ230" s="5">
        <v>0</v>
      </c>
      <c r="AK230" s="93">
        <v>0</v>
      </c>
      <c r="AL230" s="4">
        <f t="shared" si="1134"/>
        <v>0</v>
      </c>
      <c r="AM230" s="5">
        <v>0</v>
      </c>
      <c r="AN230" s="93">
        <v>0</v>
      </c>
      <c r="AO230" s="4">
        <f t="shared" si="1135"/>
        <v>0</v>
      </c>
      <c r="AP230" s="5">
        <v>0</v>
      </c>
      <c r="AQ230" s="93">
        <v>0</v>
      </c>
      <c r="AR230" s="4">
        <f t="shared" si="1136"/>
        <v>0</v>
      </c>
      <c r="AS230" s="5">
        <v>0</v>
      </c>
      <c r="AT230" s="93">
        <v>0</v>
      </c>
      <c r="AU230" s="4">
        <f t="shared" si="1137"/>
        <v>0</v>
      </c>
      <c r="AV230" s="5">
        <v>0</v>
      </c>
      <c r="AW230" s="93">
        <v>0</v>
      </c>
      <c r="AX230" s="4">
        <f t="shared" si="1138"/>
        <v>0</v>
      </c>
      <c r="AY230" s="5">
        <v>0</v>
      </c>
      <c r="AZ230" s="93">
        <v>0</v>
      </c>
      <c r="BA230" s="4">
        <f t="shared" si="1139"/>
        <v>0</v>
      </c>
      <c r="BB230" s="5">
        <v>0</v>
      </c>
      <c r="BC230" s="93">
        <v>0</v>
      </c>
      <c r="BD230" s="4">
        <f t="shared" si="1140"/>
        <v>0</v>
      </c>
      <c r="BE230" s="5">
        <v>0</v>
      </c>
      <c r="BF230" s="93">
        <v>0</v>
      </c>
      <c r="BG230" s="4">
        <f t="shared" si="1141"/>
        <v>0</v>
      </c>
      <c r="BH230" s="90">
        <v>45.01</v>
      </c>
      <c r="BI230" s="91">
        <v>468.72</v>
      </c>
      <c r="BJ230" s="4">
        <f t="shared" si="1142"/>
        <v>10413.685847589426</v>
      </c>
      <c r="BK230" s="5">
        <v>0</v>
      </c>
      <c r="BL230" s="93">
        <v>0</v>
      </c>
      <c r="BM230" s="4">
        <f t="shared" si="1143"/>
        <v>0</v>
      </c>
      <c r="BN230" s="5">
        <v>0</v>
      </c>
      <c r="BO230" s="93">
        <v>0</v>
      </c>
      <c r="BP230" s="4">
        <f t="shared" si="1144"/>
        <v>0</v>
      </c>
      <c r="BQ230" s="5">
        <v>0</v>
      </c>
      <c r="BR230" s="93">
        <v>0</v>
      </c>
      <c r="BS230" s="4">
        <f t="shared" si="1145"/>
        <v>0</v>
      </c>
      <c r="BT230" s="5">
        <v>0</v>
      </c>
      <c r="BU230" s="93">
        <v>0</v>
      </c>
      <c r="BV230" s="4">
        <f t="shared" si="1146"/>
        <v>0</v>
      </c>
      <c r="BW230" s="5">
        <v>0</v>
      </c>
      <c r="BX230" s="93">
        <v>0</v>
      </c>
      <c r="BY230" s="4">
        <f t="shared" si="1147"/>
        <v>0</v>
      </c>
      <c r="BZ230" s="90">
        <v>60</v>
      </c>
      <c r="CA230" s="91">
        <v>397.05599999999998</v>
      </c>
      <c r="CB230" s="4">
        <f t="shared" si="1148"/>
        <v>6617.5999999999995</v>
      </c>
      <c r="CC230" s="5">
        <v>0</v>
      </c>
      <c r="CD230" s="93">
        <v>0</v>
      </c>
      <c r="CE230" s="4">
        <f t="shared" si="1149"/>
        <v>0</v>
      </c>
      <c r="CF230" s="5">
        <v>0</v>
      </c>
      <c r="CG230" s="93">
        <v>0</v>
      </c>
      <c r="CH230" s="4">
        <f t="shared" si="1150"/>
        <v>0</v>
      </c>
      <c r="CI230" s="5">
        <v>0</v>
      </c>
      <c r="CJ230" s="93">
        <v>0</v>
      </c>
      <c r="CK230" s="4">
        <f t="shared" si="1151"/>
        <v>0</v>
      </c>
      <c r="CL230" s="5">
        <v>0</v>
      </c>
      <c r="CM230" s="93">
        <v>0</v>
      </c>
      <c r="CN230" s="4">
        <f t="shared" si="1152"/>
        <v>0</v>
      </c>
      <c r="CO230" s="5">
        <v>0</v>
      </c>
      <c r="CP230" s="93">
        <v>0</v>
      </c>
      <c r="CQ230" s="4">
        <f t="shared" si="1153"/>
        <v>0</v>
      </c>
      <c r="CR230" s="90">
        <v>0.42398000000000002</v>
      </c>
      <c r="CS230" s="91">
        <v>15.324</v>
      </c>
      <c r="CT230" s="4">
        <f t="shared" si="1154"/>
        <v>36143.214302561442</v>
      </c>
      <c r="CU230" s="5">
        <v>0</v>
      </c>
      <c r="CV230" s="93">
        <v>0</v>
      </c>
      <c r="CW230" s="4">
        <f t="shared" si="1155"/>
        <v>0</v>
      </c>
      <c r="CX230" s="5">
        <v>0</v>
      </c>
      <c r="CY230" s="93">
        <v>0</v>
      </c>
      <c r="CZ230" s="4">
        <f t="shared" si="1156"/>
        <v>0</v>
      </c>
      <c r="DA230" s="90">
        <v>80.97</v>
      </c>
      <c r="DB230" s="91">
        <v>660.14</v>
      </c>
      <c r="DC230" s="4">
        <f t="shared" si="1157"/>
        <v>8152.8961343707542</v>
      </c>
      <c r="DD230" s="90">
        <v>28</v>
      </c>
      <c r="DE230" s="91">
        <v>141.68</v>
      </c>
      <c r="DF230" s="4">
        <f t="shared" si="1158"/>
        <v>5060.0000000000009</v>
      </c>
      <c r="DG230" s="90">
        <v>40</v>
      </c>
      <c r="DH230" s="91">
        <v>222.33199999999999</v>
      </c>
      <c r="DI230" s="4">
        <f t="shared" si="1159"/>
        <v>5558.3</v>
      </c>
      <c r="DJ230" s="90">
        <v>0</v>
      </c>
      <c r="DK230" s="91">
        <v>0</v>
      </c>
      <c r="DL230" s="4">
        <f t="shared" si="1160"/>
        <v>0</v>
      </c>
      <c r="DM230" s="90">
        <v>100.85</v>
      </c>
      <c r="DN230" s="91">
        <v>834.423</v>
      </c>
      <c r="DO230" s="4">
        <f t="shared" si="1161"/>
        <v>8273.9018344075375</v>
      </c>
      <c r="DP230" s="5">
        <v>0</v>
      </c>
      <c r="DQ230" s="93">
        <v>0</v>
      </c>
      <c r="DR230" s="4">
        <f t="shared" si="1162"/>
        <v>0</v>
      </c>
      <c r="DS230" s="90">
        <v>3.9649999999999999</v>
      </c>
      <c r="DT230" s="91">
        <v>56.656999999999996</v>
      </c>
      <c r="DU230" s="4">
        <f t="shared" si="1163"/>
        <v>14289.281210592686</v>
      </c>
      <c r="DV230" s="5">
        <v>0</v>
      </c>
      <c r="DW230" s="93">
        <v>0</v>
      </c>
      <c r="DX230" s="4">
        <f t="shared" si="1164"/>
        <v>0</v>
      </c>
      <c r="DY230" s="90">
        <v>216.5</v>
      </c>
      <c r="DZ230" s="91">
        <v>1269.1400000000001</v>
      </c>
      <c r="EA230" s="4">
        <f t="shared" si="1165"/>
        <v>5862.078521939955</v>
      </c>
      <c r="EB230" s="5">
        <v>0</v>
      </c>
      <c r="EC230" s="93">
        <v>0</v>
      </c>
      <c r="ED230" s="4">
        <f t="shared" si="1166"/>
        <v>0</v>
      </c>
      <c r="EE230" s="90">
        <v>10</v>
      </c>
      <c r="EF230" s="91">
        <v>79.513000000000005</v>
      </c>
      <c r="EG230" s="4">
        <f t="shared" si="1167"/>
        <v>7951.3000000000011</v>
      </c>
      <c r="EH230" s="5">
        <v>0</v>
      </c>
      <c r="EI230" s="93">
        <v>0</v>
      </c>
      <c r="EJ230" s="4">
        <f t="shared" si="1168"/>
        <v>0</v>
      </c>
      <c r="EK230" s="5">
        <v>0</v>
      </c>
      <c r="EL230" s="93">
        <v>0</v>
      </c>
      <c r="EM230" s="4">
        <f t="shared" si="1169"/>
        <v>0</v>
      </c>
      <c r="EN230" s="5">
        <v>0</v>
      </c>
      <c r="EO230" s="93">
        <v>0</v>
      </c>
      <c r="EP230" s="4">
        <f t="shared" si="1170"/>
        <v>0</v>
      </c>
      <c r="EQ230" s="5">
        <v>0</v>
      </c>
      <c r="ER230" s="93">
        <v>0</v>
      </c>
      <c r="ES230" s="4">
        <f t="shared" si="1171"/>
        <v>0</v>
      </c>
      <c r="ET230" s="90">
        <v>100</v>
      </c>
      <c r="EU230" s="91">
        <v>621.46100000000001</v>
      </c>
      <c r="EV230" s="4">
        <f t="shared" si="1172"/>
        <v>6214.6100000000006</v>
      </c>
      <c r="EW230" s="5">
        <v>0</v>
      </c>
      <c r="EX230" s="93">
        <v>0</v>
      </c>
      <c r="EY230" s="4">
        <f t="shared" si="1173"/>
        <v>0</v>
      </c>
      <c r="EZ230" s="5"/>
      <c r="FA230" s="93"/>
      <c r="FB230" s="4"/>
      <c r="FC230" s="5">
        <v>0</v>
      </c>
      <c r="FD230" s="93">
        <v>0</v>
      </c>
      <c r="FE230" s="4">
        <f t="shared" si="1174"/>
        <v>0</v>
      </c>
      <c r="FF230" s="5">
        <v>0</v>
      </c>
      <c r="FG230" s="93">
        <v>0</v>
      </c>
      <c r="FH230" s="4">
        <f t="shared" si="1175"/>
        <v>0</v>
      </c>
      <c r="FI230" s="5">
        <v>0</v>
      </c>
      <c r="FJ230" s="93">
        <v>0</v>
      </c>
      <c r="FK230" s="4">
        <f t="shared" si="1176"/>
        <v>0</v>
      </c>
      <c r="FL230" s="5">
        <v>0</v>
      </c>
      <c r="FM230" s="93">
        <v>0</v>
      </c>
      <c r="FN230" s="4">
        <f t="shared" si="1177"/>
        <v>0</v>
      </c>
      <c r="FO230" s="5">
        <v>0</v>
      </c>
      <c r="FP230" s="93">
        <v>0</v>
      </c>
      <c r="FQ230" s="4">
        <f t="shared" si="1178"/>
        <v>0</v>
      </c>
      <c r="FR230" s="5">
        <v>0</v>
      </c>
      <c r="FS230" s="93">
        <v>0</v>
      </c>
      <c r="FT230" s="4">
        <f t="shared" si="1179"/>
        <v>0</v>
      </c>
      <c r="FU230" s="5">
        <v>0</v>
      </c>
      <c r="FV230" s="93">
        <v>0</v>
      </c>
      <c r="FW230" s="4">
        <f t="shared" si="1180"/>
        <v>0</v>
      </c>
      <c r="FX230" s="5">
        <v>0</v>
      </c>
      <c r="FY230" s="93">
        <v>0</v>
      </c>
      <c r="FZ230" s="4">
        <f t="shared" si="1181"/>
        <v>0</v>
      </c>
      <c r="GA230" s="90">
        <v>40</v>
      </c>
      <c r="GB230" s="91">
        <v>291.435</v>
      </c>
      <c r="GC230" s="4">
        <f t="shared" si="1182"/>
        <v>7285.875</v>
      </c>
      <c r="GD230" s="5">
        <v>0</v>
      </c>
      <c r="GE230" s="93">
        <v>0</v>
      </c>
      <c r="GF230" s="4">
        <f t="shared" si="1183"/>
        <v>0</v>
      </c>
      <c r="GG230" s="5">
        <v>0</v>
      </c>
      <c r="GH230" s="93">
        <v>0</v>
      </c>
      <c r="GI230" s="4">
        <f t="shared" si="1184"/>
        <v>0</v>
      </c>
      <c r="GJ230" s="90">
        <v>380</v>
      </c>
      <c r="GK230" s="91">
        <v>2045.7650000000001</v>
      </c>
      <c r="GL230" s="4">
        <f t="shared" si="1185"/>
        <v>5383.5921052631584</v>
      </c>
      <c r="GM230" s="5">
        <v>0</v>
      </c>
      <c r="GN230" s="93">
        <v>0</v>
      </c>
      <c r="GO230" s="4">
        <f t="shared" si="1186"/>
        <v>0</v>
      </c>
      <c r="GP230" s="90">
        <v>40</v>
      </c>
      <c r="GQ230" s="91">
        <v>289.35399999999998</v>
      </c>
      <c r="GR230" s="4">
        <f t="shared" si="1187"/>
        <v>7233.8499999999995</v>
      </c>
      <c r="GS230" s="5">
        <v>0</v>
      </c>
      <c r="GT230" s="93">
        <v>0</v>
      </c>
      <c r="GU230" s="4">
        <f t="shared" si="1188"/>
        <v>0</v>
      </c>
      <c r="GV230" s="5">
        <v>0</v>
      </c>
      <c r="GW230" s="93">
        <v>0</v>
      </c>
      <c r="GX230" s="4">
        <f t="shared" si="1189"/>
        <v>0</v>
      </c>
      <c r="GY230" s="5">
        <v>0</v>
      </c>
      <c r="GZ230" s="93">
        <v>0</v>
      </c>
      <c r="HA230" s="4">
        <f t="shared" si="1190"/>
        <v>0</v>
      </c>
      <c r="HB230" s="5">
        <v>0</v>
      </c>
      <c r="HC230" s="93">
        <v>0</v>
      </c>
      <c r="HD230" s="4">
        <f t="shared" si="1191"/>
        <v>0</v>
      </c>
      <c r="HE230" s="90">
        <v>140</v>
      </c>
      <c r="HF230" s="91">
        <v>811.99800000000005</v>
      </c>
      <c r="HG230" s="4">
        <f t="shared" si="1192"/>
        <v>5799.9857142857145</v>
      </c>
      <c r="HH230" s="5">
        <v>0</v>
      </c>
      <c r="HI230" s="93">
        <v>0</v>
      </c>
      <c r="HJ230" s="4">
        <f t="shared" si="1193"/>
        <v>0</v>
      </c>
      <c r="HK230" s="5">
        <v>0</v>
      </c>
      <c r="HL230" s="93">
        <v>0</v>
      </c>
      <c r="HM230" s="4">
        <f t="shared" si="1194"/>
        <v>0</v>
      </c>
      <c r="HN230" s="5">
        <v>0</v>
      </c>
      <c r="HO230" s="93">
        <v>0</v>
      </c>
      <c r="HP230" s="4">
        <f t="shared" si="1195"/>
        <v>0</v>
      </c>
      <c r="HQ230" s="5">
        <v>0</v>
      </c>
      <c r="HR230" s="93">
        <v>0</v>
      </c>
      <c r="HS230" s="4">
        <f t="shared" si="1196"/>
        <v>0</v>
      </c>
      <c r="HT230" s="90">
        <v>128.75</v>
      </c>
      <c r="HU230" s="91">
        <v>1022.954</v>
      </c>
      <c r="HV230" s="4">
        <f t="shared" si="1197"/>
        <v>7945.2737864077671</v>
      </c>
      <c r="HW230" s="90">
        <v>213.23</v>
      </c>
      <c r="HX230" s="91">
        <v>1985.8920000000001</v>
      </c>
      <c r="HY230" s="4">
        <f t="shared" si="1198"/>
        <v>9313.3799183979736</v>
      </c>
      <c r="HZ230" s="5">
        <f t="shared" si="1199"/>
        <v>2981.32098</v>
      </c>
      <c r="IA230" s="4">
        <f t="shared" si="1200"/>
        <v>20491.985000000001</v>
      </c>
    </row>
    <row r="231" spans="1:235" x14ac:dyDescent="0.3">
      <c r="A231" s="76">
        <v>2021</v>
      </c>
      <c r="B231" s="4" t="s">
        <v>6</v>
      </c>
      <c r="C231" s="5">
        <v>0</v>
      </c>
      <c r="D231" s="93">
        <v>0</v>
      </c>
      <c r="E231" s="4">
        <f t="shared" ref="E231:E238" si="1202">IF(C231=0,0,D231/C231*1000)</f>
        <v>0</v>
      </c>
      <c r="F231" s="5">
        <v>0</v>
      </c>
      <c r="G231" s="93">
        <v>0</v>
      </c>
      <c r="H231" s="4">
        <f t="shared" si="1124"/>
        <v>0</v>
      </c>
      <c r="I231" s="5">
        <v>0</v>
      </c>
      <c r="J231" s="93">
        <v>0</v>
      </c>
      <c r="K231" s="4">
        <f t="shared" si="1125"/>
        <v>0</v>
      </c>
      <c r="L231" s="5">
        <v>0</v>
      </c>
      <c r="M231" s="93">
        <v>0</v>
      </c>
      <c r="N231" s="4">
        <f t="shared" si="1126"/>
        <v>0</v>
      </c>
      <c r="O231" s="94">
        <v>337.75</v>
      </c>
      <c r="P231" s="95">
        <v>2515.8629999999998</v>
      </c>
      <c r="Q231" s="4">
        <f t="shared" si="1127"/>
        <v>7448.891191709844</v>
      </c>
      <c r="R231" s="5">
        <v>0</v>
      </c>
      <c r="S231" s="93">
        <v>0</v>
      </c>
      <c r="T231" s="4">
        <f t="shared" si="1128"/>
        <v>0</v>
      </c>
      <c r="U231" s="5">
        <v>0</v>
      </c>
      <c r="V231" s="93">
        <v>0</v>
      </c>
      <c r="W231" s="4">
        <f t="shared" si="1129"/>
        <v>0</v>
      </c>
      <c r="X231" s="94">
        <v>4.4749999999999996</v>
      </c>
      <c r="Y231" s="95">
        <v>61.195</v>
      </c>
      <c r="Z231" s="4">
        <f t="shared" si="1130"/>
        <v>13674.860335195532</v>
      </c>
      <c r="AA231" s="5">
        <v>0</v>
      </c>
      <c r="AB231" s="93">
        <v>0</v>
      </c>
      <c r="AC231" s="4">
        <f t="shared" si="1131"/>
        <v>0</v>
      </c>
      <c r="AD231" s="5">
        <v>0</v>
      </c>
      <c r="AE231" s="93">
        <v>0</v>
      </c>
      <c r="AF231" s="4">
        <f t="shared" si="1132"/>
        <v>0</v>
      </c>
      <c r="AG231" s="5">
        <v>0</v>
      </c>
      <c r="AH231" s="93">
        <v>0</v>
      </c>
      <c r="AI231" s="4">
        <f t="shared" si="1133"/>
        <v>0</v>
      </c>
      <c r="AJ231" s="5">
        <v>0</v>
      </c>
      <c r="AK231" s="93">
        <v>0</v>
      </c>
      <c r="AL231" s="4">
        <f t="shared" si="1134"/>
        <v>0</v>
      </c>
      <c r="AM231" s="5">
        <v>0</v>
      </c>
      <c r="AN231" s="93">
        <v>0</v>
      </c>
      <c r="AO231" s="4">
        <f t="shared" si="1135"/>
        <v>0</v>
      </c>
      <c r="AP231" s="5">
        <v>0</v>
      </c>
      <c r="AQ231" s="93">
        <v>0</v>
      </c>
      <c r="AR231" s="4">
        <f t="shared" si="1136"/>
        <v>0</v>
      </c>
      <c r="AS231" s="5">
        <v>0</v>
      </c>
      <c r="AT231" s="93">
        <v>0</v>
      </c>
      <c r="AU231" s="4">
        <f t="shared" si="1137"/>
        <v>0</v>
      </c>
      <c r="AV231" s="94">
        <v>22.694650000000003</v>
      </c>
      <c r="AW231" s="95">
        <v>332.48899999999998</v>
      </c>
      <c r="AX231" s="4">
        <f t="shared" si="1138"/>
        <v>14650.545392856904</v>
      </c>
      <c r="AY231" s="5">
        <v>0</v>
      </c>
      <c r="AZ231" s="93">
        <v>0</v>
      </c>
      <c r="BA231" s="4">
        <f t="shared" si="1139"/>
        <v>0</v>
      </c>
      <c r="BB231" s="5">
        <v>0</v>
      </c>
      <c r="BC231" s="93">
        <v>0</v>
      </c>
      <c r="BD231" s="4">
        <f t="shared" si="1140"/>
        <v>0</v>
      </c>
      <c r="BE231" s="5">
        <v>0</v>
      </c>
      <c r="BF231" s="93">
        <v>0</v>
      </c>
      <c r="BG231" s="4">
        <f t="shared" si="1141"/>
        <v>0</v>
      </c>
      <c r="BH231" s="94">
        <v>41.524000000000001</v>
      </c>
      <c r="BI231" s="95">
        <v>411.96100000000001</v>
      </c>
      <c r="BJ231" s="4">
        <f t="shared" si="1142"/>
        <v>9921.0336191118386</v>
      </c>
      <c r="BK231" s="5">
        <v>0</v>
      </c>
      <c r="BL231" s="93">
        <v>0</v>
      </c>
      <c r="BM231" s="4">
        <f t="shared" si="1143"/>
        <v>0</v>
      </c>
      <c r="BN231" s="5">
        <v>0</v>
      </c>
      <c r="BO231" s="93">
        <v>0</v>
      </c>
      <c r="BP231" s="4">
        <f t="shared" si="1144"/>
        <v>0</v>
      </c>
      <c r="BQ231" s="5">
        <v>0</v>
      </c>
      <c r="BR231" s="93">
        <v>0</v>
      </c>
      <c r="BS231" s="4">
        <f t="shared" si="1145"/>
        <v>0</v>
      </c>
      <c r="BT231" s="5">
        <v>0</v>
      </c>
      <c r="BU231" s="93">
        <v>0</v>
      </c>
      <c r="BV231" s="4">
        <f t="shared" si="1146"/>
        <v>0</v>
      </c>
      <c r="BW231" s="5">
        <v>0</v>
      </c>
      <c r="BX231" s="93">
        <v>0</v>
      </c>
      <c r="BY231" s="4">
        <f t="shared" si="1147"/>
        <v>0</v>
      </c>
      <c r="BZ231" s="94">
        <v>80</v>
      </c>
      <c r="CA231" s="95">
        <v>565.42200000000003</v>
      </c>
      <c r="CB231" s="4">
        <f t="shared" si="1148"/>
        <v>7067.7750000000005</v>
      </c>
      <c r="CC231" s="5">
        <v>0</v>
      </c>
      <c r="CD231" s="93">
        <v>0</v>
      </c>
      <c r="CE231" s="4">
        <f t="shared" si="1149"/>
        <v>0</v>
      </c>
      <c r="CF231" s="5">
        <v>0</v>
      </c>
      <c r="CG231" s="93">
        <v>0</v>
      </c>
      <c r="CH231" s="4">
        <f t="shared" si="1150"/>
        <v>0</v>
      </c>
      <c r="CI231" s="5">
        <v>0</v>
      </c>
      <c r="CJ231" s="93">
        <v>0</v>
      </c>
      <c r="CK231" s="4">
        <f t="shared" si="1151"/>
        <v>0</v>
      </c>
      <c r="CL231" s="5">
        <v>0</v>
      </c>
      <c r="CM231" s="93">
        <v>0</v>
      </c>
      <c r="CN231" s="4">
        <f t="shared" si="1152"/>
        <v>0</v>
      </c>
      <c r="CO231" s="5">
        <v>0</v>
      </c>
      <c r="CP231" s="93">
        <v>0</v>
      </c>
      <c r="CQ231" s="4">
        <f t="shared" si="1153"/>
        <v>0</v>
      </c>
      <c r="CR231" s="94">
        <v>13.212950000000001</v>
      </c>
      <c r="CS231" s="95">
        <v>110.17700000000001</v>
      </c>
      <c r="CT231" s="4">
        <f t="shared" si="1154"/>
        <v>8338.5617897592892</v>
      </c>
      <c r="CU231" s="5">
        <v>0</v>
      </c>
      <c r="CV231" s="93">
        <v>0</v>
      </c>
      <c r="CW231" s="4">
        <f t="shared" si="1155"/>
        <v>0</v>
      </c>
      <c r="CX231" s="5">
        <v>0</v>
      </c>
      <c r="CY231" s="93">
        <v>0</v>
      </c>
      <c r="CZ231" s="4">
        <f t="shared" si="1156"/>
        <v>0</v>
      </c>
      <c r="DA231" s="94">
        <v>80.739999999999995</v>
      </c>
      <c r="DB231" s="95">
        <v>671.22</v>
      </c>
      <c r="DC231" s="4">
        <f t="shared" si="1157"/>
        <v>8313.3514986376031</v>
      </c>
      <c r="DD231" s="94">
        <v>29.141999999999999</v>
      </c>
      <c r="DE231" s="95">
        <v>260.38400000000001</v>
      </c>
      <c r="DF231" s="4">
        <f t="shared" si="1158"/>
        <v>8935.0078923889923</v>
      </c>
      <c r="DG231" s="94">
        <v>100</v>
      </c>
      <c r="DH231" s="95">
        <v>527.57600000000002</v>
      </c>
      <c r="DI231" s="4">
        <f t="shared" si="1159"/>
        <v>5275.76</v>
      </c>
      <c r="DJ231" s="94">
        <v>0</v>
      </c>
      <c r="DK231" s="95">
        <v>0</v>
      </c>
      <c r="DL231" s="4">
        <f t="shared" si="1160"/>
        <v>0</v>
      </c>
      <c r="DM231" s="94">
        <v>30.273</v>
      </c>
      <c r="DN231" s="95">
        <v>250.33799999999999</v>
      </c>
      <c r="DO231" s="4">
        <f t="shared" si="1161"/>
        <v>8269.3489247844609</v>
      </c>
      <c r="DP231" s="5">
        <v>0</v>
      </c>
      <c r="DQ231" s="93">
        <v>0</v>
      </c>
      <c r="DR231" s="4">
        <f t="shared" si="1162"/>
        <v>0</v>
      </c>
      <c r="DS231" s="94">
        <v>1.06</v>
      </c>
      <c r="DT231" s="95">
        <v>12.03</v>
      </c>
      <c r="DU231" s="4">
        <f t="shared" si="1163"/>
        <v>11349.056603773583</v>
      </c>
      <c r="DV231" s="5">
        <v>0</v>
      </c>
      <c r="DW231" s="93">
        <v>0</v>
      </c>
      <c r="DX231" s="4">
        <f t="shared" si="1164"/>
        <v>0</v>
      </c>
      <c r="DY231" s="94">
        <v>262.87539000000004</v>
      </c>
      <c r="DZ231" s="95">
        <v>1517.4680000000001</v>
      </c>
      <c r="EA231" s="4">
        <f t="shared" si="1165"/>
        <v>5772.5753635591363</v>
      </c>
      <c r="EB231" s="5">
        <v>0</v>
      </c>
      <c r="EC231" s="93">
        <v>0</v>
      </c>
      <c r="ED231" s="4">
        <f t="shared" si="1166"/>
        <v>0</v>
      </c>
      <c r="EE231" s="5">
        <v>0</v>
      </c>
      <c r="EF231" s="93">
        <v>0</v>
      </c>
      <c r="EG231" s="4">
        <f t="shared" si="1167"/>
        <v>0</v>
      </c>
      <c r="EH231" s="5">
        <v>0</v>
      </c>
      <c r="EI231" s="93">
        <v>0</v>
      </c>
      <c r="EJ231" s="4">
        <f t="shared" si="1168"/>
        <v>0</v>
      </c>
      <c r="EK231" s="5">
        <v>0</v>
      </c>
      <c r="EL231" s="93">
        <v>0</v>
      </c>
      <c r="EM231" s="4">
        <f t="shared" si="1169"/>
        <v>0</v>
      </c>
      <c r="EN231" s="5">
        <v>0</v>
      </c>
      <c r="EO231" s="93">
        <v>0</v>
      </c>
      <c r="EP231" s="4">
        <f t="shared" si="1170"/>
        <v>0</v>
      </c>
      <c r="EQ231" s="5">
        <v>0</v>
      </c>
      <c r="ER231" s="93">
        <v>0</v>
      </c>
      <c r="ES231" s="4">
        <f t="shared" si="1171"/>
        <v>0</v>
      </c>
      <c r="ET231" s="94">
        <v>221.8</v>
      </c>
      <c r="EU231" s="95">
        <v>1227.2</v>
      </c>
      <c r="EV231" s="4">
        <f t="shared" si="1172"/>
        <v>5532.9125338142467</v>
      </c>
      <c r="EW231" s="5">
        <v>0</v>
      </c>
      <c r="EX231" s="93">
        <v>0</v>
      </c>
      <c r="EY231" s="4">
        <f t="shared" si="1173"/>
        <v>0</v>
      </c>
      <c r="EZ231" s="5"/>
      <c r="FA231" s="93"/>
      <c r="FB231" s="4"/>
      <c r="FC231" s="5">
        <v>0</v>
      </c>
      <c r="FD231" s="93">
        <v>0</v>
      </c>
      <c r="FE231" s="4">
        <f t="shared" si="1174"/>
        <v>0</v>
      </c>
      <c r="FF231" s="5">
        <v>0</v>
      </c>
      <c r="FG231" s="93">
        <v>0</v>
      </c>
      <c r="FH231" s="4">
        <f t="shared" si="1175"/>
        <v>0</v>
      </c>
      <c r="FI231" s="5">
        <v>0</v>
      </c>
      <c r="FJ231" s="93">
        <v>0</v>
      </c>
      <c r="FK231" s="4">
        <f t="shared" si="1176"/>
        <v>0</v>
      </c>
      <c r="FL231" s="5">
        <v>0</v>
      </c>
      <c r="FM231" s="93">
        <v>0</v>
      </c>
      <c r="FN231" s="4">
        <f t="shared" si="1177"/>
        <v>0</v>
      </c>
      <c r="FO231" s="5">
        <v>0</v>
      </c>
      <c r="FP231" s="93">
        <v>0</v>
      </c>
      <c r="FQ231" s="4">
        <f t="shared" si="1178"/>
        <v>0</v>
      </c>
      <c r="FR231" s="5">
        <v>0</v>
      </c>
      <c r="FS231" s="93">
        <v>0</v>
      </c>
      <c r="FT231" s="4">
        <f t="shared" si="1179"/>
        <v>0</v>
      </c>
      <c r="FU231" s="5">
        <v>0</v>
      </c>
      <c r="FV231" s="93">
        <v>0</v>
      </c>
      <c r="FW231" s="4">
        <f t="shared" si="1180"/>
        <v>0</v>
      </c>
      <c r="FX231" s="5">
        <v>0</v>
      </c>
      <c r="FY231" s="93">
        <v>0</v>
      </c>
      <c r="FZ231" s="4">
        <f t="shared" si="1181"/>
        <v>0</v>
      </c>
      <c r="GA231" s="94">
        <v>60</v>
      </c>
      <c r="GB231" s="95">
        <v>413.63099999999997</v>
      </c>
      <c r="GC231" s="4">
        <f t="shared" si="1182"/>
        <v>6893.8499999999995</v>
      </c>
      <c r="GD231" s="5">
        <v>0</v>
      </c>
      <c r="GE231" s="93">
        <v>0</v>
      </c>
      <c r="GF231" s="4">
        <f t="shared" si="1183"/>
        <v>0</v>
      </c>
      <c r="GG231" s="5">
        <v>0</v>
      </c>
      <c r="GH231" s="93">
        <v>0</v>
      </c>
      <c r="GI231" s="4">
        <f t="shared" si="1184"/>
        <v>0</v>
      </c>
      <c r="GJ231" s="94">
        <v>300</v>
      </c>
      <c r="GK231" s="95">
        <v>1722.501</v>
      </c>
      <c r="GL231" s="4">
        <f t="shared" si="1185"/>
        <v>5741.67</v>
      </c>
      <c r="GM231" s="5">
        <v>0</v>
      </c>
      <c r="GN231" s="93">
        <v>0</v>
      </c>
      <c r="GO231" s="4">
        <f t="shared" si="1186"/>
        <v>0</v>
      </c>
      <c r="GP231" s="94">
        <v>60</v>
      </c>
      <c r="GQ231" s="95">
        <v>430.15300000000002</v>
      </c>
      <c r="GR231" s="4">
        <f t="shared" si="1187"/>
        <v>7169.2166666666672</v>
      </c>
      <c r="GS231" s="5">
        <v>0</v>
      </c>
      <c r="GT231" s="93">
        <v>0</v>
      </c>
      <c r="GU231" s="4">
        <f t="shared" si="1188"/>
        <v>0</v>
      </c>
      <c r="GV231" s="5">
        <v>0</v>
      </c>
      <c r="GW231" s="93">
        <v>0</v>
      </c>
      <c r="GX231" s="4">
        <f t="shared" si="1189"/>
        <v>0</v>
      </c>
      <c r="GY231" s="5">
        <v>0</v>
      </c>
      <c r="GZ231" s="93">
        <v>0</v>
      </c>
      <c r="HA231" s="4">
        <f t="shared" si="1190"/>
        <v>0</v>
      </c>
      <c r="HB231" s="5">
        <v>0</v>
      </c>
      <c r="HC231" s="93">
        <v>0</v>
      </c>
      <c r="HD231" s="4">
        <f t="shared" si="1191"/>
        <v>0</v>
      </c>
      <c r="HE231" s="94">
        <v>40</v>
      </c>
      <c r="HF231" s="95">
        <v>268.67599999999999</v>
      </c>
      <c r="HG231" s="4">
        <f t="shared" si="1192"/>
        <v>6716.9</v>
      </c>
      <c r="HH231" s="5">
        <v>0</v>
      </c>
      <c r="HI231" s="93">
        <v>0</v>
      </c>
      <c r="HJ231" s="4">
        <f t="shared" si="1193"/>
        <v>0</v>
      </c>
      <c r="HK231" s="5">
        <v>0</v>
      </c>
      <c r="HL231" s="93">
        <v>0</v>
      </c>
      <c r="HM231" s="4">
        <f t="shared" si="1194"/>
        <v>0</v>
      </c>
      <c r="HN231" s="5">
        <v>0</v>
      </c>
      <c r="HO231" s="93">
        <v>0</v>
      </c>
      <c r="HP231" s="4">
        <f t="shared" si="1195"/>
        <v>0</v>
      </c>
      <c r="HQ231" s="5">
        <v>0</v>
      </c>
      <c r="HR231" s="93">
        <v>0</v>
      </c>
      <c r="HS231" s="4">
        <f t="shared" si="1196"/>
        <v>0</v>
      </c>
      <c r="HT231" s="94">
        <v>117</v>
      </c>
      <c r="HU231" s="95">
        <v>1160.9010000000001</v>
      </c>
      <c r="HV231" s="4">
        <f t="shared" si="1197"/>
        <v>9922.2307692307713</v>
      </c>
      <c r="HW231" s="94">
        <v>185.14328</v>
      </c>
      <c r="HX231" s="95">
        <v>1843.145</v>
      </c>
      <c r="HY231" s="4">
        <f t="shared" si="1198"/>
        <v>9955.2357503874846</v>
      </c>
      <c r="HZ231" s="5">
        <f t="shared" si="1199"/>
        <v>1987.6902700000001</v>
      </c>
      <c r="IA231" s="4">
        <f t="shared" si="1200"/>
        <v>14302.329999999998</v>
      </c>
    </row>
    <row r="232" spans="1:235" x14ac:dyDescent="0.3">
      <c r="A232" s="76">
        <v>2021</v>
      </c>
      <c r="B232" s="77" t="s">
        <v>7</v>
      </c>
      <c r="C232" s="5">
        <v>0</v>
      </c>
      <c r="D232" s="93">
        <v>0</v>
      </c>
      <c r="E232" s="4">
        <f t="shared" si="1202"/>
        <v>0</v>
      </c>
      <c r="F232" s="92">
        <v>0.3</v>
      </c>
      <c r="G232" s="93">
        <v>4.2210000000000001</v>
      </c>
      <c r="H232" s="4">
        <f t="shared" si="1124"/>
        <v>14070</v>
      </c>
      <c r="I232" s="5">
        <v>0</v>
      </c>
      <c r="J232" s="93">
        <v>0</v>
      </c>
      <c r="K232" s="4">
        <f t="shared" si="1125"/>
        <v>0</v>
      </c>
      <c r="L232" s="5">
        <v>0</v>
      </c>
      <c r="M232" s="93">
        <v>0</v>
      </c>
      <c r="N232" s="4">
        <f t="shared" si="1126"/>
        <v>0</v>
      </c>
      <c r="O232" s="92">
        <v>158.75</v>
      </c>
      <c r="P232" s="93">
        <v>1253.904</v>
      </c>
      <c r="Q232" s="4">
        <f t="shared" si="1127"/>
        <v>7898.6078740157482</v>
      </c>
      <c r="R232" s="5">
        <v>0</v>
      </c>
      <c r="S232" s="93">
        <v>0</v>
      </c>
      <c r="T232" s="4">
        <f t="shared" si="1128"/>
        <v>0</v>
      </c>
      <c r="U232" s="5">
        <v>0</v>
      </c>
      <c r="V232" s="93">
        <v>0</v>
      </c>
      <c r="W232" s="4">
        <f t="shared" si="1129"/>
        <v>0</v>
      </c>
      <c r="X232" s="92">
        <v>58.823459999999997</v>
      </c>
      <c r="Y232" s="93">
        <v>738.851</v>
      </c>
      <c r="Z232" s="4">
        <f t="shared" si="1130"/>
        <v>12560.48182136855</v>
      </c>
      <c r="AA232" s="5">
        <v>0</v>
      </c>
      <c r="AB232" s="93">
        <v>0</v>
      </c>
      <c r="AC232" s="4">
        <f t="shared" si="1131"/>
        <v>0</v>
      </c>
      <c r="AD232" s="5">
        <v>0</v>
      </c>
      <c r="AE232" s="93">
        <v>0</v>
      </c>
      <c r="AF232" s="4">
        <f t="shared" si="1132"/>
        <v>0</v>
      </c>
      <c r="AG232" s="5">
        <v>0</v>
      </c>
      <c r="AH232" s="93">
        <v>0</v>
      </c>
      <c r="AI232" s="4">
        <f t="shared" si="1133"/>
        <v>0</v>
      </c>
      <c r="AJ232" s="5">
        <v>0</v>
      </c>
      <c r="AK232" s="93">
        <v>0</v>
      </c>
      <c r="AL232" s="4">
        <f t="shared" si="1134"/>
        <v>0</v>
      </c>
      <c r="AM232" s="5">
        <v>0</v>
      </c>
      <c r="AN232" s="93">
        <v>0</v>
      </c>
      <c r="AO232" s="4">
        <f t="shared" si="1135"/>
        <v>0</v>
      </c>
      <c r="AP232" s="5">
        <v>0</v>
      </c>
      <c r="AQ232" s="93">
        <v>0</v>
      </c>
      <c r="AR232" s="4">
        <f t="shared" si="1136"/>
        <v>0</v>
      </c>
      <c r="AS232" s="5">
        <v>0</v>
      </c>
      <c r="AT232" s="93">
        <v>0</v>
      </c>
      <c r="AU232" s="4">
        <f t="shared" si="1137"/>
        <v>0</v>
      </c>
      <c r="AV232" s="5">
        <v>0</v>
      </c>
      <c r="AW232" s="93">
        <v>0</v>
      </c>
      <c r="AX232" s="4">
        <f t="shared" si="1138"/>
        <v>0</v>
      </c>
      <c r="AY232" s="5">
        <v>0</v>
      </c>
      <c r="AZ232" s="93">
        <v>0</v>
      </c>
      <c r="BA232" s="4">
        <f t="shared" si="1139"/>
        <v>0</v>
      </c>
      <c r="BB232" s="5">
        <v>0</v>
      </c>
      <c r="BC232" s="93">
        <v>0</v>
      </c>
      <c r="BD232" s="4">
        <f t="shared" si="1140"/>
        <v>0</v>
      </c>
      <c r="BE232" s="5">
        <v>0</v>
      </c>
      <c r="BF232" s="93">
        <v>0</v>
      </c>
      <c r="BG232" s="4">
        <f t="shared" si="1141"/>
        <v>0</v>
      </c>
      <c r="BH232" s="92">
        <v>38.642000000000003</v>
      </c>
      <c r="BI232" s="93">
        <v>395.36599999999999</v>
      </c>
      <c r="BJ232" s="4">
        <f t="shared" si="1142"/>
        <v>10231.509756223797</v>
      </c>
      <c r="BK232" s="5">
        <v>0</v>
      </c>
      <c r="BL232" s="93">
        <v>0</v>
      </c>
      <c r="BM232" s="4">
        <f t="shared" si="1143"/>
        <v>0</v>
      </c>
      <c r="BN232" s="5">
        <v>0</v>
      </c>
      <c r="BO232" s="93">
        <v>0</v>
      </c>
      <c r="BP232" s="4">
        <f t="shared" si="1144"/>
        <v>0</v>
      </c>
      <c r="BQ232" s="5">
        <v>0</v>
      </c>
      <c r="BR232" s="93">
        <v>0</v>
      </c>
      <c r="BS232" s="4">
        <f t="shared" si="1145"/>
        <v>0</v>
      </c>
      <c r="BT232" s="5">
        <v>0</v>
      </c>
      <c r="BU232" s="93">
        <v>0</v>
      </c>
      <c r="BV232" s="4">
        <f t="shared" si="1146"/>
        <v>0</v>
      </c>
      <c r="BW232" s="5">
        <v>0</v>
      </c>
      <c r="BX232" s="93">
        <v>0</v>
      </c>
      <c r="BY232" s="4">
        <f t="shared" si="1147"/>
        <v>0</v>
      </c>
      <c r="BZ232" s="92">
        <v>40</v>
      </c>
      <c r="CA232" s="93">
        <v>252.608</v>
      </c>
      <c r="CB232" s="4">
        <f t="shared" si="1148"/>
        <v>6315.2</v>
      </c>
      <c r="CC232" s="5">
        <v>0</v>
      </c>
      <c r="CD232" s="93">
        <v>0</v>
      </c>
      <c r="CE232" s="4">
        <f t="shared" si="1149"/>
        <v>0</v>
      </c>
      <c r="CF232" s="5">
        <v>0</v>
      </c>
      <c r="CG232" s="93">
        <v>0</v>
      </c>
      <c r="CH232" s="4">
        <f t="shared" si="1150"/>
        <v>0</v>
      </c>
      <c r="CI232" s="5">
        <v>0</v>
      </c>
      <c r="CJ232" s="93">
        <v>0</v>
      </c>
      <c r="CK232" s="4">
        <f t="shared" si="1151"/>
        <v>0</v>
      </c>
      <c r="CL232" s="5">
        <v>0</v>
      </c>
      <c r="CM232" s="93">
        <v>0</v>
      </c>
      <c r="CN232" s="4">
        <f t="shared" si="1152"/>
        <v>0</v>
      </c>
      <c r="CO232" s="5">
        <v>0</v>
      </c>
      <c r="CP232" s="93">
        <v>0</v>
      </c>
      <c r="CQ232" s="4">
        <f t="shared" si="1153"/>
        <v>0</v>
      </c>
      <c r="CR232" s="92">
        <v>32.082999999999998</v>
      </c>
      <c r="CS232" s="93">
        <v>298.827</v>
      </c>
      <c r="CT232" s="4">
        <f t="shared" si="1154"/>
        <v>9314.1850824424164</v>
      </c>
      <c r="CU232" s="5">
        <v>0</v>
      </c>
      <c r="CV232" s="93">
        <v>0</v>
      </c>
      <c r="CW232" s="4">
        <f t="shared" si="1155"/>
        <v>0</v>
      </c>
      <c r="CX232" s="5">
        <v>0</v>
      </c>
      <c r="CY232" s="93">
        <v>0</v>
      </c>
      <c r="CZ232" s="4">
        <f t="shared" si="1156"/>
        <v>0</v>
      </c>
      <c r="DA232" s="92">
        <v>60.865000000000002</v>
      </c>
      <c r="DB232" s="93">
        <v>468.07499999999999</v>
      </c>
      <c r="DC232" s="4">
        <f t="shared" si="1157"/>
        <v>7690.3803499548176</v>
      </c>
      <c r="DD232" s="92">
        <v>30.649000000000001</v>
      </c>
      <c r="DE232" s="93">
        <v>276.47399999999999</v>
      </c>
      <c r="DF232" s="4">
        <f t="shared" si="1158"/>
        <v>9020.6532023883319</v>
      </c>
      <c r="DG232" s="5">
        <v>0</v>
      </c>
      <c r="DH232" s="93">
        <v>0</v>
      </c>
      <c r="DI232" s="4">
        <f t="shared" si="1159"/>
        <v>0</v>
      </c>
      <c r="DJ232" s="5">
        <v>0</v>
      </c>
      <c r="DK232" s="93">
        <v>0</v>
      </c>
      <c r="DL232" s="4">
        <f t="shared" si="1160"/>
        <v>0</v>
      </c>
      <c r="DM232" s="5">
        <v>0</v>
      </c>
      <c r="DN232" s="93">
        <v>0</v>
      </c>
      <c r="DO232" s="4">
        <f t="shared" si="1161"/>
        <v>0</v>
      </c>
      <c r="DP232" s="5">
        <v>0</v>
      </c>
      <c r="DQ232" s="93">
        <v>0</v>
      </c>
      <c r="DR232" s="4">
        <f t="shared" si="1162"/>
        <v>0</v>
      </c>
      <c r="DS232" s="92">
        <v>0.155</v>
      </c>
      <c r="DT232" s="93">
        <v>5.6449999999999996</v>
      </c>
      <c r="DU232" s="4">
        <f t="shared" si="1163"/>
        <v>36419.354838709674</v>
      </c>
      <c r="DV232" s="5">
        <v>0</v>
      </c>
      <c r="DW232" s="93">
        <v>0</v>
      </c>
      <c r="DX232" s="4">
        <f t="shared" si="1164"/>
        <v>0</v>
      </c>
      <c r="DY232" s="92">
        <v>382.78735999999998</v>
      </c>
      <c r="DZ232" s="93">
        <v>2487.09</v>
      </c>
      <c r="EA232" s="4">
        <f t="shared" si="1165"/>
        <v>6497.3148538656042</v>
      </c>
      <c r="EB232" s="5">
        <v>0</v>
      </c>
      <c r="EC232" s="93">
        <v>0</v>
      </c>
      <c r="ED232" s="4">
        <f t="shared" si="1166"/>
        <v>0</v>
      </c>
      <c r="EE232" s="92">
        <v>40</v>
      </c>
      <c r="EF232" s="93">
        <v>286.76100000000002</v>
      </c>
      <c r="EG232" s="4">
        <f t="shared" si="1167"/>
        <v>7169.0250000000005</v>
      </c>
      <c r="EH232" s="5">
        <v>0</v>
      </c>
      <c r="EI232" s="93">
        <v>0</v>
      </c>
      <c r="EJ232" s="4">
        <f t="shared" si="1168"/>
        <v>0</v>
      </c>
      <c r="EK232" s="5">
        <v>0</v>
      </c>
      <c r="EL232" s="93">
        <v>0</v>
      </c>
      <c r="EM232" s="4">
        <f t="shared" si="1169"/>
        <v>0</v>
      </c>
      <c r="EN232" s="5">
        <v>0</v>
      </c>
      <c r="EO232" s="93">
        <v>0</v>
      </c>
      <c r="EP232" s="4">
        <f t="shared" si="1170"/>
        <v>0</v>
      </c>
      <c r="EQ232" s="5">
        <v>0</v>
      </c>
      <c r="ER232" s="93">
        <v>0</v>
      </c>
      <c r="ES232" s="4">
        <f t="shared" si="1171"/>
        <v>0</v>
      </c>
      <c r="ET232" s="92">
        <v>80</v>
      </c>
      <c r="EU232" s="93">
        <v>498.31799999999998</v>
      </c>
      <c r="EV232" s="4">
        <f t="shared" si="1172"/>
        <v>6228.9750000000004</v>
      </c>
      <c r="EW232" s="5">
        <v>0</v>
      </c>
      <c r="EX232" s="93">
        <v>0</v>
      </c>
      <c r="EY232" s="4">
        <f t="shared" si="1173"/>
        <v>0</v>
      </c>
      <c r="EZ232" s="5"/>
      <c r="FA232" s="93"/>
      <c r="FB232" s="4"/>
      <c r="FC232" s="5">
        <v>0</v>
      </c>
      <c r="FD232" s="93">
        <v>0</v>
      </c>
      <c r="FE232" s="4">
        <f t="shared" si="1174"/>
        <v>0</v>
      </c>
      <c r="FF232" s="5">
        <v>0</v>
      </c>
      <c r="FG232" s="93">
        <v>0</v>
      </c>
      <c r="FH232" s="4">
        <f t="shared" si="1175"/>
        <v>0</v>
      </c>
      <c r="FI232" s="5">
        <v>0</v>
      </c>
      <c r="FJ232" s="93">
        <v>0</v>
      </c>
      <c r="FK232" s="4">
        <f t="shared" si="1176"/>
        <v>0</v>
      </c>
      <c r="FL232" s="5">
        <v>0</v>
      </c>
      <c r="FM232" s="93">
        <v>0</v>
      </c>
      <c r="FN232" s="4">
        <f t="shared" si="1177"/>
        <v>0</v>
      </c>
      <c r="FO232" s="92">
        <v>19.95</v>
      </c>
      <c r="FP232" s="93">
        <v>162.136</v>
      </c>
      <c r="FQ232" s="4">
        <f t="shared" si="1178"/>
        <v>8127.1177944862156</v>
      </c>
      <c r="FR232" s="5">
        <v>0</v>
      </c>
      <c r="FS232" s="93">
        <v>0</v>
      </c>
      <c r="FT232" s="4">
        <f t="shared" si="1179"/>
        <v>0</v>
      </c>
      <c r="FU232" s="5">
        <v>0</v>
      </c>
      <c r="FV232" s="93">
        <v>0</v>
      </c>
      <c r="FW232" s="4">
        <f t="shared" si="1180"/>
        <v>0</v>
      </c>
      <c r="FX232" s="5">
        <v>0</v>
      </c>
      <c r="FY232" s="93">
        <v>0</v>
      </c>
      <c r="FZ232" s="4">
        <f t="shared" si="1181"/>
        <v>0</v>
      </c>
      <c r="GA232" s="5">
        <v>0</v>
      </c>
      <c r="GB232" s="93">
        <v>0</v>
      </c>
      <c r="GC232" s="4">
        <f t="shared" si="1182"/>
        <v>0</v>
      </c>
      <c r="GD232" s="5">
        <v>0</v>
      </c>
      <c r="GE232" s="93">
        <v>0</v>
      </c>
      <c r="GF232" s="4">
        <f t="shared" si="1183"/>
        <v>0</v>
      </c>
      <c r="GG232" s="5">
        <v>0</v>
      </c>
      <c r="GH232" s="93">
        <v>0</v>
      </c>
      <c r="GI232" s="4">
        <f t="shared" si="1184"/>
        <v>0</v>
      </c>
      <c r="GJ232" s="92">
        <v>273.75</v>
      </c>
      <c r="GK232" s="93">
        <v>1766.8309999999999</v>
      </c>
      <c r="GL232" s="4">
        <f t="shared" si="1185"/>
        <v>6454.1771689497709</v>
      </c>
      <c r="GM232" s="5">
        <v>0</v>
      </c>
      <c r="GN232" s="93">
        <v>0</v>
      </c>
      <c r="GO232" s="4">
        <f t="shared" si="1186"/>
        <v>0</v>
      </c>
      <c r="GP232" s="5">
        <v>0</v>
      </c>
      <c r="GQ232" s="93">
        <v>0</v>
      </c>
      <c r="GR232" s="4">
        <f t="shared" si="1187"/>
        <v>0</v>
      </c>
      <c r="GS232" s="5">
        <v>0</v>
      </c>
      <c r="GT232" s="93">
        <v>0</v>
      </c>
      <c r="GU232" s="4">
        <f t="shared" si="1188"/>
        <v>0</v>
      </c>
      <c r="GV232" s="5">
        <v>0</v>
      </c>
      <c r="GW232" s="93">
        <v>0</v>
      </c>
      <c r="GX232" s="4">
        <f t="shared" si="1189"/>
        <v>0</v>
      </c>
      <c r="GY232" s="5">
        <v>0</v>
      </c>
      <c r="GZ232" s="93">
        <v>0</v>
      </c>
      <c r="HA232" s="4">
        <f t="shared" si="1190"/>
        <v>0</v>
      </c>
      <c r="HB232" s="5">
        <v>0</v>
      </c>
      <c r="HC232" s="93">
        <v>0</v>
      </c>
      <c r="HD232" s="4">
        <f t="shared" si="1191"/>
        <v>0</v>
      </c>
      <c r="HE232" s="5">
        <v>0</v>
      </c>
      <c r="HF232" s="93">
        <v>0</v>
      </c>
      <c r="HG232" s="4">
        <f t="shared" si="1192"/>
        <v>0</v>
      </c>
      <c r="HH232" s="5">
        <v>0</v>
      </c>
      <c r="HI232" s="93">
        <v>0</v>
      </c>
      <c r="HJ232" s="4">
        <f t="shared" si="1193"/>
        <v>0</v>
      </c>
      <c r="HK232" s="5">
        <v>0</v>
      </c>
      <c r="HL232" s="93">
        <v>0</v>
      </c>
      <c r="HM232" s="4">
        <f t="shared" si="1194"/>
        <v>0</v>
      </c>
      <c r="HN232" s="5">
        <v>0</v>
      </c>
      <c r="HO232" s="93">
        <v>0</v>
      </c>
      <c r="HP232" s="4">
        <f t="shared" si="1195"/>
        <v>0</v>
      </c>
      <c r="HQ232" s="5">
        <v>0</v>
      </c>
      <c r="HR232" s="93">
        <v>0</v>
      </c>
      <c r="HS232" s="4">
        <f t="shared" si="1196"/>
        <v>0</v>
      </c>
      <c r="HT232" s="92">
        <v>190.60741000000002</v>
      </c>
      <c r="HU232" s="93">
        <v>1662.174</v>
      </c>
      <c r="HV232" s="4">
        <f t="shared" si="1197"/>
        <v>8720.4059905121194</v>
      </c>
      <c r="HW232" s="92">
        <v>219.32679999999999</v>
      </c>
      <c r="HX232" s="93">
        <v>2159.31</v>
      </c>
      <c r="HY232" s="4">
        <f t="shared" si="1198"/>
        <v>9845.171679885907</v>
      </c>
      <c r="HZ232" s="5">
        <f t="shared" si="1199"/>
        <v>1626.6890300000002</v>
      </c>
      <c r="IA232" s="4">
        <f t="shared" si="1200"/>
        <v>12716.591</v>
      </c>
    </row>
    <row r="233" spans="1:235" x14ac:dyDescent="0.3">
      <c r="A233" s="76">
        <v>2021</v>
      </c>
      <c r="B233" s="77" t="s">
        <v>8</v>
      </c>
      <c r="C233" s="5">
        <v>0</v>
      </c>
      <c r="D233" s="93">
        <v>0</v>
      </c>
      <c r="E233" s="4">
        <f t="shared" si="1202"/>
        <v>0</v>
      </c>
      <c r="F233" s="5">
        <v>0</v>
      </c>
      <c r="G233" s="93">
        <v>0</v>
      </c>
      <c r="H233" s="4">
        <f t="shared" si="1124"/>
        <v>0</v>
      </c>
      <c r="I233" s="5">
        <v>0</v>
      </c>
      <c r="J233" s="93">
        <v>0</v>
      </c>
      <c r="K233" s="4">
        <f t="shared" si="1125"/>
        <v>0</v>
      </c>
      <c r="L233" s="5">
        <v>0</v>
      </c>
      <c r="M233" s="93">
        <v>0</v>
      </c>
      <c r="N233" s="4">
        <f t="shared" si="1126"/>
        <v>0</v>
      </c>
      <c r="O233" s="92">
        <v>358</v>
      </c>
      <c r="P233" s="93">
        <v>2809.373</v>
      </c>
      <c r="Q233" s="4">
        <f t="shared" si="1127"/>
        <v>7847.4106145251399</v>
      </c>
      <c r="R233" s="5">
        <v>0</v>
      </c>
      <c r="S233" s="93">
        <v>0</v>
      </c>
      <c r="T233" s="4">
        <f t="shared" si="1128"/>
        <v>0</v>
      </c>
      <c r="U233" s="5">
        <v>0</v>
      </c>
      <c r="V233" s="93">
        <v>0</v>
      </c>
      <c r="W233" s="4">
        <f t="shared" si="1129"/>
        <v>0</v>
      </c>
      <c r="X233" s="92">
        <v>3.0164</v>
      </c>
      <c r="Y233" s="93">
        <v>130.446</v>
      </c>
      <c r="Z233" s="4">
        <f t="shared" si="1130"/>
        <v>43245.590770454844</v>
      </c>
      <c r="AA233" s="5">
        <v>0</v>
      </c>
      <c r="AB233" s="93">
        <v>0</v>
      </c>
      <c r="AC233" s="4">
        <f t="shared" si="1131"/>
        <v>0</v>
      </c>
      <c r="AD233" s="5">
        <v>0</v>
      </c>
      <c r="AE233" s="93">
        <v>0</v>
      </c>
      <c r="AF233" s="4">
        <f t="shared" si="1132"/>
        <v>0</v>
      </c>
      <c r="AG233" s="5">
        <v>0</v>
      </c>
      <c r="AH233" s="93">
        <v>0</v>
      </c>
      <c r="AI233" s="4">
        <f t="shared" si="1133"/>
        <v>0</v>
      </c>
      <c r="AJ233" s="5">
        <v>0</v>
      </c>
      <c r="AK233" s="93">
        <v>0</v>
      </c>
      <c r="AL233" s="4">
        <f t="shared" si="1134"/>
        <v>0</v>
      </c>
      <c r="AM233" s="5">
        <v>0</v>
      </c>
      <c r="AN233" s="93">
        <v>0</v>
      </c>
      <c r="AO233" s="4">
        <f t="shared" si="1135"/>
        <v>0</v>
      </c>
      <c r="AP233" s="5">
        <v>0</v>
      </c>
      <c r="AQ233" s="93">
        <v>0</v>
      </c>
      <c r="AR233" s="4">
        <f t="shared" si="1136"/>
        <v>0</v>
      </c>
      <c r="AS233" s="5">
        <v>0</v>
      </c>
      <c r="AT233" s="93">
        <v>0</v>
      </c>
      <c r="AU233" s="4">
        <f t="shared" si="1137"/>
        <v>0</v>
      </c>
      <c r="AV233" s="5">
        <v>0</v>
      </c>
      <c r="AW233" s="93">
        <v>0</v>
      </c>
      <c r="AX233" s="4">
        <f t="shared" si="1138"/>
        <v>0</v>
      </c>
      <c r="AY233" s="5">
        <v>0</v>
      </c>
      <c r="AZ233" s="93">
        <v>0</v>
      </c>
      <c r="BA233" s="4">
        <f t="shared" si="1139"/>
        <v>0</v>
      </c>
      <c r="BB233" s="5">
        <v>0</v>
      </c>
      <c r="BC233" s="93">
        <v>0</v>
      </c>
      <c r="BD233" s="4">
        <f t="shared" si="1140"/>
        <v>0</v>
      </c>
      <c r="BE233" s="5">
        <v>0</v>
      </c>
      <c r="BF233" s="93">
        <v>0</v>
      </c>
      <c r="BG233" s="4">
        <f t="shared" si="1141"/>
        <v>0</v>
      </c>
      <c r="BH233" s="92">
        <v>42</v>
      </c>
      <c r="BI233" s="93">
        <v>495.24</v>
      </c>
      <c r="BJ233" s="4">
        <f t="shared" si="1142"/>
        <v>11791.428571428572</v>
      </c>
      <c r="BK233" s="5">
        <v>0</v>
      </c>
      <c r="BL233" s="93">
        <v>0</v>
      </c>
      <c r="BM233" s="4">
        <f t="shared" si="1143"/>
        <v>0</v>
      </c>
      <c r="BN233" s="5">
        <v>0</v>
      </c>
      <c r="BO233" s="93">
        <v>0</v>
      </c>
      <c r="BP233" s="4">
        <f t="shared" si="1144"/>
        <v>0</v>
      </c>
      <c r="BQ233" s="5">
        <v>0</v>
      </c>
      <c r="BR233" s="93">
        <v>0</v>
      </c>
      <c r="BS233" s="4">
        <f t="shared" si="1145"/>
        <v>0</v>
      </c>
      <c r="BT233" s="5">
        <v>0</v>
      </c>
      <c r="BU233" s="93">
        <v>0</v>
      </c>
      <c r="BV233" s="4">
        <f t="shared" si="1146"/>
        <v>0</v>
      </c>
      <c r="BW233" s="5">
        <v>0</v>
      </c>
      <c r="BX233" s="93">
        <v>0</v>
      </c>
      <c r="BY233" s="4">
        <f t="shared" si="1147"/>
        <v>0</v>
      </c>
      <c r="BZ233" s="92">
        <v>40</v>
      </c>
      <c r="CA233" s="93">
        <v>264.70400000000001</v>
      </c>
      <c r="CB233" s="4">
        <f t="shared" si="1148"/>
        <v>6617.6</v>
      </c>
      <c r="CC233" s="5">
        <v>0</v>
      </c>
      <c r="CD233" s="93">
        <v>0</v>
      </c>
      <c r="CE233" s="4">
        <f t="shared" si="1149"/>
        <v>0</v>
      </c>
      <c r="CF233" s="5">
        <v>0</v>
      </c>
      <c r="CG233" s="93">
        <v>0</v>
      </c>
      <c r="CH233" s="4">
        <f t="shared" si="1150"/>
        <v>0</v>
      </c>
      <c r="CI233" s="5">
        <v>0</v>
      </c>
      <c r="CJ233" s="93">
        <v>0</v>
      </c>
      <c r="CK233" s="4">
        <f t="shared" si="1151"/>
        <v>0</v>
      </c>
      <c r="CL233" s="5">
        <v>0</v>
      </c>
      <c r="CM233" s="93">
        <v>0</v>
      </c>
      <c r="CN233" s="4">
        <f t="shared" si="1152"/>
        <v>0</v>
      </c>
      <c r="CO233" s="5">
        <v>0</v>
      </c>
      <c r="CP233" s="93">
        <v>0</v>
      </c>
      <c r="CQ233" s="4">
        <f t="shared" si="1153"/>
        <v>0</v>
      </c>
      <c r="CR233" s="92">
        <v>0.155</v>
      </c>
      <c r="CS233" s="93">
        <v>6.4640000000000004</v>
      </c>
      <c r="CT233" s="4">
        <f t="shared" si="1154"/>
        <v>41703.225806451614</v>
      </c>
      <c r="CU233" s="5">
        <v>0</v>
      </c>
      <c r="CV233" s="93">
        <v>0</v>
      </c>
      <c r="CW233" s="4">
        <f t="shared" si="1155"/>
        <v>0</v>
      </c>
      <c r="CX233" s="5">
        <v>0</v>
      </c>
      <c r="CY233" s="93">
        <v>0</v>
      </c>
      <c r="CZ233" s="4">
        <f t="shared" si="1156"/>
        <v>0</v>
      </c>
      <c r="DA233" s="5">
        <v>0</v>
      </c>
      <c r="DB233" s="93">
        <v>0</v>
      </c>
      <c r="DC233" s="4">
        <f t="shared" si="1157"/>
        <v>0</v>
      </c>
      <c r="DD233" s="92">
        <v>12.798</v>
      </c>
      <c r="DE233" s="93">
        <v>120.361</v>
      </c>
      <c r="DF233" s="4">
        <f t="shared" si="1158"/>
        <v>9404.6726050945472</v>
      </c>
      <c r="DG233" s="5">
        <v>0</v>
      </c>
      <c r="DH233" s="93">
        <v>0</v>
      </c>
      <c r="DI233" s="4">
        <f t="shared" si="1159"/>
        <v>0</v>
      </c>
      <c r="DJ233" s="5">
        <v>0</v>
      </c>
      <c r="DK233" s="93">
        <v>0</v>
      </c>
      <c r="DL233" s="4">
        <f t="shared" si="1160"/>
        <v>0</v>
      </c>
      <c r="DM233" s="92">
        <v>1.6</v>
      </c>
      <c r="DN233" s="93">
        <v>311.60500000000002</v>
      </c>
      <c r="DO233" s="4">
        <f t="shared" si="1161"/>
        <v>194753.125</v>
      </c>
      <c r="DP233" s="5">
        <v>0</v>
      </c>
      <c r="DQ233" s="93">
        <v>0</v>
      </c>
      <c r="DR233" s="4">
        <f t="shared" si="1162"/>
        <v>0</v>
      </c>
      <c r="DS233" s="5">
        <v>0</v>
      </c>
      <c r="DT233" s="93">
        <v>0</v>
      </c>
      <c r="DU233" s="4">
        <f t="shared" si="1163"/>
        <v>0</v>
      </c>
      <c r="DV233" s="5">
        <v>0</v>
      </c>
      <c r="DW233" s="93">
        <v>0</v>
      </c>
      <c r="DX233" s="4">
        <f t="shared" si="1164"/>
        <v>0</v>
      </c>
      <c r="DY233" s="92">
        <v>442.86667</v>
      </c>
      <c r="DZ233" s="93">
        <v>2720.3119999999999</v>
      </c>
      <c r="EA233" s="4">
        <f t="shared" si="1165"/>
        <v>6142.5078568229119</v>
      </c>
      <c r="EB233" s="5">
        <v>0</v>
      </c>
      <c r="EC233" s="93">
        <v>0</v>
      </c>
      <c r="ED233" s="4">
        <f t="shared" si="1166"/>
        <v>0</v>
      </c>
      <c r="EE233" s="92">
        <v>20</v>
      </c>
      <c r="EF233" s="93">
        <v>145.02699999999999</v>
      </c>
      <c r="EG233" s="4">
        <f t="shared" si="1167"/>
        <v>7251.3499999999995</v>
      </c>
      <c r="EH233" s="5">
        <v>0</v>
      </c>
      <c r="EI233" s="93">
        <v>0</v>
      </c>
      <c r="EJ233" s="4">
        <f t="shared" si="1168"/>
        <v>0</v>
      </c>
      <c r="EK233" s="5">
        <v>0</v>
      </c>
      <c r="EL233" s="93">
        <v>0</v>
      </c>
      <c r="EM233" s="4">
        <f t="shared" si="1169"/>
        <v>0</v>
      </c>
      <c r="EN233" s="5">
        <v>0</v>
      </c>
      <c r="EO233" s="93">
        <v>0</v>
      </c>
      <c r="EP233" s="4">
        <f t="shared" si="1170"/>
        <v>0</v>
      </c>
      <c r="EQ233" s="5">
        <v>0</v>
      </c>
      <c r="ER233" s="93">
        <v>0</v>
      </c>
      <c r="ES233" s="4">
        <f t="shared" si="1171"/>
        <v>0</v>
      </c>
      <c r="ET233" s="92">
        <v>98</v>
      </c>
      <c r="EU233" s="93">
        <v>601.26900000000001</v>
      </c>
      <c r="EV233" s="4">
        <f t="shared" si="1172"/>
        <v>6135.3979591836733</v>
      </c>
      <c r="EW233" s="5">
        <v>0</v>
      </c>
      <c r="EX233" s="93">
        <v>0</v>
      </c>
      <c r="EY233" s="4">
        <f t="shared" si="1173"/>
        <v>0</v>
      </c>
      <c r="EZ233" s="5"/>
      <c r="FA233" s="93"/>
      <c r="FB233" s="4"/>
      <c r="FC233" s="5">
        <v>0</v>
      </c>
      <c r="FD233" s="93">
        <v>0</v>
      </c>
      <c r="FE233" s="4">
        <f t="shared" si="1174"/>
        <v>0</v>
      </c>
      <c r="FF233" s="5">
        <v>0</v>
      </c>
      <c r="FG233" s="93">
        <v>0</v>
      </c>
      <c r="FH233" s="4">
        <f t="shared" si="1175"/>
        <v>0</v>
      </c>
      <c r="FI233" s="5">
        <v>0</v>
      </c>
      <c r="FJ233" s="93">
        <v>0</v>
      </c>
      <c r="FK233" s="4">
        <f t="shared" si="1176"/>
        <v>0</v>
      </c>
      <c r="FL233" s="5">
        <v>0</v>
      </c>
      <c r="FM233" s="93">
        <v>0</v>
      </c>
      <c r="FN233" s="4">
        <f t="shared" si="1177"/>
        <v>0</v>
      </c>
      <c r="FO233" s="92">
        <v>60</v>
      </c>
      <c r="FP233" s="93">
        <v>495.66</v>
      </c>
      <c r="FQ233" s="4">
        <f t="shared" si="1178"/>
        <v>8261.0000000000018</v>
      </c>
      <c r="FR233" s="5">
        <v>0</v>
      </c>
      <c r="FS233" s="93">
        <v>0</v>
      </c>
      <c r="FT233" s="4">
        <f t="shared" si="1179"/>
        <v>0</v>
      </c>
      <c r="FU233" s="5">
        <v>0</v>
      </c>
      <c r="FV233" s="93">
        <v>0</v>
      </c>
      <c r="FW233" s="4">
        <f t="shared" si="1180"/>
        <v>0</v>
      </c>
      <c r="FX233" s="5">
        <v>0</v>
      </c>
      <c r="FY233" s="93">
        <v>0</v>
      </c>
      <c r="FZ233" s="4">
        <f t="shared" si="1181"/>
        <v>0</v>
      </c>
      <c r="GA233" s="5">
        <v>0</v>
      </c>
      <c r="GB233" s="93">
        <v>0</v>
      </c>
      <c r="GC233" s="4">
        <f t="shared" si="1182"/>
        <v>0</v>
      </c>
      <c r="GD233" s="5">
        <v>0</v>
      </c>
      <c r="GE233" s="93">
        <v>0</v>
      </c>
      <c r="GF233" s="4">
        <f t="shared" si="1183"/>
        <v>0</v>
      </c>
      <c r="GG233" s="5">
        <v>0</v>
      </c>
      <c r="GH233" s="93">
        <v>0</v>
      </c>
      <c r="GI233" s="4">
        <f t="shared" si="1184"/>
        <v>0</v>
      </c>
      <c r="GJ233" s="92">
        <v>379.97500000000002</v>
      </c>
      <c r="GK233" s="93">
        <v>1967.548</v>
      </c>
      <c r="GL233" s="4">
        <f t="shared" si="1185"/>
        <v>5178.0985591157305</v>
      </c>
      <c r="GM233" s="5">
        <v>0</v>
      </c>
      <c r="GN233" s="93">
        <v>0</v>
      </c>
      <c r="GO233" s="4">
        <f t="shared" si="1186"/>
        <v>0</v>
      </c>
      <c r="GP233" s="5">
        <v>0</v>
      </c>
      <c r="GQ233" s="93">
        <v>0</v>
      </c>
      <c r="GR233" s="4">
        <f t="shared" si="1187"/>
        <v>0</v>
      </c>
      <c r="GS233" s="5">
        <v>0</v>
      </c>
      <c r="GT233" s="93">
        <v>0</v>
      </c>
      <c r="GU233" s="4">
        <f t="shared" si="1188"/>
        <v>0</v>
      </c>
      <c r="GV233" s="5">
        <v>0</v>
      </c>
      <c r="GW233" s="93">
        <v>0</v>
      </c>
      <c r="GX233" s="4">
        <f t="shared" si="1189"/>
        <v>0</v>
      </c>
      <c r="GY233" s="5">
        <v>0</v>
      </c>
      <c r="GZ233" s="93">
        <v>0</v>
      </c>
      <c r="HA233" s="4">
        <f t="shared" si="1190"/>
        <v>0</v>
      </c>
      <c r="HB233" s="5">
        <v>0</v>
      </c>
      <c r="HC233" s="93">
        <v>0</v>
      </c>
      <c r="HD233" s="4">
        <f t="shared" si="1191"/>
        <v>0</v>
      </c>
      <c r="HE233" s="92">
        <v>39.975000000000001</v>
      </c>
      <c r="HF233" s="93">
        <v>229.613</v>
      </c>
      <c r="HG233" s="4">
        <f t="shared" si="1192"/>
        <v>5743.9149468417754</v>
      </c>
      <c r="HH233" s="5">
        <v>0</v>
      </c>
      <c r="HI233" s="93">
        <v>0</v>
      </c>
      <c r="HJ233" s="4">
        <f t="shared" si="1193"/>
        <v>0</v>
      </c>
      <c r="HK233" s="5">
        <v>0</v>
      </c>
      <c r="HL233" s="93">
        <v>0</v>
      </c>
      <c r="HM233" s="4">
        <f t="shared" si="1194"/>
        <v>0</v>
      </c>
      <c r="HN233" s="5">
        <v>0</v>
      </c>
      <c r="HO233" s="93">
        <v>0</v>
      </c>
      <c r="HP233" s="4">
        <f t="shared" si="1195"/>
        <v>0</v>
      </c>
      <c r="HQ233" s="5">
        <v>0</v>
      </c>
      <c r="HR233" s="93">
        <v>0</v>
      </c>
      <c r="HS233" s="4">
        <f t="shared" si="1196"/>
        <v>0</v>
      </c>
      <c r="HT233" s="92">
        <v>203.44</v>
      </c>
      <c r="HU233" s="93">
        <v>1890.018</v>
      </c>
      <c r="HV233" s="4">
        <f t="shared" si="1197"/>
        <v>9290.2968934329547</v>
      </c>
      <c r="HW233" s="92">
        <v>170.81235000000001</v>
      </c>
      <c r="HX233" s="93">
        <v>1706.481</v>
      </c>
      <c r="HY233" s="4">
        <f t="shared" si="1198"/>
        <v>9990.384184750108</v>
      </c>
      <c r="HZ233" s="5">
        <f t="shared" si="1199"/>
        <v>1872.63842</v>
      </c>
      <c r="IA233" s="4">
        <f t="shared" si="1200"/>
        <v>13894.120999999999</v>
      </c>
    </row>
    <row r="234" spans="1:235" x14ac:dyDescent="0.3">
      <c r="A234" s="76">
        <v>2021</v>
      </c>
      <c r="B234" s="77" t="s">
        <v>9</v>
      </c>
      <c r="C234" s="5">
        <v>0</v>
      </c>
      <c r="D234" s="93">
        <v>0</v>
      </c>
      <c r="E234" s="4">
        <f t="shared" si="1202"/>
        <v>0</v>
      </c>
      <c r="F234" s="5">
        <v>0</v>
      </c>
      <c r="G234" s="93">
        <v>0</v>
      </c>
      <c r="H234" s="4">
        <f t="shared" si="1124"/>
        <v>0</v>
      </c>
      <c r="I234" s="5">
        <v>0</v>
      </c>
      <c r="J234" s="93">
        <v>0</v>
      </c>
      <c r="K234" s="4">
        <f t="shared" si="1125"/>
        <v>0</v>
      </c>
      <c r="L234" s="5">
        <v>0</v>
      </c>
      <c r="M234" s="93">
        <v>0</v>
      </c>
      <c r="N234" s="4">
        <f t="shared" si="1126"/>
        <v>0</v>
      </c>
      <c r="O234" s="92">
        <v>97.5</v>
      </c>
      <c r="P234" s="93">
        <v>770.46100000000001</v>
      </c>
      <c r="Q234" s="4">
        <f t="shared" si="1127"/>
        <v>7902.1641025641029</v>
      </c>
      <c r="R234" s="5">
        <v>0</v>
      </c>
      <c r="S234" s="93">
        <v>0</v>
      </c>
      <c r="T234" s="4">
        <f t="shared" si="1128"/>
        <v>0</v>
      </c>
      <c r="U234" s="5">
        <v>0</v>
      </c>
      <c r="V234" s="93">
        <v>0</v>
      </c>
      <c r="W234" s="4">
        <f t="shared" si="1129"/>
        <v>0</v>
      </c>
      <c r="X234" s="92">
        <v>33.262999999999998</v>
      </c>
      <c r="Y234" s="93">
        <v>236.97499999999999</v>
      </c>
      <c r="Z234" s="4">
        <f t="shared" si="1130"/>
        <v>7124.282235516941</v>
      </c>
      <c r="AA234" s="5">
        <v>0</v>
      </c>
      <c r="AB234" s="93">
        <v>0</v>
      </c>
      <c r="AC234" s="4">
        <f t="shared" si="1131"/>
        <v>0</v>
      </c>
      <c r="AD234" s="5">
        <v>0</v>
      </c>
      <c r="AE234" s="93">
        <v>0</v>
      </c>
      <c r="AF234" s="4">
        <f t="shared" si="1132"/>
        <v>0</v>
      </c>
      <c r="AG234" s="5">
        <v>0</v>
      </c>
      <c r="AH234" s="93">
        <v>0</v>
      </c>
      <c r="AI234" s="4">
        <f t="shared" si="1133"/>
        <v>0</v>
      </c>
      <c r="AJ234" s="5">
        <v>0</v>
      </c>
      <c r="AK234" s="93">
        <v>0</v>
      </c>
      <c r="AL234" s="4">
        <f t="shared" si="1134"/>
        <v>0</v>
      </c>
      <c r="AM234" s="5">
        <v>0</v>
      </c>
      <c r="AN234" s="93">
        <v>0</v>
      </c>
      <c r="AO234" s="4">
        <f t="shared" si="1135"/>
        <v>0</v>
      </c>
      <c r="AP234" s="5">
        <v>0</v>
      </c>
      <c r="AQ234" s="93">
        <v>0</v>
      </c>
      <c r="AR234" s="4">
        <f t="shared" si="1136"/>
        <v>0</v>
      </c>
      <c r="AS234" s="5">
        <v>0</v>
      </c>
      <c r="AT234" s="93">
        <v>0</v>
      </c>
      <c r="AU234" s="4">
        <f t="shared" si="1137"/>
        <v>0</v>
      </c>
      <c r="AV234" s="92">
        <v>11</v>
      </c>
      <c r="AW234" s="93">
        <v>184.11799999999999</v>
      </c>
      <c r="AX234" s="4">
        <f t="shared" si="1138"/>
        <v>16738</v>
      </c>
      <c r="AY234" s="5">
        <v>0</v>
      </c>
      <c r="AZ234" s="93">
        <v>0</v>
      </c>
      <c r="BA234" s="4">
        <f t="shared" si="1139"/>
        <v>0</v>
      </c>
      <c r="BB234" s="5">
        <v>0</v>
      </c>
      <c r="BC234" s="93">
        <v>0</v>
      </c>
      <c r="BD234" s="4">
        <f t="shared" si="1140"/>
        <v>0</v>
      </c>
      <c r="BE234" s="5">
        <v>0</v>
      </c>
      <c r="BF234" s="93">
        <v>0</v>
      </c>
      <c r="BG234" s="4">
        <f t="shared" si="1141"/>
        <v>0</v>
      </c>
      <c r="BH234" s="92">
        <v>83.105999999999995</v>
      </c>
      <c r="BI234" s="93">
        <v>856.32600000000002</v>
      </c>
      <c r="BJ234" s="4">
        <f t="shared" si="1142"/>
        <v>10304.021370298175</v>
      </c>
      <c r="BK234" s="5">
        <v>0</v>
      </c>
      <c r="BL234" s="93">
        <v>0</v>
      </c>
      <c r="BM234" s="4">
        <f t="shared" si="1143"/>
        <v>0</v>
      </c>
      <c r="BN234" s="5">
        <v>0</v>
      </c>
      <c r="BO234" s="93">
        <v>0</v>
      </c>
      <c r="BP234" s="4">
        <f t="shared" si="1144"/>
        <v>0</v>
      </c>
      <c r="BQ234" s="5">
        <v>0</v>
      </c>
      <c r="BR234" s="93">
        <v>0</v>
      </c>
      <c r="BS234" s="4">
        <f t="shared" si="1145"/>
        <v>0</v>
      </c>
      <c r="BT234" s="5">
        <v>0</v>
      </c>
      <c r="BU234" s="93">
        <v>0</v>
      </c>
      <c r="BV234" s="4">
        <f t="shared" si="1146"/>
        <v>0</v>
      </c>
      <c r="BW234" s="5">
        <v>0</v>
      </c>
      <c r="BX234" s="93">
        <v>0</v>
      </c>
      <c r="BY234" s="4">
        <f t="shared" si="1147"/>
        <v>0</v>
      </c>
      <c r="BZ234" s="5">
        <v>0</v>
      </c>
      <c r="CA234" s="93">
        <v>0</v>
      </c>
      <c r="CB234" s="4">
        <f t="shared" si="1148"/>
        <v>0</v>
      </c>
      <c r="CC234" s="5">
        <v>0</v>
      </c>
      <c r="CD234" s="93">
        <v>0</v>
      </c>
      <c r="CE234" s="4">
        <f t="shared" si="1149"/>
        <v>0</v>
      </c>
      <c r="CF234" s="5">
        <v>0</v>
      </c>
      <c r="CG234" s="93">
        <v>0</v>
      </c>
      <c r="CH234" s="4">
        <f t="shared" si="1150"/>
        <v>0</v>
      </c>
      <c r="CI234" s="5">
        <v>0</v>
      </c>
      <c r="CJ234" s="93">
        <v>0</v>
      </c>
      <c r="CK234" s="4">
        <f t="shared" si="1151"/>
        <v>0</v>
      </c>
      <c r="CL234" s="5">
        <v>0</v>
      </c>
      <c r="CM234" s="93">
        <v>0</v>
      </c>
      <c r="CN234" s="4">
        <f t="shared" si="1152"/>
        <v>0</v>
      </c>
      <c r="CO234" s="5">
        <v>0</v>
      </c>
      <c r="CP234" s="93">
        <v>0</v>
      </c>
      <c r="CQ234" s="4">
        <f t="shared" si="1153"/>
        <v>0</v>
      </c>
      <c r="CR234" s="92">
        <v>32.238</v>
      </c>
      <c r="CS234" s="93">
        <v>276.51100000000002</v>
      </c>
      <c r="CT234" s="4">
        <f t="shared" si="1154"/>
        <v>8577.1760034741619</v>
      </c>
      <c r="CU234" s="5">
        <v>0</v>
      </c>
      <c r="CV234" s="93">
        <v>0</v>
      </c>
      <c r="CW234" s="4">
        <f t="shared" si="1155"/>
        <v>0</v>
      </c>
      <c r="CX234" s="5">
        <v>0</v>
      </c>
      <c r="CY234" s="93">
        <v>0</v>
      </c>
      <c r="CZ234" s="4">
        <f t="shared" si="1156"/>
        <v>0</v>
      </c>
      <c r="DA234" s="5">
        <v>0</v>
      </c>
      <c r="DB234" s="93">
        <v>0</v>
      </c>
      <c r="DC234" s="4">
        <f t="shared" si="1157"/>
        <v>0</v>
      </c>
      <c r="DD234" s="92">
        <v>28.27561</v>
      </c>
      <c r="DE234" s="93">
        <v>257.68400000000003</v>
      </c>
      <c r="DF234" s="4">
        <f t="shared" si="1158"/>
        <v>9113.2958758449422</v>
      </c>
      <c r="DG234" s="92">
        <v>60</v>
      </c>
      <c r="DH234" s="93">
        <v>324.24900000000002</v>
      </c>
      <c r="DI234" s="4">
        <f t="shared" si="1159"/>
        <v>5404.1500000000005</v>
      </c>
      <c r="DJ234" s="92">
        <v>0.01</v>
      </c>
      <c r="DK234" s="93">
        <v>0.39400000000000002</v>
      </c>
      <c r="DL234" s="4">
        <f t="shared" si="1160"/>
        <v>39400</v>
      </c>
      <c r="DM234" s="92">
        <v>25.468</v>
      </c>
      <c r="DN234" s="93">
        <v>218.77</v>
      </c>
      <c r="DO234" s="4">
        <f t="shared" si="1161"/>
        <v>8589.9952882048055</v>
      </c>
      <c r="DP234" s="5">
        <v>0</v>
      </c>
      <c r="DQ234" s="93">
        <v>0</v>
      </c>
      <c r="DR234" s="4">
        <f t="shared" si="1162"/>
        <v>0</v>
      </c>
      <c r="DS234" s="92">
        <v>5</v>
      </c>
      <c r="DT234" s="93">
        <v>54.655000000000001</v>
      </c>
      <c r="DU234" s="4">
        <f t="shared" si="1163"/>
        <v>10931.000000000002</v>
      </c>
      <c r="DV234" s="5">
        <v>0</v>
      </c>
      <c r="DW234" s="93">
        <v>0</v>
      </c>
      <c r="DX234" s="4">
        <f t="shared" si="1164"/>
        <v>0</v>
      </c>
      <c r="DY234" s="92">
        <v>376.09417999999999</v>
      </c>
      <c r="DZ234" s="93">
        <v>2184.6410000000001</v>
      </c>
      <c r="EA234" s="4">
        <f t="shared" si="1165"/>
        <v>5808.7604546286793</v>
      </c>
      <c r="EB234" s="5">
        <v>0</v>
      </c>
      <c r="EC234" s="93">
        <v>0</v>
      </c>
      <c r="ED234" s="4">
        <f t="shared" si="1166"/>
        <v>0</v>
      </c>
      <c r="EE234" s="92">
        <v>20</v>
      </c>
      <c r="EF234" s="93">
        <v>141.69800000000001</v>
      </c>
      <c r="EG234" s="4">
        <f t="shared" si="1167"/>
        <v>7084.9000000000005</v>
      </c>
      <c r="EH234" s="5">
        <v>0</v>
      </c>
      <c r="EI234" s="93">
        <v>0</v>
      </c>
      <c r="EJ234" s="4">
        <f t="shared" si="1168"/>
        <v>0</v>
      </c>
      <c r="EK234" s="5">
        <v>0</v>
      </c>
      <c r="EL234" s="93">
        <v>0</v>
      </c>
      <c r="EM234" s="4">
        <f t="shared" si="1169"/>
        <v>0</v>
      </c>
      <c r="EN234" s="5">
        <v>0</v>
      </c>
      <c r="EO234" s="93">
        <v>0</v>
      </c>
      <c r="EP234" s="4">
        <f t="shared" si="1170"/>
        <v>0</v>
      </c>
      <c r="EQ234" s="5">
        <v>0</v>
      </c>
      <c r="ER234" s="93">
        <v>0</v>
      </c>
      <c r="ES234" s="4">
        <f t="shared" si="1171"/>
        <v>0</v>
      </c>
      <c r="ET234" s="92">
        <v>20</v>
      </c>
      <c r="EU234" s="93">
        <v>127.946</v>
      </c>
      <c r="EV234" s="4">
        <f t="shared" si="1172"/>
        <v>6397.2999999999993</v>
      </c>
      <c r="EW234" s="5">
        <v>0</v>
      </c>
      <c r="EX234" s="93">
        <v>0</v>
      </c>
      <c r="EY234" s="4">
        <f t="shared" si="1173"/>
        <v>0</v>
      </c>
      <c r="EZ234" s="5"/>
      <c r="FA234" s="93"/>
      <c r="FB234" s="4"/>
      <c r="FC234" s="5">
        <v>0</v>
      </c>
      <c r="FD234" s="93">
        <v>0</v>
      </c>
      <c r="FE234" s="4">
        <f t="shared" si="1174"/>
        <v>0</v>
      </c>
      <c r="FF234" s="5">
        <v>0</v>
      </c>
      <c r="FG234" s="93">
        <v>0</v>
      </c>
      <c r="FH234" s="4">
        <f t="shared" si="1175"/>
        <v>0</v>
      </c>
      <c r="FI234" s="5">
        <v>0</v>
      </c>
      <c r="FJ234" s="93">
        <v>0</v>
      </c>
      <c r="FK234" s="4">
        <f t="shared" si="1176"/>
        <v>0</v>
      </c>
      <c r="FL234" s="5">
        <v>0</v>
      </c>
      <c r="FM234" s="93">
        <v>0</v>
      </c>
      <c r="FN234" s="4">
        <f t="shared" si="1177"/>
        <v>0</v>
      </c>
      <c r="FO234" s="5">
        <v>0</v>
      </c>
      <c r="FP234" s="93">
        <v>0</v>
      </c>
      <c r="FQ234" s="4">
        <f t="shared" si="1178"/>
        <v>0</v>
      </c>
      <c r="FR234" s="5">
        <v>0</v>
      </c>
      <c r="FS234" s="93">
        <v>0</v>
      </c>
      <c r="FT234" s="4">
        <f t="shared" si="1179"/>
        <v>0</v>
      </c>
      <c r="FU234" s="5">
        <v>0</v>
      </c>
      <c r="FV234" s="93">
        <v>0</v>
      </c>
      <c r="FW234" s="4">
        <f t="shared" si="1180"/>
        <v>0</v>
      </c>
      <c r="FX234" s="5">
        <v>0</v>
      </c>
      <c r="FY234" s="93">
        <v>0</v>
      </c>
      <c r="FZ234" s="4">
        <f t="shared" si="1181"/>
        <v>0</v>
      </c>
      <c r="GA234" s="92">
        <v>60</v>
      </c>
      <c r="GB234" s="93">
        <v>421.85399999999998</v>
      </c>
      <c r="GC234" s="4">
        <f t="shared" si="1182"/>
        <v>7030.9</v>
      </c>
      <c r="GD234" s="5">
        <v>0</v>
      </c>
      <c r="GE234" s="93">
        <v>0</v>
      </c>
      <c r="GF234" s="4">
        <f t="shared" si="1183"/>
        <v>0</v>
      </c>
      <c r="GG234" s="5">
        <v>0</v>
      </c>
      <c r="GH234" s="93">
        <v>0</v>
      </c>
      <c r="GI234" s="4">
        <f t="shared" si="1184"/>
        <v>0</v>
      </c>
      <c r="GJ234" s="92">
        <v>472.5</v>
      </c>
      <c r="GK234" s="93">
        <v>3093.558</v>
      </c>
      <c r="GL234" s="4">
        <f t="shared" si="1185"/>
        <v>6547.212698412698</v>
      </c>
      <c r="GM234" s="5">
        <v>0</v>
      </c>
      <c r="GN234" s="93">
        <v>0</v>
      </c>
      <c r="GO234" s="4">
        <f t="shared" si="1186"/>
        <v>0</v>
      </c>
      <c r="GP234" s="5">
        <v>0</v>
      </c>
      <c r="GQ234" s="93">
        <v>0</v>
      </c>
      <c r="GR234" s="4">
        <f t="shared" si="1187"/>
        <v>0</v>
      </c>
      <c r="GS234" s="5">
        <v>0</v>
      </c>
      <c r="GT234" s="93">
        <v>0</v>
      </c>
      <c r="GU234" s="4">
        <f t="shared" si="1188"/>
        <v>0</v>
      </c>
      <c r="GV234" s="5">
        <v>0</v>
      </c>
      <c r="GW234" s="93">
        <v>0</v>
      </c>
      <c r="GX234" s="4">
        <f t="shared" si="1189"/>
        <v>0</v>
      </c>
      <c r="GY234" s="5">
        <v>0</v>
      </c>
      <c r="GZ234" s="93">
        <v>0</v>
      </c>
      <c r="HA234" s="4">
        <f t="shared" si="1190"/>
        <v>0</v>
      </c>
      <c r="HB234" s="5">
        <v>0</v>
      </c>
      <c r="HC234" s="93">
        <v>0</v>
      </c>
      <c r="HD234" s="4">
        <f t="shared" si="1191"/>
        <v>0</v>
      </c>
      <c r="HE234" s="92">
        <v>160</v>
      </c>
      <c r="HF234" s="93">
        <v>1052.587</v>
      </c>
      <c r="HG234" s="4">
        <f t="shared" si="1192"/>
        <v>6578.6687500000007</v>
      </c>
      <c r="HH234" s="5">
        <v>0</v>
      </c>
      <c r="HI234" s="93">
        <v>0</v>
      </c>
      <c r="HJ234" s="4">
        <f t="shared" si="1193"/>
        <v>0</v>
      </c>
      <c r="HK234" s="5">
        <v>0</v>
      </c>
      <c r="HL234" s="93">
        <v>0</v>
      </c>
      <c r="HM234" s="4">
        <f t="shared" si="1194"/>
        <v>0</v>
      </c>
      <c r="HN234" s="5">
        <v>0</v>
      </c>
      <c r="HO234" s="93">
        <v>0</v>
      </c>
      <c r="HP234" s="4">
        <f t="shared" si="1195"/>
        <v>0</v>
      </c>
      <c r="HQ234" s="5">
        <v>0</v>
      </c>
      <c r="HR234" s="93">
        <v>0</v>
      </c>
      <c r="HS234" s="4">
        <f t="shared" si="1196"/>
        <v>0</v>
      </c>
      <c r="HT234" s="92">
        <v>136.149</v>
      </c>
      <c r="HU234" s="93">
        <v>963.04200000000003</v>
      </c>
      <c r="HV234" s="4">
        <f t="shared" si="1197"/>
        <v>7073.4415970737946</v>
      </c>
      <c r="HW234" s="92">
        <v>294.56458000000003</v>
      </c>
      <c r="HX234" s="93">
        <v>2989.1579999999999</v>
      </c>
      <c r="HY234" s="4">
        <f t="shared" si="1198"/>
        <v>10147.71701336257</v>
      </c>
      <c r="HZ234" s="5">
        <f>C234+F234+O234+U234+AD234+AG234+AJ234+AP234+AS234+AV234+AY234+BB234+BE234+BQ234+BT234+BZ234+CC234+CI234+CL234+CO234+CX234+DA234+DD234+DG234+DM234+DP234+DS234+EB234+EE234+EK234+EN234+ET234+EW234+FF234+FL234+FO234+FU234+GA234+GD234+GG234+GJ234+GM234+GP234+GS234+GY234+HB234+HE234+HH234+HK234+HN234+HQ234+HT234+HW234+BH234+DY234+CR234+X234+BK234+FC234+GV234+I234+L234+AA234+DV234+CF234+AM234+FR234+BN234+CU234+DJ234</f>
        <v>1915.1683699999999</v>
      </c>
      <c r="IA234" s="4">
        <f>D234+G234+P234+V234+AE234+AH234+AK234+AQ234+AT234+AW234+AZ234+BC234+BF234+BR234+BU234+CA234+CD234+CJ234+CM234+CP234+CY234+DB234+DE234+DH234+DN234+DQ234+DT234+EC234+EF234+EL234+EO234+EU234+EX234+FG234+FM234+FP234+FV234+GB234+GE234+GH234+GK234+GN234+GQ234+GT234+GZ234+HC234+HF234+HI234+HL234+HO234+HR234+HU234+HX234+BI234+DZ234+CS234+Y234+BL234+FD234+GW234+J234+M234+AB234+DW234+CG234+AN234+FS234+BO234+CV234+DK234</f>
        <v>14154.627</v>
      </c>
    </row>
    <row r="235" spans="1:235" x14ac:dyDescent="0.3">
      <c r="A235" s="76">
        <v>2021</v>
      </c>
      <c r="B235" s="77" t="s">
        <v>10</v>
      </c>
      <c r="C235" s="5">
        <v>0</v>
      </c>
      <c r="D235" s="93">
        <v>0</v>
      </c>
      <c r="E235" s="4">
        <f t="shared" si="1202"/>
        <v>0</v>
      </c>
      <c r="F235" s="5">
        <v>0</v>
      </c>
      <c r="G235" s="93">
        <v>0</v>
      </c>
      <c r="H235" s="4">
        <f t="shared" si="1124"/>
        <v>0</v>
      </c>
      <c r="I235" s="5">
        <v>0</v>
      </c>
      <c r="J235" s="93">
        <v>0</v>
      </c>
      <c r="K235" s="4">
        <f t="shared" si="1125"/>
        <v>0</v>
      </c>
      <c r="L235" s="5">
        <v>0</v>
      </c>
      <c r="M235" s="93">
        <v>0</v>
      </c>
      <c r="N235" s="4">
        <f t="shared" si="1126"/>
        <v>0</v>
      </c>
      <c r="O235" s="92">
        <v>239</v>
      </c>
      <c r="P235" s="93">
        <v>1838.375</v>
      </c>
      <c r="Q235" s="4">
        <f t="shared" si="1127"/>
        <v>7691.9456066945604</v>
      </c>
      <c r="R235" s="5">
        <v>0</v>
      </c>
      <c r="S235" s="93">
        <v>0</v>
      </c>
      <c r="T235" s="4">
        <f t="shared" si="1128"/>
        <v>0</v>
      </c>
      <c r="U235" s="5">
        <v>0</v>
      </c>
      <c r="V235" s="93">
        <v>0</v>
      </c>
      <c r="W235" s="4">
        <f t="shared" si="1129"/>
        <v>0</v>
      </c>
      <c r="X235" s="92">
        <v>9.2672699999999999</v>
      </c>
      <c r="Y235" s="93">
        <v>108.627</v>
      </c>
      <c r="Z235" s="4">
        <f t="shared" si="1130"/>
        <v>11721.574962205699</v>
      </c>
      <c r="AA235" s="5">
        <v>0</v>
      </c>
      <c r="AB235" s="93">
        <v>0</v>
      </c>
      <c r="AC235" s="4">
        <f t="shared" si="1131"/>
        <v>0</v>
      </c>
      <c r="AD235" s="5">
        <v>0</v>
      </c>
      <c r="AE235" s="93">
        <v>0</v>
      </c>
      <c r="AF235" s="4">
        <f t="shared" si="1132"/>
        <v>0</v>
      </c>
      <c r="AG235" s="5">
        <v>0</v>
      </c>
      <c r="AH235" s="93">
        <v>0</v>
      </c>
      <c r="AI235" s="4">
        <f t="shared" si="1133"/>
        <v>0</v>
      </c>
      <c r="AJ235" s="5">
        <v>0</v>
      </c>
      <c r="AK235" s="93">
        <v>0</v>
      </c>
      <c r="AL235" s="4">
        <f t="shared" si="1134"/>
        <v>0</v>
      </c>
      <c r="AM235" s="5">
        <v>0</v>
      </c>
      <c r="AN235" s="93">
        <v>0</v>
      </c>
      <c r="AO235" s="4">
        <f t="shared" si="1135"/>
        <v>0</v>
      </c>
      <c r="AP235" s="5">
        <v>0</v>
      </c>
      <c r="AQ235" s="93">
        <v>0</v>
      </c>
      <c r="AR235" s="4">
        <f t="shared" si="1136"/>
        <v>0</v>
      </c>
      <c r="AS235" s="5">
        <v>0</v>
      </c>
      <c r="AT235" s="93">
        <v>0</v>
      </c>
      <c r="AU235" s="4">
        <f t="shared" si="1137"/>
        <v>0</v>
      </c>
      <c r="AV235" s="92">
        <v>16.108370000000001</v>
      </c>
      <c r="AW235" s="93">
        <v>236.017</v>
      </c>
      <c r="AX235" s="4">
        <f t="shared" si="1138"/>
        <v>14651.823865481112</v>
      </c>
      <c r="AY235" s="5">
        <v>0</v>
      </c>
      <c r="AZ235" s="93">
        <v>0</v>
      </c>
      <c r="BA235" s="4">
        <f t="shared" si="1139"/>
        <v>0</v>
      </c>
      <c r="BB235" s="5">
        <v>0</v>
      </c>
      <c r="BC235" s="93">
        <v>0</v>
      </c>
      <c r="BD235" s="4">
        <f t="shared" si="1140"/>
        <v>0</v>
      </c>
      <c r="BE235" s="5">
        <v>0</v>
      </c>
      <c r="BF235" s="93">
        <v>0</v>
      </c>
      <c r="BG235" s="4">
        <f t="shared" si="1141"/>
        <v>0</v>
      </c>
      <c r="BH235" s="92">
        <v>155.17400000000001</v>
      </c>
      <c r="BI235" s="93">
        <v>1695.048</v>
      </c>
      <c r="BJ235" s="4">
        <f t="shared" si="1142"/>
        <v>10923.531003905293</v>
      </c>
      <c r="BK235" s="5">
        <v>0</v>
      </c>
      <c r="BL235" s="93">
        <v>0</v>
      </c>
      <c r="BM235" s="4">
        <f t="shared" si="1143"/>
        <v>0</v>
      </c>
      <c r="BN235" s="5">
        <v>0</v>
      </c>
      <c r="BO235" s="93">
        <v>0</v>
      </c>
      <c r="BP235" s="4">
        <f t="shared" si="1144"/>
        <v>0</v>
      </c>
      <c r="BQ235" s="5">
        <v>0</v>
      </c>
      <c r="BR235" s="93">
        <v>0</v>
      </c>
      <c r="BS235" s="4">
        <f t="shared" si="1145"/>
        <v>0</v>
      </c>
      <c r="BT235" s="5">
        <v>0</v>
      </c>
      <c r="BU235" s="93">
        <v>0</v>
      </c>
      <c r="BV235" s="4">
        <f t="shared" si="1146"/>
        <v>0</v>
      </c>
      <c r="BW235" s="5">
        <v>0</v>
      </c>
      <c r="BX235" s="93">
        <v>0</v>
      </c>
      <c r="BY235" s="4">
        <f t="shared" si="1147"/>
        <v>0</v>
      </c>
      <c r="BZ235" s="92">
        <v>120</v>
      </c>
      <c r="CA235" s="93">
        <v>532.327</v>
      </c>
      <c r="CB235" s="4">
        <f t="shared" si="1148"/>
        <v>4436.0583333333334</v>
      </c>
      <c r="CC235" s="5">
        <v>0</v>
      </c>
      <c r="CD235" s="93">
        <v>0</v>
      </c>
      <c r="CE235" s="4">
        <f t="shared" si="1149"/>
        <v>0</v>
      </c>
      <c r="CF235" s="5">
        <v>0</v>
      </c>
      <c r="CG235" s="93">
        <v>0</v>
      </c>
      <c r="CH235" s="4">
        <f t="shared" si="1150"/>
        <v>0</v>
      </c>
      <c r="CI235" s="5">
        <v>0</v>
      </c>
      <c r="CJ235" s="93">
        <v>0</v>
      </c>
      <c r="CK235" s="4">
        <f t="shared" si="1151"/>
        <v>0</v>
      </c>
      <c r="CL235" s="5">
        <v>0</v>
      </c>
      <c r="CM235" s="93">
        <v>0</v>
      </c>
      <c r="CN235" s="4">
        <f t="shared" si="1152"/>
        <v>0</v>
      </c>
      <c r="CO235" s="5">
        <v>0</v>
      </c>
      <c r="CP235" s="93">
        <v>0</v>
      </c>
      <c r="CQ235" s="4">
        <f t="shared" si="1153"/>
        <v>0</v>
      </c>
      <c r="CR235" s="92">
        <v>11.1425</v>
      </c>
      <c r="CS235" s="93">
        <v>96.435000000000002</v>
      </c>
      <c r="CT235" s="4">
        <f t="shared" si="1154"/>
        <v>8654.7004711689478</v>
      </c>
      <c r="CU235" s="5">
        <v>0</v>
      </c>
      <c r="CV235" s="93">
        <v>0</v>
      </c>
      <c r="CW235" s="4">
        <f t="shared" si="1155"/>
        <v>0</v>
      </c>
      <c r="CX235" s="5">
        <v>0</v>
      </c>
      <c r="CY235" s="93">
        <v>0</v>
      </c>
      <c r="CZ235" s="4">
        <f t="shared" si="1156"/>
        <v>0</v>
      </c>
      <c r="DA235" s="92">
        <v>122.2</v>
      </c>
      <c r="DB235" s="93">
        <v>988.57500000000005</v>
      </c>
      <c r="DC235" s="4">
        <f t="shared" si="1157"/>
        <v>8089.8117839607194</v>
      </c>
      <c r="DD235" s="92">
        <v>2.0024999999999999</v>
      </c>
      <c r="DE235" s="93">
        <v>28.074999999999999</v>
      </c>
      <c r="DF235" s="4">
        <f t="shared" si="1158"/>
        <v>14019.975031210986</v>
      </c>
      <c r="DG235" s="92">
        <v>100</v>
      </c>
      <c r="DH235" s="93">
        <v>623.029</v>
      </c>
      <c r="DI235" s="4">
        <f t="shared" si="1159"/>
        <v>6230.29</v>
      </c>
      <c r="DJ235" s="5">
        <v>0</v>
      </c>
      <c r="DK235" s="93">
        <v>0</v>
      </c>
      <c r="DL235" s="4">
        <f t="shared" si="1160"/>
        <v>0</v>
      </c>
      <c r="DM235" s="92">
        <v>63.256999999999998</v>
      </c>
      <c r="DN235" s="93">
        <v>503.94200000000001</v>
      </c>
      <c r="DO235" s="4">
        <f t="shared" si="1161"/>
        <v>7966.5807736693178</v>
      </c>
      <c r="DP235" s="5">
        <v>0</v>
      </c>
      <c r="DQ235" s="93">
        <v>0</v>
      </c>
      <c r="DR235" s="4">
        <f t="shared" si="1162"/>
        <v>0</v>
      </c>
      <c r="DS235" s="92">
        <v>12.384</v>
      </c>
      <c r="DT235" s="93">
        <v>145.505</v>
      </c>
      <c r="DU235" s="4">
        <f t="shared" si="1163"/>
        <v>11749.434754521964</v>
      </c>
      <c r="DV235" s="5">
        <v>0</v>
      </c>
      <c r="DW235" s="93">
        <v>0</v>
      </c>
      <c r="DX235" s="4">
        <f t="shared" si="1164"/>
        <v>0</v>
      </c>
      <c r="DY235" s="92">
        <v>296.70693</v>
      </c>
      <c r="DZ235" s="93">
        <v>1878.4739999999999</v>
      </c>
      <c r="EA235" s="4">
        <f t="shared" si="1165"/>
        <v>6331.0755835733262</v>
      </c>
      <c r="EB235" s="5">
        <v>0</v>
      </c>
      <c r="EC235" s="93">
        <v>0</v>
      </c>
      <c r="ED235" s="4">
        <f t="shared" si="1166"/>
        <v>0</v>
      </c>
      <c r="EE235" s="92">
        <v>20.001999999999999</v>
      </c>
      <c r="EF235" s="93">
        <v>139.417</v>
      </c>
      <c r="EG235" s="4">
        <f t="shared" si="1167"/>
        <v>6970.1529847015308</v>
      </c>
      <c r="EH235" s="5">
        <v>0</v>
      </c>
      <c r="EI235" s="93">
        <v>0</v>
      </c>
      <c r="EJ235" s="4">
        <f t="shared" si="1168"/>
        <v>0</v>
      </c>
      <c r="EK235" s="5">
        <v>0</v>
      </c>
      <c r="EL235" s="93">
        <v>0</v>
      </c>
      <c r="EM235" s="4">
        <f t="shared" si="1169"/>
        <v>0</v>
      </c>
      <c r="EN235" s="5">
        <v>0</v>
      </c>
      <c r="EO235" s="93">
        <v>0</v>
      </c>
      <c r="EP235" s="4">
        <f t="shared" si="1170"/>
        <v>0</v>
      </c>
      <c r="EQ235" s="5">
        <v>0</v>
      </c>
      <c r="ER235" s="93">
        <v>0</v>
      </c>
      <c r="ES235" s="4">
        <f t="shared" si="1171"/>
        <v>0</v>
      </c>
      <c r="ET235" s="5">
        <v>0</v>
      </c>
      <c r="EU235" s="93">
        <v>0</v>
      </c>
      <c r="EV235" s="4">
        <f t="shared" si="1172"/>
        <v>0</v>
      </c>
      <c r="EW235" s="5">
        <v>0</v>
      </c>
      <c r="EX235" s="93">
        <v>0</v>
      </c>
      <c r="EY235" s="4">
        <f t="shared" si="1173"/>
        <v>0</v>
      </c>
      <c r="EZ235" s="5"/>
      <c r="FA235" s="93"/>
      <c r="FB235" s="4"/>
      <c r="FC235" s="5">
        <v>0</v>
      </c>
      <c r="FD235" s="93">
        <v>0</v>
      </c>
      <c r="FE235" s="4">
        <f t="shared" si="1174"/>
        <v>0</v>
      </c>
      <c r="FF235" s="5">
        <v>0</v>
      </c>
      <c r="FG235" s="93">
        <v>0</v>
      </c>
      <c r="FH235" s="4">
        <f t="shared" si="1175"/>
        <v>0</v>
      </c>
      <c r="FI235" s="5">
        <v>0</v>
      </c>
      <c r="FJ235" s="93">
        <v>0</v>
      </c>
      <c r="FK235" s="4">
        <f t="shared" si="1176"/>
        <v>0</v>
      </c>
      <c r="FL235" s="5">
        <v>0</v>
      </c>
      <c r="FM235" s="93">
        <v>0</v>
      </c>
      <c r="FN235" s="4">
        <f t="shared" si="1177"/>
        <v>0</v>
      </c>
      <c r="FO235" s="5">
        <v>0</v>
      </c>
      <c r="FP235" s="93">
        <v>0</v>
      </c>
      <c r="FQ235" s="4">
        <f t="shared" si="1178"/>
        <v>0</v>
      </c>
      <c r="FR235" s="5">
        <v>0</v>
      </c>
      <c r="FS235" s="93">
        <v>0</v>
      </c>
      <c r="FT235" s="4">
        <f t="shared" si="1179"/>
        <v>0</v>
      </c>
      <c r="FU235" s="5">
        <v>0</v>
      </c>
      <c r="FV235" s="93">
        <v>0</v>
      </c>
      <c r="FW235" s="4">
        <f t="shared" si="1180"/>
        <v>0</v>
      </c>
      <c r="FX235" s="5">
        <v>0</v>
      </c>
      <c r="FY235" s="93">
        <v>0</v>
      </c>
      <c r="FZ235" s="4">
        <f t="shared" si="1181"/>
        <v>0</v>
      </c>
      <c r="GA235" s="5">
        <v>0</v>
      </c>
      <c r="GB235" s="93">
        <v>0</v>
      </c>
      <c r="GC235" s="4">
        <f t="shared" si="1182"/>
        <v>0</v>
      </c>
      <c r="GD235" s="5">
        <v>0</v>
      </c>
      <c r="GE235" s="93">
        <v>0</v>
      </c>
      <c r="GF235" s="4">
        <f t="shared" si="1183"/>
        <v>0</v>
      </c>
      <c r="GG235" s="5">
        <v>0</v>
      </c>
      <c r="GH235" s="93">
        <v>0</v>
      </c>
      <c r="GI235" s="4">
        <f t="shared" si="1184"/>
        <v>0</v>
      </c>
      <c r="GJ235" s="92">
        <v>405.4</v>
      </c>
      <c r="GK235" s="93">
        <v>2368.0830000000001</v>
      </c>
      <c r="GL235" s="4">
        <f t="shared" si="1185"/>
        <v>5841.3492846571289</v>
      </c>
      <c r="GM235" s="5">
        <v>0</v>
      </c>
      <c r="GN235" s="93">
        <v>0</v>
      </c>
      <c r="GO235" s="4">
        <f t="shared" si="1186"/>
        <v>0</v>
      </c>
      <c r="GP235" s="5">
        <v>0</v>
      </c>
      <c r="GQ235" s="93">
        <v>0</v>
      </c>
      <c r="GR235" s="4">
        <f t="shared" si="1187"/>
        <v>0</v>
      </c>
      <c r="GS235" s="5">
        <v>0</v>
      </c>
      <c r="GT235" s="93">
        <v>0</v>
      </c>
      <c r="GU235" s="4">
        <f t="shared" si="1188"/>
        <v>0</v>
      </c>
      <c r="GV235" s="5">
        <v>0</v>
      </c>
      <c r="GW235" s="93">
        <v>0</v>
      </c>
      <c r="GX235" s="4">
        <f t="shared" si="1189"/>
        <v>0</v>
      </c>
      <c r="GY235" s="5">
        <v>0</v>
      </c>
      <c r="GZ235" s="93">
        <v>0</v>
      </c>
      <c r="HA235" s="4">
        <f t="shared" si="1190"/>
        <v>0</v>
      </c>
      <c r="HB235" s="5">
        <v>0</v>
      </c>
      <c r="HC235" s="93">
        <v>0</v>
      </c>
      <c r="HD235" s="4">
        <f t="shared" si="1191"/>
        <v>0</v>
      </c>
      <c r="HE235" s="5">
        <v>0</v>
      </c>
      <c r="HF235" s="93">
        <v>0</v>
      </c>
      <c r="HG235" s="4">
        <f t="shared" si="1192"/>
        <v>0</v>
      </c>
      <c r="HH235" s="5">
        <v>0</v>
      </c>
      <c r="HI235" s="93">
        <v>0</v>
      </c>
      <c r="HJ235" s="4">
        <f t="shared" si="1193"/>
        <v>0</v>
      </c>
      <c r="HK235" s="5">
        <v>0</v>
      </c>
      <c r="HL235" s="93">
        <v>0</v>
      </c>
      <c r="HM235" s="4">
        <f t="shared" si="1194"/>
        <v>0</v>
      </c>
      <c r="HN235" s="5">
        <v>0</v>
      </c>
      <c r="HO235" s="93">
        <v>0</v>
      </c>
      <c r="HP235" s="4">
        <f t="shared" si="1195"/>
        <v>0</v>
      </c>
      <c r="HQ235" s="5">
        <v>0</v>
      </c>
      <c r="HR235" s="93">
        <v>0</v>
      </c>
      <c r="HS235" s="4">
        <f t="shared" si="1196"/>
        <v>0</v>
      </c>
      <c r="HT235" s="92">
        <v>60</v>
      </c>
      <c r="HU235" s="93">
        <v>487.22</v>
      </c>
      <c r="HV235" s="4">
        <f t="shared" si="1197"/>
        <v>8120.333333333333</v>
      </c>
      <c r="HW235" s="92">
        <v>184.77427</v>
      </c>
      <c r="HX235" s="93">
        <v>1813.4269999999999</v>
      </c>
      <c r="HY235" s="4">
        <f t="shared" si="1198"/>
        <v>9814.2831250260097</v>
      </c>
      <c r="HZ235" s="5">
        <f>C235+F235+O235+U235+AD235+AG235+AJ235+AP235+AS235+AV235+AY235+BB235+BE235+BQ235+BT235+BZ235+CC235+CI235+CL235+CO235+CX235+DA235+DD235+DG235+DM235+DP235+DS235+EB235+EE235+EK235+EN235+ET235+EW235+FF235+FL235+FO235+FU235+GA235+GD235+GG235+GJ235+GM235+GP235+GS235+GY235+HB235+HE235+HH235+HK235+HN235+HQ235+HT235+HW235+BH235+DY235+CR235+X235+BK235+FC235+GV235+I235+L235+AA235+DV235+CF235+AM235+FR235+BN235+CU235+DJ235</f>
        <v>1817.4188399999998</v>
      </c>
      <c r="IA235" s="4">
        <f t="shared" ref="IA235:IA239" si="1203">D235+G235+P235+V235+AE235+AH235+AK235+AQ235+AT235+AW235+AZ235+BC235+BF235+BR235+BU235+CA235+CD235+CJ235+CM235+CP235+CY235+DB235+DE235+DH235+DN235+DQ235+DT235+EC235+EF235+EL235+EO235+EU235+EX235+FG235+FM235+FP235+FV235+GB235+GE235+GH235+GK235+GN235+GQ235+GT235+GZ235+HC235+HF235+HI235+HL235+HO235+HR235+HU235+HX235+BI235+DZ235+CS235+Y235+BL235+FD235+GW235+J235+M235+AB235+DW235+CG235+AN235+FS235+BO235+CV235+DK235</f>
        <v>13482.576000000001</v>
      </c>
    </row>
    <row r="236" spans="1:235" x14ac:dyDescent="0.3">
      <c r="A236" s="76">
        <v>2021</v>
      </c>
      <c r="B236" s="77" t="s">
        <v>11</v>
      </c>
      <c r="C236" s="5">
        <v>0</v>
      </c>
      <c r="D236" s="93">
        <v>0</v>
      </c>
      <c r="E236" s="4">
        <f t="shared" si="1202"/>
        <v>0</v>
      </c>
      <c r="F236" s="92">
        <v>23</v>
      </c>
      <c r="G236" s="93">
        <v>406.149</v>
      </c>
      <c r="H236" s="4">
        <f t="shared" si="1124"/>
        <v>17658.652173913044</v>
      </c>
      <c r="I236" s="5">
        <v>0</v>
      </c>
      <c r="J236" s="93">
        <v>0</v>
      </c>
      <c r="K236" s="4">
        <f t="shared" si="1125"/>
        <v>0</v>
      </c>
      <c r="L236" s="5">
        <v>0</v>
      </c>
      <c r="M236" s="93">
        <v>0</v>
      </c>
      <c r="N236" s="4">
        <f t="shared" si="1126"/>
        <v>0</v>
      </c>
      <c r="O236" s="92">
        <v>542.375</v>
      </c>
      <c r="P236" s="93">
        <v>3621.7579999999998</v>
      </c>
      <c r="Q236" s="4">
        <f t="shared" si="1127"/>
        <v>6677.5902281631707</v>
      </c>
      <c r="R236" s="92">
        <v>0</v>
      </c>
      <c r="S236" s="93">
        <v>0</v>
      </c>
      <c r="T236" s="4">
        <f t="shared" si="1128"/>
        <v>0</v>
      </c>
      <c r="U236" s="92">
        <v>8.9999999999999993E-3</v>
      </c>
      <c r="V236" s="93">
        <v>0.15</v>
      </c>
      <c r="W236" s="4">
        <f t="shared" si="1129"/>
        <v>16666.666666666668</v>
      </c>
      <c r="X236" s="92">
        <v>33.125</v>
      </c>
      <c r="Y236" s="93">
        <v>259.79000000000002</v>
      </c>
      <c r="Z236" s="4">
        <f t="shared" si="1130"/>
        <v>7842.7169811320764</v>
      </c>
      <c r="AA236" s="5">
        <v>0</v>
      </c>
      <c r="AB236" s="93">
        <v>0</v>
      </c>
      <c r="AC236" s="4">
        <f t="shared" si="1131"/>
        <v>0</v>
      </c>
      <c r="AD236" s="5">
        <v>0</v>
      </c>
      <c r="AE236" s="93">
        <v>0</v>
      </c>
      <c r="AF236" s="4">
        <f t="shared" si="1132"/>
        <v>0</v>
      </c>
      <c r="AG236" s="5">
        <v>0</v>
      </c>
      <c r="AH236" s="93">
        <v>0</v>
      </c>
      <c r="AI236" s="4">
        <f t="shared" si="1133"/>
        <v>0</v>
      </c>
      <c r="AJ236" s="5">
        <v>0</v>
      </c>
      <c r="AK236" s="93">
        <v>0</v>
      </c>
      <c r="AL236" s="4">
        <f t="shared" si="1134"/>
        <v>0</v>
      </c>
      <c r="AM236" s="5">
        <v>0</v>
      </c>
      <c r="AN236" s="93">
        <v>0</v>
      </c>
      <c r="AO236" s="4">
        <f t="shared" si="1135"/>
        <v>0</v>
      </c>
      <c r="AP236" s="5">
        <v>0</v>
      </c>
      <c r="AQ236" s="93">
        <v>0</v>
      </c>
      <c r="AR236" s="4">
        <f t="shared" si="1136"/>
        <v>0</v>
      </c>
      <c r="AS236" s="5">
        <v>0</v>
      </c>
      <c r="AT236" s="93">
        <v>0</v>
      </c>
      <c r="AU236" s="4">
        <f t="shared" si="1137"/>
        <v>0</v>
      </c>
      <c r="AV236" s="92">
        <v>15.5</v>
      </c>
      <c r="AW236" s="93">
        <v>242.4</v>
      </c>
      <c r="AX236" s="4">
        <f t="shared" si="1138"/>
        <v>15638.709677419354</v>
      </c>
      <c r="AY236" s="5">
        <v>0</v>
      </c>
      <c r="AZ236" s="93">
        <v>0</v>
      </c>
      <c r="BA236" s="4">
        <f t="shared" si="1139"/>
        <v>0</v>
      </c>
      <c r="BB236" s="5">
        <v>0</v>
      </c>
      <c r="BC236" s="93">
        <v>0</v>
      </c>
      <c r="BD236" s="4">
        <f t="shared" si="1140"/>
        <v>0</v>
      </c>
      <c r="BE236" s="5">
        <v>0</v>
      </c>
      <c r="BF236" s="93">
        <v>0</v>
      </c>
      <c r="BG236" s="4">
        <f t="shared" si="1141"/>
        <v>0</v>
      </c>
      <c r="BH236" s="92">
        <v>35.513169999999995</v>
      </c>
      <c r="BI236" s="93">
        <v>385.26</v>
      </c>
      <c r="BJ236" s="4">
        <f t="shared" si="1142"/>
        <v>10848.369773805043</v>
      </c>
      <c r="BK236" s="5">
        <v>0</v>
      </c>
      <c r="BL236" s="93">
        <v>0</v>
      </c>
      <c r="BM236" s="4">
        <f t="shared" si="1143"/>
        <v>0</v>
      </c>
      <c r="BN236" s="5">
        <v>0</v>
      </c>
      <c r="BO236" s="93">
        <v>0</v>
      </c>
      <c r="BP236" s="4">
        <f t="shared" si="1144"/>
        <v>0</v>
      </c>
      <c r="BQ236" s="5">
        <v>0</v>
      </c>
      <c r="BR236" s="93">
        <v>0</v>
      </c>
      <c r="BS236" s="4">
        <f t="shared" si="1145"/>
        <v>0</v>
      </c>
      <c r="BT236" s="5">
        <v>0</v>
      </c>
      <c r="BU236" s="93">
        <v>0</v>
      </c>
      <c r="BV236" s="4">
        <f t="shared" si="1146"/>
        <v>0</v>
      </c>
      <c r="BW236" s="5">
        <v>0</v>
      </c>
      <c r="BX236" s="93">
        <v>0</v>
      </c>
      <c r="BY236" s="4">
        <f t="shared" si="1147"/>
        <v>0</v>
      </c>
      <c r="BZ236" s="92">
        <v>80</v>
      </c>
      <c r="CA236" s="93">
        <v>579.77499999999998</v>
      </c>
      <c r="CB236" s="4">
        <f t="shared" si="1148"/>
        <v>7247.1875</v>
      </c>
      <c r="CC236" s="5">
        <v>0</v>
      </c>
      <c r="CD236" s="93">
        <v>0</v>
      </c>
      <c r="CE236" s="4">
        <f t="shared" si="1149"/>
        <v>0</v>
      </c>
      <c r="CF236" s="5">
        <v>0</v>
      </c>
      <c r="CG236" s="93">
        <v>0</v>
      </c>
      <c r="CH236" s="4">
        <f t="shared" si="1150"/>
        <v>0</v>
      </c>
      <c r="CI236" s="5">
        <v>0</v>
      </c>
      <c r="CJ236" s="93">
        <v>0</v>
      </c>
      <c r="CK236" s="4">
        <f t="shared" si="1151"/>
        <v>0</v>
      </c>
      <c r="CL236" s="5">
        <v>0</v>
      </c>
      <c r="CM236" s="93">
        <v>0</v>
      </c>
      <c r="CN236" s="4">
        <f t="shared" si="1152"/>
        <v>0</v>
      </c>
      <c r="CO236" s="5">
        <v>0</v>
      </c>
      <c r="CP236" s="93">
        <v>0</v>
      </c>
      <c r="CQ236" s="4">
        <f t="shared" si="1153"/>
        <v>0</v>
      </c>
      <c r="CR236" s="92">
        <v>6.2049999999999994E-2</v>
      </c>
      <c r="CS236" s="93">
        <v>2.9159999999999999</v>
      </c>
      <c r="CT236" s="4">
        <f t="shared" si="1154"/>
        <v>46994.359387590659</v>
      </c>
      <c r="CU236" s="5">
        <v>0</v>
      </c>
      <c r="CV236" s="93">
        <v>0</v>
      </c>
      <c r="CW236" s="4">
        <f t="shared" si="1155"/>
        <v>0</v>
      </c>
      <c r="CX236" s="5">
        <v>0</v>
      </c>
      <c r="CY236" s="93">
        <v>0</v>
      </c>
      <c r="CZ236" s="4">
        <f t="shared" si="1156"/>
        <v>0</v>
      </c>
      <c r="DA236" s="92">
        <v>60.015999999999998</v>
      </c>
      <c r="DB236" s="93">
        <v>468.02800000000002</v>
      </c>
      <c r="DC236" s="4">
        <f t="shared" si="1157"/>
        <v>7798.3870967741941</v>
      </c>
      <c r="DD236" s="92">
        <v>24.527999999999999</v>
      </c>
      <c r="DE236" s="93">
        <v>141.44999999999999</v>
      </c>
      <c r="DF236" s="4">
        <f t="shared" si="1158"/>
        <v>5766.8786692759295</v>
      </c>
      <c r="DG236" s="5">
        <v>0</v>
      </c>
      <c r="DH236" s="93">
        <v>0</v>
      </c>
      <c r="DI236" s="4">
        <f t="shared" si="1159"/>
        <v>0</v>
      </c>
      <c r="DJ236" s="5">
        <v>0</v>
      </c>
      <c r="DK236" s="93">
        <v>0</v>
      </c>
      <c r="DL236" s="4">
        <f t="shared" si="1160"/>
        <v>0</v>
      </c>
      <c r="DM236" s="92">
        <v>27.62</v>
      </c>
      <c r="DN236" s="93">
        <v>254.768</v>
      </c>
      <c r="DO236" s="4">
        <f t="shared" si="1161"/>
        <v>9224.0405503258517</v>
      </c>
      <c r="DP236" s="5">
        <v>0</v>
      </c>
      <c r="DQ236" s="93">
        <v>0</v>
      </c>
      <c r="DR236" s="4">
        <f t="shared" si="1162"/>
        <v>0</v>
      </c>
      <c r="DS236" s="92">
        <v>3.8650000000000002</v>
      </c>
      <c r="DT236" s="93">
        <v>43.115000000000002</v>
      </c>
      <c r="DU236" s="4">
        <f t="shared" si="1163"/>
        <v>11155.239327296249</v>
      </c>
      <c r="DV236" s="5">
        <v>0</v>
      </c>
      <c r="DW236" s="93">
        <v>0</v>
      </c>
      <c r="DX236" s="4">
        <f t="shared" si="1164"/>
        <v>0</v>
      </c>
      <c r="DY236" s="92">
        <v>195.16734</v>
      </c>
      <c r="DZ236" s="93">
        <v>1363.578</v>
      </c>
      <c r="EA236" s="4">
        <f t="shared" si="1165"/>
        <v>6986.7120185170334</v>
      </c>
      <c r="EB236" s="5">
        <v>0</v>
      </c>
      <c r="EC236" s="93">
        <v>0</v>
      </c>
      <c r="ED236" s="4">
        <f t="shared" si="1166"/>
        <v>0</v>
      </c>
      <c r="EE236" s="5">
        <v>0</v>
      </c>
      <c r="EF236" s="93">
        <v>0</v>
      </c>
      <c r="EG236" s="4">
        <f t="shared" si="1167"/>
        <v>0</v>
      </c>
      <c r="EH236" s="5">
        <v>0</v>
      </c>
      <c r="EI236" s="93">
        <v>0</v>
      </c>
      <c r="EJ236" s="4">
        <f t="shared" si="1168"/>
        <v>0</v>
      </c>
      <c r="EK236" s="5">
        <v>0</v>
      </c>
      <c r="EL236" s="93">
        <v>0</v>
      </c>
      <c r="EM236" s="4">
        <f t="shared" si="1169"/>
        <v>0</v>
      </c>
      <c r="EN236" s="5">
        <v>0</v>
      </c>
      <c r="EO236" s="93">
        <v>0</v>
      </c>
      <c r="EP236" s="4">
        <f t="shared" si="1170"/>
        <v>0</v>
      </c>
      <c r="EQ236" s="5">
        <v>0</v>
      </c>
      <c r="ER236" s="93">
        <v>0</v>
      </c>
      <c r="ES236" s="4">
        <f t="shared" si="1171"/>
        <v>0</v>
      </c>
      <c r="ET236" s="5">
        <v>0</v>
      </c>
      <c r="EU236" s="93">
        <v>0</v>
      </c>
      <c r="EV236" s="4">
        <f t="shared" si="1172"/>
        <v>0</v>
      </c>
      <c r="EW236" s="5">
        <v>0</v>
      </c>
      <c r="EX236" s="93">
        <v>0</v>
      </c>
      <c r="EY236" s="4">
        <f t="shared" si="1173"/>
        <v>0</v>
      </c>
      <c r="EZ236" s="5"/>
      <c r="FA236" s="93"/>
      <c r="FB236" s="4"/>
      <c r="FC236" s="5">
        <v>0</v>
      </c>
      <c r="FD236" s="93">
        <v>0</v>
      </c>
      <c r="FE236" s="4">
        <f t="shared" si="1174"/>
        <v>0</v>
      </c>
      <c r="FF236" s="5">
        <v>0</v>
      </c>
      <c r="FG236" s="93">
        <v>0</v>
      </c>
      <c r="FH236" s="4">
        <f t="shared" si="1175"/>
        <v>0</v>
      </c>
      <c r="FI236" s="5">
        <v>0</v>
      </c>
      <c r="FJ236" s="93">
        <v>0</v>
      </c>
      <c r="FK236" s="4">
        <f t="shared" si="1176"/>
        <v>0</v>
      </c>
      <c r="FL236" s="5">
        <v>0</v>
      </c>
      <c r="FM236" s="93">
        <v>0</v>
      </c>
      <c r="FN236" s="4">
        <f t="shared" si="1177"/>
        <v>0</v>
      </c>
      <c r="FO236" s="5">
        <v>0</v>
      </c>
      <c r="FP236" s="93">
        <v>0</v>
      </c>
      <c r="FQ236" s="4">
        <f t="shared" si="1178"/>
        <v>0</v>
      </c>
      <c r="FR236" s="5">
        <v>0</v>
      </c>
      <c r="FS236" s="93">
        <v>0</v>
      </c>
      <c r="FT236" s="4">
        <f t="shared" si="1179"/>
        <v>0</v>
      </c>
      <c r="FU236" s="5">
        <v>0</v>
      </c>
      <c r="FV236" s="93">
        <v>0</v>
      </c>
      <c r="FW236" s="4">
        <f t="shared" si="1180"/>
        <v>0</v>
      </c>
      <c r="FX236" s="5">
        <v>0</v>
      </c>
      <c r="FY236" s="93">
        <v>0</v>
      </c>
      <c r="FZ236" s="4">
        <f t="shared" si="1181"/>
        <v>0</v>
      </c>
      <c r="GA236" s="5">
        <v>0</v>
      </c>
      <c r="GB236" s="93">
        <v>0</v>
      </c>
      <c r="GC236" s="4">
        <f t="shared" si="1182"/>
        <v>0</v>
      </c>
      <c r="GD236" s="5">
        <v>0</v>
      </c>
      <c r="GE236" s="93">
        <v>0</v>
      </c>
      <c r="GF236" s="4">
        <f t="shared" si="1183"/>
        <v>0</v>
      </c>
      <c r="GG236" s="5">
        <v>0</v>
      </c>
      <c r="GH236" s="93">
        <v>0</v>
      </c>
      <c r="GI236" s="4">
        <f t="shared" si="1184"/>
        <v>0</v>
      </c>
      <c r="GJ236" s="92">
        <v>799.95</v>
      </c>
      <c r="GK236" s="93">
        <v>4663.2860000000001</v>
      </c>
      <c r="GL236" s="4">
        <f t="shared" si="1185"/>
        <v>5829.4718419901237</v>
      </c>
      <c r="GM236" s="5">
        <v>0</v>
      </c>
      <c r="GN236" s="93">
        <v>0</v>
      </c>
      <c r="GO236" s="4">
        <f t="shared" si="1186"/>
        <v>0</v>
      </c>
      <c r="GP236" s="92">
        <v>20</v>
      </c>
      <c r="GQ236" s="93">
        <v>287.20600000000002</v>
      </c>
      <c r="GR236" s="4">
        <f t="shared" si="1187"/>
        <v>14360.300000000001</v>
      </c>
      <c r="GS236" s="5">
        <v>0</v>
      </c>
      <c r="GT236" s="93">
        <v>0</v>
      </c>
      <c r="GU236" s="4">
        <f t="shared" si="1188"/>
        <v>0</v>
      </c>
      <c r="GV236" s="5">
        <v>0</v>
      </c>
      <c r="GW236" s="93">
        <v>0</v>
      </c>
      <c r="GX236" s="4">
        <f t="shared" si="1189"/>
        <v>0</v>
      </c>
      <c r="GY236" s="5">
        <v>0</v>
      </c>
      <c r="GZ236" s="93">
        <v>0</v>
      </c>
      <c r="HA236" s="4">
        <f t="shared" si="1190"/>
        <v>0</v>
      </c>
      <c r="HB236" s="5">
        <v>0</v>
      </c>
      <c r="HC236" s="93">
        <v>0</v>
      </c>
      <c r="HD236" s="4">
        <f t="shared" si="1191"/>
        <v>0</v>
      </c>
      <c r="HE236" s="92">
        <v>360</v>
      </c>
      <c r="HF236" s="93">
        <v>2471.77</v>
      </c>
      <c r="HG236" s="4">
        <f t="shared" si="1192"/>
        <v>6866.0277777777783</v>
      </c>
      <c r="HH236" s="5">
        <v>0</v>
      </c>
      <c r="HI236" s="93">
        <v>0</v>
      </c>
      <c r="HJ236" s="4">
        <f t="shared" si="1193"/>
        <v>0</v>
      </c>
      <c r="HK236" s="5">
        <v>0</v>
      </c>
      <c r="HL236" s="93">
        <v>0</v>
      </c>
      <c r="HM236" s="4">
        <f t="shared" si="1194"/>
        <v>0</v>
      </c>
      <c r="HN236" s="5">
        <v>0</v>
      </c>
      <c r="HO236" s="93">
        <v>0</v>
      </c>
      <c r="HP236" s="4">
        <f t="shared" si="1195"/>
        <v>0</v>
      </c>
      <c r="HQ236" s="5">
        <v>0</v>
      </c>
      <c r="HR236" s="93">
        <v>0</v>
      </c>
      <c r="HS236" s="4">
        <f t="shared" si="1196"/>
        <v>0</v>
      </c>
      <c r="HT236" s="92">
        <v>70</v>
      </c>
      <c r="HU236" s="93">
        <v>663.6</v>
      </c>
      <c r="HV236" s="4">
        <f t="shared" si="1197"/>
        <v>9480</v>
      </c>
      <c r="HW236" s="92">
        <v>124.42113999999999</v>
      </c>
      <c r="HX236" s="93">
        <v>1312.6590000000001</v>
      </c>
      <c r="HY236" s="4">
        <f t="shared" si="1198"/>
        <v>10550.128378505455</v>
      </c>
      <c r="HZ236" s="5">
        <f t="shared" ref="HZ236:HZ239" si="1204">C236+F236+O236+U236+AD236+AG236+AJ236+AP236+AS236+AV236+AY236+BB236+BE236+BQ236+BT236+BZ236+CC236+CI236+CL236+CO236+CX236+DA236+DD236+DG236+DM236+DP236+DS236+EB236+EE236+EK236+EN236+ET236+EW236+FF236+FL236+FO236+FU236+GA236+GD236+GG236+GJ236+GM236+GP236+GS236+GY236+HB236+HE236+HH236+HK236+HN236+HQ236+HT236+HW236+BH236+DY236+CR236+X236+BK236+FC236+GV236+I236+L236+AA236+DV236+CF236+AM236+FR236+BN236+CU236+DJ236</f>
        <v>2415.1517000000003</v>
      </c>
      <c r="IA236" s="4">
        <f t="shared" si="1203"/>
        <v>17167.658000000003</v>
      </c>
    </row>
    <row r="237" spans="1:235" x14ac:dyDescent="0.3">
      <c r="A237" s="76">
        <v>2021</v>
      </c>
      <c r="B237" s="4" t="s">
        <v>12</v>
      </c>
      <c r="C237" s="5">
        <v>0</v>
      </c>
      <c r="D237" s="93">
        <v>0</v>
      </c>
      <c r="E237" s="4">
        <f t="shared" si="1202"/>
        <v>0</v>
      </c>
      <c r="F237" s="5">
        <v>0</v>
      </c>
      <c r="G237" s="93">
        <v>0</v>
      </c>
      <c r="H237" s="4">
        <f t="shared" si="1124"/>
        <v>0</v>
      </c>
      <c r="I237" s="5">
        <v>0</v>
      </c>
      <c r="J237" s="93">
        <v>0</v>
      </c>
      <c r="K237" s="4">
        <f t="shared" si="1125"/>
        <v>0</v>
      </c>
      <c r="L237" s="5">
        <v>0</v>
      </c>
      <c r="M237" s="93">
        <v>0</v>
      </c>
      <c r="N237" s="4">
        <f t="shared" si="1126"/>
        <v>0</v>
      </c>
      <c r="O237" s="92">
        <v>160</v>
      </c>
      <c r="P237" s="93">
        <v>1154.462</v>
      </c>
      <c r="Q237" s="4">
        <f t="shared" si="1127"/>
        <v>7215.3875000000007</v>
      </c>
      <c r="R237" s="5">
        <v>0</v>
      </c>
      <c r="S237" s="93">
        <v>0</v>
      </c>
      <c r="T237" s="4">
        <f t="shared" si="1128"/>
        <v>0</v>
      </c>
      <c r="U237" s="5">
        <v>0</v>
      </c>
      <c r="V237" s="93">
        <v>0</v>
      </c>
      <c r="W237" s="4">
        <f t="shared" si="1129"/>
        <v>0</v>
      </c>
      <c r="X237" s="92">
        <v>1.7025299999999999</v>
      </c>
      <c r="Y237" s="93">
        <v>18.658999999999999</v>
      </c>
      <c r="Z237" s="4">
        <f t="shared" si="1130"/>
        <v>10959.571931184768</v>
      </c>
      <c r="AA237" s="5">
        <v>0</v>
      </c>
      <c r="AB237" s="93">
        <v>0</v>
      </c>
      <c r="AC237" s="4">
        <f t="shared" si="1131"/>
        <v>0</v>
      </c>
      <c r="AD237" s="5">
        <v>0</v>
      </c>
      <c r="AE237" s="93">
        <v>0</v>
      </c>
      <c r="AF237" s="4">
        <f t="shared" si="1132"/>
        <v>0</v>
      </c>
      <c r="AG237" s="5">
        <v>0</v>
      </c>
      <c r="AH237" s="93">
        <v>0</v>
      </c>
      <c r="AI237" s="4">
        <f t="shared" si="1133"/>
        <v>0</v>
      </c>
      <c r="AJ237" s="5">
        <v>0</v>
      </c>
      <c r="AK237" s="93">
        <v>0</v>
      </c>
      <c r="AL237" s="4">
        <f t="shared" si="1134"/>
        <v>0</v>
      </c>
      <c r="AM237" s="5">
        <v>0</v>
      </c>
      <c r="AN237" s="93">
        <v>0</v>
      </c>
      <c r="AO237" s="4">
        <f t="shared" si="1135"/>
        <v>0</v>
      </c>
      <c r="AP237" s="5">
        <v>0</v>
      </c>
      <c r="AQ237" s="93">
        <v>0</v>
      </c>
      <c r="AR237" s="4">
        <f t="shared" si="1136"/>
        <v>0</v>
      </c>
      <c r="AS237" s="5">
        <v>0</v>
      </c>
      <c r="AT237" s="93">
        <v>0</v>
      </c>
      <c r="AU237" s="4">
        <f t="shared" si="1137"/>
        <v>0</v>
      </c>
      <c r="AV237" s="5">
        <v>0</v>
      </c>
      <c r="AW237" s="93">
        <v>0</v>
      </c>
      <c r="AX237" s="4">
        <f t="shared" si="1138"/>
        <v>0</v>
      </c>
      <c r="AY237" s="5">
        <v>0</v>
      </c>
      <c r="AZ237" s="93">
        <v>0</v>
      </c>
      <c r="BA237" s="4">
        <f t="shared" si="1139"/>
        <v>0</v>
      </c>
      <c r="BB237" s="5">
        <v>0</v>
      </c>
      <c r="BC237" s="93">
        <v>0</v>
      </c>
      <c r="BD237" s="4">
        <f t="shared" si="1140"/>
        <v>0</v>
      </c>
      <c r="BE237" s="5">
        <v>0</v>
      </c>
      <c r="BF237" s="93">
        <v>0</v>
      </c>
      <c r="BG237" s="4">
        <f t="shared" si="1141"/>
        <v>0</v>
      </c>
      <c r="BH237" s="92">
        <v>86.507999999999996</v>
      </c>
      <c r="BI237" s="93">
        <v>1013.463</v>
      </c>
      <c r="BJ237" s="4">
        <f t="shared" si="1142"/>
        <v>11715.251768622556</v>
      </c>
      <c r="BK237" s="5">
        <v>0</v>
      </c>
      <c r="BL237" s="93">
        <v>0</v>
      </c>
      <c r="BM237" s="4">
        <f t="shared" si="1143"/>
        <v>0</v>
      </c>
      <c r="BN237" s="5">
        <v>0</v>
      </c>
      <c r="BO237" s="93">
        <v>0</v>
      </c>
      <c r="BP237" s="4">
        <f t="shared" si="1144"/>
        <v>0</v>
      </c>
      <c r="BQ237" s="5">
        <v>0</v>
      </c>
      <c r="BR237" s="93">
        <v>0</v>
      </c>
      <c r="BS237" s="4">
        <f t="shared" si="1145"/>
        <v>0</v>
      </c>
      <c r="BT237" s="5">
        <v>0</v>
      </c>
      <c r="BU237" s="93">
        <v>0</v>
      </c>
      <c r="BV237" s="4">
        <f t="shared" si="1146"/>
        <v>0</v>
      </c>
      <c r="BW237" s="5">
        <v>0</v>
      </c>
      <c r="BX237" s="93">
        <v>0</v>
      </c>
      <c r="BY237" s="4">
        <f t="shared" si="1147"/>
        <v>0</v>
      </c>
      <c r="BZ237" s="92">
        <v>100</v>
      </c>
      <c r="CA237" s="93">
        <v>736.404</v>
      </c>
      <c r="CB237" s="4">
        <f t="shared" si="1148"/>
        <v>7364.04</v>
      </c>
      <c r="CC237" s="5">
        <v>0</v>
      </c>
      <c r="CD237" s="93">
        <v>0</v>
      </c>
      <c r="CE237" s="4">
        <f t="shared" si="1149"/>
        <v>0</v>
      </c>
      <c r="CF237" s="5">
        <v>0</v>
      </c>
      <c r="CG237" s="93">
        <v>0</v>
      </c>
      <c r="CH237" s="4">
        <f t="shared" si="1150"/>
        <v>0</v>
      </c>
      <c r="CI237" s="5">
        <v>0</v>
      </c>
      <c r="CJ237" s="93">
        <v>0</v>
      </c>
      <c r="CK237" s="4">
        <f t="shared" si="1151"/>
        <v>0</v>
      </c>
      <c r="CL237" s="5">
        <v>0</v>
      </c>
      <c r="CM237" s="93">
        <v>0</v>
      </c>
      <c r="CN237" s="4">
        <f t="shared" si="1152"/>
        <v>0</v>
      </c>
      <c r="CO237" s="5">
        <v>0</v>
      </c>
      <c r="CP237" s="93">
        <v>0</v>
      </c>
      <c r="CQ237" s="4">
        <f t="shared" si="1153"/>
        <v>0</v>
      </c>
      <c r="CR237" s="92">
        <v>2.5379999999999998</v>
      </c>
      <c r="CS237" s="93">
        <v>82.097999999999999</v>
      </c>
      <c r="CT237" s="4">
        <f t="shared" si="1154"/>
        <v>32347.517730496456</v>
      </c>
      <c r="CU237" s="5">
        <v>0</v>
      </c>
      <c r="CV237" s="93">
        <v>0</v>
      </c>
      <c r="CW237" s="4">
        <f t="shared" si="1155"/>
        <v>0</v>
      </c>
      <c r="CX237" s="5">
        <v>0</v>
      </c>
      <c r="CY237" s="93">
        <v>0</v>
      </c>
      <c r="CZ237" s="4">
        <f t="shared" si="1156"/>
        <v>0</v>
      </c>
      <c r="DA237" s="92">
        <v>122.01</v>
      </c>
      <c r="DB237" s="93">
        <v>1008.633</v>
      </c>
      <c r="DC237" s="4">
        <f t="shared" si="1157"/>
        <v>8266.8059995082385</v>
      </c>
      <c r="DD237" s="92">
        <v>38.32</v>
      </c>
      <c r="DE237" s="93">
        <v>377.86399999999998</v>
      </c>
      <c r="DF237" s="4">
        <f t="shared" si="1158"/>
        <v>9860.7515657620024</v>
      </c>
      <c r="DG237" s="92">
        <v>200</v>
      </c>
      <c r="DH237" s="93">
        <v>1345.3109999999999</v>
      </c>
      <c r="DI237" s="4">
        <f t="shared" si="1159"/>
        <v>6726.5549999999994</v>
      </c>
      <c r="DJ237" s="5">
        <v>0</v>
      </c>
      <c r="DK237" s="93">
        <v>0</v>
      </c>
      <c r="DL237" s="4">
        <f t="shared" si="1160"/>
        <v>0</v>
      </c>
      <c r="DM237" s="92">
        <v>81.400000000000006</v>
      </c>
      <c r="DN237" s="93">
        <v>742.08299999999997</v>
      </c>
      <c r="DO237" s="4">
        <f t="shared" si="1161"/>
        <v>9116.498771498771</v>
      </c>
      <c r="DP237" s="5">
        <v>0</v>
      </c>
      <c r="DQ237" s="93">
        <v>0</v>
      </c>
      <c r="DR237" s="4">
        <f t="shared" si="1162"/>
        <v>0</v>
      </c>
      <c r="DS237" s="92">
        <v>42.38</v>
      </c>
      <c r="DT237" s="93">
        <v>492.34500000000003</v>
      </c>
      <c r="DU237" s="4">
        <f t="shared" si="1163"/>
        <v>11617.390278433224</v>
      </c>
      <c r="DV237" s="5">
        <v>0</v>
      </c>
      <c r="DW237" s="93">
        <v>0</v>
      </c>
      <c r="DX237" s="4">
        <f t="shared" si="1164"/>
        <v>0</v>
      </c>
      <c r="DY237" s="92">
        <v>200.19926999999998</v>
      </c>
      <c r="DZ237" s="93">
        <v>1431.41</v>
      </c>
      <c r="EA237" s="4">
        <f t="shared" si="1165"/>
        <v>7149.9261710594656</v>
      </c>
      <c r="EB237" s="5">
        <v>0</v>
      </c>
      <c r="EC237" s="93">
        <v>0</v>
      </c>
      <c r="ED237" s="4">
        <f t="shared" si="1166"/>
        <v>0</v>
      </c>
      <c r="EE237" s="92">
        <v>40</v>
      </c>
      <c r="EF237" s="93">
        <v>290.47500000000002</v>
      </c>
      <c r="EG237" s="4">
        <f t="shared" si="1167"/>
        <v>7261.8750000000009</v>
      </c>
      <c r="EH237" s="5">
        <v>0</v>
      </c>
      <c r="EI237" s="93">
        <v>0</v>
      </c>
      <c r="EJ237" s="4">
        <f t="shared" si="1168"/>
        <v>0</v>
      </c>
      <c r="EK237" s="5">
        <v>0</v>
      </c>
      <c r="EL237" s="93">
        <v>0</v>
      </c>
      <c r="EM237" s="4">
        <f t="shared" si="1169"/>
        <v>0</v>
      </c>
      <c r="EN237" s="5">
        <v>0</v>
      </c>
      <c r="EO237" s="93">
        <v>0</v>
      </c>
      <c r="EP237" s="4">
        <f t="shared" si="1170"/>
        <v>0</v>
      </c>
      <c r="EQ237" s="5">
        <v>0</v>
      </c>
      <c r="ER237" s="93">
        <v>0</v>
      </c>
      <c r="ES237" s="4">
        <f t="shared" si="1171"/>
        <v>0</v>
      </c>
      <c r="ET237" s="5">
        <v>0</v>
      </c>
      <c r="EU237" s="93">
        <v>0</v>
      </c>
      <c r="EV237" s="4">
        <f t="shared" si="1172"/>
        <v>0</v>
      </c>
      <c r="EW237" s="5">
        <v>0</v>
      </c>
      <c r="EX237" s="93">
        <v>0</v>
      </c>
      <c r="EY237" s="4">
        <f t="shared" si="1173"/>
        <v>0</v>
      </c>
      <c r="EZ237" s="5"/>
      <c r="FA237" s="93"/>
      <c r="FB237" s="4"/>
      <c r="FC237" s="5">
        <v>0</v>
      </c>
      <c r="FD237" s="93">
        <v>0</v>
      </c>
      <c r="FE237" s="4">
        <f t="shared" si="1174"/>
        <v>0</v>
      </c>
      <c r="FF237" s="5">
        <v>0</v>
      </c>
      <c r="FG237" s="93">
        <v>0</v>
      </c>
      <c r="FH237" s="4">
        <f t="shared" si="1175"/>
        <v>0</v>
      </c>
      <c r="FI237" s="5">
        <v>0</v>
      </c>
      <c r="FJ237" s="93">
        <v>0</v>
      </c>
      <c r="FK237" s="4">
        <f t="shared" si="1176"/>
        <v>0</v>
      </c>
      <c r="FL237" s="5">
        <v>0</v>
      </c>
      <c r="FM237" s="93">
        <v>0</v>
      </c>
      <c r="FN237" s="4">
        <f t="shared" si="1177"/>
        <v>0</v>
      </c>
      <c r="FO237" s="5">
        <v>0</v>
      </c>
      <c r="FP237" s="93">
        <v>0</v>
      </c>
      <c r="FQ237" s="4">
        <f t="shared" si="1178"/>
        <v>0</v>
      </c>
      <c r="FR237" s="5">
        <v>0</v>
      </c>
      <c r="FS237" s="93">
        <v>0</v>
      </c>
      <c r="FT237" s="4">
        <f t="shared" si="1179"/>
        <v>0</v>
      </c>
      <c r="FU237" s="5">
        <v>0</v>
      </c>
      <c r="FV237" s="93">
        <v>0</v>
      </c>
      <c r="FW237" s="4">
        <f t="shared" si="1180"/>
        <v>0</v>
      </c>
      <c r="FX237" s="92">
        <v>3.5000000000000001E-3</v>
      </c>
      <c r="FY237" s="93">
        <v>0.1</v>
      </c>
      <c r="FZ237" s="4">
        <f t="shared" si="1181"/>
        <v>28571.428571428572</v>
      </c>
      <c r="GA237" s="5">
        <v>0</v>
      </c>
      <c r="GB237" s="93">
        <v>0</v>
      </c>
      <c r="GC237" s="4">
        <f t="shared" si="1182"/>
        <v>0</v>
      </c>
      <c r="GD237" s="5">
        <v>0</v>
      </c>
      <c r="GE237" s="93">
        <v>0</v>
      </c>
      <c r="GF237" s="4">
        <f t="shared" si="1183"/>
        <v>0</v>
      </c>
      <c r="GG237" s="5">
        <v>0</v>
      </c>
      <c r="GH237" s="93">
        <v>0</v>
      </c>
      <c r="GI237" s="4">
        <f t="shared" si="1184"/>
        <v>0</v>
      </c>
      <c r="GJ237" s="92">
        <v>477.5</v>
      </c>
      <c r="GK237" s="93">
        <v>3426.3890000000001</v>
      </c>
      <c r="GL237" s="4">
        <f t="shared" si="1185"/>
        <v>7175.6837696335078</v>
      </c>
      <c r="GM237" s="5">
        <v>0</v>
      </c>
      <c r="GN237" s="93">
        <v>0</v>
      </c>
      <c r="GO237" s="4">
        <f t="shared" si="1186"/>
        <v>0</v>
      </c>
      <c r="GP237" s="92">
        <v>40</v>
      </c>
      <c r="GQ237" s="93">
        <v>322.66899999999998</v>
      </c>
      <c r="GR237" s="4">
        <f t="shared" si="1187"/>
        <v>8066.7250000000004</v>
      </c>
      <c r="GS237" s="5">
        <v>0</v>
      </c>
      <c r="GT237" s="93">
        <v>0</v>
      </c>
      <c r="GU237" s="4">
        <f t="shared" si="1188"/>
        <v>0</v>
      </c>
      <c r="GV237" s="5">
        <v>0</v>
      </c>
      <c r="GW237" s="93">
        <v>0</v>
      </c>
      <c r="GX237" s="4">
        <f t="shared" si="1189"/>
        <v>0</v>
      </c>
      <c r="GY237" s="5">
        <v>0</v>
      </c>
      <c r="GZ237" s="93">
        <v>0</v>
      </c>
      <c r="HA237" s="4">
        <f t="shared" si="1190"/>
        <v>0</v>
      </c>
      <c r="HB237" s="5">
        <v>0</v>
      </c>
      <c r="HC237" s="93">
        <v>0</v>
      </c>
      <c r="HD237" s="4">
        <f t="shared" si="1191"/>
        <v>0</v>
      </c>
      <c r="HE237" s="92">
        <v>260</v>
      </c>
      <c r="HF237" s="93">
        <v>1686.008</v>
      </c>
      <c r="HG237" s="4">
        <f t="shared" si="1192"/>
        <v>6484.6461538461544</v>
      </c>
      <c r="HH237" s="5">
        <v>0</v>
      </c>
      <c r="HI237" s="93">
        <v>0</v>
      </c>
      <c r="HJ237" s="4">
        <f t="shared" si="1193"/>
        <v>0</v>
      </c>
      <c r="HK237" s="5">
        <v>0</v>
      </c>
      <c r="HL237" s="93">
        <v>0</v>
      </c>
      <c r="HM237" s="4">
        <f t="shared" si="1194"/>
        <v>0</v>
      </c>
      <c r="HN237" s="5">
        <v>0</v>
      </c>
      <c r="HO237" s="93">
        <v>0</v>
      </c>
      <c r="HP237" s="4">
        <f t="shared" si="1195"/>
        <v>0</v>
      </c>
      <c r="HQ237" s="92">
        <v>40</v>
      </c>
      <c r="HR237" s="93">
        <v>325.25400000000002</v>
      </c>
      <c r="HS237" s="4">
        <f t="shared" si="1196"/>
        <v>8131.3500000000013</v>
      </c>
      <c r="HT237" s="92">
        <v>176.97</v>
      </c>
      <c r="HU237" s="93">
        <v>1689.0150000000001</v>
      </c>
      <c r="HV237" s="4">
        <f t="shared" si="1197"/>
        <v>9544.0752669944068</v>
      </c>
      <c r="HW237" s="92">
        <v>456.51711999999998</v>
      </c>
      <c r="HX237" s="93">
        <v>4852.4949999999999</v>
      </c>
      <c r="HY237" s="4">
        <f t="shared" si="1198"/>
        <v>10629.382311007306</v>
      </c>
      <c r="HZ237" s="5">
        <f t="shared" si="1204"/>
        <v>2526.0449199999998</v>
      </c>
      <c r="IA237" s="4">
        <f t="shared" si="1203"/>
        <v>20995.037</v>
      </c>
    </row>
    <row r="238" spans="1:235" x14ac:dyDescent="0.3">
      <c r="A238" s="76">
        <v>2021</v>
      </c>
      <c r="B238" s="77" t="s">
        <v>13</v>
      </c>
      <c r="C238" s="5">
        <v>0</v>
      </c>
      <c r="D238" s="93">
        <v>0</v>
      </c>
      <c r="E238" s="4">
        <f t="shared" si="1202"/>
        <v>0</v>
      </c>
      <c r="F238" s="5">
        <v>0</v>
      </c>
      <c r="G238" s="93">
        <v>0</v>
      </c>
      <c r="H238" s="4">
        <f t="shared" si="1124"/>
        <v>0</v>
      </c>
      <c r="I238" s="5">
        <v>0</v>
      </c>
      <c r="J238" s="93">
        <v>0</v>
      </c>
      <c r="K238" s="4">
        <f t="shared" si="1125"/>
        <v>0</v>
      </c>
      <c r="L238" s="5">
        <v>0</v>
      </c>
      <c r="M238" s="93">
        <v>0</v>
      </c>
      <c r="N238" s="4">
        <f t="shared" si="1126"/>
        <v>0</v>
      </c>
      <c r="O238" s="92">
        <v>638.75</v>
      </c>
      <c r="P238" s="93">
        <v>5160.4889999999996</v>
      </c>
      <c r="Q238" s="4">
        <f t="shared" si="1127"/>
        <v>8079.0434442270061</v>
      </c>
      <c r="R238" s="5">
        <v>0</v>
      </c>
      <c r="S238" s="93">
        <v>0</v>
      </c>
      <c r="T238" s="4">
        <f t="shared" si="1128"/>
        <v>0</v>
      </c>
      <c r="U238" s="5">
        <v>0</v>
      </c>
      <c r="V238" s="93">
        <v>0</v>
      </c>
      <c r="W238" s="4">
        <f t="shared" si="1129"/>
        <v>0</v>
      </c>
      <c r="X238" s="92">
        <v>39.418120000000002</v>
      </c>
      <c r="Y238" s="93">
        <v>407.69499999999999</v>
      </c>
      <c r="Z238" s="4">
        <f t="shared" si="1130"/>
        <v>10342.832179718362</v>
      </c>
      <c r="AA238" s="5">
        <v>0</v>
      </c>
      <c r="AB238" s="93">
        <v>0</v>
      </c>
      <c r="AC238" s="4">
        <f t="shared" si="1131"/>
        <v>0</v>
      </c>
      <c r="AD238" s="5">
        <v>0</v>
      </c>
      <c r="AE238" s="93">
        <v>0</v>
      </c>
      <c r="AF238" s="4">
        <f t="shared" si="1132"/>
        <v>0</v>
      </c>
      <c r="AG238" s="5">
        <v>0</v>
      </c>
      <c r="AH238" s="93">
        <v>0</v>
      </c>
      <c r="AI238" s="4">
        <f t="shared" si="1133"/>
        <v>0</v>
      </c>
      <c r="AJ238" s="5">
        <v>0</v>
      </c>
      <c r="AK238" s="93">
        <v>0</v>
      </c>
      <c r="AL238" s="4">
        <f t="shared" si="1134"/>
        <v>0</v>
      </c>
      <c r="AM238" s="5">
        <v>0</v>
      </c>
      <c r="AN238" s="93">
        <v>0</v>
      </c>
      <c r="AO238" s="4">
        <f t="shared" si="1135"/>
        <v>0</v>
      </c>
      <c r="AP238" s="5">
        <v>0</v>
      </c>
      <c r="AQ238" s="93">
        <v>0</v>
      </c>
      <c r="AR238" s="4">
        <f t="shared" si="1136"/>
        <v>0</v>
      </c>
      <c r="AS238" s="5">
        <v>0</v>
      </c>
      <c r="AT238" s="93">
        <v>0</v>
      </c>
      <c r="AU238" s="4">
        <f t="shared" si="1137"/>
        <v>0</v>
      </c>
      <c r="AV238" s="92">
        <v>16.02938</v>
      </c>
      <c r="AW238" s="93">
        <v>254.30199999999999</v>
      </c>
      <c r="AX238" s="4">
        <f t="shared" si="1138"/>
        <v>15864.743364996026</v>
      </c>
      <c r="AY238" s="5">
        <v>0</v>
      </c>
      <c r="AZ238" s="93">
        <v>0</v>
      </c>
      <c r="BA238" s="4">
        <f t="shared" si="1139"/>
        <v>0</v>
      </c>
      <c r="BB238" s="5">
        <v>0</v>
      </c>
      <c r="BC238" s="93">
        <v>0</v>
      </c>
      <c r="BD238" s="4">
        <f t="shared" si="1140"/>
        <v>0</v>
      </c>
      <c r="BE238" s="5">
        <v>0</v>
      </c>
      <c r="BF238" s="93">
        <v>0</v>
      </c>
      <c r="BG238" s="4">
        <f t="shared" si="1141"/>
        <v>0</v>
      </c>
      <c r="BH238" s="92">
        <v>110.11</v>
      </c>
      <c r="BI238" s="93">
        <v>1213.4000000000001</v>
      </c>
      <c r="BJ238" s="4">
        <f t="shared" si="1142"/>
        <v>11019.889201707385</v>
      </c>
      <c r="BK238" s="5">
        <v>0</v>
      </c>
      <c r="BL238" s="93">
        <v>0</v>
      </c>
      <c r="BM238" s="4">
        <f t="shared" si="1143"/>
        <v>0</v>
      </c>
      <c r="BN238" s="5">
        <v>0</v>
      </c>
      <c r="BO238" s="93">
        <v>0</v>
      </c>
      <c r="BP238" s="4">
        <f t="shared" si="1144"/>
        <v>0</v>
      </c>
      <c r="BQ238" s="5">
        <v>0</v>
      </c>
      <c r="BR238" s="93">
        <v>0</v>
      </c>
      <c r="BS238" s="4">
        <f t="shared" si="1145"/>
        <v>0</v>
      </c>
      <c r="BT238" s="5">
        <v>0</v>
      </c>
      <c r="BU238" s="93">
        <v>0</v>
      </c>
      <c r="BV238" s="4">
        <f t="shared" si="1146"/>
        <v>0</v>
      </c>
      <c r="BW238" s="5">
        <v>0</v>
      </c>
      <c r="BX238" s="93">
        <v>0</v>
      </c>
      <c r="BY238" s="4">
        <f t="shared" si="1147"/>
        <v>0</v>
      </c>
      <c r="BZ238" s="92">
        <v>108.875</v>
      </c>
      <c r="CA238" s="93">
        <v>901.09199999999998</v>
      </c>
      <c r="CB238" s="4">
        <f t="shared" si="1148"/>
        <v>8276.390355912743</v>
      </c>
      <c r="CC238" s="5">
        <v>0</v>
      </c>
      <c r="CD238" s="93">
        <v>0</v>
      </c>
      <c r="CE238" s="4">
        <f t="shared" si="1149"/>
        <v>0</v>
      </c>
      <c r="CF238" s="5">
        <v>0</v>
      </c>
      <c r="CG238" s="93">
        <v>0</v>
      </c>
      <c r="CH238" s="4">
        <f t="shared" si="1150"/>
        <v>0</v>
      </c>
      <c r="CI238" s="5">
        <v>0</v>
      </c>
      <c r="CJ238" s="93">
        <v>0</v>
      </c>
      <c r="CK238" s="4">
        <f t="shared" si="1151"/>
        <v>0</v>
      </c>
      <c r="CL238" s="5">
        <v>0</v>
      </c>
      <c r="CM238" s="93">
        <v>0</v>
      </c>
      <c r="CN238" s="4">
        <f t="shared" si="1152"/>
        <v>0</v>
      </c>
      <c r="CO238" s="5">
        <v>0</v>
      </c>
      <c r="CP238" s="93">
        <v>0</v>
      </c>
      <c r="CQ238" s="4">
        <f t="shared" si="1153"/>
        <v>0</v>
      </c>
      <c r="CR238" s="92">
        <v>10.012</v>
      </c>
      <c r="CS238" s="93">
        <v>94.656000000000006</v>
      </c>
      <c r="CT238" s="4">
        <f t="shared" si="1154"/>
        <v>9454.2548941270488</v>
      </c>
      <c r="CU238" s="5">
        <v>0</v>
      </c>
      <c r="CV238" s="93">
        <v>0</v>
      </c>
      <c r="CW238" s="4">
        <f t="shared" si="1155"/>
        <v>0</v>
      </c>
      <c r="CX238" s="5">
        <v>0</v>
      </c>
      <c r="CY238" s="93">
        <v>0</v>
      </c>
      <c r="CZ238" s="4">
        <f t="shared" si="1156"/>
        <v>0</v>
      </c>
      <c r="DA238" s="92">
        <v>60.9</v>
      </c>
      <c r="DB238" s="93">
        <v>547.20500000000004</v>
      </c>
      <c r="DC238" s="4">
        <f t="shared" si="1157"/>
        <v>8985.3037766830876</v>
      </c>
      <c r="DD238" s="92">
        <v>23.5</v>
      </c>
      <c r="DE238" s="93">
        <v>132.57499999999999</v>
      </c>
      <c r="DF238" s="4">
        <f t="shared" si="1158"/>
        <v>5641.4893617021271</v>
      </c>
      <c r="DG238" s="92">
        <v>20</v>
      </c>
      <c r="DH238" s="93">
        <v>136.82499999999999</v>
      </c>
      <c r="DI238" s="4">
        <f t="shared" si="1159"/>
        <v>6841.25</v>
      </c>
      <c r="DJ238" s="5">
        <v>0</v>
      </c>
      <c r="DK238" s="93">
        <v>0</v>
      </c>
      <c r="DL238" s="4">
        <f t="shared" si="1160"/>
        <v>0</v>
      </c>
      <c r="DM238" s="92">
        <v>23.1</v>
      </c>
      <c r="DN238" s="93">
        <v>388.08199999999999</v>
      </c>
      <c r="DO238" s="4">
        <f t="shared" si="1161"/>
        <v>16800.086580086579</v>
      </c>
      <c r="DP238" s="5">
        <v>0</v>
      </c>
      <c r="DQ238" s="93">
        <v>0</v>
      </c>
      <c r="DR238" s="4">
        <f t="shared" si="1162"/>
        <v>0</v>
      </c>
      <c r="DS238" s="92">
        <v>3.4359999999999999</v>
      </c>
      <c r="DT238" s="93">
        <v>42.94</v>
      </c>
      <c r="DU238" s="4">
        <f t="shared" si="1163"/>
        <v>12497.089639115251</v>
      </c>
      <c r="DV238" s="5">
        <v>0</v>
      </c>
      <c r="DW238" s="93">
        <v>0</v>
      </c>
      <c r="DX238" s="4">
        <f t="shared" si="1164"/>
        <v>0</v>
      </c>
      <c r="DY238" s="92">
        <v>51.524650000000001</v>
      </c>
      <c r="DZ238" s="93">
        <v>365.46300000000002</v>
      </c>
      <c r="EA238" s="4">
        <f t="shared" si="1165"/>
        <v>7092.973945480464</v>
      </c>
      <c r="EB238" s="5">
        <v>0</v>
      </c>
      <c r="EC238" s="93">
        <v>0</v>
      </c>
      <c r="ED238" s="4">
        <f t="shared" si="1166"/>
        <v>0</v>
      </c>
      <c r="EE238" s="5">
        <v>0</v>
      </c>
      <c r="EF238" s="93">
        <v>0</v>
      </c>
      <c r="EG238" s="4">
        <f t="shared" si="1167"/>
        <v>0</v>
      </c>
      <c r="EH238" s="5">
        <v>0</v>
      </c>
      <c r="EI238" s="93">
        <v>0</v>
      </c>
      <c r="EJ238" s="4">
        <f t="shared" si="1168"/>
        <v>0</v>
      </c>
      <c r="EK238" s="5">
        <v>0</v>
      </c>
      <c r="EL238" s="93">
        <v>0</v>
      </c>
      <c r="EM238" s="4">
        <f t="shared" si="1169"/>
        <v>0</v>
      </c>
      <c r="EN238" s="5">
        <v>0</v>
      </c>
      <c r="EO238" s="93">
        <v>0</v>
      </c>
      <c r="EP238" s="4">
        <f t="shared" si="1170"/>
        <v>0</v>
      </c>
      <c r="EQ238" s="5">
        <v>0</v>
      </c>
      <c r="ER238" s="93">
        <v>0</v>
      </c>
      <c r="ES238" s="4">
        <f t="shared" si="1171"/>
        <v>0</v>
      </c>
      <c r="ET238" s="5">
        <v>0</v>
      </c>
      <c r="EU238" s="93">
        <v>0</v>
      </c>
      <c r="EV238" s="4">
        <f t="shared" si="1172"/>
        <v>0</v>
      </c>
      <c r="EW238" s="5">
        <v>0</v>
      </c>
      <c r="EX238" s="93">
        <v>0</v>
      </c>
      <c r="EY238" s="4">
        <f t="shared" si="1173"/>
        <v>0</v>
      </c>
      <c r="EZ238" s="5"/>
      <c r="FA238" s="93"/>
      <c r="FB238" s="4"/>
      <c r="FC238" s="5">
        <v>0</v>
      </c>
      <c r="FD238" s="93">
        <v>0</v>
      </c>
      <c r="FE238" s="4">
        <f t="shared" si="1174"/>
        <v>0</v>
      </c>
      <c r="FF238" s="5">
        <v>0</v>
      </c>
      <c r="FG238" s="93">
        <v>0</v>
      </c>
      <c r="FH238" s="4">
        <f t="shared" si="1175"/>
        <v>0</v>
      </c>
      <c r="FI238" s="5">
        <v>0</v>
      </c>
      <c r="FJ238" s="93">
        <v>0</v>
      </c>
      <c r="FK238" s="4">
        <f t="shared" si="1176"/>
        <v>0</v>
      </c>
      <c r="FL238" s="5">
        <v>0</v>
      </c>
      <c r="FM238" s="93">
        <v>0</v>
      </c>
      <c r="FN238" s="4">
        <f t="shared" si="1177"/>
        <v>0</v>
      </c>
      <c r="FO238" s="5">
        <v>0</v>
      </c>
      <c r="FP238" s="93">
        <v>0</v>
      </c>
      <c r="FQ238" s="4">
        <f t="shared" si="1178"/>
        <v>0</v>
      </c>
      <c r="FR238" s="5">
        <v>0</v>
      </c>
      <c r="FS238" s="93">
        <v>0</v>
      </c>
      <c r="FT238" s="4">
        <f t="shared" si="1179"/>
        <v>0</v>
      </c>
      <c r="FU238" s="5">
        <v>0</v>
      </c>
      <c r="FV238" s="93">
        <v>0</v>
      </c>
      <c r="FW238" s="4">
        <f t="shared" si="1180"/>
        <v>0</v>
      </c>
      <c r="FX238" s="5">
        <v>0</v>
      </c>
      <c r="FY238" s="93">
        <v>0</v>
      </c>
      <c r="FZ238" s="4">
        <f t="shared" si="1181"/>
        <v>0</v>
      </c>
      <c r="GA238" s="92">
        <v>80</v>
      </c>
      <c r="GB238" s="93">
        <v>508.68299999999999</v>
      </c>
      <c r="GC238" s="4">
        <f t="shared" si="1182"/>
        <v>6358.5374999999995</v>
      </c>
      <c r="GD238" s="5">
        <v>0</v>
      </c>
      <c r="GE238" s="93">
        <v>0</v>
      </c>
      <c r="GF238" s="4">
        <f t="shared" si="1183"/>
        <v>0</v>
      </c>
      <c r="GG238" s="5">
        <v>0</v>
      </c>
      <c r="GH238" s="93">
        <v>0</v>
      </c>
      <c r="GI238" s="4">
        <f t="shared" si="1184"/>
        <v>0</v>
      </c>
      <c r="GJ238" s="92">
        <v>552</v>
      </c>
      <c r="GK238" s="93">
        <v>4195.2089999999998</v>
      </c>
      <c r="GL238" s="4">
        <f t="shared" si="1185"/>
        <v>7600.016304347826</v>
      </c>
      <c r="GM238" s="5">
        <v>0</v>
      </c>
      <c r="GN238" s="93">
        <v>0</v>
      </c>
      <c r="GO238" s="4">
        <f t="shared" si="1186"/>
        <v>0</v>
      </c>
      <c r="GP238" s="92">
        <v>40</v>
      </c>
      <c r="GQ238" s="93">
        <v>320.83100000000002</v>
      </c>
      <c r="GR238" s="4">
        <f t="shared" si="1187"/>
        <v>8020.7750000000005</v>
      </c>
      <c r="GS238" s="5">
        <v>0</v>
      </c>
      <c r="GT238" s="93">
        <v>0</v>
      </c>
      <c r="GU238" s="4">
        <f t="shared" si="1188"/>
        <v>0</v>
      </c>
      <c r="GV238" s="5">
        <v>0</v>
      </c>
      <c r="GW238" s="93">
        <v>0</v>
      </c>
      <c r="GX238" s="4">
        <f t="shared" si="1189"/>
        <v>0</v>
      </c>
      <c r="GY238" s="5">
        <v>0</v>
      </c>
      <c r="GZ238" s="93">
        <v>0</v>
      </c>
      <c r="HA238" s="4">
        <f t="shared" si="1190"/>
        <v>0</v>
      </c>
      <c r="HB238" s="5">
        <v>0</v>
      </c>
      <c r="HC238" s="93">
        <v>0</v>
      </c>
      <c r="HD238" s="4">
        <f t="shared" si="1191"/>
        <v>0</v>
      </c>
      <c r="HE238" s="92">
        <v>380</v>
      </c>
      <c r="HF238" s="93">
        <v>2865.3440000000001</v>
      </c>
      <c r="HG238" s="4">
        <f t="shared" si="1192"/>
        <v>7540.3789473684219</v>
      </c>
      <c r="HH238" s="5">
        <v>0</v>
      </c>
      <c r="HI238" s="93">
        <v>0</v>
      </c>
      <c r="HJ238" s="4">
        <f t="shared" si="1193"/>
        <v>0</v>
      </c>
      <c r="HK238" s="5">
        <v>0</v>
      </c>
      <c r="HL238" s="93">
        <v>0</v>
      </c>
      <c r="HM238" s="4">
        <f t="shared" si="1194"/>
        <v>0</v>
      </c>
      <c r="HN238" s="5">
        <v>0</v>
      </c>
      <c r="HO238" s="93">
        <v>0</v>
      </c>
      <c r="HP238" s="4">
        <f t="shared" si="1195"/>
        <v>0</v>
      </c>
      <c r="HQ238" s="92">
        <v>40</v>
      </c>
      <c r="HR238" s="93">
        <v>324.589</v>
      </c>
      <c r="HS238" s="4">
        <f t="shared" si="1196"/>
        <v>8114.7250000000004</v>
      </c>
      <c r="HT238" s="92">
        <v>148</v>
      </c>
      <c r="HU238" s="93">
        <v>1636.0329999999999</v>
      </c>
      <c r="HV238" s="4">
        <f t="shared" si="1197"/>
        <v>11054.277027027027</v>
      </c>
      <c r="HW238" s="92">
        <v>193.15254000000002</v>
      </c>
      <c r="HX238" s="93">
        <v>2056.6019999999999</v>
      </c>
      <c r="HY238" s="4">
        <f t="shared" si="1198"/>
        <v>10647.553482858675</v>
      </c>
      <c r="HZ238" s="5">
        <f t="shared" si="1204"/>
        <v>2538.8076900000001</v>
      </c>
      <c r="IA238" s="4">
        <f t="shared" si="1203"/>
        <v>21552.014999999996</v>
      </c>
    </row>
    <row r="239" spans="1:235" ht="15" thickBot="1" x14ac:dyDescent="0.35">
      <c r="A239" s="54"/>
      <c r="B239" s="79" t="s">
        <v>14</v>
      </c>
      <c r="C239" s="80">
        <f t="shared" ref="C239:D239" si="1205">SUM(C227:C238)</f>
        <v>0</v>
      </c>
      <c r="D239" s="81">
        <f t="shared" si="1205"/>
        <v>0</v>
      </c>
      <c r="E239" s="40"/>
      <c r="F239" s="80">
        <f t="shared" ref="F239:G239" si="1206">SUM(F227:F238)</f>
        <v>47.699192191181417</v>
      </c>
      <c r="G239" s="81">
        <f t="shared" si="1206"/>
        <v>413.34100000000001</v>
      </c>
      <c r="H239" s="40"/>
      <c r="I239" s="80">
        <f t="shared" ref="I239:J239" si="1207">SUM(I227:I238)</f>
        <v>0</v>
      </c>
      <c r="J239" s="81">
        <f t="shared" si="1207"/>
        <v>0</v>
      </c>
      <c r="K239" s="40"/>
      <c r="L239" s="80">
        <f t="shared" ref="L239:M239" si="1208">SUM(L227:L238)</f>
        <v>0</v>
      </c>
      <c r="M239" s="81">
        <f t="shared" si="1208"/>
        <v>0</v>
      </c>
      <c r="N239" s="40"/>
      <c r="O239" s="80">
        <f t="shared" ref="O239:P239" si="1209">SUM(O227:O238)</f>
        <v>5049.6537466237469</v>
      </c>
      <c r="P239" s="81">
        <f t="shared" si="1209"/>
        <v>36455.373999999996</v>
      </c>
      <c r="Q239" s="40"/>
      <c r="R239" s="80">
        <f t="shared" ref="R239:S239" si="1210">SUM(R227:R238)</f>
        <v>0</v>
      </c>
      <c r="S239" s="81">
        <f t="shared" si="1210"/>
        <v>0</v>
      </c>
      <c r="T239" s="40"/>
      <c r="U239" s="80">
        <f t="shared" ref="U239:V239" si="1211">SUM(U227:U238)</f>
        <v>8.9999999999999993E-3</v>
      </c>
      <c r="V239" s="81">
        <f t="shared" si="1211"/>
        <v>0.15</v>
      </c>
      <c r="W239" s="40"/>
      <c r="X239" s="80">
        <f t="shared" ref="X239:Y239" si="1212">SUM(X227:X238)</f>
        <v>295.13850075562294</v>
      </c>
      <c r="Y239" s="81">
        <f t="shared" si="1212"/>
        <v>2982.5830000000001</v>
      </c>
      <c r="Z239" s="40"/>
      <c r="AA239" s="80">
        <f t="shared" ref="AA239:AB239" si="1213">SUM(AA227:AA238)</f>
        <v>0</v>
      </c>
      <c r="AB239" s="81">
        <f t="shared" si="1213"/>
        <v>0</v>
      </c>
      <c r="AC239" s="40"/>
      <c r="AD239" s="80">
        <f t="shared" ref="AD239:AE239" si="1214">SUM(AD227:AD238)</f>
        <v>0</v>
      </c>
      <c r="AE239" s="81">
        <f t="shared" si="1214"/>
        <v>0</v>
      </c>
      <c r="AF239" s="40"/>
      <c r="AG239" s="80">
        <f t="shared" ref="AG239:AH239" si="1215">SUM(AG227:AG238)</f>
        <v>0</v>
      </c>
      <c r="AH239" s="81">
        <f t="shared" si="1215"/>
        <v>0</v>
      </c>
      <c r="AI239" s="40"/>
      <c r="AJ239" s="80">
        <f t="shared" ref="AJ239:AK239" si="1216">SUM(AJ227:AJ238)</f>
        <v>0</v>
      </c>
      <c r="AK239" s="81">
        <f t="shared" si="1216"/>
        <v>0</v>
      </c>
      <c r="AL239" s="40"/>
      <c r="AM239" s="80">
        <f t="shared" ref="AM239:AN239" si="1217">SUM(AM227:AM238)</f>
        <v>0</v>
      </c>
      <c r="AN239" s="81">
        <f t="shared" si="1217"/>
        <v>0</v>
      </c>
      <c r="AO239" s="40"/>
      <c r="AP239" s="80">
        <f t="shared" ref="AP239:AQ239" si="1218">SUM(AP227:AP238)</f>
        <v>0</v>
      </c>
      <c r="AQ239" s="81">
        <f t="shared" si="1218"/>
        <v>0</v>
      </c>
      <c r="AR239" s="40"/>
      <c r="AS239" s="80">
        <f t="shared" ref="AS239:AT239" si="1219">SUM(AS227:AS238)</f>
        <v>0</v>
      </c>
      <c r="AT239" s="81">
        <f t="shared" si="1219"/>
        <v>0</v>
      </c>
      <c r="AU239" s="40"/>
      <c r="AV239" s="80">
        <f t="shared" ref="AV239:AW239" si="1220">SUM(AV227:AV238)</f>
        <v>93.332400000000007</v>
      </c>
      <c r="AW239" s="81">
        <f t="shared" si="1220"/>
        <v>1467.4380000000001</v>
      </c>
      <c r="AX239" s="40"/>
      <c r="AY239" s="80">
        <f t="shared" ref="AY239:AZ239" si="1221">SUM(AY227:AY238)</f>
        <v>0</v>
      </c>
      <c r="AZ239" s="81">
        <f t="shared" si="1221"/>
        <v>0</v>
      </c>
      <c r="BA239" s="40"/>
      <c r="BB239" s="80">
        <f t="shared" ref="BB239:BC239" si="1222">SUM(BB227:BB238)</f>
        <v>0</v>
      </c>
      <c r="BC239" s="81">
        <f t="shared" si="1222"/>
        <v>0</v>
      </c>
      <c r="BD239" s="40"/>
      <c r="BE239" s="80">
        <f t="shared" ref="BE239:BF239" si="1223">SUM(BE227:BE238)</f>
        <v>0</v>
      </c>
      <c r="BF239" s="81">
        <f t="shared" si="1223"/>
        <v>0</v>
      </c>
      <c r="BG239" s="40"/>
      <c r="BH239" s="80">
        <f t="shared" ref="BH239:BI239" si="1224">SUM(BH227:BH238)</f>
        <v>747.74511946717087</v>
      </c>
      <c r="BI239" s="81">
        <f t="shared" si="1224"/>
        <v>7516.9500000000007</v>
      </c>
      <c r="BJ239" s="40"/>
      <c r="BK239" s="80">
        <f t="shared" ref="BK239:BL239" si="1225">SUM(BK227:BK238)</f>
        <v>0</v>
      </c>
      <c r="BL239" s="81">
        <f t="shared" si="1225"/>
        <v>0</v>
      </c>
      <c r="BM239" s="40"/>
      <c r="BN239" s="80">
        <f t="shared" ref="BN239:BO239" si="1226">SUM(BN227:BN238)</f>
        <v>0</v>
      </c>
      <c r="BO239" s="81">
        <f t="shared" si="1226"/>
        <v>0</v>
      </c>
      <c r="BP239" s="40"/>
      <c r="BQ239" s="80">
        <f t="shared" ref="BQ239:BR239" si="1227">SUM(BQ227:BQ238)</f>
        <v>0</v>
      </c>
      <c r="BR239" s="81">
        <f t="shared" si="1227"/>
        <v>0</v>
      </c>
      <c r="BS239" s="40"/>
      <c r="BT239" s="80">
        <f t="shared" ref="BT239:BU239" si="1228">SUM(BT227:BT238)</f>
        <v>0</v>
      </c>
      <c r="BU239" s="81">
        <f t="shared" si="1228"/>
        <v>0</v>
      </c>
      <c r="BV239" s="40"/>
      <c r="BW239" s="80">
        <f t="shared" ref="BW239:BX239" si="1229">SUM(BW227:BW238)</f>
        <v>0</v>
      </c>
      <c r="BX239" s="81">
        <f t="shared" si="1229"/>
        <v>0</v>
      </c>
      <c r="BY239" s="40"/>
      <c r="BZ239" s="80">
        <f t="shared" ref="BZ239:CA239" si="1230">SUM(BZ227:BZ238)</f>
        <v>1007.9945824722532</v>
      </c>
      <c r="CA239" s="81">
        <f t="shared" si="1230"/>
        <v>5798.0780000000004</v>
      </c>
      <c r="CB239" s="40"/>
      <c r="CC239" s="80">
        <f t="shared" ref="CC239:CD239" si="1231">SUM(CC227:CC238)</f>
        <v>0</v>
      </c>
      <c r="CD239" s="81">
        <f t="shared" si="1231"/>
        <v>0</v>
      </c>
      <c r="CE239" s="40"/>
      <c r="CF239" s="80">
        <f t="shared" ref="CF239:CG239" si="1232">SUM(CF227:CF238)</f>
        <v>0</v>
      </c>
      <c r="CG239" s="81">
        <f t="shared" si="1232"/>
        <v>0</v>
      </c>
      <c r="CH239" s="40"/>
      <c r="CI239" s="80">
        <f t="shared" ref="CI239:CJ239" si="1233">SUM(CI227:CI238)</f>
        <v>0</v>
      </c>
      <c r="CJ239" s="81">
        <f t="shared" si="1233"/>
        <v>0</v>
      </c>
      <c r="CK239" s="40"/>
      <c r="CL239" s="80">
        <f t="shared" ref="CL239:CM239" si="1234">SUM(CL227:CL238)</f>
        <v>0</v>
      </c>
      <c r="CM239" s="81">
        <f t="shared" si="1234"/>
        <v>0</v>
      </c>
      <c r="CN239" s="40"/>
      <c r="CO239" s="80">
        <f t="shared" ref="CO239:CP239" si="1235">SUM(CO227:CO238)</f>
        <v>0</v>
      </c>
      <c r="CP239" s="81">
        <f t="shared" si="1235"/>
        <v>0</v>
      </c>
      <c r="CQ239" s="40"/>
      <c r="CR239" s="80">
        <f t="shared" ref="CR239:CS239" si="1236">SUM(CR227:CR238)</f>
        <v>129.46032224965705</v>
      </c>
      <c r="CS239" s="81">
        <f t="shared" si="1236"/>
        <v>989.08400000000006</v>
      </c>
      <c r="CT239" s="40"/>
      <c r="CU239" s="80">
        <f t="shared" ref="CU239:CV239" si="1237">SUM(CU227:CU238)</f>
        <v>0</v>
      </c>
      <c r="CV239" s="81">
        <f t="shared" si="1237"/>
        <v>0</v>
      </c>
      <c r="CW239" s="40"/>
      <c r="CX239" s="80">
        <f t="shared" ref="CX239:CY239" si="1238">SUM(CX227:CX238)</f>
        <v>0</v>
      </c>
      <c r="CY239" s="81">
        <f t="shared" si="1238"/>
        <v>0</v>
      </c>
      <c r="CZ239" s="40"/>
      <c r="DA239" s="80">
        <f t="shared" ref="DA239:DB239" si="1239">SUM(DA227:DA238)</f>
        <v>789.71719141265157</v>
      </c>
      <c r="DB239" s="81">
        <f t="shared" si="1239"/>
        <v>5757.1839999999993</v>
      </c>
      <c r="DC239" s="40"/>
      <c r="DD239" s="80">
        <f t="shared" ref="DD239:DE239" si="1240">SUM(DD227:DD238)</f>
        <v>362.88704641618494</v>
      </c>
      <c r="DE239" s="81">
        <f t="shared" si="1240"/>
        <v>2236.3469999999998</v>
      </c>
      <c r="DF239" s="40"/>
      <c r="DG239" s="80">
        <f t="shared" ref="DG239:DH239" si="1241">SUM(DG227:DG238)</f>
        <v>700.76839094654622</v>
      </c>
      <c r="DH239" s="81">
        <f t="shared" si="1241"/>
        <v>3738.0479999999998</v>
      </c>
      <c r="DI239" s="40"/>
      <c r="DJ239" s="80">
        <f t="shared" ref="DJ239:DK239" si="1242">SUM(DJ227:DJ238)</f>
        <v>0.01</v>
      </c>
      <c r="DK239" s="81">
        <f t="shared" si="1242"/>
        <v>0.39400000000000002</v>
      </c>
      <c r="DL239" s="40"/>
      <c r="DM239" s="80">
        <f t="shared" ref="DM239:DN239" si="1243">SUM(DM227:DM238)</f>
        <v>425.45399999999995</v>
      </c>
      <c r="DN239" s="81">
        <f t="shared" si="1243"/>
        <v>4087.3850000000002</v>
      </c>
      <c r="DO239" s="40"/>
      <c r="DP239" s="80">
        <f t="shared" ref="DP239:DQ239" si="1244">SUM(DP227:DP238)</f>
        <v>0</v>
      </c>
      <c r="DQ239" s="81">
        <f t="shared" si="1244"/>
        <v>0</v>
      </c>
      <c r="DR239" s="40"/>
      <c r="DS239" s="80">
        <f t="shared" ref="DS239:DT239" si="1245">SUM(DS227:DS238)</f>
        <v>139.01166666666668</v>
      </c>
      <c r="DT239" s="81">
        <f t="shared" si="1245"/>
        <v>859.01199999999994</v>
      </c>
      <c r="DU239" s="40"/>
      <c r="DV239" s="80">
        <f t="shared" ref="DV239:DW239" si="1246">SUM(DV227:DV238)</f>
        <v>0</v>
      </c>
      <c r="DW239" s="81">
        <f t="shared" si="1246"/>
        <v>0</v>
      </c>
      <c r="DX239" s="40"/>
      <c r="DY239" s="80">
        <f t="shared" ref="DY239:DZ239" si="1247">SUM(DY227:DY238)</f>
        <v>2942.7160045313408</v>
      </c>
      <c r="DZ239" s="81">
        <f t="shared" si="1247"/>
        <v>17988.608</v>
      </c>
      <c r="EA239" s="40"/>
      <c r="EB239" s="80">
        <f t="shared" ref="EB239:EC239" si="1248">SUM(EB227:EB238)</f>
        <v>0</v>
      </c>
      <c r="EC239" s="81">
        <f t="shared" si="1248"/>
        <v>0</v>
      </c>
      <c r="ED239" s="40"/>
      <c r="EE239" s="80">
        <f t="shared" ref="EE239:EF239" si="1249">SUM(EE227:EE238)</f>
        <v>274.48229476933801</v>
      </c>
      <c r="EF239" s="81">
        <f t="shared" si="1249"/>
        <v>1123.058</v>
      </c>
      <c r="EG239" s="40"/>
      <c r="EH239" s="80">
        <f t="shared" ref="EH239:EI239" si="1250">SUM(EH227:EH238)</f>
        <v>0</v>
      </c>
      <c r="EI239" s="81">
        <f t="shared" si="1250"/>
        <v>0</v>
      </c>
      <c r="EJ239" s="40"/>
      <c r="EK239" s="80">
        <f t="shared" ref="EK239:EL239" si="1251">SUM(EK227:EK238)</f>
        <v>0</v>
      </c>
      <c r="EL239" s="81">
        <f t="shared" si="1251"/>
        <v>0</v>
      </c>
      <c r="EM239" s="40"/>
      <c r="EN239" s="80">
        <f t="shared" ref="EN239:EO239" si="1252">SUM(EN227:EN238)</f>
        <v>0</v>
      </c>
      <c r="EO239" s="81">
        <f t="shared" si="1252"/>
        <v>0</v>
      </c>
      <c r="EP239" s="40"/>
      <c r="EQ239" s="80">
        <f t="shared" ref="EQ239:ER239" si="1253">SUM(EQ227:EQ238)</f>
        <v>0</v>
      </c>
      <c r="ER239" s="81">
        <f t="shared" si="1253"/>
        <v>0</v>
      </c>
      <c r="ES239" s="40"/>
      <c r="ET239" s="80">
        <f t="shared" ref="ET239:EU239" si="1254">SUM(ET227:ET238)</f>
        <v>1075.9757434102976</v>
      </c>
      <c r="EU239" s="81">
        <f t="shared" si="1254"/>
        <v>8075.2300000000005</v>
      </c>
      <c r="EV239" s="40"/>
      <c r="EW239" s="80">
        <f t="shared" ref="EW239:EX239" si="1255">SUM(EW227:EW238)</f>
        <v>0</v>
      </c>
      <c r="EX239" s="81">
        <f t="shared" si="1255"/>
        <v>0</v>
      </c>
      <c r="EY239" s="40"/>
      <c r="EZ239" s="80"/>
      <c r="FA239" s="81"/>
      <c r="FB239" s="40"/>
      <c r="FC239" s="80">
        <f t="shared" ref="FC239:FD239" si="1256">SUM(FC227:FC238)</f>
        <v>0</v>
      </c>
      <c r="FD239" s="81">
        <f t="shared" si="1256"/>
        <v>0</v>
      </c>
      <c r="FE239" s="40"/>
      <c r="FF239" s="80">
        <f t="shared" ref="FF239:FG239" si="1257">SUM(FF227:FF238)</f>
        <v>0</v>
      </c>
      <c r="FG239" s="81">
        <f t="shared" si="1257"/>
        <v>0</v>
      </c>
      <c r="FH239" s="40"/>
      <c r="FI239" s="80">
        <f t="shared" ref="FI239:FJ239" si="1258">SUM(FI227:FI238)</f>
        <v>0</v>
      </c>
      <c r="FJ239" s="81">
        <f t="shared" si="1258"/>
        <v>0</v>
      </c>
      <c r="FK239" s="40"/>
      <c r="FL239" s="80">
        <f t="shared" ref="FL239:FM239" si="1259">SUM(FL227:FL238)</f>
        <v>0</v>
      </c>
      <c r="FM239" s="81">
        <f t="shared" si="1259"/>
        <v>0</v>
      </c>
      <c r="FN239" s="40"/>
      <c r="FO239" s="80">
        <f t="shared" ref="FO239:FP239" si="1260">SUM(FO227:FO238)</f>
        <v>79.95</v>
      </c>
      <c r="FP239" s="81">
        <f t="shared" si="1260"/>
        <v>657.79600000000005</v>
      </c>
      <c r="FQ239" s="40"/>
      <c r="FR239" s="80">
        <f t="shared" ref="FR239:FS239" si="1261">SUM(FR227:FR238)</f>
        <v>0</v>
      </c>
      <c r="FS239" s="81">
        <f t="shared" si="1261"/>
        <v>0</v>
      </c>
      <c r="FT239" s="40"/>
      <c r="FU239" s="80">
        <f t="shared" ref="FU239:FV239" si="1262">SUM(FU227:FU238)</f>
        <v>0</v>
      </c>
      <c r="FV239" s="81">
        <f t="shared" si="1262"/>
        <v>0</v>
      </c>
      <c r="FW239" s="40"/>
      <c r="FX239" s="80">
        <f t="shared" ref="FX239:FY239" si="1263">SUM(FX227:FX238)</f>
        <v>3.5000000000000001E-3</v>
      </c>
      <c r="FY239" s="81">
        <f t="shared" si="1263"/>
        <v>0.1</v>
      </c>
      <c r="FZ239" s="40"/>
      <c r="GA239" s="80">
        <f t="shared" ref="GA239:GB239" si="1264">SUM(GA227:GA238)</f>
        <v>320</v>
      </c>
      <c r="GB239" s="81">
        <f t="shared" si="1264"/>
        <v>2207.4520000000002</v>
      </c>
      <c r="GC239" s="40"/>
      <c r="GD239" s="80">
        <f t="shared" ref="GD239:GE239" si="1265">SUM(GD227:GD238)</f>
        <v>0</v>
      </c>
      <c r="GE239" s="81">
        <f t="shared" si="1265"/>
        <v>0</v>
      </c>
      <c r="GF239" s="40"/>
      <c r="GG239" s="80">
        <f t="shared" ref="GG239:GH239" si="1266">SUM(GG227:GG238)</f>
        <v>0</v>
      </c>
      <c r="GH239" s="81">
        <f t="shared" si="1266"/>
        <v>0</v>
      </c>
      <c r="GI239" s="40"/>
      <c r="GJ239" s="80">
        <f t="shared" ref="GJ239:GK239" si="1267">SUM(GJ227:GJ238)</f>
        <v>4499.1304444737661</v>
      </c>
      <c r="GK239" s="81">
        <f t="shared" si="1267"/>
        <v>28150.322</v>
      </c>
      <c r="GL239" s="40"/>
      <c r="GM239" s="80">
        <f t="shared" ref="GM239:GN239" si="1268">SUM(GM227:GM238)</f>
        <v>0</v>
      </c>
      <c r="GN239" s="81">
        <f t="shared" si="1268"/>
        <v>0</v>
      </c>
      <c r="GO239" s="40"/>
      <c r="GP239" s="80">
        <f t="shared" ref="GP239:GQ239" si="1269">SUM(GP227:GP238)</f>
        <v>200</v>
      </c>
      <c r="GQ239" s="81">
        <f t="shared" si="1269"/>
        <v>1650.2130000000002</v>
      </c>
      <c r="GR239" s="40"/>
      <c r="GS239" s="80">
        <f t="shared" ref="GS239:GT239" si="1270">SUM(GS227:GS238)</f>
        <v>0</v>
      </c>
      <c r="GT239" s="81">
        <f t="shared" si="1270"/>
        <v>0</v>
      </c>
      <c r="GU239" s="40"/>
      <c r="GV239" s="80">
        <f t="shared" ref="GV239:GW239" si="1271">SUM(GV227:GV238)</f>
        <v>0</v>
      </c>
      <c r="GW239" s="81">
        <f t="shared" si="1271"/>
        <v>0</v>
      </c>
      <c r="GX239" s="40"/>
      <c r="GY239" s="80">
        <f t="shared" ref="GY239:GZ239" si="1272">SUM(GY227:GY238)</f>
        <v>0</v>
      </c>
      <c r="GZ239" s="81">
        <f t="shared" si="1272"/>
        <v>0</v>
      </c>
      <c r="HA239" s="40"/>
      <c r="HB239" s="80">
        <f t="shared" ref="HB239:HC239" si="1273">SUM(HB227:HB238)</f>
        <v>0</v>
      </c>
      <c r="HC239" s="81">
        <f t="shared" si="1273"/>
        <v>0</v>
      </c>
      <c r="HD239" s="40"/>
      <c r="HE239" s="80">
        <f t="shared" ref="HE239:HF239" si="1274">SUM(HE227:HE238)</f>
        <v>1780.6699741287314</v>
      </c>
      <c r="HF239" s="81">
        <f t="shared" si="1274"/>
        <v>14449.233</v>
      </c>
      <c r="HG239" s="40"/>
      <c r="HH239" s="80">
        <f t="shared" ref="HH239:HI239" si="1275">SUM(HH227:HH238)</f>
        <v>0</v>
      </c>
      <c r="HI239" s="81">
        <f t="shared" si="1275"/>
        <v>0</v>
      </c>
      <c r="HJ239" s="40"/>
      <c r="HK239" s="80">
        <f t="shared" ref="HK239:HL239" si="1276">SUM(HK227:HK238)</f>
        <v>0</v>
      </c>
      <c r="HL239" s="81">
        <f t="shared" si="1276"/>
        <v>0</v>
      </c>
      <c r="HM239" s="40"/>
      <c r="HN239" s="80">
        <f t="shared" ref="HN239:HO239" si="1277">SUM(HN227:HN238)</f>
        <v>0</v>
      </c>
      <c r="HO239" s="81">
        <f t="shared" si="1277"/>
        <v>0</v>
      </c>
      <c r="HP239" s="40"/>
      <c r="HQ239" s="80">
        <f t="shared" ref="HQ239:HR239" si="1278">SUM(HQ227:HQ238)</f>
        <v>80</v>
      </c>
      <c r="HR239" s="81">
        <f t="shared" si="1278"/>
        <v>649.84300000000007</v>
      </c>
      <c r="HS239" s="40"/>
      <c r="HT239" s="80">
        <f t="shared" ref="HT239:HU239" si="1279">SUM(HT227:HT238)</f>
        <v>1624.7039163172337</v>
      </c>
      <c r="HU239" s="81">
        <f t="shared" si="1279"/>
        <v>14810.191999999997</v>
      </c>
      <c r="HV239" s="40"/>
      <c r="HW239" s="80">
        <f t="shared" ref="HW239:HX239" si="1280">SUM(HW227:HW238)</f>
        <v>2458.5211179270882</v>
      </c>
      <c r="HX239" s="81">
        <f t="shared" si="1280"/>
        <v>24396.142999999996</v>
      </c>
      <c r="HY239" s="40"/>
      <c r="HZ239" s="45">
        <f t="shared" si="1204"/>
        <v>25125.030654759474</v>
      </c>
      <c r="IA239" s="46">
        <f t="shared" si="1203"/>
        <v>186459.45800000007</v>
      </c>
    </row>
    <row r="240" spans="1:235" x14ac:dyDescent="0.3">
      <c r="A240" s="76">
        <v>2022</v>
      </c>
      <c r="B240" s="77" t="s">
        <v>2</v>
      </c>
      <c r="C240" s="5">
        <v>0</v>
      </c>
      <c r="D240" s="93">
        <v>0</v>
      </c>
      <c r="E240" s="4">
        <f>IF(C240=0,0,D240/C240*1000)</f>
        <v>0</v>
      </c>
      <c r="F240" s="5">
        <v>0</v>
      </c>
      <c r="G240" s="93">
        <v>0</v>
      </c>
      <c r="H240" s="4">
        <f t="shared" ref="H240:H251" si="1281">IF(F240=0,0,G240/F240*1000)</f>
        <v>0</v>
      </c>
      <c r="I240" s="5">
        <v>0</v>
      </c>
      <c r="J240" s="93">
        <v>0</v>
      </c>
      <c r="K240" s="4">
        <f t="shared" ref="K240:K251" si="1282">IF(I240=0,0,J240/I240*1000)</f>
        <v>0</v>
      </c>
      <c r="L240" s="5">
        <v>0</v>
      </c>
      <c r="M240" s="93">
        <v>0</v>
      </c>
      <c r="N240" s="4">
        <f t="shared" ref="N240:N251" si="1283">IF(L240=0,0,M240/L240*1000)</f>
        <v>0</v>
      </c>
      <c r="O240" s="92">
        <v>1142.069</v>
      </c>
      <c r="P240" s="93">
        <v>4370.4470000000001</v>
      </c>
      <c r="Q240" s="4">
        <f t="shared" ref="Q240:Q251" si="1284">IF(O240=0,0,P240/O240*1000)</f>
        <v>3826.7801682735462</v>
      </c>
      <c r="R240" s="5">
        <v>0</v>
      </c>
      <c r="S240" s="93">
        <v>0</v>
      </c>
      <c r="T240" s="4">
        <f t="shared" ref="T240:T251" si="1285">IF(R240=0,0,S240/R240*1000)</f>
        <v>0</v>
      </c>
      <c r="U240" s="5">
        <v>0</v>
      </c>
      <c r="V240" s="93">
        <v>0</v>
      </c>
      <c r="W240" s="4">
        <f t="shared" ref="W240:W251" si="1286">IF(U240=0,0,V240/U240*1000)</f>
        <v>0</v>
      </c>
      <c r="X240" s="92">
        <v>6.05</v>
      </c>
      <c r="Y240" s="93">
        <v>366.90100000000001</v>
      </c>
      <c r="Z240" s="4">
        <f t="shared" ref="Z240:Z251" si="1287">IF(X240=0,0,Y240/X240*1000)</f>
        <v>60644.793388429753</v>
      </c>
      <c r="AA240" s="5">
        <v>0</v>
      </c>
      <c r="AB240" s="93">
        <v>0</v>
      </c>
      <c r="AC240" s="4">
        <f t="shared" ref="AC240:AC251" si="1288">IF(AA240=0,0,AB240/AA240*1000)</f>
        <v>0</v>
      </c>
      <c r="AD240" s="5">
        <v>0</v>
      </c>
      <c r="AE240" s="93">
        <v>0</v>
      </c>
      <c r="AF240" s="4">
        <f t="shared" ref="AF240:AF251" si="1289">IF(AD240=0,0,AE240/AD240*1000)</f>
        <v>0</v>
      </c>
      <c r="AG240" s="5">
        <v>0</v>
      </c>
      <c r="AH240" s="93">
        <v>0</v>
      </c>
      <c r="AI240" s="4">
        <f t="shared" ref="AI240:AI251" si="1290">IF(AG240=0,0,AH240/AG240*1000)</f>
        <v>0</v>
      </c>
      <c r="AJ240" s="5">
        <v>0</v>
      </c>
      <c r="AK240" s="93">
        <v>0</v>
      </c>
      <c r="AL240" s="4">
        <f t="shared" ref="AL240:AL251" si="1291">IF(AJ240=0,0,AK240/AJ240*1000)</f>
        <v>0</v>
      </c>
      <c r="AM240" s="5">
        <v>0</v>
      </c>
      <c r="AN240" s="93">
        <v>0</v>
      </c>
      <c r="AO240" s="4">
        <f t="shared" ref="AO240:AO251" si="1292">IF(AM240=0,0,AN240/AM240*1000)</f>
        <v>0</v>
      </c>
      <c r="AP240" s="5">
        <v>0</v>
      </c>
      <c r="AQ240" s="93">
        <v>0</v>
      </c>
      <c r="AR240" s="4">
        <f t="shared" ref="AR240:AR251" si="1293">IF(AP240=0,0,AQ240/AP240*1000)</f>
        <v>0</v>
      </c>
      <c r="AS240" s="5">
        <v>0</v>
      </c>
      <c r="AT240" s="93">
        <v>0</v>
      </c>
      <c r="AU240" s="4">
        <f t="shared" ref="AU240:AU251" si="1294">IF(AS240=0,0,AT240/AS240*1000)</f>
        <v>0</v>
      </c>
      <c r="AV240" s="5">
        <v>0</v>
      </c>
      <c r="AW240" s="93">
        <v>0</v>
      </c>
      <c r="AX240" s="4">
        <f t="shared" ref="AX240:AX251" si="1295">IF(AV240=0,0,AW240/AV240*1000)</f>
        <v>0</v>
      </c>
      <c r="AY240" s="5">
        <v>0</v>
      </c>
      <c r="AZ240" s="93">
        <v>0</v>
      </c>
      <c r="BA240" s="4">
        <f t="shared" ref="BA240:BA251" si="1296">IF(AY240=0,0,AZ240/AY240*1000)</f>
        <v>0</v>
      </c>
      <c r="BB240" s="5">
        <v>0</v>
      </c>
      <c r="BC240" s="93">
        <v>0</v>
      </c>
      <c r="BD240" s="4">
        <f t="shared" ref="BD240:BD251" si="1297">IF(BB240=0,0,BC240/BB240*1000)</f>
        <v>0</v>
      </c>
      <c r="BE240" s="5">
        <v>0</v>
      </c>
      <c r="BF240" s="93">
        <v>0</v>
      </c>
      <c r="BG240" s="4">
        <f t="shared" ref="BG240:BG251" si="1298">IF(BE240=0,0,BF240/BE240*1000)</f>
        <v>0</v>
      </c>
      <c r="BH240" s="92">
        <v>199.58199999999999</v>
      </c>
      <c r="BI240" s="93">
        <v>2198.9679999999998</v>
      </c>
      <c r="BJ240" s="4">
        <f t="shared" ref="BJ240:BJ251" si="1299">IF(BH240=0,0,BI240/BH240*1000)</f>
        <v>11017.867342746338</v>
      </c>
      <c r="BK240" s="5">
        <v>0</v>
      </c>
      <c r="BL240" s="93">
        <v>0</v>
      </c>
      <c r="BM240" s="4">
        <f t="shared" ref="BM240:BM251" si="1300">IF(BK240=0,0,BL240/BK240*1000)</f>
        <v>0</v>
      </c>
      <c r="BN240" s="5">
        <v>0</v>
      </c>
      <c r="BO240" s="93">
        <v>0</v>
      </c>
      <c r="BP240" s="4">
        <f t="shared" ref="BP240:BP251" si="1301">IF(BN240=0,0,BO240/BN240*1000)</f>
        <v>0</v>
      </c>
      <c r="BQ240" s="5">
        <v>0</v>
      </c>
      <c r="BR240" s="93">
        <v>0</v>
      </c>
      <c r="BS240" s="4">
        <f t="shared" ref="BS240:BS251" si="1302">IF(BQ240=0,0,BR240/BQ240*1000)</f>
        <v>0</v>
      </c>
      <c r="BT240" s="5">
        <v>0</v>
      </c>
      <c r="BU240" s="93">
        <v>0</v>
      </c>
      <c r="BV240" s="4">
        <f t="shared" ref="BV240:BV251" si="1303">IF(BT240=0,0,BU240/BT240*1000)</f>
        <v>0</v>
      </c>
      <c r="BW240" s="5">
        <v>0</v>
      </c>
      <c r="BX240" s="93">
        <v>0</v>
      </c>
      <c r="BY240" s="4">
        <f t="shared" ref="BY240:BY251" si="1304">IF(BW240=0,0,BX240/BW240*1000)</f>
        <v>0</v>
      </c>
      <c r="BZ240" s="92">
        <v>139.97499999999999</v>
      </c>
      <c r="CA240" s="93">
        <v>1017.009</v>
      </c>
      <c r="CB240" s="4">
        <f t="shared" ref="CB240:CB251" si="1305">IF(BZ240=0,0,CA240/BZ240*1000)</f>
        <v>7265.6474370423293</v>
      </c>
      <c r="CC240" s="5">
        <v>0</v>
      </c>
      <c r="CD240" s="93">
        <v>0</v>
      </c>
      <c r="CE240" s="4">
        <f t="shared" ref="CE240:CE251" si="1306">IF(CC240=0,0,CD240/CC240*1000)</f>
        <v>0</v>
      </c>
      <c r="CF240" s="5">
        <v>0</v>
      </c>
      <c r="CG240" s="93">
        <v>0</v>
      </c>
      <c r="CH240" s="4">
        <f t="shared" ref="CH240:CH251" si="1307">IF(CF240=0,0,CG240/CF240*1000)</f>
        <v>0</v>
      </c>
      <c r="CI240" s="5">
        <v>0</v>
      </c>
      <c r="CJ240" s="93">
        <v>0</v>
      </c>
      <c r="CK240" s="4">
        <f t="shared" ref="CK240:CK251" si="1308">IF(CI240=0,0,CJ240/CI240*1000)</f>
        <v>0</v>
      </c>
      <c r="CL240" s="5">
        <v>0</v>
      </c>
      <c r="CM240" s="93">
        <v>0</v>
      </c>
      <c r="CN240" s="4">
        <f t="shared" ref="CN240:CN251" si="1309">IF(CL240=0,0,CM240/CL240*1000)</f>
        <v>0</v>
      </c>
      <c r="CO240" s="5">
        <v>0</v>
      </c>
      <c r="CP240" s="93">
        <v>0</v>
      </c>
      <c r="CQ240" s="4">
        <f t="shared" ref="CQ240:CQ251" si="1310">IF(CO240=0,0,CP240/CO240*1000)</f>
        <v>0</v>
      </c>
      <c r="CR240" s="92">
        <v>4.07E-2</v>
      </c>
      <c r="CS240" s="93">
        <v>2.1869999999999998</v>
      </c>
      <c r="CT240" s="4">
        <f t="shared" ref="CT240:CT251" si="1311">IF(CR240=0,0,CS240/CR240*1000)</f>
        <v>53734.643734643731</v>
      </c>
      <c r="CU240" s="5">
        <v>0</v>
      </c>
      <c r="CV240" s="93">
        <v>0</v>
      </c>
      <c r="CW240" s="4">
        <f t="shared" ref="CW240:CW251" si="1312">IF(CU240=0,0,CV240/CU240*1000)</f>
        <v>0</v>
      </c>
      <c r="CX240" s="5">
        <v>0</v>
      </c>
      <c r="CY240" s="93">
        <v>0</v>
      </c>
      <c r="CZ240" s="4">
        <f t="shared" ref="CZ240:CZ251" si="1313">IF(CX240=0,0,CY240/CX240*1000)</f>
        <v>0</v>
      </c>
      <c r="DA240" s="5">
        <v>0</v>
      </c>
      <c r="DB240" s="93">
        <v>0</v>
      </c>
      <c r="DC240" s="4">
        <f t="shared" ref="DC240:DC251" si="1314">IF(DA240=0,0,DB240/DA240*1000)</f>
        <v>0</v>
      </c>
      <c r="DD240" s="5">
        <v>0</v>
      </c>
      <c r="DE240" s="93">
        <v>0</v>
      </c>
      <c r="DF240" s="4">
        <f t="shared" ref="DF240:DF251" si="1315">IF(DD240=0,0,DE240/DD240*1000)</f>
        <v>0</v>
      </c>
      <c r="DG240" s="92">
        <v>200</v>
      </c>
      <c r="DH240" s="93">
        <v>1251.5930000000001</v>
      </c>
      <c r="DI240" s="4">
        <f t="shared" ref="DI240:DI251" si="1316">IF(DG240=0,0,DH240/DG240*1000)</f>
        <v>6257.9650000000001</v>
      </c>
      <c r="DJ240" s="5">
        <v>0</v>
      </c>
      <c r="DK240" s="93">
        <v>0</v>
      </c>
      <c r="DL240" s="4">
        <f t="shared" ref="DL240:DL251" si="1317">IF(DJ240=0,0,DK240/DJ240*1000)</f>
        <v>0</v>
      </c>
      <c r="DM240" s="92">
        <v>10.679</v>
      </c>
      <c r="DN240" s="93">
        <v>79.457999999999998</v>
      </c>
      <c r="DO240" s="4">
        <f t="shared" ref="DO240:DO251" si="1318">IF(DM240=0,0,DN240/DM240*1000)</f>
        <v>7440.5843243749414</v>
      </c>
      <c r="DP240" s="5">
        <v>0</v>
      </c>
      <c r="DQ240" s="93">
        <v>0</v>
      </c>
      <c r="DR240" s="4">
        <f t="shared" ref="DR240:DR251" si="1319">IF(DP240=0,0,DQ240/DP240*1000)</f>
        <v>0</v>
      </c>
      <c r="DS240" s="92">
        <v>32.616999999999997</v>
      </c>
      <c r="DT240" s="93">
        <v>370.12200000000001</v>
      </c>
      <c r="DU240" s="4">
        <f t="shared" ref="DU240:DU251" si="1320">IF(DS240=0,0,DT240/DS240*1000)</f>
        <v>11347.518165373885</v>
      </c>
      <c r="DV240" s="5">
        <v>0</v>
      </c>
      <c r="DW240" s="93">
        <v>0</v>
      </c>
      <c r="DX240" s="4">
        <f t="shared" ref="DX240:DX251" si="1321">IF(DV240=0,0,DW240/DV240*1000)</f>
        <v>0</v>
      </c>
      <c r="DY240" s="92">
        <v>185.80971</v>
      </c>
      <c r="DZ240" s="93">
        <v>1317.931</v>
      </c>
      <c r="EA240" s="4">
        <f t="shared" ref="EA240:EA251" si="1322">IF(DY240=0,0,DZ240/DY240*1000)</f>
        <v>7092.9070391423575</v>
      </c>
      <c r="EB240" s="5">
        <v>0</v>
      </c>
      <c r="EC240" s="93">
        <v>0</v>
      </c>
      <c r="ED240" s="4">
        <f t="shared" ref="ED240:ED251" si="1323">IF(EB240=0,0,EC240/EB240*1000)</f>
        <v>0</v>
      </c>
      <c r="EE240" s="5">
        <v>0</v>
      </c>
      <c r="EF240" s="93">
        <v>0</v>
      </c>
      <c r="EG240" s="4">
        <f t="shared" ref="EG240:EG251" si="1324">IF(EE240=0,0,EF240/EE240*1000)</f>
        <v>0</v>
      </c>
      <c r="EH240" s="5">
        <v>0</v>
      </c>
      <c r="EI240" s="93">
        <v>0</v>
      </c>
      <c r="EJ240" s="4">
        <f t="shared" ref="EJ240:EJ251" si="1325">IF(EH240=0,0,EI240/EH240*1000)</f>
        <v>0</v>
      </c>
      <c r="EK240" s="5">
        <v>0</v>
      </c>
      <c r="EL240" s="93">
        <v>0</v>
      </c>
      <c r="EM240" s="4">
        <f t="shared" ref="EM240:EM251" si="1326">IF(EK240=0,0,EL240/EK240*1000)</f>
        <v>0</v>
      </c>
      <c r="EN240" s="5">
        <v>0</v>
      </c>
      <c r="EO240" s="93">
        <v>0</v>
      </c>
      <c r="EP240" s="4">
        <f t="shared" ref="EP240:EP251" si="1327">IF(EN240=0,0,EO240/EN240*1000)</f>
        <v>0</v>
      </c>
      <c r="EQ240" s="5">
        <v>0</v>
      </c>
      <c r="ER240" s="93">
        <v>0</v>
      </c>
      <c r="ES240" s="4">
        <f t="shared" ref="ES240:ES251" si="1328">IF(EQ240=0,0,ER240/EQ240*1000)</f>
        <v>0</v>
      </c>
      <c r="ET240" s="5">
        <v>0</v>
      </c>
      <c r="EU240" s="93">
        <v>0</v>
      </c>
      <c r="EV240" s="4">
        <f t="shared" ref="EV240:EV251" si="1329">IF(ET240=0,0,EU240/ET240*1000)</f>
        <v>0</v>
      </c>
      <c r="EW240" s="5">
        <v>0</v>
      </c>
      <c r="EX240" s="93">
        <v>0</v>
      </c>
      <c r="EY240" s="4">
        <f t="shared" ref="EY240:EY251" si="1330">IF(EW240=0,0,EX240/EW240*1000)</f>
        <v>0</v>
      </c>
      <c r="EZ240" s="5"/>
      <c r="FA240" s="93"/>
      <c r="FB240" s="4"/>
      <c r="FC240" s="5">
        <v>0</v>
      </c>
      <c r="FD240" s="93">
        <v>0</v>
      </c>
      <c r="FE240" s="4">
        <f t="shared" ref="FE240:FE251" si="1331">IF(FC240=0,0,FD240/FC240*1000)</f>
        <v>0</v>
      </c>
      <c r="FF240" s="5">
        <v>0</v>
      </c>
      <c r="FG240" s="93">
        <v>0</v>
      </c>
      <c r="FH240" s="4">
        <f t="shared" ref="FH240:FH251" si="1332">IF(FF240=0,0,FG240/FF240*1000)</f>
        <v>0</v>
      </c>
      <c r="FI240" s="5">
        <v>0</v>
      </c>
      <c r="FJ240" s="93">
        <v>0</v>
      </c>
      <c r="FK240" s="4">
        <f t="shared" ref="FK240:FK251" si="1333">IF(FI240=0,0,FJ240/FI240*1000)</f>
        <v>0</v>
      </c>
      <c r="FL240" s="5">
        <v>0</v>
      </c>
      <c r="FM240" s="93">
        <v>0</v>
      </c>
      <c r="FN240" s="4">
        <f t="shared" ref="FN240:FN251" si="1334">IF(FL240=0,0,FM240/FL240*1000)</f>
        <v>0</v>
      </c>
      <c r="FO240" s="5">
        <v>0</v>
      </c>
      <c r="FP240" s="93">
        <v>0</v>
      </c>
      <c r="FQ240" s="4">
        <f t="shared" ref="FQ240:FQ251" si="1335">IF(FO240=0,0,FP240/FO240*1000)</f>
        <v>0</v>
      </c>
      <c r="FR240" s="5">
        <v>0</v>
      </c>
      <c r="FS240" s="93">
        <v>0</v>
      </c>
      <c r="FT240" s="4">
        <f t="shared" ref="FT240:FT251" si="1336">IF(FR240=0,0,FS240/FR240*1000)</f>
        <v>0</v>
      </c>
      <c r="FU240" s="5">
        <v>0</v>
      </c>
      <c r="FV240" s="93">
        <v>0</v>
      </c>
      <c r="FW240" s="4">
        <f t="shared" ref="FW240:FW251" si="1337">IF(FU240=0,0,FV240/FU240*1000)</f>
        <v>0</v>
      </c>
      <c r="FX240" s="5">
        <v>0</v>
      </c>
      <c r="FY240" s="93">
        <v>0</v>
      </c>
      <c r="FZ240" s="4">
        <f t="shared" ref="FZ240:FZ251" si="1338">IF(FX240=0,0,FY240/FX240*1000)</f>
        <v>0</v>
      </c>
      <c r="GA240" s="5">
        <v>0</v>
      </c>
      <c r="GB240" s="93">
        <v>0</v>
      </c>
      <c r="GC240" s="4">
        <f t="shared" ref="GC240:GC251" si="1339">IF(GA240=0,0,GB240/GA240*1000)</f>
        <v>0</v>
      </c>
      <c r="GD240" s="5">
        <v>0</v>
      </c>
      <c r="GE240" s="93">
        <v>0</v>
      </c>
      <c r="GF240" s="4">
        <f t="shared" ref="GF240:GF251" si="1340">IF(GD240=0,0,GE240/GD240*1000)</f>
        <v>0</v>
      </c>
      <c r="GG240" s="5">
        <v>0</v>
      </c>
      <c r="GH240" s="93">
        <v>0</v>
      </c>
      <c r="GI240" s="4">
        <f t="shared" ref="GI240:GI251" si="1341">IF(GG240=0,0,GH240/GG240*1000)</f>
        <v>0</v>
      </c>
      <c r="GJ240" s="92">
        <v>540</v>
      </c>
      <c r="GK240" s="93">
        <v>3497.1489999999999</v>
      </c>
      <c r="GL240" s="4">
        <f t="shared" ref="GL240:GL251" si="1342">IF(GJ240=0,0,GK240/GJ240*1000)</f>
        <v>6476.2018518518516</v>
      </c>
      <c r="GM240" s="5">
        <v>0</v>
      </c>
      <c r="GN240" s="93">
        <v>0</v>
      </c>
      <c r="GO240" s="4">
        <f t="shared" ref="GO240:GO251" si="1343">IF(GM240=0,0,GN240/GM240*1000)</f>
        <v>0</v>
      </c>
      <c r="GP240" s="5">
        <v>0</v>
      </c>
      <c r="GQ240" s="93">
        <v>0</v>
      </c>
      <c r="GR240" s="4">
        <f t="shared" ref="GR240:GR251" si="1344">IF(GP240=0,0,GQ240/GP240*1000)</f>
        <v>0</v>
      </c>
      <c r="GS240" s="5">
        <v>0</v>
      </c>
      <c r="GT240" s="93">
        <v>0</v>
      </c>
      <c r="GU240" s="4">
        <f t="shared" ref="GU240:GU251" si="1345">IF(GS240=0,0,GT240/GS240*1000)</f>
        <v>0</v>
      </c>
      <c r="GV240" s="5">
        <v>0</v>
      </c>
      <c r="GW240" s="93">
        <v>0</v>
      </c>
      <c r="GX240" s="4">
        <f t="shared" ref="GX240:GX251" si="1346">IF(GV240=0,0,GW240/GV240*1000)</f>
        <v>0</v>
      </c>
      <c r="GY240" s="5">
        <v>0</v>
      </c>
      <c r="GZ240" s="93">
        <v>0</v>
      </c>
      <c r="HA240" s="4">
        <f t="shared" ref="HA240:HA251" si="1347">IF(GY240=0,0,GZ240/GY240*1000)</f>
        <v>0</v>
      </c>
      <c r="HB240" s="5">
        <v>0</v>
      </c>
      <c r="HC240" s="93">
        <v>0</v>
      </c>
      <c r="HD240" s="4">
        <f t="shared" ref="HD240:HD251" si="1348">IF(HB240=0,0,HC240/HB240*1000)</f>
        <v>0</v>
      </c>
      <c r="HE240" s="92">
        <v>80</v>
      </c>
      <c r="HF240" s="93">
        <v>688.07500000000005</v>
      </c>
      <c r="HG240" s="4">
        <f t="shared" ref="HG240:HG251" si="1349">IF(HE240=0,0,HF240/HE240*1000)</f>
        <v>8600.9375</v>
      </c>
      <c r="HH240" s="5">
        <v>0</v>
      </c>
      <c r="HI240" s="93">
        <v>0</v>
      </c>
      <c r="HJ240" s="4">
        <f t="shared" ref="HJ240:HJ251" si="1350">IF(HH240=0,0,HI240/HH240*1000)</f>
        <v>0</v>
      </c>
      <c r="HK240" s="5">
        <v>0</v>
      </c>
      <c r="HL240" s="93">
        <v>0</v>
      </c>
      <c r="HM240" s="4">
        <f t="shared" ref="HM240:HM251" si="1351">IF(HK240=0,0,HL240/HK240*1000)</f>
        <v>0</v>
      </c>
      <c r="HN240" s="5">
        <v>0</v>
      </c>
      <c r="HO240" s="93">
        <v>0</v>
      </c>
      <c r="HP240" s="4">
        <f t="shared" ref="HP240:HP251" si="1352">IF(HN240=0,0,HO240/HN240*1000)</f>
        <v>0</v>
      </c>
      <c r="HQ240" s="5">
        <v>0</v>
      </c>
      <c r="HR240" s="93">
        <v>0</v>
      </c>
      <c r="HS240" s="4">
        <f t="shared" ref="HS240:HS251" si="1353">IF(HQ240=0,0,HR240/HQ240*1000)</f>
        <v>0</v>
      </c>
      <c r="HT240" s="92">
        <v>57.005000000000003</v>
      </c>
      <c r="HU240" s="93">
        <v>393.37900000000002</v>
      </c>
      <c r="HV240" s="4">
        <f t="shared" ref="HV240:HV251" si="1354">IF(HT240=0,0,HU240/HT240*1000)</f>
        <v>6900.7806332777827</v>
      </c>
      <c r="HW240" s="92">
        <v>148.02123</v>
      </c>
      <c r="HX240" s="93">
        <v>1582.71</v>
      </c>
      <c r="HY240" s="4">
        <f t="shared" ref="HY240:HY251" si="1355">IF(HW240=0,0,HX240/HW240*1000)</f>
        <v>10692.452697494811</v>
      </c>
      <c r="HZ240" s="5">
        <f>SUMIF($C$5:$HY$5,"Ton",C240:HY240)</f>
        <v>2741.8486399999997</v>
      </c>
      <c r="IA240" s="4">
        <f>SUMIF($C$5:$HY$5,"F*",C240:HY240)</f>
        <v>17135.929</v>
      </c>
    </row>
    <row r="241" spans="1:235" x14ac:dyDescent="0.3">
      <c r="A241" s="76">
        <v>2022</v>
      </c>
      <c r="B241" s="77" t="s">
        <v>3</v>
      </c>
      <c r="C241" s="5">
        <v>0</v>
      </c>
      <c r="D241" s="93">
        <v>0</v>
      </c>
      <c r="E241" s="4">
        <f t="shared" ref="E241:E242" si="1356">IF(C241=0,0,D241/C241*1000)</f>
        <v>0</v>
      </c>
      <c r="F241" s="5">
        <v>0</v>
      </c>
      <c r="G241" s="93">
        <v>0</v>
      </c>
      <c r="H241" s="4">
        <f t="shared" si="1281"/>
        <v>0</v>
      </c>
      <c r="I241" s="5">
        <v>0</v>
      </c>
      <c r="J241" s="93">
        <v>0</v>
      </c>
      <c r="K241" s="4">
        <f t="shared" si="1282"/>
        <v>0</v>
      </c>
      <c r="L241" s="5">
        <v>0</v>
      </c>
      <c r="M241" s="93">
        <v>0</v>
      </c>
      <c r="N241" s="4">
        <f t="shared" si="1283"/>
        <v>0</v>
      </c>
      <c r="O241" s="92">
        <v>360</v>
      </c>
      <c r="P241" s="93">
        <v>2918.6379999999999</v>
      </c>
      <c r="Q241" s="4">
        <f t="shared" si="1284"/>
        <v>8107.3277777777776</v>
      </c>
      <c r="R241" s="5">
        <v>0</v>
      </c>
      <c r="S241" s="93">
        <v>0</v>
      </c>
      <c r="T241" s="4">
        <f t="shared" si="1285"/>
        <v>0</v>
      </c>
      <c r="U241" s="5">
        <v>0</v>
      </c>
      <c r="V241" s="93">
        <v>0</v>
      </c>
      <c r="W241" s="4">
        <f t="shared" si="1286"/>
        <v>0</v>
      </c>
      <c r="X241" s="92">
        <v>2.3792800000000001</v>
      </c>
      <c r="Y241" s="93">
        <v>40.948999999999998</v>
      </c>
      <c r="Z241" s="4">
        <f t="shared" si="1287"/>
        <v>17210.668773746678</v>
      </c>
      <c r="AA241" s="5">
        <v>0</v>
      </c>
      <c r="AB241" s="93">
        <v>0</v>
      </c>
      <c r="AC241" s="4">
        <f t="shared" si="1288"/>
        <v>0</v>
      </c>
      <c r="AD241" s="5">
        <v>0</v>
      </c>
      <c r="AE241" s="93">
        <v>0</v>
      </c>
      <c r="AF241" s="4">
        <f t="shared" si="1289"/>
        <v>0</v>
      </c>
      <c r="AG241" s="5">
        <v>0</v>
      </c>
      <c r="AH241" s="93">
        <v>0</v>
      </c>
      <c r="AI241" s="4">
        <f t="shared" si="1290"/>
        <v>0</v>
      </c>
      <c r="AJ241" s="5">
        <v>0</v>
      </c>
      <c r="AK241" s="93">
        <v>0</v>
      </c>
      <c r="AL241" s="4">
        <f t="shared" si="1291"/>
        <v>0</v>
      </c>
      <c r="AM241" s="5">
        <v>0</v>
      </c>
      <c r="AN241" s="93">
        <v>0</v>
      </c>
      <c r="AO241" s="4">
        <f t="shared" si="1292"/>
        <v>0</v>
      </c>
      <c r="AP241" s="5">
        <v>0</v>
      </c>
      <c r="AQ241" s="93">
        <v>0</v>
      </c>
      <c r="AR241" s="4">
        <f t="shared" si="1293"/>
        <v>0</v>
      </c>
      <c r="AS241" s="5">
        <v>0</v>
      </c>
      <c r="AT241" s="93">
        <v>0</v>
      </c>
      <c r="AU241" s="4">
        <f t="shared" si="1294"/>
        <v>0</v>
      </c>
      <c r="AV241" s="92">
        <v>23.31316</v>
      </c>
      <c r="AW241" s="93">
        <v>620.09299999999996</v>
      </c>
      <c r="AX241" s="4">
        <f t="shared" si="1295"/>
        <v>26598.410511487931</v>
      </c>
      <c r="AY241" s="5">
        <v>0</v>
      </c>
      <c r="AZ241" s="93">
        <v>0</v>
      </c>
      <c r="BA241" s="4">
        <f t="shared" si="1296"/>
        <v>0</v>
      </c>
      <c r="BB241" s="5">
        <v>0</v>
      </c>
      <c r="BC241" s="93">
        <v>0</v>
      </c>
      <c r="BD241" s="4">
        <f t="shared" si="1297"/>
        <v>0</v>
      </c>
      <c r="BE241" s="5">
        <v>0</v>
      </c>
      <c r="BF241" s="93">
        <v>0</v>
      </c>
      <c r="BG241" s="4">
        <f t="shared" si="1298"/>
        <v>0</v>
      </c>
      <c r="BH241" s="92">
        <v>118</v>
      </c>
      <c r="BI241" s="93">
        <v>710</v>
      </c>
      <c r="BJ241" s="4">
        <f t="shared" si="1299"/>
        <v>6016.9491525423728</v>
      </c>
      <c r="BK241" s="5">
        <v>0</v>
      </c>
      <c r="BL241" s="93">
        <v>0</v>
      </c>
      <c r="BM241" s="4">
        <f t="shared" si="1300"/>
        <v>0</v>
      </c>
      <c r="BN241" s="5">
        <v>0</v>
      </c>
      <c r="BO241" s="93">
        <v>0</v>
      </c>
      <c r="BP241" s="4">
        <f t="shared" si="1301"/>
        <v>0</v>
      </c>
      <c r="BQ241" s="5">
        <v>0</v>
      </c>
      <c r="BR241" s="93">
        <v>0</v>
      </c>
      <c r="BS241" s="4">
        <f t="shared" si="1302"/>
        <v>0</v>
      </c>
      <c r="BT241" s="5">
        <v>0</v>
      </c>
      <c r="BU241" s="93">
        <v>0</v>
      </c>
      <c r="BV241" s="4">
        <f t="shared" si="1303"/>
        <v>0</v>
      </c>
      <c r="BW241" s="5">
        <v>0</v>
      </c>
      <c r="BX241" s="93">
        <v>0</v>
      </c>
      <c r="BY241" s="4">
        <f t="shared" si="1304"/>
        <v>0</v>
      </c>
      <c r="BZ241" s="92">
        <v>40</v>
      </c>
      <c r="CA241" s="93">
        <v>291.80399999999997</v>
      </c>
      <c r="CB241" s="4">
        <f t="shared" si="1305"/>
        <v>7295.0999999999995</v>
      </c>
      <c r="CC241" s="5">
        <v>0</v>
      </c>
      <c r="CD241" s="93">
        <v>0</v>
      </c>
      <c r="CE241" s="4">
        <f t="shared" si="1306"/>
        <v>0</v>
      </c>
      <c r="CF241" s="5">
        <v>0</v>
      </c>
      <c r="CG241" s="93">
        <v>0</v>
      </c>
      <c r="CH241" s="4">
        <f t="shared" si="1307"/>
        <v>0</v>
      </c>
      <c r="CI241" s="5">
        <v>0</v>
      </c>
      <c r="CJ241" s="93">
        <v>0</v>
      </c>
      <c r="CK241" s="4">
        <f t="shared" si="1308"/>
        <v>0</v>
      </c>
      <c r="CL241" s="5">
        <v>0</v>
      </c>
      <c r="CM241" s="93">
        <v>0</v>
      </c>
      <c r="CN241" s="4">
        <f t="shared" si="1309"/>
        <v>0</v>
      </c>
      <c r="CO241" s="5">
        <v>0</v>
      </c>
      <c r="CP241" s="93">
        <v>0</v>
      </c>
      <c r="CQ241" s="4">
        <f t="shared" si="1310"/>
        <v>0</v>
      </c>
      <c r="CR241" s="92">
        <v>4.1000000000000002E-2</v>
      </c>
      <c r="CS241" s="93">
        <v>2.395</v>
      </c>
      <c r="CT241" s="4">
        <f t="shared" si="1311"/>
        <v>58414.634146341465</v>
      </c>
      <c r="CU241" s="5">
        <v>0</v>
      </c>
      <c r="CV241" s="93">
        <v>0</v>
      </c>
      <c r="CW241" s="4">
        <f t="shared" si="1312"/>
        <v>0</v>
      </c>
      <c r="CX241" s="5">
        <v>0</v>
      </c>
      <c r="CY241" s="93">
        <v>0</v>
      </c>
      <c r="CZ241" s="4">
        <f t="shared" si="1313"/>
        <v>0</v>
      </c>
      <c r="DA241" s="92">
        <v>81.599999999999994</v>
      </c>
      <c r="DB241" s="93">
        <v>723.10500000000002</v>
      </c>
      <c r="DC241" s="4">
        <f t="shared" si="1314"/>
        <v>8861.5808823529424</v>
      </c>
      <c r="DD241" s="92">
        <v>20</v>
      </c>
      <c r="DE241" s="93">
        <v>396.08600000000001</v>
      </c>
      <c r="DF241" s="4">
        <f t="shared" si="1315"/>
        <v>19804.300000000003</v>
      </c>
      <c r="DG241" s="92">
        <v>60</v>
      </c>
      <c r="DH241" s="93">
        <v>481.53699999999998</v>
      </c>
      <c r="DI241" s="4">
        <f t="shared" si="1316"/>
        <v>8025.6166666666659</v>
      </c>
      <c r="DJ241" s="5">
        <v>0</v>
      </c>
      <c r="DK241" s="93">
        <v>0</v>
      </c>
      <c r="DL241" s="4">
        <f t="shared" si="1317"/>
        <v>0</v>
      </c>
      <c r="DM241" s="92">
        <v>20.32</v>
      </c>
      <c r="DN241" s="93">
        <v>213.23500000000001</v>
      </c>
      <c r="DO241" s="4">
        <f t="shared" si="1318"/>
        <v>10493.848425196851</v>
      </c>
      <c r="DP241" s="5">
        <v>0</v>
      </c>
      <c r="DQ241" s="93">
        <v>0</v>
      </c>
      <c r="DR241" s="4">
        <f t="shared" si="1319"/>
        <v>0</v>
      </c>
      <c r="DS241" s="92">
        <v>10.125</v>
      </c>
      <c r="DT241" s="93">
        <v>130.21899999999999</v>
      </c>
      <c r="DU241" s="4">
        <f t="shared" si="1320"/>
        <v>12861.135802469136</v>
      </c>
      <c r="DV241" s="5">
        <v>0</v>
      </c>
      <c r="DW241" s="93">
        <v>0</v>
      </c>
      <c r="DX241" s="4">
        <f t="shared" si="1321"/>
        <v>0</v>
      </c>
      <c r="DY241" s="92">
        <v>58.012279999999997</v>
      </c>
      <c r="DZ241" s="93">
        <v>564.56200000000001</v>
      </c>
      <c r="EA241" s="4">
        <f t="shared" si="1322"/>
        <v>9731.7671361994398</v>
      </c>
      <c r="EB241" s="92">
        <v>18.75</v>
      </c>
      <c r="EC241" s="93">
        <v>254.941</v>
      </c>
      <c r="ED241" s="4">
        <f t="shared" si="1323"/>
        <v>13596.853333333334</v>
      </c>
      <c r="EE241" s="5">
        <v>0</v>
      </c>
      <c r="EF241" s="93">
        <v>0</v>
      </c>
      <c r="EG241" s="4">
        <f t="shared" si="1324"/>
        <v>0</v>
      </c>
      <c r="EH241" s="5">
        <v>0</v>
      </c>
      <c r="EI241" s="93">
        <v>0</v>
      </c>
      <c r="EJ241" s="4">
        <f t="shared" si="1325"/>
        <v>0</v>
      </c>
      <c r="EK241" s="5">
        <v>0</v>
      </c>
      <c r="EL241" s="93">
        <v>0</v>
      </c>
      <c r="EM241" s="4">
        <f t="shared" si="1326"/>
        <v>0</v>
      </c>
      <c r="EN241" s="5">
        <v>0</v>
      </c>
      <c r="EO241" s="93">
        <v>0</v>
      </c>
      <c r="EP241" s="4">
        <f t="shared" si="1327"/>
        <v>0</v>
      </c>
      <c r="EQ241" s="5">
        <v>0</v>
      </c>
      <c r="ER241" s="93">
        <v>0</v>
      </c>
      <c r="ES241" s="4">
        <f t="shared" si="1328"/>
        <v>0</v>
      </c>
      <c r="ET241" s="92">
        <v>243.2</v>
      </c>
      <c r="EU241" s="93">
        <v>2088.5160000000001</v>
      </c>
      <c r="EV241" s="4">
        <f t="shared" si="1329"/>
        <v>8587.64802631579</v>
      </c>
      <c r="EW241" s="5">
        <v>0</v>
      </c>
      <c r="EX241" s="93">
        <v>0</v>
      </c>
      <c r="EY241" s="4">
        <f t="shared" si="1330"/>
        <v>0</v>
      </c>
      <c r="EZ241" s="5"/>
      <c r="FA241" s="93"/>
      <c r="FB241" s="4"/>
      <c r="FC241" s="5">
        <v>0</v>
      </c>
      <c r="FD241" s="93">
        <v>0</v>
      </c>
      <c r="FE241" s="4">
        <f t="shared" si="1331"/>
        <v>0</v>
      </c>
      <c r="FF241" s="5">
        <v>0</v>
      </c>
      <c r="FG241" s="93">
        <v>0</v>
      </c>
      <c r="FH241" s="4">
        <f t="shared" si="1332"/>
        <v>0</v>
      </c>
      <c r="FI241" s="5">
        <v>0</v>
      </c>
      <c r="FJ241" s="93">
        <v>0</v>
      </c>
      <c r="FK241" s="4">
        <f t="shared" si="1333"/>
        <v>0</v>
      </c>
      <c r="FL241" s="5">
        <v>0</v>
      </c>
      <c r="FM241" s="93">
        <v>0</v>
      </c>
      <c r="FN241" s="4">
        <f t="shared" si="1334"/>
        <v>0</v>
      </c>
      <c r="FO241" s="5">
        <v>0</v>
      </c>
      <c r="FP241" s="93">
        <v>0</v>
      </c>
      <c r="FQ241" s="4">
        <f t="shared" si="1335"/>
        <v>0</v>
      </c>
      <c r="FR241" s="5">
        <v>0</v>
      </c>
      <c r="FS241" s="93">
        <v>0</v>
      </c>
      <c r="FT241" s="4">
        <f t="shared" si="1336"/>
        <v>0</v>
      </c>
      <c r="FU241" s="5">
        <v>0</v>
      </c>
      <c r="FV241" s="93">
        <v>0</v>
      </c>
      <c r="FW241" s="4">
        <f t="shared" si="1337"/>
        <v>0</v>
      </c>
      <c r="FX241" s="5">
        <v>0</v>
      </c>
      <c r="FY241" s="93">
        <v>0</v>
      </c>
      <c r="FZ241" s="4">
        <f t="shared" si="1338"/>
        <v>0</v>
      </c>
      <c r="GA241" s="92">
        <v>60</v>
      </c>
      <c r="GB241" s="93">
        <v>499.14299999999997</v>
      </c>
      <c r="GC241" s="4">
        <f t="shared" si="1339"/>
        <v>8319.0499999999993</v>
      </c>
      <c r="GD241" s="5">
        <v>0</v>
      </c>
      <c r="GE241" s="93">
        <v>0</v>
      </c>
      <c r="GF241" s="4">
        <f t="shared" si="1340"/>
        <v>0</v>
      </c>
      <c r="GG241" s="5">
        <v>0</v>
      </c>
      <c r="GH241" s="93">
        <v>0</v>
      </c>
      <c r="GI241" s="4">
        <f t="shared" si="1341"/>
        <v>0</v>
      </c>
      <c r="GJ241" s="92">
        <v>259.95</v>
      </c>
      <c r="GK241" s="93">
        <v>2136.672</v>
      </c>
      <c r="GL241" s="4">
        <f t="shared" si="1342"/>
        <v>8219.5499134448946</v>
      </c>
      <c r="GM241" s="5">
        <v>0</v>
      </c>
      <c r="GN241" s="93">
        <v>0</v>
      </c>
      <c r="GO241" s="4">
        <f t="shared" si="1343"/>
        <v>0</v>
      </c>
      <c r="GP241" s="5">
        <v>0</v>
      </c>
      <c r="GQ241" s="93">
        <v>0</v>
      </c>
      <c r="GR241" s="4">
        <f t="shared" si="1344"/>
        <v>0</v>
      </c>
      <c r="GS241" s="5">
        <v>0</v>
      </c>
      <c r="GT241" s="93">
        <v>0</v>
      </c>
      <c r="GU241" s="4">
        <f t="shared" si="1345"/>
        <v>0</v>
      </c>
      <c r="GV241" s="5">
        <v>0</v>
      </c>
      <c r="GW241" s="93">
        <v>0</v>
      </c>
      <c r="GX241" s="4">
        <f t="shared" si="1346"/>
        <v>0</v>
      </c>
      <c r="GY241" s="5">
        <v>0</v>
      </c>
      <c r="GZ241" s="93">
        <v>0</v>
      </c>
      <c r="HA241" s="4">
        <f t="shared" si="1347"/>
        <v>0</v>
      </c>
      <c r="HB241" s="5">
        <v>0</v>
      </c>
      <c r="HC241" s="93">
        <v>0</v>
      </c>
      <c r="HD241" s="4">
        <f t="shared" si="1348"/>
        <v>0</v>
      </c>
      <c r="HE241" s="92">
        <v>159.97499999999999</v>
      </c>
      <c r="HF241" s="93">
        <v>1245.8019999999999</v>
      </c>
      <c r="HG241" s="4">
        <f t="shared" si="1349"/>
        <v>7787.4792936396307</v>
      </c>
      <c r="HH241" s="92">
        <v>18.75</v>
      </c>
      <c r="HI241" s="93">
        <v>254.941</v>
      </c>
      <c r="HJ241" s="4">
        <f t="shared" si="1350"/>
        <v>13596.853333333334</v>
      </c>
      <c r="HK241" s="5">
        <v>0</v>
      </c>
      <c r="HL241" s="93">
        <v>0</v>
      </c>
      <c r="HM241" s="4">
        <f t="shared" si="1351"/>
        <v>0</v>
      </c>
      <c r="HN241" s="5">
        <v>0</v>
      </c>
      <c r="HO241" s="93">
        <v>0</v>
      </c>
      <c r="HP241" s="4">
        <f t="shared" si="1352"/>
        <v>0</v>
      </c>
      <c r="HQ241" s="5">
        <v>0</v>
      </c>
      <c r="HR241" s="93">
        <v>0</v>
      </c>
      <c r="HS241" s="4">
        <f t="shared" si="1353"/>
        <v>0</v>
      </c>
      <c r="HT241" s="92">
        <v>64.900000000000006</v>
      </c>
      <c r="HU241" s="93">
        <v>761.18399999999997</v>
      </c>
      <c r="HV241" s="4">
        <f t="shared" si="1354"/>
        <v>11728.567026194143</v>
      </c>
      <c r="HW241" s="92">
        <v>110.10981</v>
      </c>
      <c r="HX241" s="93">
        <v>1337.2470000000001</v>
      </c>
      <c r="HY241" s="4">
        <f t="shared" si="1355"/>
        <v>12144.667219024353</v>
      </c>
      <c r="HZ241" s="5">
        <f t="shared" ref="HZ241:HZ252" si="1357">SUMIF($C$5:$HY$5,"Ton",C241:HY241)</f>
        <v>1729.4255300000002</v>
      </c>
      <c r="IA241" s="4">
        <f t="shared" ref="IA241:IA252" si="1358">SUMIF($C$5:$HY$5,"F*",C241:HY241)</f>
        <v>15671.069</v>
      </c>
    </row>
    <row r="242" spans="1:235" x14ac:dyDescent="0.3">
      <c r="A242" s="76">
        <v>2022</v>
      </c>
      <c r="B242" s="77" t="s">
        <v>4</v>
      </c>
      <c r="C242" s="5">
        <v>0</v>
      </c>
      <c r="D242" s="93">
        <v>0</v>
      </c>
      <c r="E242" s="4">
        <f t="shared" si="1356"/>
        <v>0</v>
      </c>
      <c r="F242" s="5">
        <v>0</v>
      </c>
      <c r="G242" s="93">
        <v>0</v>
      </c>
      <c r="H242" s="4">
        <f t="shared" si="1281"/>
        <v>0</v>
      </c>
      <c r="I242" s="5">
        <v>0</v>
      </c>
      <c r="J242" s="93">
        <v>0</v>
      </c>
      <c r="K242" s="4">
        <f t="shared" si="1282"/>
        <v>0</v>
      </c>
      <c r="L242" s="5">
        <v>0</v>
      </c>
      <c r="M242" s="93">
        <v>0</v>
      </c>
      <c r="N242" s="4">
        <f t="shared" si="1283"/>
        <v>0</v>
      </c>
      <c r="O242" s="92">
        <v>687.15300000000002</v>
      </c>
      <c r="P242" s="93">
        <v>5704.4880000000003</v>
      </c>
      <c r="Q242" s="4">
        <f t="shared" si="1284"/>
        <v>8301.6271485389716</v>
      </c>
      <c r="R242" s="5">
        <v>0</v>
      </c>
      <c r="S242" s="93">
        <v>0</v>
      </c>
      <c r="T242" s="4">
        <f t="shared" si="1285"/>
        <v>0</v>
      </c>
      <c r="U242" s="5">
        <v>0</v>
      </c>
      <c r="V242" s="93">
        <v>0</v>
      </c>
      <c r="W242" s="4">
        <f t="shared" si="1286"/>
        <v>0</v>
      </c>
      <c r="X242" s="92">
        <v>37.51</v>
      </c>
      <c r="Y242" s="93">
        <v>398.07</v>
      </c>
      <c r="Z242" s="4">
        <f t="shared" si="1287"/>
        <v>10612.370034657426</v>
      </c>
      <c r="AA242" s="5">
        <v>0</v>
      </c>
      <c r="AB242" s="93">
        <v>0</v>
      </c>
      <c r="AC242" s="4">
        <f t="shared" si="1288"/>
        <v>0</v>
      </c>
      <c r="AD242" s="5">
        <v>0</v>
      </c>
      <c r="AE242" s="93">
        <v>0</v>
      </c>
      <c r="AF242" s="4">
        <f t="shared" si="1289"/>
        <v>0</v>
      </c>
      <c r="AG242" s="5">
        <v>0</v>
      </c>
      <c r="AH242" s="93">
        <v>0</v>
      </c>
      <c r="AI242" s="4">
        <f t="shared" si="1290"/>
        <v>0</v>
      </c>
      <c r="AJ242" s="5">
        <v>0</v>
      </c>
      <c r="AK242" s="93">
        <v>0</v>
      </c>
      <c r="AL242" s="4">
        <f t="shared" si="1291"/>
        <v>0</v>
      </c>
      <c r="AM242" s="5">
        <v>0</v>
      </c>
      <c r="AN242" s="93">
        <v>0</v>
      </c>
      <c r="AO242" s="4">
        <f t="shared" si="1292"/>
        <v>0</v>
      </c>
      <c r="AP242" s="5">
        <v>0</v>
      </c>
      <c r="AQ242" s="93">
        <v>0</v>
      </c>
      <c r="AR242" s="4">
        <f t="shared" si="1293"/>
        <v>0</v>
      </c>
      <c r="AS242" s="5">
        <v>0</v>
      </c>
      <c r="AT242" s="93">
        <v>0</v>
      </c>
      <c r="AU242" s="4">
        <f t="shared" si="1294"/>
        <v>0</v>
      </c>
      <c r="AV242" s="92">
        <v>0.2</v>
      </c>
      <c r="AW242" s="93">
        <v>7.45</v>
      </c>
      <c r="AX242" s="4">
        <f t="shared" si="1295"/>
        <v>37250</v>
      </c>
      <c r="AY242" s="5">
        <v>0</v>
      </c>
      <c r="AZ242" s="93">
        <v>0</v>
      </c>
      <c r="BA242" s="4">
        <f t="shared" si="1296"/>
        <v>0</v>
      </c>
      <c r="BB242" s="5">
        <v>0</v>
      </c>
      <c r="BC242" s="93">
        <v>0</v>
      </c>
      <c r="BD242" s="4">
        <f t="shared" si="1297"/>
        <v>0</v>
      </c>
      <c r="BE242" s="5">
        <v>0</v>
      </c>
      <c r="BF242" s="93">
        <v>0</v>
      </c>
      <c r="BG242" s="4">
        <f t="shared" si="1298"/>
        <v>0</v>
      </c>
      <c r="BH242" s="92">
        <v>112.98</v>
      </c>
      <c r="BI242" s="93">
        <v>1321.3240000000001</v>
      </c>
      <c r="BJ242" s="4">
        <f t="shared" si="1299"/>
        <v>11695.202690741726</v>
      </c>
      <c r="BK242" s="5">
        <v>0</v>
      </c>
      <c r="BL242" s="93">
        <v>0</v>
      </c>
      <c r="BM242" s="4">
        <f t="shared" si="1300"/>
        <v>0</v>
      </c>
      <c r="BN242" s="5">
        <v>0</v>
      </c>
      <c r="BO242" s="93">
        <v>0</v>
      </c>
      <c r="BP242" s="4">
        <f t="shared" si="1301"/>
        <v>0</v>
      </c>
      <c r="BQ242" s="92">
        <v>11.3749</v>
      </c>
      <c r="BR242" s="93">
        <v>465.81599999999997</v>
      </c>
      <c r="BS242" s="4">
        <f t="shared" si="1302"/>
        <v>40951.217153557394</v>
      </c>
      <c r="BT242" s="5">
        <v>0</v>
      </c>
      <c r="BU242" s="93">
        <v>0</v>
      </c>
      <c r="BV242" s="4">
        <f t="shared" si="1303"/>
        <v>0</v>
      </c>
      <c r="BW242" s="5">
        <v>0</v>
      </c>
      <c r="BX242" s="93">
        <v>0</v>
      </c>
      <c r="BY242" s="4">
        <f t="shared" si="1304"/>
        <v>0</v>
      </c>
      <c r="BZ242" s="92">
        <v>199.95</v>
      </c>
      <c r="CA242" s="93">
        <v>1805.8620000000001</v>
      </c>
      <c r="CB242" s="4">
        <f t="shared" si="1305"/>
        <v>9031.5678919729944</v>
      </c>
      <c r="CC242" s="5">
        <v>0</v>
      </c>
      <c r="CD242" s="93">
        <v>0</v>
      </c>
      <c r="CE242" s="4">
        <f t="shared" si="1306"/>
        <v>0</v>
      </c>
      <c r="CF242" s="5">
        <v>0</v>
      </c>
      <c r="CG242" s="93">
        <v>0</v>
      </c>
      <c r="CH242" s="4">
        <f t="shared" si="1307"/>
        <v>0</v>
      </c>
      <c r="CI242" s="5">
        <v>0</v>
      </c>
      <c r="CJ242" s="93">
        <v>0</v>
      </c>
      <c r="CK242" s="4">
        <f t="shared" si="1308"/>
        <v>0</v>
      </c>
      <c r="CL242" s="5">
        <v>0</v>
      </c>
      <c r="CM242" s="93">
        <v>0</v>
      </c>
      <c r="CN242" s="4">
        <f t="shared" si="1309"/>
        <v>0</v>
      </c>
      <c r="CO242" s="5">
        <v>0</v>
      </c>
      <c r="CP242" s="93">
        <v>0</v>
      </c>
      <c r="CQ242" s="4">
        <f t="shared" si="1310"/>
        <v>0</v>
      </c>
      <c r="CR242" s="92">
        <v>11.16844</v>
      </c>
      <c r="CS242" s="93">
        <v>111.628</v>
      </c>
      <c r="CT242" s="4">
        <f t="shared" si="1311"/>
        <v>9994.9500556926487</v>
      </c>
      <c r="CU242" s="5">
        <v>0</v>
      </c>
      <c r="CV242" s="93">
        <v>0</v>
      </c>
      <c r="CW242" s="4">
        <f t="shared" si="1312"/>
        <v>0</v>
      </c>
      <c r="CX242" s="5">
        <v>0</v>
      </c>
      <c r="CY242" s="93">
        <v>0</v>
      </c>
      <c r="CZ242" s="4">
        <f t="shared" si="1313"/>
        <v>0</v>
      </c>
      <c r="DA242" s="92">
        <v>40.68</v>
      </c>
      <c r="DB242" s="93">
        <v>381.07499999999999</v>
      </c>
      <c r="DC242" s="4">
        <f t="shared" si="1314"/>
        <v>9367.625368731562</v>
      </c>
      <c r="DD242" s="92">
        <v>0.28000000000000003</v>
      </c>
      <c r="DE242" s="93">
        <v>9.8559999999999999</v>
      </c>
      <c r="DF242" s="4">
        <f t="shared" si="1315"/>
        <v>35199.999999999993</v>
      </c>
      <c r="DG242" s="92">
        <v>180</v>
      </c>
      <c r="DH242" s="93">
        <v>1405.4849999999999</v>
      </c>
      <c r="DI242" s="4">
        <f t="shared" si="1316"/>
        <v>7808.2499999999991</v>
      </c>
      <c r="DJ242" s="5">
        <v>0</v>
      </c>
      <c r="DK242" s="93">
        <v>0</v>
      </c>
      <c r="DL242" s="4">
        <f t="shared" si="1317"/>
        <v>0</v>
      </c>
      <c r="DM242" s="92">
        <v>60.88</v>
      </c>
      <c r="DN242" s="93">
        <v>632.79499999999996</v>
      </c>
      <c r="DO242" s="4">
        <f t="shared" si="1318"/>
        <v>10394.136005256241</v>
      </c>
      <c r="DP242" s="5">
        <v>0</v>
      </c>
      <c r="DQ242" s="93">
        <v>0</v>
      </c>
      <c r="DR242" s="4">
        <f t="shared" si="1319"/>
        <v>0</v>
      </c>
      <c r="DS242" s="5">
        <v>0</v>
      </c>
      <c r="DT242" s="93">
        <v>0</v>
      </c>
      <c r="DU242" s="4">
        <f t="shared" si="1320"/>
        <v>0</v>
      </c>
      <c r="DV242" s="5">
        <v>0</v>
      </c>
      <c r="DW242" s="93">
        <v>0</v>
      </c>
      <c r="DX242" s="4">
        <f t="shared" si="1321"/>
        <v>0</v>
      </c>
      <c r="DY242" s="92">
        <v>135.54657</v>
      </c>
      <c r="DZ242" s="93">
        <v>1100.58</v>
      </c>
      <c r="EA242" s="4">
        <f t="shared" si="1322"/>
        <v>8119.5710079568962</v>
      </c>
      <c r="EB242" s="5">
        <v>0</v>
      </c>
      <c r="EC242" s="93">
        <v>0</v>
      </c>
      <c r="ED242" s="4">
        <f t="shared" si="1323"/>
        <v>0</v>
      </c>
      <c r="EE242" s="5">
        <v>0</v>
      </c>
      <c r="EF242" s="93">
        <v>0</v>
      </c>
      <c r="EG242" s="4">
        <f t="shared" si="1324"/>
        <v>0</v>
      </c>
      <c r="EH242" s="5">
        <v>0</v>
      </c>
      <c r="EI242" s="93">
        <v>0</v>
      </c>
      <c r="EJ242" s="4">
        <f t="shared" si="1325"/>
        <v>0</v>
      </c>
      <c r="EK242" s="5">
        <v>0</v>
      </c>
      <c r="EL242" s="93">
        <v>0</v>
      </c>
      <c r="EM242" s="4">
        <f t="shared" si="1326"/>
        <v>0</v>
      </c>
      <c r="EN242" s="5">
        <v>0</v>
      </c>
      <c r="EO242" s="93">
        <v>0</v>
      </c>
      <c r="EP242" s="4">
        <f t="shared" si="1327"/>
        <v>0</v>
      </c>
      <c r="EQ242" s="5">
        <v>0</v>
      </c>
      <c r="ER242" s="93">
        <v>0</v>
      </c>
      <c r="ES242" s="4">
        <f t="shared" si="1328"/>
        <v>0</v>
      </c>
      <c r="ET242" s="92">
        <v>200</v>
      </c>
      <c r="EU242" s="93">
        <v>1270.4770000000001</v>
      </c>
      <c r="EV242" s="4">
        <f t="shared" si="1329"/>
        <v>6352.3850000000011</v>
      </c>
      <c r="EW242" s="5">
        <v>0</v>
      </c>
      <c r="EX242" s="93">
        <v>0</v>
      </c>
      <c r="EY242" s="4">
        <f t="shared" si="1330"/>
        <v>0</v>
      </c>
      <c r="EZ242" s="5"/>
      <c r="FA242" s="93"/>
      <c r="FB242" s="4"/>
      <c r="FC242" s="5">
        <v>0</v>
      </c>
      <c r="FD242" s="93">
        <v>0</v>
      </c>
      <c r="FE242" s="4">
        <f t="shared" si="1331"/>
        <v>0</v>
      </c>
      <c r="FF242" s="5">
        <v>0</v>
      </c>
      <c r="FG242" s="93">
        <v>0</v>
      </c>
      <c r="FH242" s="4">
        <f t="shared" si="1332"/>
        <v>0</v>
      </c>
      <c r="FI242" s="5">
        <v>0</v>
      </c>
      <c r="FJ242" s="93">
        <v>0</v>
      </c>
      <c r="FK242" s="4">
        <f t="shared" si="1333"/>
        <v>0</v>
      </c>
      <c r="FL242" s="5">
        <v>0</v>
      </c>
      <c r="FM242" s="93">
        <v>0</v>
      </c>
      <c r="FN242" s="4">
        <f t="shared" si="1334"/>
        <v>0</v>
      </c>
      <c r="FO242" s="5">
        <v>0</v>
      </c>
      <c r="FP242" s="93">
        <v>0</v>
      </c>
      <c r="FQ242" s="4">
        <f t="shared" si="1335"/>
        <v>0</v>
      </c>
      <c r="FR242" s="5">
        <v>0</v>
      </c>
      <c r="FS242" s="93">
        <v>0</v>
      </c>
      <c r="FT242" s="4">
        <f t="shared" si="1336"/>
        <v>0</v>
      </c>
      <c r="FU242" s="5">
        <v>0</v>
      </c>
      <c r="FV242" s="93">
        <v>0</v>
      </c>
      <c r="FW242" s="4">
        <f t="shared" si="1337"/>
        <v>0</v>
      </c>
      <c r="FX242" s="5">
        <v>0</v>
      </c>
      <c r="FY242" s="93">
        <v>0</v>
      </c>
      <c r="FZ242" s="4">
        <f t="shared" si="1338"/>
        <v>0</v>
      </c>
      <c r="GA242" s="92">
        <v>60</v>
      </c>
      <c r="GB242" s="93">
        <v>499.88200000000001</v>
      </c>
      <c r="GC242" s="4">
        <f t="shared" si="1339"/>
        <v>8331.3666666666668</v>
      </c>
      <c r="GD242" s="5">
        <v>0</v>
      </c>
      <c r="GE242" s="93">
        <v>0</v>
      </c>
      <c r="GF242" s="4">
        <f t="shared" si="1340"/>
        <v>0</v>
      </c>
      <c r="GG242" s="5">
        <v>0</v>
      </c>
      <c r="GH242" s="93">
        <v>0</v>
      </c>
      <c r="GI242" s="4">
        <f t="shared" si="1341"/>
        <v>0</v>
      </c>
      <c r="GJ242" s="92">
        <v>476.25</v>
      </c>
      <c r="GK242" s="93">
        <v>3964.6750000000002</v>
      </c>
      <c r="GL242" s="4">
        <f t="shared" si="1342"/>
        <v>8324.7769028871389</v>
      </c>
      <c r="GM242" s="5">
        <v>0</v>
      </c>
      <c r="GN242" s="93">
        <v>0</v>
      </c>
      <c r="GO242" s="4">
        <f t="shared" si="1343"/>
        <v>0</v>
      </c>
      <c r="GP242" s="5">
        <v>0</v>
      </c>
      <c r="GQ242" s="93">
        <v>0</v>
      </c>
      <c r="GR242" s="4">
        <f t="shared" si="1344"/>
        <v>0</v>
      </c>
      <c r="GS242" s="5">
        <v>0</v>
      </c>
      <c r="GT242" s="93">
        <v>0</v>
      </c>
      <c r="GU242" s="4">
        <f t="shared" si="1345"/>
        <v>0</v>
      </c>
      <c r="GV242" s="5">
        <v>0</v>
      </c>
      <c r="GW242" s="93">
        <v>0</v>
      </c>
      <c r="GX242" s="4">
        <f t="shared" si="1346"/>
        <v>0</v>
      </c>
      <c r="GY242" s="5">
        <v>0</v>
      </c>
      <c r="GZ242" s="93">
        <v>0</v>
      </c>
      <c r="HA242" s="4">
        <f t="shared" si="1347"/>
        <v>0</v>
      </c>
      <c r="HB242" s="5">
        <v>0</v>
      </c>
      <c r="HC242" s="93">
        <v>0</v>
      </c>
      <c r="HD242" s="4">
        <f t="shared" si="1348"/>
        <v>0</v>
      </c>
      <c r="HE242" s="92">
        <v>300</v>
      </c>
      <c r="HF242" s="93">
        <v>2424.9929999999999</v>
      </c>
      <c r="HG242" s="4">
        <f t="shared" si="1349"/>
        <v>8083.3099999999995</v>
      </c>
      <c r="HH242" s="5">
        <v>0</v>
      </c>
      <c r="HI242" s="93">
        <v>0</v>
      </c>
      <c r="HJ242" s="4">
        <f t="shared" si="1350"/>
        <v>0</v>
      </c>
      <c r="HK242" s="5">
        <v>0</v>
      </c>
      <c r="HL242" s="93">
        <v>0</v>
      </c>
      <c r="HM242" s="4">
        <f t="shared" si="1351"/>
        <v>0</v>
      </c>
      <c r="HN242" s="5">
        <v>0</v>
      </c>
      <c r="HO242" s="93">
        <v>0</v>
      </c>
      <c r="HP242" s="4">
        <f t="shared" si="1352"/>
        <v>0</v>
      </c>
      <c r="HQ242" s="92">
        <v>40</v>
      </c>
      <c r="HR242" s="93">
        <v>314.62700000000001</v>
      </c>
      <c r="HS242" s="4">
        <f t="shared" si="1353"/>
        <v>7865.6750000000002</v>
      </c>
      <c r="HT242" s="92">
        <v>93.789550000000006</v>
      </c>
      <c r="HU242" s="93">
        <v>1222.9090000000001</v>
      </c>
      <c r="HV242" s="4">
        <f t="shared" si="1354"/>
        <v>13038.862005415316</v>
      </c>
      <c r="HW242" s="92">
        <v>240.03967</v>
      </c>
      <c r="HX242" s="93">
        <v>2890.498</v>
      </c>
      <c r="HY242" s="4">
        <f t="shared" si="1355"/>
        <v>12041.751265530404</v>
      </c>
      <c r="HZ242" s="5">
        <f t="shared" si="1357"/>
        <v>2887.8021300000005</v>
      </c>
      <c r="IA242" s="4">
        <f t="shared" si="1358"/>
        <v>25932.49</v>
      </c>
    </row>
    <row r="243" spans="1:235" x14ac:dyDescent="0.3">
      <c r="A243" s="76">
        <v>2022</v>
      </c>
      <c r="B243" s="77" t="s">
        <v>5</v>
      </c>
      <c r="C243" s="5">
        <v>0</v>
      </c>
      <c r="D243" s="93">
        <v>0</v>
      </c>
      <c r="E243" s="4">
        <f>IF(C243=0,0,D243/C243*1000)</f>
        <v>0</v>
      </c>
      <c r="F243" s="92">
        <v>15</v>
      </c>
      <c r="G243" s="93">
        <v>120</v>
      </c>
      <c r="H243" s="4">
        <f t="shared" si="1281"/>
        <v>8000</v>
      </c>
      <c r="I243" s="5">
        <v>0</v>
      </c>
      <c r="J243" s="93">
        <v>0</v>
      </c>
      <c r="K243" s="4">
        <f t="shared" si="1282"/>
        <v>0</v>
      </c>
      <c r="L243" s="5">
        <v>0</v>
      </c>
      <c r="M243" s="93">
        <v>0</v>
      </c>
      <c r="N243" s="4">
        <f t="shared" si="1283"/>
        <v>0</v>
      </c>
      <c r="O243" s="92">
        <v>178.75</v>
      </c>
      <c r="P243" s="93">
        <v>1579.2149999999999</v>
      </c>
      <c r="Q243" s="4">
        <f t="shared" si="1284"/>
        <v>8834.7692307692305</v>
      </c>
      <c r="R243" s="5">
        <v>0</v>
      </c>
      <c r="S243" s="93">
        <v>0</v>
      </c>
      <c r="T243" s="4">
        <f t="shared" si="1285"/>
        <v>0</v>
      </c>
      <c r="U243" s="5">
        <v>0</v>
      </c>
      <c r="V243" s="93">
        <v>0</v>
      </c>
      <c r="W243" s="4">
        <f t="shared" si="1286"/>
        <v>0</v>
      </c>
      <c r="X243" s="92">
        <v>32.909999999999997</v>
      </c>
      <c r="Y243" s="93">
        <v>1081.511</v>
      </c>
      <c r="Z243" s="4">
        <f t="shared" si="1287"/>
        <v>32862.686113643271</v>
      </c>
      <c r="AA243" s="5">
        <v>0</v>
      </c>
      <c r="AB243" s="93">
        <v>0</v>
      </c>
      <c r="AC243" s="4">
        <f t="shared" si="1288"/>
        <v>0</v>
      </c>
      <c r="AD243" s="5">
        <v>0</v>
      </c>
      <c r="AE243" s="93">
        <v>0</v>
      </c>
      <c r="AF243" s="4">
        <f t="shared" si="1289"/>
        <v>0</v>
      </c>
      <c r="AG243" s="5">
        <v>0</v>
      </c>
      <c r="AH243" s="93">
        <v>0</v>
      </c>
      <c r="AI243" s="4">
        <f t="shared" si="1290"/>
        <v>0</v>
      </c>
      <c r="AJ243" s="5">
        <v>0</v>
      </c>
      <c r="AK243" s="93">
        <v>0</v>
      </c>
      <c r="AL243" s="4">
        <f t="shared" si="1291"/>
        <v>0</v>
      </c>
      <c r="AM243" s="5">
        <v>0</v>
      </c>
      <c r="AN243" s="93">
        <v>0</v>
      </c>
      <c r="AO243" s="4">
        <f t="shared" si="1292"/>
        <v>0</v>
      </c>
      <c r="AP243" s="5">
        <v>0</v>
      </c>
      <c r="AQ243" s="93">
        <v>0</v>
      </c>
      <c r="AR243" s="4">
        <f t="shared" si="1293"/>
        <v>0</v>
      </c>
      <c r="AS243" s="5">
        <v>0</v>
      </c>
      <c r="AT243" s="93">
        <v>0</v>
      </c>
      <c r="AU243" s="4">
        <f t="shared" si="1294"/>
        <v>0</v>
      </c>
      <c r="AV243" s="92">
        <v>3</v>
      </c>
      <c r="AW243" s="93">
        <v>74.025999999999996</v>
      </c>
      <c r="AX243" s="4">
        <f t="shared" si="1295"/>
        <v>24675.333333333332</v>
      </c>
      <c r="AY243" s="5">
        <v>0</v>
      </c>
      <c r="AZ243" s="93">
        <v>0</v>
      </c>
      <c r="BA243" s="4">
        <f t="shared" si="1296"/>
        <v>0</v>
      </c>
      <c r="BB243" s="5">
        <v>0</v>
      </c>
      <c r="BC243" s="93">
        <v>0</v>
      </c>
      <c r="BD243" s="4">
        <f t="shared" si="1297"/>
        <v>0</v>
      </c>
      <c r="BE243" s="5">
        <v>0</v>
      </c>
      <c r="BF243" s="93">
        <v>0</v>
      </c>
      <c r="BG243" s="4">
        <f t="shared" si="1298"/>
        <v>0</v>
      </c>
      <c r="BH243" s="92">
        <v>181.91300000000001</v>
      </c>
      <c r="BI243" s="93">
        <v>823.81799999999998</v>
      </c>
      <c r="BJ243" s="4">
        <f t="shared" si="1299"/>
        <v>4528.6373156398931</v>
      </c>
      <c r="BK243" s="5">
        <v>0</v>
      </c>
      <c r="BL243" s="93">
        <v>0</v>
      </c>
      <c r="BM243" s="4">
        <f t="shared" si="1300"/>
        <v>0</v>
      </c>
      <c r="BN243" s="5">
        <v>0</v>
      </c>
      <c r="BO243" s="93">
        <v>0</v>
      </c>
      <c r="BP243" s="4">
        <f t="shared" si="1301"/>
        <v>0</v>
      </c>
      <c r="BQ243" s="5">
        <v>0</v>
      </c>
      <c r="BR243" s="93">
        <v>0</v>
      </c>
      <c r="BS243" s="4">
        <f t="shared" si="1302"/>
        <v>0</v>
      </c>
      <c r="BT243" s="5">
        <v>0</v>
      </c>
      <c r="BU243" s="93">
        <v>0</v>
      </c>
      <c r="BV243" s="4">
        <f t="shared" si="1303"/>
        <v>0</v>
      </c>
      <c r="BW243" s="5">
        <v>0</v>
      </c>
      <c r="BX243" s="93">
        <v>0</v>
      </c>
      <c r="BY243" s="4">
        <f t="shared" si="1304"/>
        <v>0</v>
      </c>
      <c r="BZ243" s="5">
        <v>0</v>
      </c>
      <c r="CA243" s="93">
        <v>0</v>
      </c>
      <c r="CB243" s="4">
        <f t="shared" si="1305"/>
        <v>0</v>
      </c>
      <c r="CC243" s="5">
        <v>0</v>
      </c>
      <c r="CD243" s="93">
        <v>0</v>
      </c>
      <c r="CE243" s="4">
        <f t="shared" si="1306"/>
        <v>0</v>
      </c>
      <c r="CF243" s="5">
        <v>0</v>
      </c>
      <c r="CG243" s="93">
        <v>0</v>
      </c>
      <c r="CH243" s="4">
        <f t="shared" si="1307"/>
        <v>0</v>
      </c>
      <c r="CI243" s="5">
        <v>0</v>
      </c>
      <c r="CJ243" s="93">
        <v>0</v>
      </c>
      <c r="CK243" s="4">
        <f t="shared" si="1308"/>
        <v>0</v>
      </c>
      <c r="CL243" s="5">
        <v>0</v>
      </c>
      <c r="CM243" s="93">
        <v>0</v>
      </c>
      <c r="CN243" s="4">
        <f t="shared" si="1309"/>
        <v>0</v>
      </c>
      <c r="CO243" s="5">
        <v>0</v>
      </c>
      <c r="CP243" s="93">
        <v>0</v>
      </c>
      <c r="CQ243" s="4">
        <f t="shared" si="1310"/>
        <v>0</v>
      </c>
      <c r="CR243" s="92">
        <v>0.15428</v>
      </c>
      <c r="CS243" s="93">
        <v>6.327</v>
      </c>
      <c r="CT243" s="4">
        <f t="shared" si="1311"/>
        <v>41009.852216748768</v>
      </c>
      <c r="CU243" s="5">
        <v>0</v>
      </c>
      <c r="CV243" s="93">
        <v>0</v>
      </c>
      <c r="CW243" s="4">
        <f t="shared" si="1312"/>
        <v>0</v>
      </c>
      <c r="CX243" s="5">
        <v>0</v>
      </c>
      <c r="CY243" s="93">
        <v>0</v>
      </c>
      <c r="CZ243" s="4">
        <f t="shared" si="1313"/>
        <v>0</v>
      </c>
      <c r="DA243" s="92">
        <v>60.287500000000001</v>
      </c>
      <c r="DB243" s="93">
        <v>565.28899999999999</v>
      </c>
      <c r="DC243" s="4">
        <f t="shared" si="1314"/>
        <v>9376.5540120257083</v>
      </c>
      <c r="DD243" s="92">
        <v>1</v>
      </c>
      <c r="DE243" s="93">
        <v>9.734</v>
      </c>
      <c r="DF243" s="4">
        <f t="shared" si="1315"/>
        <v>9734</v>
      </c>
      <c r="DG243" s="5">
        <v>0</v>
      </c>
      <c r="DH243" s="93">
        <v>0</v>
      </c>
      <c r="DI243" s="4">
        <f t="shared" si="1316"/>
        <v>0</v>
      </c>
      <c r="DJ243" s="5">
        <v>0</v>
      </c>
      <c r="DK243" s="93">
        <v>0</v>
      </c>
      <c r="DL243" s="4">
        <f t="shared" si="1317"/>
        <v>0</v>
      </c>
      <c r="DM243" s="92">
        <v>10.183999999999999</v>
      </c>
      <c r="DN243" s="93">
        <v>79.457999999999998</v>
      </c>
      <c r="DO243" s="4">
        <f t="shared" si="1318"/>
        <v>7802.2388059701489</v>
      </c>
      <c r="DP243" s="5">
        <v>0</v>
      </c>
      <c r="DQ243" s="93">
        <v>0</v>
      </c>
      <c r="DR243" s="4">
        <f t="shared" si="1319"/>
        <v>0</v>
      </c>
      <c r="DS243" s="92">
        <v>0.379</v>
      </c>
      <c r="DT243" s="93">
        <v>18.5</v>
      </c>
      <c r="DU243" s="4">
        <f t="shared" si="1320"/>
        <v>48812.664907651713</v>
      </c>
      <c r="DV243" s="5">
        <v>0</v>
      </c>
      <c r="DW243" s="93">
        <v>0</v>
      </c>
      <c r="DX243" s="4">
        <f t="shared" si="1321"/>
        <v>0</v>
      </c>
      <c r="DY243" s="92">
        <v>210.07220000000001</v>
      </c>
      <c r="DZ243" s="93">
        <v>1442.8050000000001</v>
      </c>
      <c r="EA243" s="4">
        <f t="shared" si="1322"/>
        <v>6868.13866851492</v>
      </c>
      <c r="EB243" s="5">
        <v>0</v>
      </c>
      <c r="EC243" s="93">
        <v>0</v>
      </c>
      <c r="ED243" s="4">
        <f t="shared" si="1323"/>
        <v>0</v>
      </c>
      <c r="EE243" s="5">
        <v>0</v>
      </c>
      <c r="EF243" s="93">
        <v>0</v>
      </c>
      <c r="EG243" s="4">
        <f t="shared" si="1324"/>
        <v>0</v>
      </c>
      <c r="EH243" s="5">
        <v>0</v>
      </c>
      <c r="EI243" s="93">
        <v>0</v>
      </c>
      <c r="EJ243" s="4">
        <f t="shared" si="1325"/>
        <v>0</v>
      </c>
      <c r="EK243" s="5">
        <v>0</v>
      </c>
      <c r="EL243" s="93">
        <v>0</v>
      </c>
      <c r="EM243" s="4">
        <f t="shared" si="1326"/>
        <v>0</v>
      </c>
      <c r="EN243" s="5">
        <v>0</v>
      </c>
      <c r="EO243" s="93">
        <v>0</v>
      </c>
      <c r="EP243" s="4">
        <f t="shared" si="1327"/>
        <v>0</v>
      </c>
      <c r="EQ243" s="5">
        <v>0</v>
      </c>
      <c r="ER243" s="93">
        <v>0</v>
      </c>
      <c r="ES243" s="4">
        <f t="shared" si="1328"/>
        <v>0</v>
      </c>
      <c r="ET243" s="92">
        <v>100</v>
      </c>
      <c r="EU243" s="93">
        <v>631.48500000000001</v>
      </c>
      <c r="EV243" s="4">
        <f t="shared" si="1329"/>
        <v>6314.8499999999995</v>
      </c>
      <c r="EW243" s="5">
        <v>0</v>
      </c>
      <c r="EX243" s="93">
        <v>0</v>
      </c>
      <c r="EY243" s="4">
        <f t="shared" si="1330"/>
        <v>0</v>
      </c>
      <c r="EZ243" s="5"/>
      <c r="FA243" s="93"/>
      <c r="FB243" s="4"/>
      <c r="FC243" s="5">
        <v>0</v>
      </c>
      <c r="FD243" s="93">
        <v>0</v>
      </c>
      <c r="FE243" s="4">
        <f t="shared" si="1331"/>
        <v>0</v>
      </c>
      <c r="FF243" s="5">
        <v>0</v>
      </c>
      <c r="FG243" s="93">
        <v>0</v>
      </c>
      <c r="FH243" s="4">
        <f t="shared" si="1332"/>
        <v>0</v>
      </c>
      <c r="FI243" s="5">
        <v>0</v>
      </c>
      <c r="FJ243" s="93">
        <v>0</v>
      </c>
      <c r="FK243" s="4">
        <f t="shared" si="1333"/>
        <v>0</v>
      </c>
      <c r="FL243" s="5">
        <v>0</v>
      </c>
      <c r="FM243" s="93">
        <v>0</v>
      </c>
      <c r="FN243" s="4">
        <f t="shared" si="1334"/>
        <v>0</v>
      </c>
      <c r="FO243" s="5">
        <v>0</v>
      </c>
      <c r="FP243" s="93">
        <v>0</v>
      </c>
      <c r="FQ243" s="4">
        <f t="shared" si="1335"/>
        <v>0</v>
      </c>
      <c r="FR243" s="5">
        <v>0</v>
      </c>
      <c r="FS243" s="93">
        <v>0</v>
      </c>
      <c r="FT243" s="4">
        <f t="shared" si="1336"/>
        <v>0</v>
      </c>
      <c r="FU243" s="5">
        <v>0</v>
      </c>
      <c r="FV243" s="93">
        <v>0</v>
      </c>
      <c r="FW243" s="4">
        <f t="shared" si="1337"/>
        <v>0</v>
      </c>
      <c r="FX243" s="5">
        <v>0</v>
      </c>
      <c r="FY243" s="93">
        <v>0</v>
      </c>
      <c r="FZ243" s="4">
        <f t="shared" si="1338"/>
        <v>0</v>
      </c>
      <c r="GA243" s="5">
        <v>0</v>
      </c>
      <c r="GB243" s="93">
        <v>0</v>
      </c>
      <c r="GC243" s="4">
        <f t="shared" si="1339"/>
        <v>0</v>
      </c>
      <c r="GD243" s="5">
        <v>0</v>
      </c>
      <c r="GE243" s="93">
        <v>0</v>
      </c>
      <c r="GF243" s="4">
        <f t="shared" si="1340"/>
        <v>0</v>
      </c>
      <c r="GG243" s="5">
        <v>0</v>
      </c>
      <c r="GH243" s="93">
        <v>0</v>
      </c>
      <c r="GI243" s="4">
        <f t="shared" si="1341"/>
        <v>0</v>
      </c>
      <c r="GJ243" s="92">
        <v>80</v>
      </c>
      <c r="GK243" s="93">
        <v>538.19500000000005</v>
      </c>
      <c r="GL243" s="4">
        <f t="shared" si="1342"/>
        <v>6727.4375000000009</v>
      </c>
      <c r="GM243" s="92">
        <v>0.125</v>
      </c>
      <c r="GN243" s="93">
        <v>1.5580000000000001</v>
      </c>
      <c r="GO243" s="4">
        <f t="shared" si="1343"/>
        <v>12464</v>
      </c>
      <c r="GP243" s="5">
        <v>0</v>
      </c>
      <c r="GQ243" s="93">
        <v>0</v>
      </c>
      <c r="GR243" s="4">
        <f t="shared" si="1344"/>
        <v>0</v>
      </c>
      <c r="GS243" s="5">
        <v>0</v>
      </c>
      <c r="GT243" s="93">
        <v>0</v>
      </c>
      <c r="GU243" s="4">
        <f t="shared" si="1345"/>
        <v>0</v>
      </c>
      <c r="GV243" s="5">
        <v>0</v>
      </c>
      <c r="GW243" s="93">
        <v>0</v>
      </c>
      <c r="GX243" s="4">
        <f t="shared" si="1346"/>
        <v>0</v>
      </c>
      <c r="GY243" s="5">
        <v>0</v>
      </c>
      <c r="GZ243" s="93">
        <v>0</v>
      </c>
      <c r="HA243" s="4">
        <f t="shared" si="1347"/>
        <v>0</v>
      </c>
      <c r="HB243" s="5">
        <v>0</v>
      </c>
      <c r="HC243" s="93">
        <v>0</v>
      </c>
      <c r="HD243" s="4">
        <f t="shared" si="1348"/>
        <v>0</v>
      </c>
      <c r="HE243" s="92">
        <v>40</v>
      </c>
      <c r="HF243" s="93">
        <v>341.97300000000001</v>
      </c>
      <c r="HG243" s="4">
        <f t="shared" si="1349"/>
        <v>8549.3249999999989</v>
      </c>
      <c r="HH243" s="92">
        <v>20</v>
      </c>
      <c r="HI243" s="93">
        <v>189.471</v>
      </c>
      <c r="HJ243" s="4">
        <f t="shared" si="1350"/>
        <v>9473.5499999999993</v>
      </c>
      <c r="HK243" s="5">
        <v>0</v>
      </c>
      <c r="HL243" s="93">
        <v>0</v>
      </c>
      <c r="HM243" s="4">
        <f t="shared" si="1351"/>
        <v>0</v>
      </c>
      <c r="HN243" s="5">
        <v>0</v>
      </c>
      <c r="HO243" s="93">
        <v>0</v>
      </c>
      <c r="HP243" s="4">
        <f t="shared" si="1352"/>
        <v>0</v>
      </c>
      <c r="HQ243" s="5">
        <v>0</v>
      </c>
      <c r="HR243" s="93">
        <v>0</v>
      </c>
      <c r="HS243" s="4">
        <f t="shared" si="1353"/>
        <v>0</v>
      </c>
      <c r="HT243" s="92">
        <v>116.625</v>
      </c>
      <c r="HU243" s="93">
        <v>1303.319</v>
      </c>
      <c r="HV243" s="4">
        <f t="shared" si="1354"/>
        <v>11175.296891747053</v>
      </c>
      <c r="HW243" s="92">
        <v>192.24</v>
      </c>
      <c r="HX243" s="93">
        <v>2444.3710000000001</v>
      </c>
      <c r="HY243" s="4">
        <f t="shared" si="1355"/>
        <v>12715.204952143155</v>
      </c>
      <c r="HZ243" s="5">
        <f t="shared" si="1357"/>
        <v>1242.6399800000002</v>
      </c>
      <c r="IA243" s="4">
        <f t="shared" si="1358"/>
        <v>11251.055</v>
      </c>
    </row>
    <row r="244" spans="1:235" x14ac:dyDescent="0.3">
      <c r="A244" s="76">
        <v>2022</v>
      </c>
      <c r="B244" s="4" t="s">
        <v>6</v>
      </c>
      <c r="C244" s="5">
        <v>0</v>
      </c>
      <c r="D244" s="93">
        <v>0</v>
      </c>
      <c r="E244" s="4">
        <f t="shared" ref="E244:E251" si="1359">IF(C244=0,0,D244/C244*1000)</f>
        <v>0</v>
      </c>
      <c r="F244" s="92">
        <v>4</v>
      </c>
      <c r="G244" s="93">
        <v>69.078999999999994</v>
      </c>
      <c r="H244" s="4">
        <f t="shared" si="1281"/>
        <v>17269.75</v>
      </c>
      <c r="I244" s="5">
        <v>0</v>
      </c>
      <c r="J244" s="93">
        <v>0</v>
      </c>
      <c r="K244" s="4">
        <f t="shared" si="1282"/>
        <v>0</v>
      </c>
      <c r="L244" s="5">
        <v>0</v>
      </c>
      <c r="M244" s="93">
        <v>0</v>
      </c>
      <c r="N244" s="4">
        <f t="shared" si="1283"/>
        <v>0</v>
      </c>
      <c r="O244" s="92">
        <v>236</v>
      </c>
      <c r="P244" s="93">
        <v>2263.6999999999998</v>
      </c>
      <c r="Q244" s="4">
        <f t="shared" si="1284"/>
        <v>9591.9491525423709</v>
      </c>
      <c r="R244" s="5">
        <v>0</v>
      </c>
      <c r="S244" s="93">
        <v>0</v>
      </c>
      <c r="T244" s="4">
        <f t="shared" si="1285"/>
        <v>0</v>
      </c>
      <c r="U244" s="5">
        <v>0</v>
      </c>
      <c r="V244" s="93">
        <v>0</v>
      </c>
      <c r="W244" s="4">
        <f t="shared" si="1286"/>
        <v>0</v>
      </c>
      <c r="X244" s="92">
        <v>36.481339999999996</v>
      </c>
      <c r="Y244" s="93">
        <v>499.66</v>
      </c>
      <c r="Z244" s="4">
        <f t="shared" si="1287"/>
        <v>13696.317076072317</v>
      </c>
      <c r="AA244" s="5">
        <v>0</v>
      </c>
      <c r="AB244" s="93">
        <v>0</v>
      </c>
      <c r="AC244" s="4">
        <f t="shared" si="1288"/>
        <v>0</v>
      </c>
      <c r="AD244" s="5">
        <v>0</v>
      </c>
      <c r="AE244" s="93">
        <v>0</v>
      </c>
      <c r="AF244" s="4">
        <f t="shared" si="1289"/>
        <v>0</v>
      </c>
      <c r="AG244" s="5">
        <v>0</v>
      </c>
      <c r="AH244" s="93">
        <v>0</v>
      </c>
      <c r="AI244" s="4">
        <f t="shared" si="1290"/>
        <v>0</v>
      </c>
      <c r="AJ244" s="5">
        <v>0</v>
      </c>
      <c r="AK244" s="93">
        <v>0</v>
      </c>
      <c r="AL244" s="4">
        <f t="shared" si="1291"/>
        <v>0</v>
      </c>
      <c r="AM244" s="5">
        <v>0</v>
      </c>
      <c r="AN244" s="93">
        <v>0</v>
      </c>
      <c r="AO244" s="4">
        <f t="shared" si="1292"/>
        <v>0</v>
      </c>
      <c r="AP244" s="92">
        <v>1.16E-3</v>
      </c>
      <c r="AQ244" s="93">
        <v>1.6E-2</v>
      </c>
      <c r="AR244" s="4">
        <f t="shared" si="1293"/>
        <v>13793.103448275862</v>
      </c>
      <c r="AS244" s="5">
        <v>0</v>
      </c>
      <c r="AT244" s="93">
        <v>0</v>
      </c>
      <c r="AU244" s="4">
        <f t="shared" si="1294"/>
        <v>0</v>
      </c>
      <c r="AV244" s="92">
        <v>24.815999999999999</v>
      </c>
      <c r="AW244" s="93">
        <v>515.44500000000005</v>
      </c>
      <c r="AX244" s="4">
        <f t="shared" si="1295"/>
        <v>20770.67214700194</v>
      </c>
      <c r="AY244" s="5">
        <v>0</v>
      </c>
      <c r="AZ244" s="93">
        <v>0</v>
      </c>
      <c r="BA244" s="4">
        <f t="shared" si="1296"/>
        <v>0</v>
      </c>
      <c r="BB244" s="5">
        <v>0</v>
      </c>
      <c r="BC244" s="93">
        <v>0</v>
      </c>
      <c r="BD244" s="4">
        <f t="shared" si="1297"/>
        <v>0</v>
      </c>
      <c r="BE244" s="5">
        <v>0</v>
      </c>
      <c r="BF244" s="93">
        <v>0</v>
      </c>
      <c r="BG244" s="4">
        <f t="shared" si="1298"/>
        <v>0</v>
      </c>
      <c r="BH244" s="92">
        <v>71.103999999999999</v>
      </c>
      <c r="BI244" s="93">
        <v>486.88499999999999</v>
      </c>
      <c r="BJ244" s="4">
        <f t="shared" si="1299"/>
        <v>6847.5050630063006</v>
      </c>
      <c r="BK244" s="5">
        <v>0</v>
      </c>
      <c r="BL244" s="93">
        <v>0</v>
      </c>
      <c r="BM244" s="4">
        <f t="shared" si="1300"/>
        <v>0</v>
      </c>
      <c r="BN244" s="5">
        <v>0</v>
      </c>
      <c r="BO244" s="93">
        <v>0</v>
      </c>
      <c r="BP244" s="4">
        <f t="shared" si="1301"/>
        <v>0</v>
      </c>
      <c r="BQ244" s="5">
        <v>0</v>
      </c>
      <c r="BR244" s="93">
        <v>0</v>
      </c>
      <c r="BS244" s="4">
        <f t="shared" si="1302"/>
        <v>0</v>
      </c>
      <c r="BT244" s="5">
        <v>0</v>
      </c>
      <c r="BU244" s="93">
        <v>0</v>
      </c>
      <c r="BV244" s="4">
        <f t="shared" si="1303"/>
        <v>0</v>
      </c>
      <c r="BW244" s="5">
        <v>0</v>
      </c>
      <c r="BX244" s="93">
        <v>0</v>
      </c>
      <c r="BY244" s="4">
        <f t="shared" si="1304"/>
        <v>0</v>
      </c>
      <c r="BZ244" s="5">
        <v>0</v>
      </c>
      <c r="CA244" s="93">
        <v>0</v>
      </c>
      <c r="CB244" s="4">
        <f t="shared" si="1305"/>
        <v>0</v>
      </c>
      <c r="CC244" s="5">
        <v>0</v>
      </c>
      <c r="CD244" s="93">
        <v>0</v>
      </c>
      <c r="CE244" s="4">
        <f t="shared" si="1306"/>
        <v>0</v>
      </c>
      <c r="CF244" s="5">
        <v>0</v>
      </c>
      <c r="CG244" s="93">
        <v>0</v>
      </c>
      <c r="CH244" s="4">
        <f t="shared" si="1307"/>
        <v>0</v>
      </c>
      <c r="CI244" s="5">
        <v>0</v>
      </c>
      <c r="CJ244" s="93">
        <v>0</v>
      </c>
      <c r="CK244" s="4">
        <f t="shared" si="1308"/>
        <v>0</v>
      </c>
      <c r="CL244" s="5">
        <v>0</v>
      </c>
      <c r="CM244" s="93">
        <v>0</v>
      </c>
      <c r="CN244" s="4">
        <f t="shared" si="1309"/>
        <v>0</v>
      </c>
      <c r="CO244" s="5">
        <v>0</v>
      </c>
      <c r="CP244" s="93">
        <v>0</v>
      </c>
      <c r="CQ244" s="4">
        <f t="shared" si="1310"/>
        <v>0</v>
      </c>
      <c r="CR244" s="92">
        <v>2.1000000000000001E-2</v>
      </c>
      <c r="CS244" s="93">
        <v>1.5960000000000001</v>
      </c>
      <c r="CT244" s="4">
        <f t="shared" si="1311"/>
        <v>76000</v>
      </c>
      <c r="CU244" s="5">
        <v>0</v>
      </c>
      <c r="CV244" s="93">
        <v>0</v>
      </c>
      <c r="CW244" s="4">
        <f t="shared" si="1312"/>
        <v>0</v>
      </c>
      <c r="CX244" s="5">
        <v>0</v>
      </c>
      <c r="CY244" s="93">
        <v>0</v>
      </c>
      <c r="CZ244" s="4">
        <f t="shared" si="1313"/>
        <v>0</v>
      </c>
      <c r="DA244" s="92">
        <v>79.63</v>
      </c>
      <c r="DB244" s="93">
        <v>777.21900000000005</v>
      </c>
      <c r="DC244" s="4">
        <f t="shared" si="1314"/>
        <v>9760.3792540499835</v>
      </c>
      <c r="DD244" s="92">
        <v>57.56</v>
      </c>
      <c r="DE244" s="93">
        <v>668.96799999999996</v>
      </c>
      <c r="DF244" s="4">
        <f t="shared" si="1315"/>
        <v>11622.098679638637</v>
      </c>
      <c r="DG244" s="5">
        <v>0</v>
      </c>
      <c r="DH244" s="93">
        <v>0</v>
      </c>
      <c r="DI244" s="4">
        <f t="shared" si="1316"/>
        <v>0</v>
      </c>
      <c r="DJ244" s="5">
        <v>0</v>
      </c>
      <c r="DK244" s="93">
        <v>0</v>
      </c>
      <c r="DL244" s="4">
        <f t="shared" si="1317"/>
        <v>0</v>
      </c>
      <c r="DM244" s="92">
        <v>81.91</v>
      </c>
      <c r="DN244" s="93">
        <v>848.89</v>
      </c>
      <c r="DO244" s="4">
        <f t="shared" si="1318"/>
        <v>10363.691856916128</v>
      </c>
      <c r="DP244" s="5">
        <v>0</v>
      </c>
      <c r="DQ244" s="93">
        <v>0</v>
      </c>
      <c r="DR244" s="4">
        <f t="shared" si="1319"/>
        <v>0</v>
      </c>
      <c r="DS244" s="92">
        <v>0.32500000000000001</v>
      </c>
      <c r="DT244" s="93">
        <v>0.504</v>
      </c>
      <c r="DU244" s="4">
        <f t="shared" si="1320"/>
        <v>1550.7692307692307</v>
      </c>
      <c r="DV244" s="5">
        <v>0</v>
      </c>
      <c r="DW244" s="93">
        <v>0</v>
      </c>
      <c r="DX244" s="4">
        <f t="shared" si="1321"/>
        <v>0</v>
      </c>
      <c r="DY244" s="92">
        <v>214.08651999999998</v>
      </c>
      <c r="DZ244" s="93">
        <v>1700.34</v>
      </c>
      <c r="EA244" s="4">
        <f t="shared" si="1322"/>
        <v>7942.302953030392</v>
      </c>
      <c r="EB244" s="5">
        <v>0</v>
      </c>
      <c r="EC244" s="93">
        <v>0</v>
      </c>
      <c r="ED244" s="4">
        <f t="shared" si="1323"/>
        <v>0</v>
      </c>
      <c r="EE244" s="5">
        <v>0</v>
      </c>
      <c r="EF244" s="93">
        <v>0</v>
      </c>
      <c r="EG244" s="4">
        <f t="shared" si="1324"/>
        <v>0</v>
      </c>
      <c r="EH244" s="5">
        <v>0</v>
      </c>
      <c r="EI244" s="93">
        <v>0</v>
      </c>
      <c r="EJ244" s="4">
        <f t="shared" si="1325"/>
        <v>0</v>
      </c>
      <c r="EK244" s="5">
        <v>0</v>
      </c>
      <c r="EL244" s="93">
        <v>0</v>
      </c>
      <c r="EM244" s="4">
        <f t="shared" si="1326"/>
        <v>0</v>
      </c>
      <c r="EN244" s="5">
        <v>0</v>
      </c>
      <c r="EO244" s="93">
        <v>0</v>
      </c>
      <c r="EP244" s="4">
        <f t="shared" si="1327"/>
        <v>0</v>
      </c>
      <c r="EQ244" s="5">
        <v>0</v>
      </c>
      <c r="ER244" s="93">
        <v>0</v>
      </c>
      <c r="ES244" s="4">
        <f t="shared" si="1328"/>
        <v>0</v>
      </c>
      <c r="ET244" s="92">
        <v>120</v>
      </c>
      <c r="EU244" s="93">
        <v>983.93499999999995</v>
      </c>
      <c r="EV244" s="4">
        <f t="shared" si="1329"/>
        <v>8199.4583333333321</v>
      </c>
      <c r="EW244" s="5">
        <v>0</v>
      </c>
      <c r="EX244" s="93">
        <v>0</v>
      </c>
      <c r="EY244" s="4">
        <f t="shared" si="1330"/>
        <v>0</v>
      </c>
      <c r="EZ244" s="5"/>
      <c r="FA244" s="93"/>
      <c r="FB244" s="4"/>
      <c r="FC244" s="5">
        <v>0</v>
      </c>
      <c r="FD244" s="93">
        <v>0</v>
      </c>
      <c r="FE244" s="4">
        <f t="shared" si="1331"/>
        <v>0</v>
      </c>
      <c r="FF244" s="5">
        <v>0</v>
      </c>
      <c r="FG244" s="93">
        <v>0</v>
      </c>
      <c r="FH244" s="4">
        <f t="shared" si="1332"/>
        <v>0</v>
      </c>
      <c r="FI244" s="5">
        <v>0</v>
      </c>
      <c r="FJ244" s="93">
        <v>0</v>
      </c>
      <c r="FK244" s="4">
        <f t="shared" si="1333"/>
        <v>0</v>
      </c>
      <c r="FL244" s="5">
        <v>0</v>
      </c>
      <c r="FM244" s="93">
        <v>0</v>
      </c>
      <c r="FN244" s="4">
        <f t="shared" si="1334"/>
        <v>0</v>
      </c>
      <c r="FO244" s="5">
        <v>0</v>
      </c>
      <c r="FP244" s="93">
        <v>0</v>
      </c>
      <c r="FQ244" s="4">
        <f t="shared" si="1335"/>
        <v>0</v>
      </c>
      <c r="FR244" s="5">
        <v>0</v>
      </c>
      <c r="FS244" s="93">
        <v>0</v>
      </c>
      <c r="FT244" s="4">
        <f t="shared" si="1336"/>
        <v>0</v>
      </c>
      <c r="FU244" s="5">
        <v>0</v>
      </c>
      <c r="FV244" s="93">
        <v>0</v>
      </c>
      <c r="FW244" s="4">
        <f t="shared" si="1337"/>
        <v>0</v>
      </c>
      <c r="FX244" s="5">
        <v>0</v>
      </c>
      <c r="FY244" s="93">
        <v>0</v>
      </c>
      <c r="FZ244" s="4">
        <f t="shared" si="1338"/>
        <v>0</v>
      </c>
      <c r="GA244" s="92">
        <v>40</v>
      </c>
      <c r="GB244" s="93">
        <v>352.89400000000001</v>
      </c>
      <c r="GC244" s="4">
        <f t="shared" si="1339"/>
        <v>8822.35</v>
      </c>
      <c r="GD244" s="5">
        <v>0</v>
      </c>
      <c r="GE244" s="93">
        <v>0</v>
      </c>
      <c r="GF244" s="4">
        <f t="shared" si="1340"/>
        <v>0</v>
      </c>
      <c r="GG244" s="5">
        <v>0</v>
      </c>
      <c r="GH244" s="93">
        <v>0</v>
      </c>
      <c r="GI244" s="4">
        <f t="shared" si="1341"/>
        <v>0</v>
      </c>
      <c r="GJ244" s="92">
        <v>217.25</v>
      </c>
      <c r="GK244" s="93">
        <v>1910.4770000000001</v>
      </c>
      <c r="GL244" s="4">
        <f t="shared" si="1342"/>
        <v>8793.9102416570768</v>
      </c>
      <c r="GM244" s="5">
        <v>0</v>
      </c>
      <c r="GN244" s="93">
        <v>0</v>
      </c>
      <c r="GO244" s="4">
        <f t="shared" si="1343"/>
        <v>0</v>
      </c>
      <c r="GP244" s="5">
        <v>0</v>
      </c>
      <c r="GQ244" s="93">
        <v>0</v>
      </c>
      <c r="GR244" s="4">
        <f t="shared" si="1344"/>
        <v>0</v>
      </c>
      <c r="GS244" s="5">
        <v>0</v>
      </c>
      <c r="GT244" s="93">
        <v>0</v>
      </c>
      <c r="GU244" s="4">
        <f t="shared" si="1345"/>
        <v>0</v>
      </c>
      <c r="GV244" s="5">
        <v>0</v>
      </c>
      <c r="GW244" s="93">
        <v>0</v>
      </c>
      <c r="GX244" s="4">
        <f t="shared" si="1346"/>
        <v>0</v>
      </c>
      <c r="GY244" s="5">
        <v>0</v>
      </c>
      <c r="GZ244" s="93">
        <v>0</v>
      </c>
      <c r="HA244" s="4">
        <f t="shared" si="1347"/>
        <v>0</v>
      </c>
      <c r="HB244" s="5">
        <v>0</v>
      </c>
      <c r="HC244" s="93">
        <v>0</v>
      </c>
      <c r="HD244" s="4">
        <f t="shared" si="1348"/>
        <v>0</v>
      </c>
      <c r="HE244" s="92">
        <v>120</v>
      </c>
      <c r="HF244" s="93">
        <v>1119.92</v>
      </c>
      <c r="HG244" s="4">
        <f t="shared" si="1349"/>
        <v>9332.6666666666661</v>
      </c>
      <c r="HH244" s="5">
        <v>0</v>
      </c>
      <c r="HI244" s="93">
        <v>0</v>
      </c>
      <c r="HJ244" s="4">
        <f t="shared" si="1350"/>
        <v>0</v>
      </c>
      <c r="HK244" s="5">
        <v>0</v>
      </c>
      <c r="HL244" s="93">
        <v>0</v>
      </c>
      <c r="HM244" s="4">
        <f t="shared" si="1351"/>
        <v>0</v>
      </c>
      <c r="HN244" s="5">
        <v>0</v>
      </c>
      <c r="HO244" s="93">
        <v>0</v>
      </c>
      <c r="HP244" s="4">
        <f t="shared" si="1352"/>
        <v>0</v>
      </c>
      <c r="HQ244" s="92">
        <v>60</v>
      </c>
      <c r="HR244" s="93">
        <v>485.34500000000003</v>
      </c>
      <c r="HS244" s="4">
        <f t="shared" si="1353"/>
        <v>8089.083333333333</v>
      </c>
      <c r="HT244" s="92">
        <v>252</v>
      </c>
      <c r="HU244" s="93">
        <v>2877.9670000000001</v>
      </c>
      <c r="HV244" s="4">
        <f t="shared" si="1354"/>
        <v>11420.50396825397</v>
      </c>
      <c r="HW244" s="92">
        <v>434.13077000000004</v>
      </c>
      <c r="HX244" s="93">
        <v>5950.5479999999998</v>
      </c>
      <c r="HY244" s="4">
        <f t="shared" si="1355"/>
        <v>13706.810047120132</v>
      </c>
      <c r="HZ244" s="5">
        <f t="shared" si="1357"/>
        <v>2049.3157900000001</v>
      </c>
      <c r="IA244" s="4">
        <f t="shared" si="1358"/>
        <v>21513.388000000003</v>
      </c>
    </row>
    <row r="245" spans="1:235" x14ac:dyDescent="0.3">
      <c r="A245" s="76">
        <v>2022</v>
      </c>
      <c r="B245" s="77" t="s">
        <v>7</v>
      </c>
      <c r="C245" s="5">
        <v>0</v>
      </c>
      <c r="D245" s="93">
        <v>0</v>
      </c>
      <c r="E245" s="4">
        <f t="shared" si="1359"/>
        <v>0</v>
      </c>
      <c r="F245" s="92">
        <v>5.135E-2</v>
      </c>
      <c r="G245" s="93">
        <v>3.645</v>
      </c>
      <c r="H245" s="4">
        <f t="shared" si="1281"/>
        <v>70983.446932814026</v>
      </c>
      <c r="I245" s="5">
        <v>0</v>
      </c>
      <c r="J245" s="93">
        <v>0</v>
      </c>
      <c r="K245" s="4">
        <f t="shared" si="1282"/>
        <v>0</v>
      </c>
      <c r="L245" s="5">
        <v>0</v>
      </c>
      <c r="M245" s="93">
        <v>0</v>
      </c>
      <c r="N245" s="4">
        <f t="shared" si="1283"/>
        <v>0</v>
      </c>
      <c r="O245" s="92">
        <v>528.75</v>
      </c>
      <c r="P245" s="93">
        <v>5016.0249999999996</v>
      </c>
      <c r="Q245" s="4">
        <f t="shared" si="1284"/>
        <v>9486.572104018911</v>
      </c>
      <c r="R245" s="5">
        <v>0</v>
      </c>
      <c r="S245" s="93">
        <v>0</v>
      </c>
      <c r="T245" s="4">
        <f t="shared" si="1285"/>
        <v>0</v>
      </c>
      <c r="U245" s="5">
        <v>0</v>
      </c>
      <c r="V245" s="93">
        <v>0</v>
      </c>
      <c r="W245" s="4">
        <f t="shared" si="1286"/>
        <v>0</v>
      </c>
      <c r="X245" s="92">
        <v>15.90704</v>
      </c>
      <c r="Y245" s="93">
        <v>1069.492</v>
      </c>
      <c r="Z245" s="4">
        <f t="shared" si="1287"/>
        <v>67233.878836037373</v>
      </c>
      <c r="AA245" s="5">
        <v>0</v>
      </c>
      <c r="AB245" s="93">
        <v>0</v>
      </c>
      <c r="AC245" s="4">
        <f t="shared" si="1288"/>
        <v>0</v>
      </c>
      <c r="AD245" s="5">
        <v>0</v>
      </c>
      <c r="AE245" s="93">
        <v>0</v>
      </c>
      <c r="AF245" s="4">
        <f t="shared" si="1289"/>
        <v>0</v>
      </c>
      <c r="AG245" s="5">
        <v>0</v>
      </c>
      <c r="AH245" s="93">
        <v>0</v>
      </c>
      <c r="AI245" s="4">
        <f t="shared" si="1290"/>
        <v>0</v>
      </c>
      <c r="AJ245" s="5">
        <v>0</v>
      </c>
      <c r="AK245" s="93">
        <v>0</v>
      </c>
      <c r="AL245" s="4">
        <f t="shared" si="1291"/>
        <v>0</v>
      </c>
      <c r="AM245" s="5">
        <v>0</v>
      </c>
      <c r="AN245" s="93">
        <v>0</v>
      </c>
      <c r="AO245" s="4">
        <f t="shared" si="1292"/>
        <v>0</v>
      </c>
      <c r="AP245" s="5">
        <v>0</v>
      </c>
      <c r="AQ245" s="93">
        <v>0</v>
      </c>
      <c r="AR245" s="4">
        <f t="shared" si="1293"/>
        <v>0</v>
      </c>
      <c r="AS245" s="5">
        <v>0</v>
      </c>
      <c r="AT245" s="93">
        <v>0</v>
      </c>
      <c r="AU245" s="4">
        <f t="shared" si="1294"/>
        <v>0</v>
      </c>
      <c r="AV245" s="5">
        <v>0</v>
      </c>
      <c r="AW245" s="93">
        <v>0</v>
      </c>
      <c r="AX245" s="4">
        <f t="shared" si="1295"/>
        <v>0</v>
      </c>
      <c r="AY245" s="5">
        <v>0</v>
      </c>
      <c r="AZ245" s="93">
        <v>0</v>
      </c>
      <c r="BA245" s="4">
        <f t="shared" si="1296"/>
        <v>0</v>
      </c>
      <c r="BB245" s="5">
        <v>0</v>
      </c>
      <c r="BC245" s="93">
        <v>0</v>
      </c>
      <c r="BD245" s="4">
        <f t="shared" si="1297"/>
        <v>0</v>
      </c>
      <c r="BE245" s="5">
        <v>0</v>
      </c>
      <c r="BF245" s="93">
        <v>0</v>
      </c>
      <c r="BG245" s="4">
        <f t="shared" si="1298"/>
        <v>0</v>
      </c>
      <c r="BH245" s="92">
        <v>78.995000000000005</v>
      </c>
      <c r="BI245" s="93">
        <v>632.85</v>
      </c>
      <c r="BJ245" s="4">
        <f t="shared" si="1299"/>
        <v>8011.2665358567001</v>
      </c>
      <c r="BK245" s="5">
        <v>0</v>
      </c>
      <c r="BL245" s="93">
        <v>0</v>
      </c>
      <c r="BM245" s="4">
        <f t="shared" si="1300"/>
        <v>0</v>
      </c>
      <c r="BN245" s="5">
        <v>0</v>
      </c>
      <c r="BO245" s="93">
        <v>0</v>
      </c>
      <c r="BP245" s="4">
        <f t="shared" si="1301"/>
        <v>0</v>
      </c>
      <c r="BQ245" s="5">
        <v>0</v>
      </c>
      <c r="BR245" s="93">
        <v>0</v>
      </c>
      <c r="BS245" s="4">
        <f t="shared" si="1302"/>
        <v>0</v>
      </c>
      <c r="BT245" s="5">
        <v>0</v>
      </c>
      <c r="BU245" s="93">
        <v>0</v>
      </c>
      <c r="BV245" s="4">
        <f t="shared" si="1303"/>
        <v>0</v>
      </c>
      <c r="BW245" s="5">
        <v>0</v>
      </c>
      <c r="BX245" s="93">
        <v>0</v>
      </c>
      <c r="BY245" s="4">
        <f t="shared" si="1304"/>
        <v>0</v>
      </c>
      <c r="BZ245" s="5">
        <v>0</v>
      </c>
      <c r="CA245" s="93">
        <v>0</v>
      </c>
      <c r="CB245" s="4">
        <f t="shared" si="1305"/>
        <v>0</v>
      </c>
      <c r="CC245" s="5">
        <v>0</v>
      </c>
      <c r="CD245" s="93">
        <v>0</v>
      </c>
      <c r="CE245" s="4">
        <f t="shared" si="1306"/>
        <v>0</v>
      </c>
      <c r="CF245" s="5">
        <v>0</v>
      </c>
      <c r="CG245" s="93">
        <v>0</v>
      </c>
      <c r="CH245" s="4">
        <f t="shared" si="1307"/>
        <v>0</v>
      </c>
      <c r="CI245" s="5">
        <v>0</v>
      </c>
      <c r="CJ245" s="93">
        <v>0</v>
      </c>
      <c r="CK245" s="4">
        <f t="shared" si="1308"/>
        <v>0</v>
      </c>
      <c r="CL245" s="5">
        <v>0</v>
      </c>
      <c r="CM245" s="93">
        <v>0</v>
      </c>
      <c r="CN245" s="4">
        <f t="shared" si="1309"/>
        <v>0</v>
      </c>
      <c r="CO245" s="5">
        <v>0</v>
      </c>
      <c r="CP245" s="93">
        <v>0</v>
      </c>
      <c r="CQ245" s="4">
        <f t="shared" si="1310"/>
        <v>0</v>
      </c>
      <c r="CR245" s="92">
        <v>7.4389999999999998E-2</v>
      </c>
      <c r="CS245" s="93">
        <v>6.4329999999999998</v>
      </c>
      <c r="CT245" s="4">
        <f t="shared" si="1311"/>
        <v>86476.676972711386</v>
      </c>
      <c r="CU245" s="5">
        <v>0</v>
      </c>
      <c r="CV245" s="93">
        <v>0</v>
      </c>
      <c r="CW245" s="4">
        <f t="shared" si="1312"/>
        <v>0</v>
      </c>
      <c r="CX245" s="5">
        <v>0</v>
      </c>
      <c r="CY245" s="93">
        <v>0</v>
      </c>
      <c r="CZ245" s="4">
        <f t="shared" si="1313"/>
        <v>0</v>
      </c>
      <c r="DA245" s="5">
        <v>0</v>
      </c>
      <c r="DB245" s="93">
        <v>0</v>
      </c>
      <c r="DC245" s="4">
        <f t="shared" si="1314"/>
        <v>0</v>
      </c>
      <c r="DD245" s="92">
        <v>2.71</v>
      </c>
      <c r="DE245" s="93">
        <v>108.30500000000001</v>
      </c>
      <c r="DF245" s="4">
        <f t="shared" si="1315"/>
        <v>39964.944649446501</v>
      </c>
      <c r="DG245" s="5">
        <v>0</v>
      </c>
      <c r="DH245" s="93">
        <v>0</v>
      </c>
      <c r="DI245" s="4">
        <f t="shared" si="1316"/>
        <v>0</v>
      </c>
      <c r="DJ245" s="5">
        <v>0</v>
      </c>
      <c r="DK245" s="93">
        <v>0</v>
      </c>
      <c r="DL245" s="4">
        <f t="shared" si="1317"/>
        <v>0</v>
      </c>
      <c r="DM245" s="5">
        <v>0</v>
      </c>
      <c r="DN245" s="93">
        <v>0</v>
      </c>
      <c r="DO245" s="4">
        <f t="shared" si="1318"/>
        <v>0</v>
      </c>
      <c r="DP245" s="5">
        <v>0</v>
      </c>
      <c r="DQ245" s="93">
        <v>0</v>
      </c>
      <c r="DR245" s="4">
        <f t="shared" si="1319"/>
        <v>0</v>
      </c>
      <c r="DS245" s="92">
        <v>1.25</v>
      </c>
      <c r="DT245" s="93">
        <v>9.718</v>
      </c>
      <c r="DU245" s="4">
        <f t="shared" si="1320"/>
        <v>7774.4</v>
      </c>
      <c r="DV245" s="5">
        <v>0</v>
      </c>
      <c r="DW245" s="93">
        <v>0</v>
      </c>
      <c r="DX245" s="4">
        <f t="shared" si="1321"/>
        <v>0</v>
      </c>
      <c r="DY245" s="92">
        <v>260.02677999999997</v>
      </c>
      <c r="DZ245" s="93">
        <v>1946.607</v>
      </c>
      <c r="EA245" s="4">
        <f t="shared" si="1322"/>
        <v>7486.1789235708729</v>
      </c>
      <c r="EB245" s="92">
        <v>18.75</v>
      </c>
      <c r="EC245" s="93">
        <v>255.4</v>
      </c>
      <c r="ED245" s="4">
        <f t="shared" si="1323"/>
        <v>13621.333333333334</v>
      </c>
      <c r="EE245" s="5">
        <v>0</v>
      </c>
      <c r="EF245" s="93">
        <v>0</v>
      </c>
      <c r="EG245" s="4">
        <f t="shared" si="1324"/>
        <v>0</v>
      </c>
      <c r="EH245" s="5">
        <v>0</v>
      </c>
      <c r="EI245" s="93">
        <v>0</v>
      </c>
      <c r="EJ245" s="4">
        <f t="shared" si="1325"/>
        <v>0</v>
      </c>
      <c r="EK245" s="5">
        <v>0</v>
      </c>
      <c r="EL245" s="93">
        <v>0</v>
      </c>
      <c r="EM245" s="4">
        <f t="shared" si="1326"/>
        <v>0</v>
      </c>
      <c r="EN245" s="5">
        <v>0</v>
      </c>
      <c r="EO245" s="93">
        <v>0</v>
      </c>
      <c r="EP245" s="4">
        <f t="shared" si="1327"/>
        <v>0</v>
      </c>
      <c r="EQ245" s="5">
        <v>0</v>
      </c>
      <c r="ER245" s="93">
        <v>0</v>
      </c>
      <c r="ES245" s="4">
        <f t="shared" si="1328"/>
        <v>0</v>
      </c>
      <c r="ET245" s="92">
        <v>292.89999999999998</v>
      </c>
      <c r="EU245" s="93">
        <v>2744.9740000000002</v>
      </c>
      <c r="EV245" s="4">
        <f t="shared" si="1329"/>
        <v>9371.7104813929691</v>
      </c>
      <c r="EW245" s="5">
        <v>0</v>
      </c>
      <c r="EX245" s="93">
        <v>0</v>
      </c>
      <c r="EY245" s="4">
        <f t="shared" si="1330"/>
        <v>0</v>
      </c>
      <c r="EZ245" s="5"/>
      <c r="FA245" s="93"/>
      <c r="FB245" s="4"/>
      <c r="FC245" s="5">
        <v>0</v>
      </c>
      <c r="FD245" s="93">
        <v>0</v>
      </c>
      <c r="FE245" s="4">
        <f t="shared" si="1331"/>
        <v>0</v>
      </c>
      <c r="FF245" s="5">
        <v>0</v>
      </c>
      <c r="FG245" s="93">
        <v>0</v>
      </c>
      <c r="FH245" s="4">
        <f t="shared" si="1332"/>
        <v>0</v>
      </c>
      <c r="FI245" s="5">
        <v>0</v>
      </c>
      <c r="FJ245" s="93">
        <v>0</v>
      </c>
      <c r="FK245" s="4">
        <f t="shared" si="1333"/>
        <v>0</v>
      </c>
      <c r="FL245" s="5">
        <v>0</v>
      </c>
      <c r="FM245" s="93">
        <v>0</v>
      </c>
      <c r="FN245" s="4">
        <f t="shared" si="1334"/>
        <v>0</v>
      </c>
      <c r="FO245" s="5">
        <v>0</v>
      </c>
      <c r="FP245" s="93">
        <v>0</v>
      </c>
      <c r="FQ245" s="4">
        <f t="shared" si="1335"/>
        <v>0</v>
      </c>
      <c r="FR245" s="5">
        <v>0</v>
      </c>
      <c r="FS245" s="93">
        <v>0</v>
      </c>
      <c r="FT245" s="4">
        <f t="shared" si="1336"/>
        <v>0</v>
      </c>
      <c r="FU245" s="5">
        <v>0</v>
      </c>
      <c r="FV245" s="93">
        <v>0</v>
      </c>
      <c r="FW245" s="4">
        <f t="shared" si="1337"/>
        <v>0</v>
      </c>
      <c r="FX245" s="5">
        <v>0</v>
      </c>
      <c r="FY245" s="93">
        <v>0</v>
      </c>
      <c r="FZ245" s="4">
        <f t="shared" si="1338"/>
        <v>0</v>
      </c>
      <c r="GA245" s="5">
        <v>0</v>
      </c>
      <c r="GB245" s="93">
        <v>0</v>
      </c>
      <c r="GC245" s="4">
        <f t="shared" si="1339"/>
        <v>0</v>
      </c>
      <c r="GD245" s="5">
        <v>0</v>
      </c>
      <c r="GE245" s="93">
        <v>0</v>
      </c>
      <c r="GF245" s="4">
        <f t="shared" si="1340"/>
        <v>0</v>
      </c>
      <c r="GG245" s="5">
        <v>0</v>
      </c>
      <c r="GH245" s="93">
        <v>0</v>
      </c>
      <c r="GI245" s="4">
        <f t="shared" si="1341"/>
        <v>0</v>
      </c>
      <c r="GJ245" s="92">
        <v>432.5</v>
      </c>
      <c r="GK245" s="93">
        <v>4427.375</v>
      </c>
      <c r="GL245" s="4">
        <f t="shared" si="1342"/>
        <v>10236.70520231214</v>
      </c>
      <c r="GM245" s="5">
        <v>0</v>
      </c>
      <c r="GN245" s="93">
        <v>0</v>
      </c>
      <c r="GO245" s="4">
        <f t="shared" si="1343"/>
        <v>0</v>
      </c>
      <c r="GP245" s="5">
        <v>0</v>
      </c>
      <c r="GQ245" s="93">
        <v>0</v>
      </c>
      <c r="GR245" s="4">
        <f t="shared" si="1344"/>
        <v>0</v>
      </c>
      <c r="GS245" s="5">
        <v>0</v>
      </c>
      <c r="GT245" s="93">
        <v>0</v>
      </c>
      <c r="GU245" s="4">
        <f t="shared" si="1345"/>
        <v>0</v>
      </c>
      <c r="GV245" s="5">
        <v>0</v>
      </c>
      <c r="GW245" s="93">
        <v>0</v>
      </c>
      <c r="GX245" s="4">
        <f t="shared" si="1346"/>
        <v>0</v>
      </c>
      <c r="GY245" s="5">
        <v>0</v>
      </c>
      <c r="GZ245" s="93">
        <v>0</v>
      </c>
      <c r="HA245" s="4">
        <f t="shared" si="1347"/>
        <v>0</v>
      </c>
      <c r="HB245" s="5">
        <v>0</v>
      </c>
      <c r="HC245" s="93">
        <v>0</v>
      </c>
      <c r="HD245" s="4">
        <f t="shared" si="1348"/>
        <v>0</v>
      </c>
      <c r="HE245" s="92">
        <v>140</v>
      </c>
      <c r="HF245" s="93">
        <v>1210.846</v>
      </c>
      <c r="HG245" s="4">
        <f t="shared" si="1349"/>
        <v>8648.9</v>
      </c>
      <c r="HH245" s="5">
        <v>0</v>
      </c>
      <c r="HI245" s="93">
        <v>0</v>
      </c>
      <c r="HJ245" s="4">
        <f t="shared" si="1350"/>
        <v>0</v>
      </c>
      <c r="HK245" s="5">
        <v>0</v>
      </c>
      <c r="HL245" s="93">
        <v>0</v>
      </c>
      <c r="HM245" s="4">
        <f t="shared" si="1351"/>
        <v>0</v>
      </c>
      <c r="HN245" s="5">
        <v>0</v>
      </c>
      <c r="HO245" s="93">
        <v>0</v>
      </c>
      <c r="HP245" s="4">
        <f t="shared" si="1352"/>
        <v>0</v>
      </c>
      <c r="HQ245" s="5">
        <v>0</v>
      </c>
      <c r="HR245" s="93">
        <v>0</v>
      </c>
      <c r="HS245" s="4">
        <f t="shared" si="1353"/>
        <v>0</v>
      </c>
      <c r="HT245" s="92">
        <v>210.8</v>
      </c>
      <c r="HU245" s="93">
        <v>3014.6759999999999</v>
      </c>
      <c r="HV245" s="4">
        <f t="shared" si="1354"/>
        <v>14301.119544592029</v>
      </c>
      <c r="HW245" s="92">
        <v>252.74932999999999</v>
      </c>
      <c r="HX245" s="93">
        <v>3728.8069999999998</v>
      </c>
      <c r="HY245" s="4">
        <f t="shared" si="1355"/>
        <v>14752.984706230478</v>
      </c>
      <c r="HZ245" s="5">
        <f t="shared" si="1357"/>
        <v>2235.46389</v>
      </c>
      <c r="IA245" s="4">
        <f t="shared" si="1358"/>
        <v>24175.153000000002</v>
      </c>
    </row>
    <row r="246" spans="1:235" x14ac:dyDescent="0.3">
      <c r="A246" s="76">
        <v>2022</v>
      </c>
      <c r="B246" s="77" t="s">
        <v>8</v>
      </c>
      <c r="C246" s="5">
        <v>0</v>
      </c>
      <c r="D246" s="93">
        <v>0</v>
      </c>
      <c r="E246" s="4">
        <f t="shared" si="1359"/>
        <v>0</v>
      </c>
      <c r="F246" s="5">
        <v>0</v>
      </c>
      <c r="G246" s="93">
        <v>0</v>
      </c>
      <c r="H246" s="4">
        <f t="shared" si="1281"/>
        <v>0</v>
      </c>
      <c r="I246" s="5">
        <v>0</v>
      </c>
      <c r="J246" s="93">
        <v>0</v>
      </c>
      <c r="K246" s="4">
        <f t="shared" si="1282"/>
        <v>0</v>
      </c>
      <c r="L246" s="5">
        <v>0</v>
      </c>
      <c r="M246" s="93">
        <v>0</v>
      </c>
      <c r="N246" s="4">
        <f t="shared" si="1283"/>
        <v>0</v>
      </c>
      <c r="O246" s="92">
        <v>365.75</v>
      </c>
      <c r="P246" s="93">
        <v>3516.288</v>
      </c>
      <c r="Q246" s="4">
        <f t="shared" si="1284"/>
        <v>9613.911141490089</v>
      </c>
      <c r="R246" s="5">
        <v>0</v>
      </c>
      <c r="S246" s="93">
        <v>0</v>
      </c>
      <c r="T246" s="4">
        <f t="shared" si="1285"/>
        <v>0</v>
      </c>
      <c r="U246" s="5">
        <v>0</v>
      </c>
      <c r="V246" s="93">
        <v>0</v>
      </c>
      <c r="W246" s="4">
        <f t="shared" si="1286"/>
        <v>0</v>
      </c>
      <c r="X246" s="92">
        <v>27.000139999999998</v>
      </c>
      <c r="Y246" s="93">
        <v>437.84300000000002</v>
      </c>
      <c r="Z246" s="4">
        <f t="shared" si="1287"/>
        <v>16216.323322767959</v>
      </c>
      <c r="AA246" s="5">
        <v>0</v>
      </c>
      <c r="AB246" s="93">
        <v>0</v>
      </c>
      <c r="AC246" s="4">
        <f t="shared" si="1288"/>
        <v>0</v>
      </c>
      <c r="AD246" s="5">
        <v>0</v>
      </c>
      <c r="AE246" s="93">
        <v>0</v>
      </c>
      <c r="AF246" s="4">
        <f t="shared" si="1289"/>
        <v>0</v>
      </c>
      <c r="AG246" s="5">
        <v>0</v>
      </c>
      <c r="AH246" s="93">
        <v>0</v>
      </c>
      <c r="AI246" s="4">
        <f t="shared" si="1290"/>
        <v>0</v>
      </c>
      <c r="AJ246" s="5">
        <v>0</v>
      </c>
      <c r="AK246" s="93">
        <v>0</v>
      </c>
      <c r="AL246" s="4">
        <f t="shared" si="1291"/>
        <v>0</v>
      </c>
      <c r="AM246" s="5">
        <v>0</v>
      </c>
      <c r="AN246" s="93">
        <v>0</v>
      </c>
      <c r="AO246" s="4">
        <f t="shared" si="1292"/>
        <v>0</v>
      </c>
      <c r="AP246" s="5">
        <v>0</v>
      </c>
      <c r="AQ246" s="93">
        <v>0</v>
      </c>
      <c r="AR246" s="4">
        <f t="shared" si="1293"/>
        <v>0</v>
      </c>
      <c r="AS246" s="5">
        <v>0</v>
      </c>
      <c r="AT246" s="93">
        <v>0</v>
      </c>
      <c r="AU246" s="4">
        <f t="shared" si="1294"/>
        <v>0</v>
      </c>
      <c r="AV246" s="92">
        <v>3.9145700000000003</v>
      </c>
      <c r="AW246" s="93">
        <v>107.188</v>
      </c>
      <c r="AX246" s="4">
        <f t="shared" si="1295"/>
        <v>27381.806941758608</v>
      </c>
      <c r="AY246" s="5">
        <v>0</v>
      </c>
      <c r="AZ246" s="93">
        <v>0</v>
      </c>
      <c r="BA246" s="4">
        <f t="shared" si="1296"/>
        <v>0</v>
      </c>
      <c r="BB246" s="5">
        <v>0</v>
      </c>
      <c r="BC246" s="93">
        <v>0</v>
      </c>
      <c r="BD246" s="4">
        <f t="shared" si="1297"/>
        <v>0</v>
      </c>
      <c r="BE246" s="5">
        <v>0</v>
      </c>
      <c r="BF246" s="93">
        <v>0</v>
      </c>
      <c r="BG246" s="4">
        <f t="shared" si="1298"/>
        <v>0</v>
      </c>
      <c r="BH246" s="92">
        <v>90.064999999999998</v>
      </c>
      <c r="BI246" s="93">
        <v>726.78099999999995</v>
      </c>
      <c r="BJ246" s="4">
        <f t="shared" si="1299"/>
        <v>8069.5164603342027</v>
      </c>
      <c r="BK246" s="92">
        <v>4.4999999999999997E-3</v>
      </c>
      <c r="BL246" s="93">
        <v>3.5000000000000003E-2</v>
      </c>
      <c r="BM246" s="4">
        <f t="shared" si="1300"/>
        <v>7777.7777777777792</v>
      </c>
      <c r="BN246" s="5">
        <v>0</v>
      </c>
      <c r="BO246" s="93">
        <v>0</v>
      </c>
      <c r="BP246" s="4">
        <f t="shared" si="1301"/>
        <v>0</v>
      </c>
      <c r="BQ246" s="5">
        <v>0</v>
      </c>
      <c r="BR246" s="93">
        <v>0</v>
      </c>
      <c r="BS246" s="4">
        <f t="shared" si="1302"/>
        <v>0</v>
      </c>
      <c r="BT246" s="5">
        <v>0</v>
      </c>
      <c r="BU246" s="93">
        <v>0</v>
      </c>
      <c r="BV246" s="4">
        <f t="shared" si="1303"/>
        <v>0</v>
      </c>
      <c r="BW246" s="5">
        <v>0</v>
      </c>
      <c r="BX246" s="93">
        <v>0</v>
      </c>
      <c r="BY246" s="4">
        <f t="shared" si="1304"/>
        <v>0</v>
      </c>
      <c r="BZ246" s="92">
        <v>160</v>
      </c>
      <c r="CA246" s="93">
        <v>1657.5650000000001</v>
      </c>
      <c r="CB246" s="4">
        <f t="shared" si="1305"/>
        <v>10359.781250000002</v>
      </c>
      <c r="CC246" s="5">
        <v>0</v>
      </c>
      <c r="CD246" s="93">
        <v>0</v>
      </c>
      <c r="CE246" s="4">
        <f t="shared" si="1306"/>
        <v>0</v>
      </c>
      <c r="CF246" s="92">
        <v>4.4999999999999997E-3</v>
      </c>
      <c r="CG246" s="93">
        <v>3.5000000000000003E-2</v>
      </c>
      <c r="CH246" s="4">
        <f t="shared" si="1307"/>
        <v>7777.7777777777792</v>
      </c>
      <c r="CI246" s="5">
        <v>0</v>
      </c>
      <c r="CJ246" s="93">
        <v>0</v>
      </c>
      <c r="CK246" s="4">
        <f t="shared" si="1308"/>
        <v>0</v>
      </c>
      <c r="CL246" s="5">
        <v>0</v>
      </c>
      <c r="CM246" s="93">
        <v>0</v>
      </c>
      <c r="CN246" s="4">
        <f t="shared" si="1309"/>
        <v>0</v>
      </c>
      <c r="CO246" s="5">
        <v>0</v>
      </c>
      <c r="CP246" s="93">
        <v>0</v>
      </c>
      <c r="CQ246" s="4">
        <f t="shared" si="1310"/>
        <v>0</v>
      </c>
      <c r="CR246" s="92">
        <v>0.54</v>
      </c>
      <c r="CS246" s="93">
        <v>9.2490000000000006</v>
      </c>
      <c r="CT246" s="4">
        <f t="shared" si="1311"/>
        <v>17127.777777777777</v>
      </c>
      <c r="CU246" s="5">
        <v>0</v>
      </c>
      <c r="CV246" s="93">
        <v>0</v>
      </c>
      <c r="CW246" s="4">
        <f t="shared" si="1312"/>
        <v>0</v>
      </c>
      <c r="CX246" s="5">
        <v>0</v>
      </c>
      <c r="CY246" s="93">
        <v>0</v>
      </c>
      <c r="CZ246" s="4">
        <f t="shared" si="1313"/>
        <v>0</v>
      </c>
      <c r="DA246" s="5">
        <v>0</v>
      </c>
      <c r="DB246" s="93">
        <v>0</v>
      </c>
      <c r="DC246" s="4">
        <f t="shared" si="1314"/>
        <v>0</v>
      </c>
      <c r="DD246" s="92">
        <v>24.78</v>
      </c>
      <c r="DE246" s="93">
        <v>172.28100000000001</v>
      </c>
      <c r="DF246" s="4">
        <f t="shared" si="1315"/>
        <v>6952.4213075060525</v>
      </c>
      <c r="DG246" s="5">
        <v>0</v>
      </c>
      <c r="DH246" s="93">
        <v>0</v>
      </c>
      <c r="DI246" s="4">
        <f t="shared" si="1316"/>
        <v>0</v>
      </c>
      <c r="DJ246" s="5">
        <v>0</v>
      </c>
      <c r="DK246" s="93">
        <v>0</v>
      </c>
      <c r="DL246" s="4">
        <f t="shared" si="1317"/>
        <v>0</v>
      </c>
      <c r="DM246" s="92">
        <v>48.66</v>
      </c>
      <c r="DN246" s="93">
        <v>530.68299999999999</v>
      </c>
      <c r="DO246" s="4">
        <f t="shared" si="1318"/>
        <v>10905.939169749281</v>
      </c>
      <c r="DP246" s="5">
        <v>0</v>
      </c>
      <c r="DQ246" s="93">
        <v>0</v>
      </c>
      <c r="DR246" s="4">
        <f t="shared" si="1319"/>
        <v>0</v>
      </c>
      <c r="DS246" s="5">
        <v>0</v>
      </c>
      <c r="DT246" s="93">
        <v>0</v>
      </c>
      <c r="DU246" s="4">
        <f t="shared" si="1320"/>
        <v>0</v>
      </c>
      <c r="DV246" s="5">
        <v>0</v>
      </c>
      <c r="DW246" s="93">
        <v>0</v>
      </c>
      <c r="DX246" s="4">
        <f t="shared" si="1321"/>
        <v>0</v>
      </c>
      <c r="DY246" s="92">
        <v>162.69714000000002</v>
      </c>
      <c r="DZ246" s="93">
        <v>1272.038</v>
      </c>
      <c r="EA246" s="4">
        <f t="shared" si="1322"/>
        <v>7818.4410617174944</v>
      </c>
      <c r="EB246" s="92">
        <v>18.75</v>
      </c>
      <c r="EC246" s="93">
        <v>281.16300000000001</v>
      </c>
      <c r="ED246" s="4">
        <f t="shared" si="1323"/>
        <v>14995.36</v>
      </c>
      <c r="EE246" s="5">
        <v>0</v>
      </c>
      <c r="EF246" s="93">
        <v>0</v>
      </c>
      <c r="EG246" s="4">
        <f t="shared" si="1324"/>
        <v>0</v>
      </c>
      <c r="EH246" s="5">
        <v>0</v>
      </c>
      <c r="EI246" s="93">
        <v>0</v>
      </c>
      <c r="EJ246" s="4">
        <f t="shared" si="1325"/>
        <v>0</v>
      </c>
      <c r="EK246" s="5">
        <v>0</v>
      </c>
      <c r="EL246" s="93">
        <v>0</v>
      </c>
      <c r="EM246" s="4">
        <f t="shared" si="1326"/>
        <v>0</v>
      </c>
      <c r="EN246" s="5">
        <v>0</v>
      </c>
      <c r="EO246" s="93">
        <v>0</v>
      </c>
      <c r="EP246" s="4">
        <f t="shared" si="1327"/>
        <v>0</v>
      </c>
      <c r="EQ246" s="5">
        <v>0</v>
      </c>
      <c r="ER246" s="93">
        <v>0</v>
      </c>
      <c r="ES246" s="4">
        <f t="shared" si="1328"/>
        <v>0</v>
      </c>
      <c r="ET246" s="92">
        <v>200</v>
      </c>
      <c r="EU246" s="93">
        <v>1895.0440000000001</v>
      </c>
      <c r="EV246" s="4">
        <f t="shared" si="1329"/>
        <v>9475.2199999999993</v>
      </c>
      <c r="EW246" s="5">
        <v>0</v>
      </c>
      <c r="EX246" s="93">
        <v>0</v>
      </c>
      <c r="EY246" s="4">
        <f t="shared" si="1330"/>
        <v>0</v>
      </c>
      <c r="EZ246" s="5"/>
      <c r="FA246" s="93"/>
      <c r="FB246" s="4"/>
      <c r="FC246" s="5">
        <v>0</v>
      </c>
      <c r="FD246" s="93">
        <v>0</v>
      </c>
      <c r="FE246" s="4">
        <f t="shared" si="1331"/>
        <v>0</v>
      </c>
      <c r="FF246" s="5">
        <v>0</v>
      </c>
      <c r="FG246" s="93">
        <v>0</v>
      </c>
      <c r="FH246" s="4">
        <f t="shared" si="1332"/>
        <v>0</v>
      </c>
      <c r="FI246" s="5">
        <v>0</v>
      </c>
      <c r="FJ246" s="93">
        <v>0</v>
      </c>
      <c r="FK246" s="4">
        <f t="shared" si="1333"/>
        <v>0</v>
      </c>
      <c r="FL246" s="5">
        <v>0</v>
      </c>
      <c r="FM246" s="93">
        <v>0</v>
      </c>
      <c r="FN246" s="4">
        <f t="shared" si="1334"/>
        <v>0</v>
      </c>
      <c r="FO246" s="5">
        <v>0</v>
      </c>
      <c r="FP246" s="93">
        <v>0</v>
      </c>
      <c r="FQ246" s="4">
        <f t="shared" si="1335"/>
        <v>0</v>
      </c>
      <c r="FR246" s="5">
        <v>0</v>
      </c>
      <c r="FS246" s="93">
        <v>0</v>
      </c>
      <c r="FT246" s="4">
        <f t="shared" si="1336"/>
        <v>0</v>
      </c>
      <c r="FU246" s="5">
        <v>0</v>
      </c>
      <c r="FV246" s="93">
        <v>0</v>
      </c>
      <c r="FW246" s="4">
        <f t="shared" si="1337"/>
        <v>0</v>
      </c>
      <c r="FX246" s="5">
        <v>0</v>
      </c>
      <c r="FY246" s="93">
        <v>0</v>
      </c>
      <c r="FZ246" s="4">
        <f t="shared" si="1338"/>
        <v>0</v>
      </c>
      <c r="GA246" s="92">
        <v>40</v>
      </c>
      <c r="GB246" s="93">
        <v>432.82400000000001</v>
      </c>
      <c r="GC246" s="4">
        <f t="shared" si="1339"/>
        <v>10820.6</v>
      </c>
      <c r="GD246" s="5">
        <v>0</v>
      </c>
      <c r="GE246" s="93">
        <v>0</v>
      </c>
      <c r="GF246" s="4">
        <f t="shared" si="1340"/>
        <v>0</v>
      </c>
      <c r="GG246" s="5">
        <v>0</v>
      </c>
      <c r="GH246" s="93">
        <v>0</v>
      </c>
      <c r="GI246" s="4">
        <f t="shared" si="1341"/>
        <v>0</v>
      </c>
      <c r="GJ246" s="92">
        <v>934.17499999999995</v>
      </c>
      <c r="GK246" s="93">
        <v>9750.9689999999991</v>
      </c>
      <c r="GL246" s="4">
        <f t="shared" si="1342"/>
        <v>10438.053897824282</v>
      </c>
      <c r="GM246" s="5">
        <v>0</v>
      </c>
      <c r="GN246" s="93">
        <v>0</v>
      </c>
      <c r="GO246" s="4">
        <f t="shared" si="1343"/>
        <v>0</v>
      </c>
      <c r="GP246" s="92">
        <v>17</v>
      </c>
      <c r="GQ246" s="93">
        <v>347.142</v>
      </c>
      <c r="GR246" s="4">
        <f t="shared" si="1344"/>
        <v>20420.117647058825</v>
      </c>
      <c r="GS246" s="5">
        <v>0</v>
      </c>
      <c r="GT246" s="93">
        <v>0</v>
      </c>
      <c r="GU246" s="4">
        <f t="shared" si="1345"/>
        <v>0</v>
      </c>
      <c r="GV246" s="5">
        <v>0</v>
      </c>
      <c r="GW246" s="93">
        <v>0</v>
      </c>
      <c r="GX246" s="4">
        <f t="shared" si="1346"/>
        <v>0</v>
      </c>
      <c r="GY246" s="5">
        <v>0</v>
      </c>
      <c r="GZ246" s="93">
        <v>0</v>
      </c>
      <c r="HA246" s="4">
        <f t="shared" si="1347"/>
        <v>0</v>
      </c>
      <c r="HB246" s="5">
        <v>0</v>
      </c>
      <c r="HC246" s="93">
        <v>0</v>
      </c>
      <c r="HD246" s="4">
        <f t="shared" si="1348"/>
        <v>0</v>
      </c>
      <c r="HE246" s="92">
        <v>320</v>
      </c>
      <c r="HF246" s="93">
        <v>3487.88</v>
      </c>
      <c r="HG246" s="4">
        <f t="shared" si="1349"/>
        <v>10899.625</v>
      </c>
      <c r="HH246" s="5">
        <v>0</v>
      </c>
      <c r="HI246" s="93">
        <v>0</v>
      </c>
      <c r="HJ246" s="4">
        <f t="shared" si="1350"/>
        <v>0</v>
      </c>
      <c r="HK246" s="5">
        <v>0</v>
      </c>
      <c r="HL246" s="93">
        <v>0</v>
      </c>
      <c r="HM246" s="4">
        <f t="shared" si="1351"/>
        <v>0</v>
      </c>
      <c r="HN246" s="5">
        <v>0</v>
      </c>
      <c r="HO246" s="93">
        <v>0</v>
      </c>
      <c r="HP246" s="4">
        <f t="shared" si="1352"/>
        <v>0</v>
      </c>
      <c r="HQ246" s="92">
        <v>180</v>
      </c>
      <c r="HR246" s="93">
        <v>2080.4899999999998</v>
      </c>
      <c r="HS246" s="4">
        <f t="shared" si="1353"/>
        <v>11558.277777777777</v>
      </c>
      <c r="HT246" s="92">
        <v>85</v>
      </c>
      <c r="HU246" s="93">
        <v>1050.5</v>
      </c>
      <c r="HV246" s="4">
        <f t="shared" si="1354"/>
        <v>12358.823529411766</v>
      </c>
      <c r="HW246" s="92">
        <v>124.62145</v>
      </c>
      <c r="HX246" s="93">
        <v>1774.5409999999999</v>
      </c>
      <c r="HY246" s="4">
        <f t="shared" si="1355"/>
        <v>14239.450752659353</v>
      </c>
      <c r="HZ246" s="5">
        <f t="shared" si="1357"/>
        <v>2802.9622999999997</v>
      </c>
      <c r="IA246" s="4">
        <f t="shared" si="1358"/>
        <v>29530.539000000001</v>
      </c>
    </row>
    <row r="247" spans="1:235" x14ac:dyDescent="0.3">
      <c r="A247" s="76">
        <v>2022</v>
      </c>
      <c r="B247" s="77" t="s">
        <v>9</v>
      </c>
      <c r="C247" s="5">
        <v>0</v>
      </c>
      <c r="D247" s="93">
        <v>0</v>
      </c>
      <c r="E247" s="4">
        <f t="shared" si="1359"/>
        <v>0</v>
      </c>
      <c r="F247" s="92">
        <v>40</v>
      </c>
      <c r="G247" s="93">
        <v>496.62099999999998</v>
      </c>
      <c r="H247" s="4">
        <f t="shared" si="1281"/>
        <v>12415.525</v>
      </c>
      <c r="I247" s="5">
        <v>0</v>
      </c>
      <c r="J247" s="93">
        <v>0</v>
      </c>
      <c r="K247" s="4">
        <f t="shared" si="1282"/>
        <v>0</v>
      </c>
      <c r="L247" s="5">
        <v>0</v>
      </c>
      <c r="M247" s="93">
        <v>0</v>
      </c>
      <c r="N247" s="4">
        <f t="shared" si="1283"/>
        <v>0</v>
      </c>
      <c r="O247" s="92">
        <v>82</v>
      </c>
      <c r="P247" s="93">
        <v>1041.1320000000001</v>
      </c>
      <c r="Q247" s="4">
        <f t="shared" si="1284"/>
        <v>12696.731707317074</v>
      </c>
      <c r="R247" s="5">
        <v>0</v>
      </c>
      <c r="S247" s="93">
        <v>0</v>
      </c>
      <c r="T247" s="4">
        <f t="shared" si="1285"/>
        <v>0</v>
      </c>
      <c r="U247" s="5">
        <v>0</v>
      </c>
      <c r="V247" s="93">
        <v>0</v>
      </c>
      <c r="W247" s="4">
        <f t="shared" si="1286"/>
        <v>0</v>
      </c>
      <c r="X247" s="92">
        <v>58.606000000000002</v>
      </c>
      <c r="Y247" s="93">
        <v>1631.7280000000001</v>
      </c>
      <c r="Z247" s="4">
        <f t="shared" si="1287"/>
        <v>27842.336962085792</v>
      </c>
      <c r="AA247" s="92">
        <v>1.73E-3</v>
      </c>
      <c r="AB247" s="93">
        <v>1.474</v>
      </c>
      <c r="AC247" s="4">
        <f t="shared" si="1288"/>
        <v>852023.1213872832</v>
      </c>
      <c r="AD247" s="5">
        <v>0</v>
      </c>
      <c r="AE247" s="93">
        <v>0</v>
      </c>
      <c r="AF247" s="4">
        <f t="shared" si="1289"/>
        <v>0</v>
      </c>
      <c r="AG247" s="5">
        <v>0</v>
      </c>
      <c r="AH247" s="93">
        <v>0</v>
      </c>
      <c r="AI247" s="4">
        <f t="shared" si="1290"/>
        <v>0</v>
      </c>
      <c r="AJ247" s="5">
        <v>0</v>
      </c>
      <c r="AK247" s="93">
        <v>0</v>
      </c>
      <c r="AL247" s="4">
        <f t="shared" si="1291"/>
        <v>0</v>
      </c>
      <c r="AM247" s="5">
        <v>0</v>
      </c>
      <c r="AN247" s="93">
        <v>0</v>
      </c>
      <c r="AO247" s="4">
        <f t="shared" si="1292"/>
        <v>0</v>
      </c>
      <c r="AP247" s="5">
        <v>0</v>
      </c>
      <c r="AQ247" s="93">
        <v>0</v>
      </c>
      <c r="AR247" s="4">
        <f t="shared" si="1293"/>
        <v>0</v>
      </c>
      <c r="AS247" s="5">
        <v>0</v>
      </c>
      <c r="AT247" s="93">
        <v>0</v>
      </c>
      <c r="AU247" s="4">
        <f t="shared" si="1294"/>
        <v>0</v>
      </c>
      <c r="AV247" s="92">
        <v>1.2</v>
      </c>
      <c r="AW247" s="93">
        <v>48.206000000000003</v>
      </c>
      <c r="AX247" s="4">
        <f t="shared" si="1295"/>
        <v>40171.666666666672</v>
      </c>
      <c r="AY247" s="5">
        <v>0</v>
      </c>
      <c r="AZ247" s="93">
        <v>0</v>
      </c>
      <c r="BA247" s="4">
        <f t="shared" si="1296"/>
        <v>0</v>
      </c>
      <c r="BB247" s="5">
        <v>0</v>
      </c>
      <c r="BC247" s="93">
        <v>0</v>
      </c>
      <c r="BD247" s="4">
        <f t="shared" si="1297"/>
        <v>0</v>
      </c>
      <c r="BE247" s="5">
        <v>0</v>
      </c>
      <c r="BF247" s="93">
        <v>0</v>
      </c>
      <c r="BG247" s="4">
        <f t="shared" si="1298"/>
        <v>0</v>
      </c>
      <c r="BH247" s="92">
        <v>204.4</v>
      </c>
      <c r="BI247" s="93">
        <v>2066.241</v>
      </c>
      <c r="BJ247" s="4">
        <f t="shared" si="1299"/>
        <v>10108.811154598825</v>
      </c>
      <c r="BK247" s="5">
        <v>0</v>
      </c>
      <c r="BL247" s="93">
        <v>0</v>
      </c>
      <c r="BM247" s="4">
        <f t="shared" si="1300"/>
        <v>0</v>
      </c>
      <c r="BN247" s="5">
        <v>0</v>
      </c>
      <c r="BO247" s="93">
        <v>0</v>
      </c>
      <c r="BP247" s="4">
        <f t="shared" si="1301"/>
        <v>0</v>
      </c>
      <c r="BQ247" s="5">
        <v>0</v>
      </c>
      <c r="BR247" s="93">
        <v>0</v>
      </c>
      <c r="BS247" s="4">
        <f t="shared" si="1302"/>
        <v>0</v>
      </c>
      <c r="BT247" s="5">
        <v>0</v>
      </c>
      <c r="BU247" s="93">
        <v>0</v>
      </c>
      <c r="BV247" s="4">
        <f t="shared" si="1303"/>
        <v>0</v>
      </c>
      <c r="BW247" s="5">
        <v>0</v>
      </c>
      <c r="BX247" s="93">
        <v>0</v>
      </c>
      <c r="BY247" s="4">
        <f t="shared" si="1304"/>
        <v>0</v>
      </c>
      <c r="BZ247" s="92">
        <v>65</v>
      </c>
      <c r="CA247" s="93">
        <v>692.077</v>
      </c>
      <c r="CB247" s="4">
        <f t="shared" si="1305"/>
        <v>10647.338461538462</v>
      </c>
      <c r="CC247" s="5">
        <v>0</v>
      </c>
      <c r="CD247" s="93">
        <v>0</v>
      </c>
      <c r="CE247" s="4">
        <f t="shared" si="1306"/>
        <v>0</v>
      </c>
      <c r="CF247" s="5">
        <v>0</v>
      </c>
      <c r="CG247" s="93">
        <v>0</v>
      </c>
      <c r="CH247" s="4">
        <f t="shared" si="1307"/>
        <v>0</v>
      </c>
      <c r="CI247" s="5">
        <v>0</v>
      </c>
      <c r="CJ247" s="93">
        <v>0</v>
      </c>
      <c r="CK247" s="4">
        <f t="shared" si="1308"/>
        <v>0</v>
      </c>
      <c r="CL247" s="5">
        <v>0</v>
      </c>
      <c r="CM247" s="93">
        <v>0</v>
      </c>
      <c r="CN247" s="4">
        <f t="shared" si="1309"/>
        <v>0</v>
      </c>
      <c r="CO247" s="5">
        <v>0</v>
      </c>
      <c r="CP247" s="93">
        <v>0</v>
      </c>
      <c r="CQ247" s="4">
        <f t="shared" si="1310"/>
        <v>0</v>
      </c>
      <c r="CR247" s="92">
        <v>0.1</v>
      </c>
      <c r="CS247" s="93">
        <v>0.35</v>
      </c>
      <c r="CT247" s="4">
        <f t="shared" si="1311"/>
        <v>3499.9999999999995</v>
      </c>
      <c r="CU247" s="5">
        <v>0</v>
      </c>
      <c r="CV247" s="93">
        <v>0</v>
      </c>
      <c r="CW247" s="4">
        <f t="shared" si="1312"/>
        <v>0</v>
      </c>
      <c r="CX247" s="5">
        <v>0</v>
      </c>
      <c r="CY247" s="93">
        <v>0</v>
      </c>
      <c r="CZ247" s="4">
        <f t="shared" si="1313"/>
        <v>0</v>
      </c>
      <c r="DA247" s="5">
        <v>0</v>
      </c>
      <c r="DB247" s="93">
        <v>0</v>
      </c>
      <c r="DC247" s="4">
        <f t="shared" si="1314"/>
        <v>0</v>
      </c>
      <c r="DD247" s="92">
        <v>1</v>
      </c>
      <c r="DE247" s="93">
        <v>14.45</v>
      </c>
      <c r="DF247" s="4">
        <f t="shared" si="1315"/>
        <v>14450</v>
      </c>
      <c r="DG247" s="92">
        <v>25</v>
      </c>
      <c r="DH247" s="93">
        <v>256.02800000000002</v>
      </c>
      <c r="DI247" s="4">
        <f t="shared" si="1316"/>
        <v>10241.120000000001</v>
      </c>
      <c r="DJ247" s="5">
        <v>0</v>
      </c>
      <c r="DK247" s="93">
        <v>0</v>
      </c>
      <c r="DL247" s="4">
        <f t="shared" si="1317"/>
        <v>0</v>
      </c>
      <c r="DM247" s="92">
        <v>81.34</v>
      </c>
      <c r="DN247" s="93">
        <v>895.07</v>
      </c>
      <c r="DO247" s="4">
        <f t="shared" si="1318"/>
        <v>11004.057044504549</v>
      </c>
      <c r="DP247" s="5">
        <v>0</v>
      </c>
      <c r="DQ247" s="93">
        <v>0</v>
      </c>
      <c r="DR247" s="4">
        <f t="shared" si="1319"/>
        <v>0</v>
      </c>
      <c r="DS247" s="92">
        <v>34.700000000000003</v>
      </c>
      <c r="DT247" s="93">
        <v>547.41999999999996</v>
      </c>
      <c r="DU247" s="4">
        <f t="shared" si="1320"/>
        <v>15775.792507204607</v>
      </c>
      <c r="DV247" s="5">
        <v>0</v>
      </c>
      <c r="DW247" s="93">
        <v>0</v>
      </c>
      <c r="DX247" s="4">
        <f t="shared" si="1321"/>
        <v>0</v>
      </c>
      <c r="DY247" s="92">
        <v>304.43988000000002</v>
      </c>
      <c r="DZ247" s="93">
        <v>2419.9250000000002</v>
      </c>
      <c r="EA247" s="4">
        <f t="shared" si="1322"/>
        <v>7948.7779327728031</v>
      </c>
      <c r="EB247" s="5">
        <v>0</v>
      </c>
      <c r="EC247" s="93">
        <v>0</v>
      </c>
      <c r="ED247" s="4">
        <f t="shared" si="1323"/>
        <v>0</v>
      </c>
      <c r="EE247" s="5">
        <v>0</v>
      </c>
      <c r="EF247" s="93">
        <v>0</v>
      </c>
      <c r="EG247" s="4">
        <f t="shared" si="1324"/>
        <v>0</v>
      </c>
      <c r="EH247" s="92">
        <v>0</v>
      </c>
      <c r="EI247" s="93">
        <v>0</v>
      </c>
      <c r="EJ247" s="4">
        <f t="shared" si="1325"/>
        <v>0</v>
      </c>
      <c r="EK247" s="92">
        <v>0.04</v>
      </c>
      <c r="EL247" s="93">
        <v>1.4710000000000001</v>
      </c>
      <c r="EM247" s="4">
        <f t="shared" si="1326"/>
        <v>36775</v>
      </c>
      <c r="EN247" s="5">
        <v>0</v>
      </c>
      <c r="EO247" s="93">
        <v>0</v>
      </c>
      <c r="EP247" s="4">
        <f t="shared" si="1327"/>
        <v>0</v>
      </c>
      <c r="EQ247" s="5">
        <v>0</v>
      </c>
      <c r="ER247" s="93">
        <v>0</v>
      </c>
      <c r="ES247" s="4">
        <f t="shared" si="1328"/>
        <v>0</v>
      </c>
      <c r="ET247" s="92">
        <v>380</v>
      </c>
      <c r="EU247" s="93">
        <v>3670.1039999999998</v>
      </c>
      <c r="EV247" s="4">
        <f t="shared" si="1329"/>
        <v>9658.1684210526309</v>
      </c>
      <c r="EW247" s="5">
        <v>0</v>
      </c>
      <c r="EX247" s="93">
        <v>0</v>
      </c>
      <c r="EY247" s="4">
        <f t="shared" si="1330"/>
        <v>0</v>
      </c>
      <c r="EZ247" s="5"/>
      <c r="FA247" s="93"/>
      <c r="FB247" s="4"/>
      <c r="FC247" s="5">
        <v>0</v>
      </c>
      <c r="FD247" s="93">
        <v>0</v>
      </c>
      <c r="FE247" s="4">
        <f t="shared" si="1331"/>
        <v>0</v>
      </c>
      <c r="FF247" s="5">
        <v>0</v>
      </c>
      <c r="FG247" s="93">
        <v>0</v>
      </c>
      <c r="FH247" s="4">
        <f t="shared" si="1332"/>
        <v>0</v>
      </c>
      <c r="FI247" s="5">
        <v>0</v>
      </c>
      <c r="FJ247" s="93">
        <v>0</v>
      </c>
      <c r="FK247" s="4">
        <f t="shared" si="1333"/>
        <v>0</v>
      </c>
      <c r="FL247" s="5">
        <v>0</v>
      </c>
      <c r="FM247" s="93">
        <v>0</v>
      </c>
      <c r="FN247" s="4">
        <f t="shared" si="1334"/>
        <v>0</v>
      </c>
      <c r="FO247" s="5">
        <v>0</v>
      </c>
      <c r="FP247" s="93">
        <v>0</v>
      </c>
      <c r="FQ247" s="4">
        <f t="shared" si="1335"/>
        <v>0</v>
      </c>
      <c r="FR247" s="5">
        <v>0</v>
      </c>
      <c r="FS247" s="93">
        <v>0</v>
      </c>
      <c r="FT247" s="4">
        <f t="shared" si="1336"/>
        <v>0</v>
      </c>
      <c r="FU247" s="5">
        <v>0</v>
      </c>
      <c r="FV247" s="93">
        <v>0</v>
      </c>
      <c r="FW247" s="4">
        <f t="shared" si="1337"/>
        <v>0</v>
      </c>
      <c r="FX247" s="5">
        <v>0</v>
      </c>
      <c r="FY247" s="93">
        <v>0</v>
      </c>
      <c r="FZ247" s="4">
        <f t="shared" si="1338"/>
        <v>0</v>
      </c>
      <c r="GA247" s="5">
        <v>0</v>
      </c>
      <c r="GB247" s="93">
        <v>0</v>
      </c>
      <c r="GC247" s="4">
        <f t="shared" si="1339"/>
        <v>0</v>
      </c>
      <c r="GD247" s="5">
        <v>0</v>
      </c>
      <c r="GE247" s="93">
        <v>0</v>
      </c>
      <c r="GF247" s="4">
        <f t="shared" si="1340"/>
        <v>0</v>
      </c>
      <c r="GG247" s="5">
        <v>0</v>
      </c>
      <c r="GH247" s="93">
        <v>0</v>
      </c>
      <c r="GI247" s="4">
        <f t="shared" si="1341"/>
        <v>0</v>
      </c>
      <c r="GJ247" s="92">
        <v>360</v>
      </c>
      <c r="GK247" s="93">
        <v>3856.18</v>
      </c>
      <c r="GL247" s="4">
        <f t="shared" si="1342"/>
        <v>10711.611111111111</v>
      </c>
      <c r="GM247" s="92">
        <v>4.1399999999999996E-3</v>
      </c>
      <c r="GN247" s="93">
        <v>0.62</v>
      </c>
      <c r="GO247" s="4">
        <f t="shared" si="1343"/>
        <v>149758.4541062802</v>
      </c>
      <c r="GP247" s="5">
        <v>0</v>
      </c>
      <c r="GQ247" s="93">
        <v>0</v>
      </c>
      <c r="GR247" s="4">
        <f t="shared" si="1344"/>
        <v>0</v>
      </c>
      <c r="GS247" s="5">
        <v>0</v>
      </c>
      <c r="GT247" s="93">
        <v>0</v>
      </c>
      <c r="GU247" s="4">
        <f t="shared" si="1345"/>
        <v>0</v>
      </c>
      <c r="GV247" s="5">
        <v>0</v>
      </c>
      <c r="GW247" s="93">
        <v>0</v>
      </c>
      <c r="GX247" s="4">
        <f t="shared" si="1346"/>
        <v>0</v>
      </c>
      <c r="GY247" s="5">
        <v>0</v>
      </c>
      <c r="GZ247" s="93">
        <v>0</v>
      </c>
      <c r="HA247" s="4">
        <f t="shared" si="1347"/>
        <v>0</v>
      </c>
      <c r="HB247" s="5">
        <v>0</v>
      </c>
      <c r="HC247" s="93">
        <v>0</v>
      </c>
      <c r="HD247" s="4">
        <f t="shared" si="1348"/>
        <v>0</v>
      </c>
      <c r="HE247" s="5">
        <v>0</v>
      </c>
      <c r="HF247" s="93">
        <v>0</v>
      </c>
      <c r="HG247" s="4">
        <f t="shared" si="1349"/>
        <v>0</v>
      </c>
      <c r="HH247" s="92">
        <v>18.75</v>
      </c>
      <c r="HI247" s="93">
        <v>268.58300000000003</v>
      </c>
      <c r="HJ247" s="4">
        <f t="shared" si="1350"/>
        <v>14324.426666666668</v>
      </c>
      <c r="HK247" s="5">
        <v>0</v>
      </c>
      <c r="HL247" s="93">
        <v>0</v>
      </c>
      <c r="HM247" s="4">
        <f t="shared" si="1351"/>
        <v>0</v>
      </c>
      <c r="HN247" s="5">
        <v>0</v>
      </c>
      <c r="HO247" s="93">
        <v>0</v>
      </c>
      <c r="HP247" s="4">
        <f t="shared" si="1352"/>
        <v>0</v>
      </c>
      <c r="HQ247" s="5">
        <v>0</v>
      </c>
      <c r="HR247" s="93">
        <v>0</v>
      </c>
      <c r="HS247" s="4">
        <f t="shared" si="1353"/>
        <v>0</v>
      </c>
      <c r="HT247" s="92">
        <v>133</v>
      </c>
      <c r="HU247" s="93">
        <v>2156.2979999999998</v>
      </c>
      <c r="HV247" s="4">
        <f t="shared" si="1354"/>
        <v>16212.766917293229</v>
      </c>
      <c r="HW247" s="92">
        <v>260.94916000000001</v>
      </c>
      <c r="HX247" s="93">
        <v>3834.8409999999999</v>
      </c>
      <c r="HY247" s="4">
        <f t="shared" si="1355"/>
        <v>14695.739967126163</v>
      </c>
      <c r="HZ247" s="5">
        <f t="shared" si="1357"/>
        <v>2050.5309099999999</v>
      </c>
      <c r="IA247" s="4">
        <f t="shared" si="1358"/>
        <v>23898.818999999996</v>
      </c>
    </row>
    <row r="248" spans="1:235" x14ac:dyDescent="0.3">
      <c r="A248" s="76">
        <v>2022</v>
      </c>
      <c r="B248" s="77" t="s">
        <v>10</v>
      </c>
      <c r="C248" s="5">
        <v>0</v>
      </c>
      <c r="D248" s="93">
        <v>0</v>
      </c>
      <c r="E248" s="4">
        <f t="shared" si="1359"/>
        <v>0</v>
      </c>
      <c r="F248" s="92">
        <v>30</v>
      </c>
      <c r="G248" s="93">
        <v>484.99200000000002</v>
      </c>
      <c r="H248" s="4">
        <f t="shared" si="1281"/>
        <v>16166.4</v>
      </c>
      <c r="I248" s="5">
        <v>0</v>
      </c>
      <c r="J248" s="93">
        <v>0</v>
      </c>
      <c r="K248" s="4">
        <f t="shared" si="1282"/>
        <v>0</v>
      </c>
      <c r="L248" s="5">
        <v>0</v>
      </c>
      <c r="M248" s="93">
        <v>0</v>
      </c>
      <c r="N248" s="4">
        <f t="shared" si="1283"/>
        <v>0</v>
      </c>
      <c r="O248" s="92">
        <v>824.125</v>
      </c>
      <c r="P248" s="93">
        <v>8483.3880000000008</v>
      </c>
      <c r="Q248" s="4">
        <f t="shared" si="1284"/>
        <v>10293.812225087215</v>
      </c>
      <c r="R248" s="5">
        <v>0</v>
      </c>
      <c r="S248" s="93">
        <v>0</v>
      </c>
      <c r="T248" s="4">
        <f t="shared" si="1285"/>
        <v>0</v>
      </c>
      <c r="U248" s="5">
        <v>0</v>
      </c>
      <c r="V248" s="93">
        <v>0</v>
      </c>
      <c r="W248" s="4">
        <f t="shared" si="1286"/>
        <v>0</v>
      </c>
      <c r="X248" s="92">
        <v>66.25</v>
      </c>
      <c r="Y248" s="93">
        <v>945.25599999999997</v>
      </c>
      <c r="Z248" s="4">
        <f t="shared" si="1287"/>
        <v>14268.015094339622</v>
      </c>
      <c r="AA248" s="5">
        <v>0</v>
      </c>
      <c r="AB248" s="93">
        <v>0</v>
      </c>
      <c r="AC248" s="4">
        <f t="shared" si="1288"/>
        <v>0</v>
      </c>
      <c r="AD248" s="5">
        <v>0</v>
      </c>
      <c r="AE248" s="93">
        <v>0</v>
      </c>
      <c r="AF248" s="4">
        <f t="shared" si="1289"/>
        <v>0</v>
      </c>
      <c r="AG248" s="5">
        <v>0</v>
      </c>
      <c r="AH248" s="93">
        <v>0</v>
      </c>
      <c r="AI248" s="4">
        <f t="shared" si="1290"/>
        <v>0</v>
      </c>
      <c r="AJ248" s="5">
        <v>0</v>
      </c>
      <c r="AK248" s="93">
        <v>0</v>
      </c>
      <c r="AL248" s="4">
        <f t="shared" si="1291"/>
        <v>0</v>
      </c>
      <c r="AM248" s="5">
        <v>0</v>
      </c>
      <c r="AN248" s="93">
        <v>0</v>
      </c>
      <c r="AO248" s="4">
        <f t="shared" si="1292"/>
        <v>0</v>
      </c>
      <c r="AP248" s="5">
        <v>0</v>
      </c>
      <c r="AQ248" s="93">
        <v>0</v>
      </c>
      <c r="AR248" s="4">
        <f t="shared" si="1293"/>
        <v>0</v>
      </c>
      <c r="AS248" s="5">
        <v>0</v>
      </c>
      <c r="AT248" s="93">
        <v>0</v>
      </c>
      <c r="AU248" s="4">
        <f t="shared" si="1294"/>
        <v>0</v>
      </c>
      <c r="AV248" s="92">
        <v>26</v>
      </c>
      <c r="AW248" s="93">
        <v>587.37099999999998</v>
      </c>
      <c r="AX248" s="4">
        <f t="shared" si="1295"/>
        <v>22591.192307692305</v>
      </c>
      <c r="AY248" s="5">
        <v>0</v>
      </c>
      <c r="AZ248" s="93">
        <v>0</v>
      </c>
      <c r="BA248" s="4">
        <f t="shared" si="1296"/>
        <v>0</v>
      </c>
      <c r="BB248" s="5">
        <v>0</v>
      </c>
      <c r="BC248" s="93">
        <v>0</v>
      </c>
      <c r="BD248" s="4">
        <f t="shared" si="1297"/>
        <v>0</v>
      </c>
      <c r="BE248" s="5">
        <v>0</v>
      </c>
      <c r="BF248" s="93">
        <v>0</v>
      </c>
      <c r="BG248" s="4">
        <f t="shared" si="1298"/>
        <v>0</v>
      </c>
      <c r="BH248" s="92">
        <v>193.95500000000001</v>
      </c>
      <c r="BI248" s="93">
        <v>2079.8310000000001</v>
      </c>
      <c r="BJ248" s="4">
        <f t="shared" si="1299"/>
        <v>10723.265705962722</v>
      </c>
      <c r="BK248" s="5">
        <v>0</v>
      </c>
      <c r="BL248" s="93">
        <v>0</v>
      </c>
      <c r="BM248" s="4">
        <f t="shared" si="1300"/>
        <v>0</v>
      </c>
      <c r="BN248" s="5">
        <v>0</v>
      </c>
      <c r="BO248" s="93">
        <v>0</v>
      </c>
      <c r="BP248" s="4">
        <f t="shared" si="1301"/>
        <v>0</v>
      </c>
      <c r="BQ248" s="5">
        <v>0</v>
      </c>
      <c r="BR248" s="93">
        <v>0</v>
      </c>
      <c r="BS248" s="4">
        <f t="shared" si="1302"/>
        <v>0</v>
      </c>
      <c r="BT248" s="5">
        <v>0</v>
      </c>
      <c r="BU248" s="93">
        <v>0</v>
      </c>
      <c r="BV248" s="4">
        <f t="shared" si="1303"/>
        <v>0</v>
      </c>
      <c r="BW248" s="5">
        <v>0</v>
      </c>
      <c r="BX248" s="93">
        <v>0</v>
      </c>
      <c r="BY248" s="4">
        <f t="shared" si="1304"/>
        <v>0</v>
      </c>
      <c r="BZ248" s="92">
        <v>60</v>
      </c>
      <c r="CA248" s="93">
        <v>730.38</v>
      </c>
      <c r="CB248" s="4">
        <f t="shared" si="1305"/>
        <v>12173</v>
      </c>
      <c r="CC248" s="5">
        <v>0</v>
      </c>
      <c r="CD248" s="93">
        <v>0</v>
      </c>
      <c r="CE248" s="4">
        <f t="shared" si="1306"/>
        <v>0</v>
      </c>
      <c r="CF248" s="5">
        <v>0</v>
      </c>
      <c r="CG248" s="93">
        <v>0</v>
      </c>
      <c r="CH248" s="4">
        <f t="shared" si="1307"/>
        <v>0</v>
      </c>
      <c r="CI248" s="92">
        <v>17.399999999999999</v>
      </c>
      <c r="CJ248" s="93">
        <v>362.58499999999998</v>
      </c>
      <c r="CK248" s="4">
        <f t="shared" si="1308"/>
        <v>20838.218390804599</v>
      </c>
      <c r="CL248" s="5">
        <v>0</v>
      </c>
      <c r="CM248" s="93">
        <v>0</v>
      </c>
      <c r="CN248" s="4">
        <f t="shared" si="1309"/>
        <v>0</v>
      </c>
      <c r="CO248" s="5">
        <v>0</v>
      </c>
      <c r="CP248" s="93">
        <v>0</v>
      </c>
      <c r="CQ248" s="4">
        <f t="shared" si="1310"/>
        <v>0</v>
      </c>
      <c r="CR248" s="92">
        <v>0.109</v>
      </c>
      <c r="CS248" s="93">
        <v>4.1139999999999999</v>
      </c>
      <c r="CT248" s="4">
        <f t="shared" si="1311"/>
        <v>37743.119266055044</v>
      </c>
      <c r="CU248" s="5">
        <v>0</v>
      </c>
      <c r="CV248" s="93">
        <v>0</v>
      </c>
      <c r="CW248" s="4">
        <f t="shared" si="1312"/>
        <v>0</v>
      </c>
      <c r="CX248" s="5">
        <v>0</v>
      </c>
      <c r="CY248" s="93">
        <v>0</v>
      </c>
      <c r="CZ248" s="4">
        <f t="shared" si="1313"/>
        <v>0</v>
      </c>
      <c r="DA248" s="92">
        <v>79.22</v>
      </c>
      <c r="DB248" s="93">
        <v>807.21699999999998</v>
      </c>
      <c r="DC248" s="4">
        <f t="shared" si="1314"/>
        <v>10189.56071699066</v>
      </c>
      <c r="DD248" s="92">
        <v>7.46</v>
      </c>
      <c r="DE248" s="93">
        <v>81.709999999999994</v>
      </c>
      <c r="DF248" s="4">
        <f t="shared" si="1315"/>
        <v>10953.083109919569</v>
      </c>
      <c r="DG248" s="5">
        <v>0</v>
      </c>
      <c r="DH248" s="93">
        <v>0</v>
      </c>
      <c r="DI248" s="4">
        <f t="shared" si="1316"/>
        <v>0</v>
      </c>
      <c r="DJ248" s="5">
        <v>0</v>
      </c>
      <c r="DK248" s="93">
        <v>0</v>
      </c>
      <c r="DL248" s="4">
        <f t="shared" si="1317"/>
        <v>0</v>
      </c>
      <c r="DM248" s="5">
        <v>0</v>
      </c>
      <c r="DN248" s="93">
        <v>0</v>
      </c>
      <c r="DO248" s="4">
        <f t="shared" si="1318"/>
        <v>0</v>
      </c>
      <c r="DP248" s="5">
        <v>0</v>
      </c>
      <c r="DQ248" s="93">
        <v>0</v>
      </c>
      <c r="DR248" s="4">
        <f t="shared" si="1319"/>
        <v>0</v>
      </c>
      <c r="DS248" s="92">
        <v>4.5</v>
      </c>
      <c r="DT248" s="93">
        <v>51.5</v>
      </c>
      <c r="DU248" s="4">
        <f t="shared" si="1320"/>
        <v>11444.444444444445</v>
      </c>
      <c r="DV248" s="5">
        <v>0</v>
      </c>
      <c r="DW248" s="93">
        <v>0</v>
      </c>
      <c r="DX248" s="4">
        <f t="shared" si="1321"/>
        <v>0</v>
      </c>
      <c r="DY248" s="92">
        <v>308.13784999999996</v>
      </c>
      <c r="DZ248" s="93">
        <v>2480.712</v>
      </c>
      <c r="EA248" s="4">
        <f t="shared" si="1322"/>
        <v>8050.6565486843001</v>
      </c>
      <c r="EB248" s="5">
        <v>0</v>
      </c>
      <c r="EC248" s="93">
        <v>0</v>
      </c>
      <c r="ED248" s="4">
        <f t="shared" si="1323"/>
        <v>0</v>
      </c>
      <c r="EE248" s="5">
        <v>0</v>
      </c>
      <c r="EF248" s="93">
        <v>0</v>
      </c>
      <c r="EG248" s="4">
        <f t="shared" si="1324"/>
        <v>0</v>
      </c>
      <c r="EH248" s="92">
        <v>0</v>
      </c>
      <c r="EI248" s="93">
        <v>0</v>
      </c>
      <c r="EJ248" s="4">
        <f t="shared" si="1325"/>
        <v>0</v>
      </c>
      <c r="EK248" s="92">
        <v>3.9200000000000006E-2</v>
      </c>
      <c r="EL248" s="93">
        <v>0.59</v>
      </c>
      <c r="EM248" s="4">
        <f t="shared" si="1326"/>
        <v>15051.020408163262</v>
      </c>
      <c r="EN248" s="5">
        <v>0</v>
      </c>
      <c r="EO248" s="93">
        <v>0</v>
      </c>
      <c r="EP248" s="4">
        <f t="shared" si="1327"/>
        <v>0</v>
      </c>
      <c r="EQ248" s="5">
        <v>0</v>
      </c>
      <c r="ER248" s="93">
        <v>0</v>
      </c>
      <c r="ES248" s="4">
        <f t="shared" si="1328"/>
        <v>0</v>
      </c>
      <c r="ET248" s="92">
        <v>379.97500000000002</v>
      </c>
      <c r="EU248" s="93">
        <v>3906.194</v>
      </c>
      <c r="EV248" s="4">
        <f t="shared" si="1329"/>
        <v>10280.134219356534</v>
      </c>
      <c r="EW248" s="5">
        <v>0</v>
      </c>
      <c r="EX248" s="93">
        <v>0</v>
      </c>
      <c r="EY248" s="4">
        <f t="shared" si="1330"/>
        <v>0</v>
      </c>
      <c r="EZ248" s="5"/>
      <c r="FA248" s="93"/>
      <c r="FB248" s="4"/>
      <c r="FC248" s="5">
        <v>0</v>
      </c>
      <c r="FD248" s="93">
        <v>0</v>
      </c>
      <c r="FE248" s="4">
        <f t="shared" si="1331"/>
        <v>0</v>
      </c>
      <c r="FF248" s="5">
        <v>0</v>
      </c>
      <c r="FG248" s="93">
        <v>0</v>
      </c>
      <c r="FH248" s="4">
        <f t="shared" si="1332"/>
        <v>0</v>
      </c>
      <c r="FI248" s="5">
        <v>0</v>
      </c>
      <c r="FJ248" s="93">
        <v>0</v>
      </c>
      <c r="FK248" s="4">
        <f t="shared" si="1333"/>
        <v>0</v>
      </c>
      <c r="FL248" s="5">
        <v>0</v>
      </c>
      <c r="FM248" s="93">
        <v>0</v>
      </c>
      <c r="FN248" s="4">
        <f t="shared" si="1334"/>
        <v>0</v>
      </c>
      <c r="FO248" s="5">
        <v>0</v>
      </c>
      <c r="FP248" s="93">
        <v>0</v>
      </c>
      <c r="FQ248" s="4">
        <f t="shared" si="1335"/>
        <v>0</v>
      </c>
      <c r="FR248" s="5">
        <v>0</v>
      </c>
      <c r="FS248" s="93">
        <v>0</v>
      </c>
      <c r="FT248" s="4">
        <f t="shared" si="1336"/>
        <v>0</v>
      </c>
      <c r="FU248" s="5">
        <v>0</v>
      </c>
      <c r="FV248" s="93">
        <v>0</v>
      </c>
      <c r="FW248" s="4">
        <f t="shared" si="1337"/>
        <v>0</v>
      </c>
      <c r="FX248" s="5">
        <v>0</v>
      </c>
      <c r="FY248" s="93">
        <v>0</v>
      </c>
      <c r="FZ248" s="4">
        <f t="shared" si="1338"/>
        <v>0</v>
      </c>
      <c r="GA248" s="5">
        <v>0</v>
      </c>
      <c r="GB248" s="93">
        <v>0</v>
      </c>
      <c r="GC248" s="4">
        <f t="shared" si="1339"/>
        <v>0</v>
      </c>
      <c r="GD248" s="5">
        <v>0</v>
      </c>
      <c r="GE248" s="93">
        <v>0</v>
      </c>
      <c r="GF248" s="4">
        <f t="shared" si="1340"/>
        <v>0</v>
      </c>
      <c r="GG248" s="5">
        <v>0</v>
      </c>
      <c r="GH248" s="93">
        <v>0</v>
      </c>
      <c r="GI248" s="4">
        <f t="shared" si="1341"/>
        <v>0</v>
      </c>
      <c r="GJ248" s="92">
        <v>749.5</v>
      </c>
      <c r="GK248" s="93">
        <v>8189.9769999999999</v>
      </c>
      <c r="GL248" s="4">
        <f t="shared" si="1342"/>
        <v>10927.254169446296</v>
      </c>
      <c r="GM248" s="5">
        <v>0</v>
      </c>
      <c r="GN248" s="93">
        <v>0</v>
      </c>
      <c r="GO248" s="4">
        <f t="shared" si="1343"/>
        <v>0</v>
      </c>
      <c r="GP248" s="5">
        <v>0</v>
      </c>
      <c r="GQ248" s="93">
        <v>0</v>
      </c>
      <c r="GR248" s="4">
        <f t="shared" si="1344"/>
        <v>0</v>
      </c>
      <c r="GS248" s="5">
        <v>0</v>
      </c>
      <c r="GT248" s="93">
        <v>0</v>
      </c>
      <c r="GU248" s="4">
        <f t="shared" si="1345"/>
        <v>0</v>
      </c>
      <c r="GV248" s="5">
        <v>0</v>
      </c>
      <c r="GW248" s="93">
        <v>0</v>
      </c>
      <c r="GX248" s="4">
        <f t="shared" si="1346"/>
        <v>0</v>
      </c>
      <c r="GY248" s="5">
        <v>0</v>
      </c>
      <c r="GZ248" s="93">
        <v>0</v>
      </c>
      <c r="HA248" s="4">
        <f t="shared" si="1347"/>
        <v>0</v>
      </c>
      <c r="HB248" s="5">
        <v>0</v>
      </c>
      <c r="HC248" s="93">
        <v>0</v>
      </c>
      <c r="HD248" s="4">
        <f t="shared" si="1348"/>
        <v>0</v>
      </c>
      <c r="HE248" s="92">
        <v>220</v>
      </c>
      <c r="HF248" s="93">
        <v>2516.2399999999998</v>
      </c>
      <c r="HG248" s="4">
        <f t="shared" si="1349"/>
        <v>11437.454545454544</v>
      </c>
      <c r="HH248" s="5">
        <v>0</v>
      </c>
      <c r="HI248" s="93">
        <v>0</v>
      </c>
      <c r="HJ248" s="4">
        <f t="shared" si="1350"/>
        <v>0</v>
      </c>
      <c r="HK248" s="5">
        <v>0</v>
      </c>
      <c r="HL248" s="93">
        <v>0</v>
      </c>
      <c r="HM248" s="4">
        <f t="shared" si="1351"/>
        <v>0</v>
      </c>
      <c r="HN248" s="5">
        <v>0</v>
      </c>
      <c r="HO248" s="93">
        <v>0</v>
      </c>
      <c r="HP248" s="4">
        <f t="shared" si="1352"/>
        <v>0</v>
      </c>
      <c r="HQ248" s="92">
        <v>120</v>
      </c>
      <c r="HR248" s="93">
        <v>1433.74</v>
      </c>
      <c r="HS248" s="4">
        <f t="shared" si="1353"/>
        <v>11947.833333333334</v>
      </c>
      <c r="HT248" s="92">
        <v>32.375</v>
      </c>
      <c r="HU248" s="93">
        <v>464.5</v>
      </c>
      <c r="HV248" s="4">
        <f t="shared" si="1354"/>
        <v>14347.490347490348</v>
      </c>
      <c r="HW248" s="92">
        <v>387.142</v>
      </c>
      <c r="HX248" s="93">
        <v>5309.817</v>
      </c>
      <c r="HY248" s="4">
        <f t="shared" si="1355"/>
        <v>13715.424831198889</v>
      </c>
      <c r="HZ248" s="5">
        <f t="shared" si="1357"/>
        <v>3506.1880499999997</v>
      </c>
      <c r="IA248" s="4">
        <f t="shared" si="1358"/>
        <v>38920.113999999994</v>
      </c>
    </row>
    <row r="249" spans="1:235" x14ac:dyDescent="0.3">
      <c r="A249" s="76">
        <v>2022</v>
      </c>
      <c r="B249" s="77" t="s">
        <v>11</v>
      </c>
      <c r="C249" s="5">
        <v>0</v>
      </c>
      <c r="D249" s="93">
        <v>0</v>
      </c>
      <c r="E249" s="4">
        <f t="shared" si="1359"/>
        <v>0</v>
      </c>
      <c r="F249" s="92">
        <v>2</v>
      </c>
      <c r="G249" s="93">
        <v>41.429000000000002</v>
      </c>
      <c r="H249" s="4">
        <f t="shared" si="1281"/>
        <v>20714.5</v>
      </c>
      <c r="I249" s="5">
        <v>0</v>
      </c>
      <c r="J249" s="93">
        <v>0</v>
      </c>
      <c r="K249" s="4">
        <f t="shared" si="1282"/>
        <v>0</v>
      </c>
      <c r="L249" s="5">
        <v>0</v>
      </c>
      <c r="M249" s="93">
        <v>0</v>
      </c>
      <c r="N249" s="4">
        <f t="shared" si="1283"/>
        <v>0</v>
      </c>
      <c r="O249" s="92">
        <v>407.5</v>
      </c>
      <c r="P249" s="93">
        <v>4248.8370000000004</v>
      </c>
      <c r="Q249" s="4">
        <f t="shared" si="1284"/>
        <v>10426.593865030674</v>
      </c>
      <c r="R249" s="5">
        <v>0</v>
      </c>
      <c r="S249" s="93">
        <v>0</v>
      </c>
      <c r="T249" s="4">
        <f t="shared" si="1285"/>
        <v>0</v>
      </c>
      <c r="U249" s="5">
        <v>0</v>
      </c>
      <c r="V249" s="93">
        <v>0</v>
      </c>
      <c r="W249" s="4">
        <f t="shared" si="1286"/>
        <v>0</v>
      </c>
      <c r="X249" s="92">
        <v>41.64526</v>
      </c>
      <c r="Y249" s="93">
        <v>809.31399999999996</v>
      </c>
      <c r="Z249" s="4">
        <f t="shared" si="1287"/>
        <v>19433.520165320133</v>
      </c>
      <c r="AA249" s="5">
        <v>0</v>
      </c>
      <c r="AB249" s="93">
        <v>0</v>
      </c>
      <c r="AC249" s="4">
        <f t="shared" si="1288"/>
        <v>0</v>
      </c>
      <c r="AD249" s="5">
        <v>0</v>
      </c>
      <c r="AE249" s="93">
        <v>0</v>
      </c>
      <c r="AF249" s="4">
        <f t="shared" si="1289"/>
        <v>0</v>
      </c>
      <c r="AG249" s="5">
        <v>0</v>
      </c>
      <c r="AH249" s="93">
        <v>0</v>
      </c>
      <c r="AI249" s="4">
        <f t="shared" si="1290"/>
        <v>0</v>
      </c>
      <c r="AJ249" s="5">
        <v>0</v>
      </c>
      <c r="AK249" s="93">
        <v>0</v>
      </c>
      <c r="AL249" s="4">
        <f t="shared" si="1291"/>
        <v>0</v>
      </c>
      <c r="AM249" s="5">
        <v>0</v>
      </c>
      <c r="AN249" s="93">
        <v>0</v>
      </c>
      <c r="AO249" s="4">
        <f t="shared" si="1292"/>
        <v>0</v>
      </c>
      <c r="AP249" s="5">
        <v>0</v>
      </c>
      <c r="AQ249" s="93">
        <v>0</v>
      </c>
      <c r="AR249" s="4">
        <f t="shared" si="1293"/>
        <v>0</v>
      </c>
      <c r="AS249" s="5">
        <v>0</v>
      </c>
      <c r="AT249" s="93">
        <v>0</v>
      </c>
      <c r="AU249" s="4">
        <f t="shared" si="1294"/>
        <v>0</v>
      </c>
      <c r="AV249" s="5">
        <v>0</v>
      </c>
      <c r="AW249" s="93">
        <v>0</v>
      </c>
      <c r="AX249" s="4">
        <f t="shared" si="1295"/>
        <v>0</v>
      </c>
      <c r="AY249" s="5">
        <v>0</v>
      </c>
      <c r="AZ249" s="93">
        <v>0</v>
      </c>
      <c r="BA249" s="4">
        <f t="shared" si="1296"/>
        <v>0</v>
      </c>
      <c r="BB249" s="5">
        <v>0</v>
      </c>
      <c r="BC249" s="93">
        <v>0</v>
      </c>
      <c r="BD249" s="4">
        <f t="shared" si="1297"/>
        <v>0</v>
      </c>
      <c r="BE249" s="5">
        <v>0</v>
      </c>
      <c r="BF249" s="93">
        <v>0</v>
      </c>
      <c r="BG249" s="4">
        <f t="shared" si="1298"/>
        <v>0</v>
      </c>
      <c r="BH249" s="92">
        <v>268.995</v>
      </c>
      <c r="BI249" s="93">
        <v>2763.373</v>
      </c>
      <c r="BJ249" s="4">
        <f t="shared" si="1299"/>
        <v>10272.953028866708</v>
      </c>
      <c r="BK249" s="5">
        <v>0</v>
      </c>
      <c r="BL249" s="93">
        <v>0</v>
      </c>
      <c r="BM249" s="4">
        <f t="shared" si="1300"/>
        <v>0</v>
      </c>
      <c r="BN249" s="5">
        <v>0</v>
      </c>
      <c r="BO249" s="93">
        <v>0</v>
      </c>
      <c r="BP249" s="4">
        <f t="shared" si="1301"/>
        <v>0</v>
      </c>
      <c r="BQ249" s="5">
        <v>0</v>
      </c>
      <c r="BR249" s="93">
        <v>0</v>
      </c>
      <c r="BS249" s="4">
        <f t="shared" si="1302"/>
        <v>0</v>
      </c>
      <c r="BT249" s="92">
        <v>1.01E-3</v>
      </c>
      <c r="BU249" s="93">
        <v>1.556</v>
      </c>
      <c r="BV249" s="4">
        <f t="shared" si="1303"/>
        <v>1540594.0594059406</v>
      </c>
      <c r="BW249" s="92">
        <v>7.1999999999999994E-4</v>
      </c>
      <c r="BX249" s="93">
        <v>1.1539999999999999</v>
      </c>
      <c r="BY249" s="4">
        <f t="shared" si="1304"/>
        <v>1602777.7777777778</v>
      </c>
      <c r="BZ249" s="92">
        <v>80.8</v>
      </c>
      <c r="CA249" s="93">
        <v>929.62199999999996</v>
      </c>
      <c r="CB249" s="4">
        <f t="shared" si="1305"/>
        <v>11505.222772277228</v>
      </c>
      <c r="CC249" s="5">
        <v>0</v>
      </c>
      <c r="CD249" s="93">
        <v>0</v>
      </c>
      <c r="CE249" s="4">
        <f t="shared" si="1306"/>
        <v>0</v>
      </c>
      <c r="CF249" s="5">
        <v>0</v>
      </c>
      <c r="CG249" s="93">
        <v>0</v>
      </c>
      <c r="CH249" s="4">
        <f t="shared" si="1307"/>
        <v>0</v>
      </c>
      <c r="CI249" s="5">
        <v>0</v>
      </c>
      <c r="CJ249" s="93">
        <v>0</v>
      </c>
      <c r="CK249" s="4">
        <f t="shared" si="1308"/>
        <v>0</v>
      </c>
      <c r="CL249" s="5">
        <v>0</v>
      </c>
      <c r="CM249" s="93">
        <v>0</v>
      </c>
      <c r="CN249" s="4">
        <f t="shared" si="1309"/>
        <v>0</v>
      </c>
      <c r="CO249" s="5">
        <v>0</v>
      </c>
      <c r="CP249" s="93">
        <v>0</v>
      </c>
      <c r="CQ249" s="4">
        <f t="shared" si="1310"/>
        <v>0</v>
      </c>
      <c r="CR249" s="92">
        <v>0.02</v>
      </c>
      <c r="CS249" s="93">
        <v>0.81599999999999995</v>
      </c>
      <c r="CT249" s="4">
        <f t="shared" si="1311"/>
        <v>40800</v>
      </c>
      <c r="CU249" s="5">
        <v>0</v>
      </c>
      <c r="CV249" s="93">
        <v>0</v>
      </c>
      <c r="CW249" s="4">
        <f t="shared" si="1312"/>
        <v>0</v>
      </c>
      <c r="CX249" s="5">
        <v>0</v>
      </c>
      <c r="CY249" s="93">
        <v>0</v>
      </c>
      <c r="CZ249" s="4">
        <f t="shared" si="1313"/>
        <v>0</v>
      </c>
      <c r="DA249" s="5">
        <v>0</v>
      </c>
      <c r="DB249" s="93">
        <v>0</v>
      </c>
      <c r="DC249" s="4">
        <f t="shared" si="1314"/>
        <v>0</v>
      </c>
      <c r="DD249" s="92">
        <v>23.396249999999998</v>
      </c>
      <c r="DE249" s="93">
        <v>135.29900000000001</v>
      </c>
      <c r="DF249" s="4">
        <f t="shared" si="1315"/>
        <v>5782.9352994603851</v>
      </c>
      <c r="DG249" s="5">
        <v>0</v>
      </c>
      <c r="DH249" s="93">
        <v>0</v>
      </c>
      <c r="DI249" s="4">
        <f t="shared" si="1316"/>
        <v>0</v>
      </c>
      <c r="DJ249" s="5">
        <v>0</v>
      </c>
      <c r="DK249" s="93">
        <v>0</v>
      </c>
      <c r="DL249" s="4">
        <f t="shared" si="1317"/>
        <v>0</v>
      </c>
      <c r="DM249" s="92">
        <v>5.13</v>
      </c>
      <c r="DN249" s="93">
        <v>81.918999999999997</v>
      </c>
      <c r="DO249" s="4">
        <f t="shared" si="1318"/>
        <v>15968.615984405458</v>
      </c>
      <c r="DP249" s="5">
        <v>0</v>
      </c>
      <c r="DQ249" s="93">
        <v>0</v>
      </c>
      <c r="DR249" s="4">
        <f t="shared" si="1319"/>
        <v>0</v>
      </c>
      <c r="DS249" s="92">
        <v>0.75</v>
      </c>
      <c r="DT249" s="93">
        <v>3.8</v>
      </c>
      <c r="DU249" s="4">
        <f t="shared" si="1320"/>
        <v>5066.6666666666661</v>
      </c>
      <c r="DV249" s="5">
        <v>0</v>
      </c>
      <c r="DW249" s="93">
        <v>0</v>
      </c>
      <c r="DX249" s="4">
        <f t="shared" si="1321"/>
        <v>0</v>
      </c>
      <c r="DY249" s="92">
        <v>275.69519000000003</v>
      </c>
      <c r="DZ249" s="93">
        <v>2271.3200000000002</v>
      </c>
      <c r="EA249" s="4">
        <f t="shared" si="1322"/>
        <v>8238.5187786555143</v>
      </c>
      <c r="EB249" s="5">
        <v>0</v>
      </c>
      <c r="EC249" s="93">
        <v>0</v>
      </c>
      <c r="ED249" s="4">
        <f t="shared" si="1323"/>
        <v>0</v>
      </c>
      <c r="EE249" s="5">
        <v>0</v>
      </c>
      <c r="EF249" s="93">
        <v>0</v>
      </c>
      <c r="EG249" s="4">
        <f t="shared" si="1324"/>
        <v>0</v>
      </c>
      <c r="EH249" s="5">
        <v>0</v>
      </c>
      <c r="EI249" s="93">
        <v>0</v>
      </c>
      <c r="EJ249" s="4">
        <f t="shared" si="1325"/>
        <v>0</v>
      </c>
      <c r="EK249" s="5">
        <v>0</v>
      </c>
      <c r="EL249" s="93">
        <v>0</v>
      </c>
      <c r="EM249" s="4">
        <f t="shared" si="1326"/>
        <v>0</v>
      </c>
      <c r="EN249" s="5">
        <v>0</v>
      </c>
      <c r="EO249" s="93">
        <v>0</v>
      </c>
      <c r="EP249" s="4">
        <f t="shared" si="1327"/>
        <v>0</v>
      </c>
      <c r="EQ249" s="5">
        <v>0</v>
      </c>
      <c r="ER249" s="93">
        <v>0</v>
      </c>
      <c r="ES249" s="4">
        <f t="shared" si="1328"/>
        <v>0</v>
      </c>
      <c r="ET249" s="5">
        <v>0</v>
      </c>
      <c r="EU249" s="93">
        <v>0</v>
      </c>
      <c r="EV249" s="4">
        <f t="shared" si="1329"/>
        <v>0</v>
      </c>
      <c r="EW249" s="5">
        <v>0</v>
      </c>
      <c r="EX249" s="93">
        <v>0</v>
      </c>
      <c r="EY249" s="4">
        <f t="shared" si="1330"/>
        <v>0</v>
      </c>
      <c r="EZ249" s="5"/>
      <c r="FA249" s="93"/>
      <c r="FB249" s="4"/>
      <c r="FC249" s="5">
        <v>0</v>
      </c>
      <c r="FD249" s="93">
        <v>0</v>
      </c>
      <c r="FE249" s="4">
        <f t="shared" si="1331"/>
        <v>0</v>
      </c>
      <c r="FF249" s="5">
        <v>0</v>
      </c>
      <c r="FG249" s="93">
        <v>0</v>
      </c>
      <c r="FH249" s="4">
        <f t="shared" si="1332"/>
        <v>0</v>
      </c>
      <c r="FI249" s="5">
        <v>0</v>
      </c>
      <c r="FJ249" s="93">
        <v>0</v>
      </c>
      <c r="FK249" s="4">
        <f t="shared" si="1333"/>
        <v>0</v>
      </c>
      <c r="FL249" s="5">
        <v>0</v>
      </c>
      <c r="FM249" s="93">
        <v>0</v>
      </c>
      <c r="FN249" s="4">
        <f t="shared" si="1334"/>
        <v>0</v>
      </c>
      <c r="FO249" s="5">
        <v>0</v>
      </c>
      <c r="FP249" s="93">
        <v>0</v>
      </c>
      <c r="FQ249" s="4">
        <f t="shared" si="1335"/>
        <v>0</v>
      </c>
      <c r="FR249" s="5">
        <v>0</v>
      </c>
      <c r="FS249" s="93">
        <v>0</v>
      </c>
      <c r="FT249" s="4">
        <f t="shared" si="1336"/>
        <v>0</v>
      </c>
      <c r="FU249" s="5">
        <v>0</v>
      </c>
      <c r="FV249" s="93">
        <v>0</v>
      </c>
      <c r="FW249" s="4">
        <f t="shared" si="1337"/>
        <v>0</v>
      </c>
      <c r="FX249" s="5">
        <v>0</v>
      </c>
      <c r="FY249" s="93">
        <v>0</v>
      </c>
      <c r="FZ249" s="4">
        <f t="shared" si="1338"/>
        <v>0</v>
      </c>
      <c r="GA249" s="92">
        <v>40</v>
      </c>
      <c r="GB249" s="93">
        <v>489.29599999999999</v>
      </c>
      <c r="GC249" s="4">
        <f t="shared" si="1339"/>
        <v>12232.4</v>
      </c>
      <c r="GD249" s="5">
        <v>0</v>
      </c>
      <c r="GE249" s="93">
        <v>0</v>
      </c>
      <c r="GF249" s="4">
        <f t="shared" si="1340"/>
        <v>0</v>
      </c>
      <c r="GG249" s="5">
        <v>0</v>
      </c>
      <c r="GH249" s="93">
        <v>0</v>
      </c>
      <c r="GI249" s="4">
        <f t="shared" si="1341"/>
        <v>0</v>
      </c>
      <c r="GJ249" s="92">
        <v>482.54950000000002</v>
      </c>
      <c r="GK249" s="93">
        <v>4925.277</v>
      </c>
      <c r="GL249" s="4">
        <f t="shared" si="1342"/>
        <v>10206.780858751279</v>
      </c>
      <c r="GM249" s="5">
        <v>0</v>
      </c>
      <c r="GN249" s="93">
        <v>0</v>
      </c>
      <c r="GO249" s="4">
        <f t="shared" si="1343"/>
        <v>0</v>
      </c>
      <c r="GP249" s="5">
        <v>0</v>
      </c>
      <c r="GQ249" s="93">
        <v>0</v>
      </c>
      <c r="GR249" s="4">
        <f t="shared" si="1344"/>
        <v>0</v>
      </c>
      <c r="GS249" s="5">
        <v>0</v>
      </c>
      <c r="GT249" s="93">
        <v>0</v>
      </c>
      <c r="GU249" s="4">
        <f t="shared" si="1345"/>
        <v>0</v>
      </c>
      <c r="GV249" s="5">
        <v>0</v>
      </c>
      <c r="GW249" s="93">
        <v>0</v>
      </c>
      <c r="GX249" s="4">
        <f t="shared" si="1346"/>
        <v>0</v>
      </c>
      <c r="GY249" s="5">
        <v>0</v>
      </c>
      <c r="GZ249" s="93">
        <v>0</v>
      </c>
      <c r="HA249" s="4">
        <f t="shared" si="1347"/>
        <v>0</v>
      </c>
      <c r="HB249" s="5">
        <v>0</v>
      </c>
      <c r="HC249" s="93">
        <v>0</v>
      </c>
      <c r="HD249" s="4">
        <f t="shared" si="1348"/>
        <v>0</v>
      </c>
      <c r="HE249" s="5">
        <v>0</v>
      </c>
      <c r="HF249" s="93">
        <v>0</v>
      </c>
      <c r="HG249" s="4">
        <f t="shared" si="1349"/>
        <v>0</v>
      </c>
      <c r="HH249" s="5">
        <v>0</v>
      </c>
      <c r="HI249" s="93">
        <v>0</v>
      </c>
      <c r="HJ249" s="4">
        <f t="shared" si="1350"/>
        <v>0</v>
      </c>
      <c r="HK249" s="5">
        <v>0</v>
      </c>
      <c r="HL249" s="93">
        <v>0</v>
      </c>
      <c r="HM249" s="4">
        <f t="shared" si="1351"/>
        <v>0</v>
      </c>
      <c r="HN249" s="92">
        <v>0.45099</v>
      </c>
      <c r="HO249" s="93">
        <v>12</v>
      </c>
      <c r="HP249" s="4">
        <f t="shared" si="1352"/>
        <v>26608.128783343313</v>
      </c>
      <c r="HQ249" s="5">
        <v>0</v>
      </c>
      <c r="HR249" s="93">
        <v>0</v>
      </c>
      <c r="HS249" s="4">
        <f t="shared" si="1353"/>
        <v>0</v>
      </c>
      <c r="HT249" s="92">
        <v>138.88999999999999</v>
      </c>
      <c r="HU249" s="93">
        <v>2265.9490000000001</v>
      </c>
      <c r="HV249" s="4">
        <f t="shared" si="1354"/>
        <v>16314.702282381742</v>
      </c>
      <c r="HW249" s="92">
        <v>284.23390000000001</v>
      </c>
      <c r="HX249" s="93">
        <v>4104.808</v>
      </c>
      <c r="HY249" s="4">
        <f t="shared" si="1355"/>
        <v>14441.65527053599</v>
      </c>
      <c r="HZ249" s="5">
        <f t="shared" si="1357"/>
        <v>2052.0578200000004</v>
      </c>
      <c r="IA249" s="4">
        <f t="shared" si="1358"/>
        <v>23085.769000000004</v>
      </c>
    </row>
    <row r="250" spans="1:235" x14ac:dyDescent="0.3">
      <c r="A250" s="76">
        <v>2022</v>
      </c>
      <c r="B250" s="4" t="s">
        <v>12</v>
      </c>
      <c r="C250" s="5">
        <v>0</v>
      </c>
      <c r="D250" s="93">
        <v>0</v>
      </c>
      <c r="E250" s="4">
        <f t="shared" si="1359"/>
        <v>0</v>
      </c>
      <c r="F250" s="5">
        <v>0</v>
      </c>
      <c r="G250" s="93">
        <v>0</v>
      </c>
      <c r="H250" s="4">
        <f t="shared" si="1281"/>
        <v>0</v>
      </c>
      <c r="I250" s="5">
        <v>0</v>
      </c>
      <c r="J250" s="93">
        <v>0</v>
      </c>
      <c r="K250" s="4">
        <f t="shared" si="1282"/>
        <v>0</v>
      </c>
      <c r="L250" s="5">
        <v>0</v>
      </c>
      <c r="M250" s="93">
        <v>0</v>
      </c>
      <c r="N250" s="4">
        <f t="shared" si="1283"/>
        <v>0</v>
      </c>
      <c r="O250" s="92">
        <v>374.82499999999999</v>
      </c>
      <c r="P250" s="93">
        <v>4131.241</v>
      </c>
      <c r="Q250" s="4">
        <f t="shared" si="1284"/>
        <v>11021.786166877877</v>
      </c>
      <c r="R250" s="5">
        <v>0</v>
      </c>
      <c r="S250" s="93">
        <v>0</v>
      </c>
      <c r="T250" s="4">
        <f t="shared" si="1285"/>
        <v>0</v>
      </c>
      <c r="U250" s="5">
        <v>0</v>
      </c>
      <c r="V250" s="93">
        <v>0</v>
      </c>
      <c r="W250" s="4">
        <f t="shared" si="1286"/>
        <v>0</v>
      </c>
      <c r="X250" s="92">
        <v>4.1777499999999996</v>
      </c>
      <c r="Y250" s="93">
        <v>122.07599999999999</v>
      </c>
      <c r="Z250" s="4">
        <f t="shared" si="1287"/>
        <v>29220.513434264856</v>
      </c>
      <c r="AA250" s="5">
        <v>0</v>
      </c>
      <c r="AB250" s="93">
        <v>0</v>
      </c>
      <c r="AC250" s="4">
        <f t="shared" si="1288"/>
        <v>0</v>
      </c>
      <c r="AD250" s="5">
        <v>0</v>
      </c>
      <c r="AE250" s="93">
        <v>0</v>
      </c>
      <c r="AF250" s="4">
        <f t="shared" si="1289"/>
        <v>0</v>
      </c>
      <c r="AG250" s="5">
        <v>0</v>
      </c>
      <c r="AH250" s="93">
        <v>0</v>
      </c>
      <c r="AI250" s="4">
        <f t="shared" si="1290"/>
        <v>0</v>
      </c>
      <c r="AJ250" s="5">
        <v>0</v>
      </c>
      <c r="AK250" s="93">
        <v>0</v>
      </c>
      <c r="AL250" s="4">
        <f t="shared" si="1291"/>
        <v>0</v>
      </c>
      <c r="AM250" s="5">
        <v>0</v>
      </c>
      <c r="AN250" s="93">
        <v>0</v>
      </c>
      <c r="AO250" s="4">
        <f t="shared" si="1292"/>
        <v>0</v>
      </c>
      <c r="AP250" s="5">
        <v>0</v>
      </c>
      <c r="AQ250" s="93">
        <v>0</v>
      </c>
      <c r="AR250" s="4">
        <f t="shared" si="1293"/>
        <v>0</v>
      </c>
      <c r="AS250" s="5">
        <v>0</v>
      </c>
      <c r="AT250" s="93">
        <v>0</v>
      </c>
      <c r="AU250" s="4">
        <f t="shared" si="1294"/>
        <v>0</v>
      </c>
      <c r="AV250" s="5">
        <v>0</v>
      </c>
      <c r="AW250" s="93">
        <v>0</v>
      </c>
      <c r="AX250" s="4">
        <f t="shared" si="1295"/>
        <v>0</v>
      </c>
      <c r="AY250" s="5">
        <v>0</v>
      </c>
      <c r="AZ250" s="93">
        <v>0</v>
      </c>
      <c r="BA250" s="4">
        <f t="shared" si="1296"/>
        <v>0</v>
      </c>
      <c r="BB250" s="5">
        <v>0</v>
      </c>
      <c r="BC250" s="93">
        <v>0</v>
      </c>
      <c r="BD250" s="4">
        <f t="shared" si="1297"/>
        <v>0</v>
      </c>
      <c r="BE250" s="5">
        <v>0</v>
      </c>
      <c r="BF250" s="93">
        <v>0</v>
      </c>
      <c r="BG250" s="4">
        <f t="shared" si="1298"/>
        <v>0</v>
      </c>
      <c r="BH250" s="92">
        <v>280.42899999999997</v>
      </c>
      <c r="BI250" s="93">
        <v>3029.5459999999998</v>
      </c>
      <c r="BJ250" s="4">
        <f t="shared" si="1299"/>
        <v>10803.255012855305</v>
      </c>
      <c r="BK250" s="5">
        <v>0</v>
      </c>
      <c r="BL250" s="93">
        <v>0</v>
      </c>
      <c r="BM250" s="4">
        <f t="shared" si="1300"/>
        <v>0</v>
      </c>
      <c r="BN250" s="5">
        <v>0</v>
      </c>
      <c r="BO250" s="93">
        <v>0</v>
      </c>
      <c r="BP250" s="4">
        <f t="shared" si="1301"/>
        <v>0</v>
      </c>
      <c r="BQ250" s="5">
        <v>0</v>
      </c>
      <c r="BR250" s="93">
        <v>0</v>
      </c>
      <c r="BS250" s="4">
        <f t="shared" si="1302"/>
        <v>0</v>
      </c>
      <c r="BT250" s="5">
        <v>0</v>
      </c>
      <c r="BU250" s="93">
        <v>0</v>
      </c>
      <c r="BV250" s="4">
        <f t="shared" si="1303"/>
        <v>0</v>
      </c>
      <c r="BW250" s="5">
        <v>0</v>
      </c>
      <c r="BX250" s="93">
        <v>0</v>
      </c>
      <c r="BY250" s="4">
        <f t="shared" si="1304"/>
        <v>0</v>
      </c>
      <c r="BZ250" s="92">
        <v>60</v>
      </c>
      <c r="CA250" s="93">
        <v>638.69799999999998</v>
      </c>
      <c r="CB250" s="4">
        <f t="shared" si="1305"/>
        <v>10644.966666666667</v>
      </c>
      <c r="CC250" s="92">
        <v>10.4</v>
      </c>
      <c r="CD250" s="93">
        <v>188.98599999999999</v>
      </c>
      <c r="CE250" s="4">
        <f t="shared" si="1306"/>
        <v>18171.730769230766</v>
      </c>
      <c r="CF250" s="5">
        <v>0</v>
      </c>
      <c r="CG250" s="93">
        <v>0</v>
      </c>
      <c r="CH250" s="4">
        <f t="shared" si="1307"/>
        <v>0</v>
      </c>
      <c r="CI250" s="5">
        <v>0</v>
      </c>
      <c r="CJ250" s="93">
        <v>0</v>
      </c>
      <c r="CK250" s="4">
        <f t="shared" si="1308"/>
        <v>0</v>
      </c>
      <c r="CL250" s="5">
        <v>0</v>
      </c>
      <c r="CM250" s="93">
        <v>0</v>
      </c>
      <c r="CN250" s="4">
        <f t="shared" si="1309"/>
        <v>0</v>
      </c>
      <c r="CO250" s="5">
        <v>0</v>
      </c>
      <c r="CP250" s="93">
        <v>0</v>
      </c>
      <c r="CQ250" s="4">
        <f t="shared" si="1310"/>
        <v>0</v>
      </c>
      <c r="CR250" s="92">
        <v>0.68500000000000005</v>
      </c>
      <c r="CS250" s="93">
        <v>21.655999999999999</v>
      </c>
      <c r="CT250" s="4">
        <f t="shared" si="1311"/>
        <v>31614.59854014598</v>
      </c>
      <c r="CU250" s="5">
        <v>0</v>
      </c>
      <c r="CV250" s="93">
        <v>0</v>
      </c>
      <c r="CW250" s="4">
        <f t="shared" si="1312"/>
        <v>0</v>
      </c>
      <c r="CX250" s="5">
        <v>0</v>
      </c>
      <c r="CY250" s="93">
        <v>0</v>
      </c>
      <c r="CZ250" s="4">
        <f t="shared" si="1313"/>
        <v>0</v>
      </c>
      <c r="DA250" s="92">
        <v>140</v>
      </c>
      <c r="DB250" s="93">
        <v>1604.18</v>
      </c>
      <c r="DC250" s="4">
        <f t="shared" si="1314"/>
        <v>11458.428571428572</v>
      </c>
      <c r="DD250" s="92">
        <v>50</v>
      </c>
      <c r="DE250" s="93">
        <v>221</v>
      </c>
      <c r="DF250" s="4">
        <f t="shared" si="1315"/>
        <v>4420</v>
      </c>
      <c r="DG250" s="92">
        <v>100</v>
      </c>
      <c r="DH250" s="93">
        <v>1081.6500000000001</v>
      </c>
      <c r="DI250" s="4">
        <f t="shared" si="1316"/>
        <v>10816.500000000002</v>
      </c>
      <c r="DJ250" s="5">
        <v>0</v>
      </c>
      <c r="DK250" s="93">
        <v>0</v>
      </c>
      <c r="DL250" s="4">
        <f t="shared" si="1317"/>
        <v>0</v>
      </c>
      <c r="DM250" s="92">
        <v>129.9</v>
      </c>
      <c r="DN250" s="93">
        <v>1372.798</v>
      </c>
      <c r="DO250" s="4">
        <f t="shared" si="1318"/>
        <v>10568.113933795226</v>
      </c>
      <c r="DP250" s="5">
        <v>0</v>
      </c>
      <c r="DQ250" s="93">
        <v>0</v>
      </c>
      <c r="DR250" s="4">
        <f t="shared" si="1319"/>
        <v>0</v>
      </c>
      <c r="DS250" s="92">
        <v>6.5250000000000004</v>
      </c>
      <c r="DT250" s="93">
        <v>89.76</v>
      </c>
      <c r="DU250" s="4">
        <f t="shared" si="1320"/>
        <v>13756.32183908046</v>
      </c>
      <c r="DV250" s="5">
        <v>0</v>
      </c>
      <c r="DW250" s="93">
        <v>0</v>
      </c>
      <c r="DX250" s="4">
        <f t="shared" si="1321"/>
        <v>0</v>
      </c>
      <c r="DY250" s="92">
        <v>250.21888000000001</v>
      </c>
      <c r="DZ250" s="93">
        <v>2241.134</v>
      </c>
      <c r="EA250" s="4">
        <f t="shared" si="1322"/>
        <v>8956.6942350633162</v>
      </c>
      <c r="EB250" s="92">
        <v>18.75</v>
      </c>
      <c r="EC250" s="93">
        <v>327.51299999999998</v>
      </c>
      <c r="ED250" s="4">
        <f t="shared" si="1323"/>
        <v>17467.36</v>
      </c>
      <c r="EE250" s="92">
        <v>30</v>
      </c>
      <c r="EF250" s="93">
        <v>314.42899999999997</v>
      </c>
      <c r="EG250" s="4">
        <f t="shared" si="1324"/>
        <v>10480.966666666665</v>
      </c>
      <c r="EH250" s="5">
        <v>0</v>
      </c>
      <c r="EI250" s="93">
        <v>0</v>
      </c>
      <c r="EJ250" s="4">
        <f t="shared" si="1325"/>
        <v>0</v>
      </c>
      <c r="EK250" s="5">
        <v>0</v>
      </c>
      <c r="EL250" s="93">
        <v>0</v>
      </c>
      <c r="EM250" s="4">
        <f t="shared" si="1326"/>
        <v>0</v>
      </c>
      <c r="EN250" s="5">
        <v>0</v>
      </c>
      <c r="EO250" s="93">
        <v>0</v>
      </c>
      <c r="EP250" s="4">
        <f t="shared" si="1327"/>
        <v>0</v>
      </c>
      <c r="EQ250" s="5">
        <v>0</v>
      </c>
      <c r="ER250" s="93">
        <v>0</v>
      </c>
      <c r="ES250" s="4">
        <f t="shared" si="1328"/>
        <v>0</v>
      </c>
      <c r="ET250" s="92">
        <v>18</v>
      </c>
      <c r="EU250" s="93">
        <v>255.084</v>
      </c>
      <c r="EV250" s="4">
        <f t="shared" si="1329"/>
        <v>14171.333333333334</v>
      </c>
      <c r="EW250" s="5">
        <v>0</v>
      </c>
      <c r="EX250" s="93">
        <v>0</v>
      </c>
      <c r="EY250" s="4">
        <f t="shared" si="1330"/>
        <v>0</v>
      </c>
      <c r="EZ250" s="5"/>
      <c r="FA250" s="93"/>
      <c r="FB250" s="4"/>
      <c r="FC250" s="5">
        <v>0</v>
      </c>
      <c r="FD250" s="93">
        <v>0</v>
      </c>
      <c r="FE250" s="4">
        <f t="shared" si="1331"/>
        <v>0</v>
      </c>
      <c r="FF250" s="5">
        <v>0</v>
      </c>
      <c r="FG250" s="93">
        <v>0</v>
      </c>
      <c r="FH250" s="4">
        <f t="shared" si="1332"/>
        <v>0</v>
      </c>
      <c r="FI250" s="5">
        <v>0</v>
      </c>
      <c r="FJ250" s="93">
        <v>0</v>
      </c>
      <c r="FK250" s="4">
        <f t="shared" si="1333"/>
        <v>0</v>
      </c>
      <c r="FL250" s="5">
        <v>0</v>
      </c>
      <c r="FM250" s="93">
        <v>0</v>
      </c>
      <c r="FN250" s="4">
        <f t="shared" si="1334"/>
        <v>0</v>
      </c>
      <c r="FO250" s="92">
        <v>40</v>
      </c>
      <c r="FP250" s="93">
        <v>567.75699999999995</v>
      </c>
      <c r="FQ250" s="4">
        <f t="shared" si="1335"/>
        <v>14193.924999999997</v>
      </c>
      <c r="FR250" s="5">
        <v>0</v>
      </c>
      <c r="FS250" s="93">
        <v>0</v>
      </c>
      <c r="FT250" s="4">
        <f t="shared" si="1336"/>
        <v>0</v>
      </c>
      <c r="FU250" s="5">
        <v>0</v>
      </c>
      <c r="FV250" s="93">
        <v>0</v>
      </c>
      <c r="FW250" s="4">
        <f t="shared" si="1337"/>
        <v>0</v>
      </c>
      <c r="FX250" s="5">
        <v>0</v>
      </c>
      <c r="FY250" s="93">
        <v>0</v>
      </c>
      <c r="FZ250" s="4">
        <f t="shared" si="1338"/>
        <v>0</v>
      </c>
      <c r="GA250" s="5">
        <v>0</v>
      </c>
      <c r="GB250" s="93">
        <v>0</v>
      </c>
      <c r="GC250" s="4">
        <f t="shared" si="1339"/>
        <v>0</v>
      </c>
      <c r="GD250" s="5">
        <v>0</v>
      </c>
      <c r="GE250" s="93">
        <v>0</v>
      </c>
      <c r="GF250" s="4">
        <f t="shared" si="1340"/>
        <v>0</v>
      </c>
      <c r="GG250" s="5">
        <v>0</v>
      </c>
      <c r="GH250" s="93">
        <v>0</v>
      </c>
      <c r="GI250" s="4">
        <f t="shared" si="1341"/>
        <v>0</v>
      </c>
      <c r="GJ250" s="92">
        <v>1232.2247500000001</v>
      </c>
      <c r="GK250" s="93">
        <v>13477.812</v>
      </c>
      <c r="GL250" s="4">
        <f t="shared" si="1342"/>
        <v>10937.787120409648</v>
      </c>
      <c r="GM250" s="92">
        <v>0.25</v>
      </c>
      <c r="GN250" s="93">
        <v>4.0380000000000003</v>
      </c>
      <c r="GO250" s="4">
        <f t="shared" si="1343"/>
        <v>16152.000000000002</v>
      </c>
      <c r="GP250" s="92">
        <v>96.85</v>
      </c>
      <c r="GQ250" s="93">
        <v>1147.742</v>
      </c>
      <c r="GR250" s="4">
        <f t="shared" si="1344"/>
        <v>11850.717604543108</v>
      </c>
      <c r="GS250" s="5">
        <v>0</v>
      </c>
      <c r="GT250" s="93">
        <v>0</v>
      </c>
      <c r="GU250" s="4">
        <f t="shared" si="1345"/>
        <v>0</v>
      </c>
      <c r="GV250" s="5">
        <v>0</v>
      </c>
      <c r="GW250" s="93">
        <v>0</v>
      </c>
      <c r="GX250" s="4">
        <f t="shared" si="1346"/>
        <v>0</v>
      </c>
      <c r="GY250" s="5">
        <v>0</v>
      </c>
      <c r="GZ250" s="93">
        <v>0</v>
      </c>
      <c r="HA250" s="4">
        <f t="shared" si="1347"/>
        <v>0</v>
      </c>
      <c r="HB250" s="5">
        <v>0</v>
      </c>
      <c r="HC250" s="93">
        <v>0</v>
      </c>
      <c r="HD250" s="4">
        <f t="shared" si="1348"/>
        <v>0</v>
      </c>
      <c r="HE250" s="92">
        <v>1080</v>
      </c>
      <c r="HF250" s="93">
        <v>13477.307000000001</v>
      </c>
      <c r="HG250" s="4">
        <f t="shared" si="1349"/>
        <v>12478.987962962963</v>
      </c>
      <c r="HH250" s="92">
        <v>58.75</v>
      </c>
      <c r="HI250" s="93">
        <v>892.96199999999999</v>
      </c>
      <c r="HJ250" s="4">
        <f t="shared" si="1350"/>
        <v>15199.353191489361</v>
      </c>
      <c r="HK250" s="5">
        <v>0</v>
      </c>
      <c r="HL250" s="93">
        <v>0</v>
      </c>
      <c r="HM250" s="4">
        <f t="shared" si="1351"/>
        <v>0</v>
      </c>
      <c r="HN250" s="5">
        <v>0</v>
      </c>
      <c r="HO250" s="93">
        <v>0</v>
      </c>
      <c r="HP250" s="4">
        <f t="shared" si="1352"/>
        <v>0</v>
      </c>
      <c r="HQ250" s="92">
        <v>200</v>
      </c>
      <c r="HR250" s="93">
        <v>2423.0729999999999</v>
      </c>
      <c r="HS250" s="4">
        <f t="shared" si="1353"/>
        <v>12115.364999999998</v>
      </c>
      <c r="HT250" s="92">
        <v>145.80000000000001</v>
      </c>
      <c r="HU250" s="93">
        <v>1852.088</v>
      </c>
      <c r="HV250" s="4">
        <f t="shared" si="1354"/>
        <v>12702.935528120712</v>
      </c>
      <c r="HW250" s="92">
        <v>243.1266</v>
      </c>
      <c r="HX250" s="93">
        <v>3497.7469999999998</v>
      </c>
      <c r="HY250" s="4">
        <f t="shared" si="1355"/>
        <v>14386.525374023246</v>
      </c>
      <c r="HZ250" s="5">
        <f t="shared" si="1357"/>
        <v>4570.9119799999999</v>
      </c>
      <c r="IA250" s="4">
        <f t="shared" si="1358"/>
        <v>52980.277000000002</v>
      </c>
    </row>
    <row r="251" spans="1:235" x14ac:dyDescent="0.3">
      <c r="A251" s="76">
        <v>2022</v>
      </c>
      <c r="B251" s="77" t="s">
        <v>13</v>
      </c>
      <c r="C251" s="5">
        <v>0</v>
      </c>
      <c r="D251" s="93">
        <v>0</v>
      </c>
      <c r="E251" s="4">
        <f t="shared" si="1359"/>
        <v>0</v>
      </c>
      <c r="F251" s="92">
        <v>32</v>
      </c>
      <c r="G251" s="93">
        <v>549.00599999999997</v>
      </c>
      <c r="H251" s="4">
        <f t="shared" si="1281"/>
        <v>17156.4375</v>
      </c>
      <c r="I251" s="5">
        <v>0</v>
      </c>
      <c r="J251" s="93">
        <v>0</v>
      </c>
      <c r="K251" s="4">
        <f t="shared" si="1282"/>
        <v>0</v>
      </c>
      <c r="L251" s="5">
        <v>0</v>
      </c>
      <c r="M251" s="93">
        <v>0</v>
      </c>
      <c r="N251" s="4">
        <f t="shared" si="1283"/>
        <v>0</v>
      </c>
      <c r="O251" s="92">
        <v>18.75</v>
      </c>
      <c r="P251" s="93">
        <v>231.93299999999999</v>
      </c>
      <c r="Q251" s="4">
        <f t="shared" si="1284"/>
        <v>12369.76</v>
      </c>
      <c r="R251" s="5">
        <v>0</v>
      </c>
      <c r="S251" s="93">
        <v>0</v>
      </c>
      <c r="T251" s="4">
        <f t="shared" si="1285"/>
        <v>0</v>
      </c>
      <c r="U251" s="5">
        <v>0</v>
      </c>
      <c r="V251" s="93">
        <v>0</v>
      </c>
      <c r="W251" s="4">
        <f t="shared" si="1286"/>
        <v>0</v>
      </c>
      <c r="X251" s="92">
        <v>3.3125800000000001</v>
      </c>
      <c r="Y251" s="93">
        <v>92.816000000000003</v>
      </c>
      <c r="Z251" s="4">
        <f t="shared" si="1287"/>
        <v>28019.24783703337</v>
      </c>
      <c r="AA251" s="5">
        <v>0</v>
      </c>
      <c r="AB251" s="93">
        <v>0</v>
      </c>
      <c r="AC251" s="4">
        <f t="shared" si="1288"/>
        <v>0</v>
      </c>
      <c r="AD251" s="5">
        <v>0</v>
      </c>
      <c r="AE251" s="93">
        <v>0</v>
      </c>
      <c r="AF251" s="4">
        <f t="shared" si="1289"/>
        <v>0</v>
      </c>
      <c r="AG251" s="5">
        <v>0</v>
      </c>
      <c r="AH251" s="93">
        <v>0</v>
      </c>
      <c r="AI251" s="4">
        <f t="shared" si="1290"/>
        <v>0</v>
      </c>
      <c r="AJ251" s="5">
        <v>0</v>
      </c>
      <c r="AK251" s="93">
        <v>0</v>
      </c>
      <c r="AL251" s="4">
        <f t="shared" si="1291"/>
        <v>0</v>
      </c>
      <c r="AM251" s="5">
        <v>0</v>
      </c>
      <c r="AN251" s="93">
        <v>0</v>
      </c>
      <c r="AO251" s="4">
        <f t="shared" si="1292"/>
        <v>0</v>
      </c>
      <c r="AP251" s="5">
        <v>0</v>
      </c>
      <c r="AQ251" s="93">
        <v>0</v>
      </c>
      <c r="AR251" s="4">
        <f t="shared" si="1293"/>
        <v>0</v>
      </c>
      <c r="AS251" s="5">
        <v>0</v>
      </c>
      <c r="AT251" s="93">
        <v>0</v>
      </c>
      <c r="AU251" s="4">
        <f t="shared" si="1294"/>
        <v>0</v>
      </c>
      <c r="AV251" s="5">
        <v>0</v>
      </c>
      <c r="AW251" s="93">
        <v>0</v>
      </c>
      <c r="AX251" s="4">
        <f t="shared" si="1295"/>
        <v>0</v>
      </c>
      <c r="AY251" s="5">
        <v>0</v>
      </c>
      <c r="AZ251" s="93">
        <v>0</v>
      </c>
      <c r="BA251" s="4">
        <f t="shared" si="1296"/>
        <v>0</v>
      </c>
      <c r="BB251" s="5">
        <v>0</v>
      </c>
      <c r="BC251" s="93">
        <v>0</v>
      </c>
      <c r="BD251" s="4">
        <f t="shared" si="1297"/>
        <v>0</v>
      </c>
      <c r="BE251" s="5">
        <v>0</v>
      </c>
      <c r="BF251" s="93">
        <v>0</v>
      </c>
      <c r="BG251" s="4">
        <f t="shared" si="1298"/>
        <v>0</v>
      </c>
      <c r="BH251" s="92">
        <v>177.25185000000002</v>
      </c>
      <c r="BI251" s="93">
        <v>2033.066</v>
      </c>
      <c r="BJ251" s="4">
        <f t="shared" si="1299"/>
        <v>11469.928240523301</v>
      </c>
      <c r="BK251" s="5">
        <v>0</v>
      </c>
      <c r="BL251" s="93">
        <v>0</v>
      </c>
      <c r="BM251" s="4">
        <f t="shared" si="1300"/>
        <v>0</v>
      </c>
      <c r="BN251" s="5">
        <v>0</v>
      </c>
      <c r="BO251" s="93">
        <v>0</v>
      </c>
      <c r="BP251" s="4">
        <f t="shared" si="1301"/>
        <v>0</v>
      </c>
      <c r="BQ251" s="5">
        <v>0</v>
      </c>
      <c r="BR251" s="93">
        <v>0</v>
      </c>
      <c r="BS251" s="4">
        <f t="shared" si="1302"/>
        <v>0</v>
      </c>
      <c r="BT251" s="5">
        <v>0</v>
      </c>
      <c r="BU251" s="93">
        <v>0</v>
      </c>
      <c r="BV251" s="4">
        <f t="shared" si="1303"/>
        <v>0</v>
      </c>
      <c r="BW251" s="5">
        <v>0</v>
      </c>
      <c r="BX251" s="93">
        <v>0</v>
      </c>
      <c r="BY251" s="4">
        <f t="shared" si="1304"/>
        <v>0</v>
      </c>
      <c r="BZ251" s="92">
        <v>120.2</v>
      </c>
      <c r="CA251" s="93">
        <v>1239.952</v>
      </c>
      <c r="CB251" s="4">
        <f t="shared" si="1305"/>
        <v>10315.740432612312</v>
      </c>
      <c r="CC251" s="5">
        <v>0</v>
      </c>
      <c r="CD251" s="93">
        <v>0</v>
      </c>
      <c r="CE251" s="4">
        <f t="shared" si="1306"/>
        <v>0</v>
      </c>
      <c r="CF251" s="5">
        <v>0</v>
      </c>
      <c r="CG251" s="93">
        <v>0</v>
      </c>
      <c r="CH251" s="4">
        <f t="shared" si="1307"/>
        <v>0</v>
      </c>
      <c r="CI251" s="92">
        <v>4</v>
      </c>
      <c r="CJ251" s="93">
        <v>52.92</v>
      </c>
      <c r="CK251" s="4">
        <f t="shared" si="1308"/>
        <v>13230</v>
      </c>
      <c r="CL251" s="5">
        <v>0</v>
      </c>
      <c r="CM251" s="93">
        <v>0</v>
      </c>
      <c r="CN251" s="4">
        <f t="shared" si="1309"/>
        <v>0</v>
      </c>
      <c r="CO251" s="5">
        <v>0</v>
      </c>
      <c r="CP251" s="93">
        <v>0</v>
      </c>
      <c r="CQ251" s="4">
        <f t="shared" si="1310"/>
        <v>0</v>
      </c>
      <c r="CR251" s="92">
        <v>0.29199999999999998</v>
      </c>
      <c r="CS251" s="93">
        <v>13.019</v>
      </c>
      <c r="CT251" s="4">
        <f t="shared" si="1311"/>
        <v>44585.61643835617</v>
      </c>
      <c r="CU251" s="5">
        <v>0</v>
      </c>
      <c r="CV251" s="93">
        <v>0</v>
      </c>
      <c r="CW251" s="4">
        <f t="shared" si="1312"/>
        <v>0</v>
      </c>
      <c r="CX251" s="5">
        <v>0</v>
      </c>
      <c r="CY251" s="93">
        <v>0</v>
      </c>
      <c r="CZ251" s="4">
        <f t="shared" si="1313"/>
        <v>0</v>
      </c>
      <c r="DA251" s="5">
        <v>0</v>
      </c>
      <c r="DB251" s="93">
        <v>0</v>
      </c>
      <c r="DC251" s="4">
        <f t="shared" si="1314"/>
        <v>0</v>
      </c>
      <c r="DD251" s="92">
        <v>28.95</v>
      </c>
      <c r="DE251" s="93">
        <v>386.59300000000002</v>
      </c>
      <c r="DF251" s="4">
        <f t="shared" si="1315"/>
        <v>13353.816925734025</v>
      </c>
      <c r="DG251" s="5">
        <v>0</v>
      </c>
      <c r="DH251" s="93">
        <v>0</v>
      </c>
      <c r="DI251" s="4">
        <f t="shared" si="1316"/>
        <v>0</v>
      </c>
      <c r="DJ251" s="5">
        <v>0</v>
      </c>
      <c r="DK251" s="93">
        <v>0</v>
      </c>
      <c r="DL251" s="4">
        <f t="shared" si="1317"/>
        <v>0</v>
      </c>
      <c r="DM251" s="92">
        <v>60</v>
      </c>
      <c r="DN251" s="93">
        <v>677.36500000000001</v>
      </c>
      <c r="DO251" s="4">
        <f t="shared" si="1318"/>
        <v>11289.416666666666</v>
      </c>
      <c r="DP251" s="5">
        <v>0</v>
      </c>
      <c r="DQ251" s="93">
        <v>0</v>
      </c>
      <c r="DR251" s="4">
        <f t="shared" si="1319"/>
        <v>0</v>
      </c>
      <c r="DS251" s="92">
        <v>19.125</v>
      </c>
      <c r="DT251" s="93">
        <v>295.66199999999998</v>
      </c>
      <c r="DU251" s="4">
        <f t="shared" si="1320"/>
        <v>15459.450980392156</v>
      </c>
      <c r="DV251" s="5">
        <v>0</v>
      </c>
      <c r="DW251" s="93">
        <v>0</v>
      </c>
      <c r="DX251" s="4">
        <f t="shared" si="1321"/>
        <v>0</v>
      </c>
      <c r="DY251" s="92">
        <v>100.8843</v>
      </c>
      <c r="DZ251" s="93">
        <v>1087.039</v>
      </c>
      <c r="EA251" s="4">
        <f t="shared" si="1322"/>
        <v>10775.105739941695</v>
      </c>
      <c r="EB251" s="5">
        <v>0</v>
      </c>
      <c r="EC251" s="93">
        <v>0</v>
      </c>
      <c r="ED251" s="4">
        <f t="shared" si="1323"/>
        <v>0</v>
      </c>
      <c r="EE251" s="5">
        <v>0</v>
      </c>
      <c r="EF251" s="93">
        <v>0</v>
      </c>
      <c r="EG251" s="4">
        <f t="shared" si="1324"/>
        <v>0</v>
      </c>
      <c r="EH251" s="5">
        <v>0</v>
      </c>
      <c r="EI251" s="93">
        <v>0</v>
      </c>
      <c r="EJ251" s="4">
        <f t="shared" si="1325"/>
        <v>0</v>
      </c>
      <c r="EK251" s="5">
        <v>0</v>
      </c>
      <c r="EL251" s="93">
        <v>0</v>
      </c>
      <c r="EM251" s="4">
        <f t="shared" si="1326"/>
        <v>0</v>
      </c>
      <c r="EN251" s="5">
        <v>0</v>
      </c>
      <c r="EO251" s="93">
        <v>0</v>
      </c>
      <c r="EP251" s="4">
        <f t="shared" si="1327"/>
        <v>0</v>
      </c>
      <c r="EQ251" s="5">
        <v>0</v>
      </c>
      <c r="ER251" s="93">
        <v>0</v>
      </c>
      <c r="ES251" s="4">
        <f t="shared" si="1328"/>
        <v>0</v>
      </c>
      <c r="ET251" s="92">
        <v>422.2</v>
      </c>
      <c r="EU251" s="93">
        <v>4242.5410000000002</v>
      </c>
      <c r="EV251" s="4">
        <f t="shared" si="1329"/>
        <v>10048.652297489341</v>
      </c>
      <c r="EW251" s="5">
        <v>0</v>
      </c>
      <c r="EX251" s="93">
        <v>0</v>
      </c>
      <c r="EY251" s="4">
        <f t="shared" si="1330"/>
        <v>0</v>
      </c>
      <c r="EZ251" s="5"/>
      <c r="FA251" s="93"/>
      <c r="FB251" s="4"/>
      <c r="FC251" s="5">
        <v>0</v>
      </c>
      <c r="FD251" s="93">
        <v>0</v>
      </c>
      <c r="FE251" s="4">
        <f t="shared" si="1331"/>
        <v>0</v>
      </c>
      <c r="FF251" s="5">
        <v>0</v>
      </c>
      <c r="FG251" s="93">
        <v>0</v>
      </c>
      <c r="FH251" s="4">
        <f t="shared" si="1332"/>
        <v>0</v>
      </c>
      <c r="FI251" s="5">
        <v>0</v>
      </c>
      <c r="FJ251" s="93">
        <v>0</v>
      </c>
      <c r="FK251" s="4">
        <f t="shared" si="1333"/>
        <v>0</v>
      </c>
      <c r="FL251" s="5">
        <v>0</v>
      </c>
      <c r="FM251" s="93">
        <v>0</v>
      </c>
      <c r="FN251" s="4">
        <f t="shared" si="1334"/>
        <v>0</v>
      </c>
      <c r="FO251" s="5">
        <v>0</v>
      </c>
      <c r="FP251" s="93">
        <v>0</v>
      </c>
      <c r="FQ251" s="4">
        <f t="shared" si="1335"/>
        <v>0</v>
      </c>
      <c r="FR251" s="5">
        <v>0</v>
      </c>
      <c r="FS251" s="93">
        <v>0</v>
      </c>
      <c r="FT251" s="4">
        <f t="shared" si="1336"/>
        <v>0</v>
      </c>
      <c r="FU251" s="5">
        <v>0</v>
      </c>
      <c r="FV251" s="93">
        <v>0</v>
      </c>
      <c r="FW251" s="4">
        <f t="shared" si="1337"/>
        <v>0</v>
      </c>
      <c r="FX251" s="5">
        <v>0</v>
      </c>
      <c r="FY251" s="93">
        <v>0</v>
      </c>
      <c r="FZ251" s="4">
        <f t="shared" si="1338"/>
        <v>0</v>
      </c>
      <c r="GA251" s="92">
        <v>40</v>
      </c>
      <c r="GB251" s="93">
        <v>464.30599999999998</v>
      </c>
      <c r="GC251" s="4">
        <f t="shared" si="1339"/>
        <v>11607.65</v>
      </c>
      <c r="GD251" s="5">
        <v>0</v>
      </c>
      <c r="GE251" s="93">
        <v>0</v>
      </c>
      <c r="GF251" s="4">
        <f t="shared" si="1340"/>
        <v>0</v>
      </c>
      <c r="GG251" s="5">
        <v>0</v>
      </c>
      <c r="GH251" s="93">
        <v>0</v>
      </c>
      <c r="GI251" s="4">
        <f t="shared" si="1341"/>
        <v>0</v>
      </c>
      <c r="GJ251" s="92">
        <v>37.5</v>
      </c>
      <c r="GK251" s="93">
        <v>474.31099999999998</v>
      </c>
      <c r="GL251" s="4">
        <f t="shared" si="1342"/>
        <v>12648.293333333333</v>
      </c>
      <c r="GM251" s="5">
        <v>0</v>
      </c>
      <c r="GN251" s="93">
        <v>0</v>
      </c>
      <c r="GO251" s="4">
        <f t="shared" si="1343"/>
        <v>0</v>
      </c>
      <c r="GP251" s="5">
        <v>0</v>
      </c>
      <c r="GQ251" s="93">
        <v>0</v>
      </c>
      <c r="GR251" s="4">
        <f t="shared" si="1344"/>
        <v>0</v>
      </c>
      <c r="GS251" s="5">
        <v>0</v>
      </c>
      <c r="GT251" s="93">
        <v>0</v>
      </c>
      <c r="GU251" s="4">
        <f t="shared" si="1345"/>
        <v>0</v>
      </c>
      <c r="GV251" s="5">
        <v>0</v>
      </c>
      <c r="GW251" s="93">
        <v>0</v>
      </c>
      <c r="GX251" s="4">
        <f t="shared" si="1346"/>
        <v>0</v>
      </c>
      <c r="GY251" s="5">
        <v>0</v>
      </c>
      <c r="GZ251" s="93">
        <v>0</v>
      </c>
      <c r="HA251" s="4">
        <f t="shared" si="1347"/>
        <v>0</v>
      </c>
      <c r="HB251" s="5">
        <v>0</v>
      </c>
      <c r="HC251" s="93">
        <v>0</v>
      </c>
      <c r="HD251" s="4">
        <f t="shared" si="1348"/>
        <v>0</v>
      </c>
      <c r="HE251" s="92">
        <v>659.95</v>
      </c>
      <c r="HF251" s="93">
        <v>7631.85</v>
      </c>
      <c r="HG251" s="4">
        <f t="shared" si="1349"/>
        <v>11564.285173119175</v>
      </c>
      <c r="HH251" s="5">
        <v>0</v>
      </c>
      <c r="HI251" s="93">
        <v>0</v>
      </c>
      <c r="HJ251" s="4">
        <f t="shared" si="1350"/>
        <v>0</v>
      </c>
      <c r="HK251" s="5">
        <v>0</v>
      </c>
      <c r="HL251" s="93">
        <v>0</v>
      </c>
      <c r="HM251" s="4">
        <f t="shared" si="1351"/>
        <v>0</v>
      </c>
      <c r="HN251" s="5">
        <v>0</v>
      </c>
      <c r="HO251" s="93">
        <v>0</v>
      </c>
      <c r="HP251" s="4">
        <f t="shared" si="1352"/>
        <v>0</v>
      </c>
      <c r="HQ251" s="92">
        <v>100</v>
      </c>
      <c r="HR251" s="93">
        <v>1252.634</v>
      </c>
      <c r="HS251" s="4">
        <f t="shared" si="1353"/>
        <v>12526.34</v>
      </c>
      <c r="HT251" s="92">
        <v>71.650000000000006</v>
      </c>
      <c r="HU251" s="93">
        <v>913.35799999999995</v>
      </c>
      <c r="HV251" s="4">
        <f t="shared" si="1354"/>
        <v>12747.494766224701</v>
      </c>
      <c r="HW251" s="92">
        <v>341.91257999999999</v>
      </c>
      <c r="HX251" s="93">
        <v>4677.375</v>
      </c>
      <c r="HY251" s="4">
        <f t="shared" si="1355"/>
        <v>13680.031895872331</v>
      </c>
      <c r="HZ251" s="5">
        <f t="shared" si="1357"/>
        <v>2237.97831</v>
      </c>
      <c r="IA251" s="4">
        <f t="shared" si="1358"/>
        <v>26315.745999999999</v>
      </c>
    </row>
    <row r="252" spans="1:235" ht="15" thickBot="1" x14ac:dyDescent="0.35">
      <c r="A252" s="54"/>
      <c r="B252" s="79" t="s">
        <v>14</v>
      </c>
      <c r="C252" s="80">
        <f t="shared" ref="C252:D252" si="1360">SUM(C240:C251)</f>
        <v>0</v>
      </c>
      <c r="D252" s="81">
        <f t="shared" si="1360"/>
        <v>0</v>
      </c>
      <c r="E252" s="40"/>
      <c r="F252" s="80">
        <f t="shared" ref="F252:G252" si="1361">SUM(F240:F251)</f>
        <v>123.05135</v>
      </c>
      <c r="G252" s="81">
        <f t="shared" si="1361"/>
        <v>1764.7719999999999</v>
      </c>
      <c r="H252" s="40"/>
      <c r="I252" s="80">
        <f t="shared" ref="I252:J252" si="1362">SUM(I240:I251)</f>
        <v>0</v>
      </c>
      <c r="J252" s="81">
        <f t="shared" si="1362"/>
        <v>0</v>
      </c>
      <c r="K252" s="40"/>
      <c r="L252" s="80">
        <f t="shared" ref="L252:M252" si="1363">SUM(L240:L251)</f>
        <v>0</v>
      </c>
      <c r="M252" s="81">
        <f t="shared" si="1363"/>
        <v>0</v>
      </c>
      <c r="N252" s="40"/>
      <c r="O252" s="80">
        <f t="shared" ref="O252:P252" si="1364">SUM(O240:O251)</f>
        <v>5205.6719999999996</v>
      </c>
      <c r="P252" s="81">
        <f t="shared" si="1364"/>
        <v>43505.332000000002</v>
      </c>
      <c r="Q252" s="40"/>
      <c r="R252" s="80">
        <f t="shared" ref="R252:S252" si="1365">SUM(R240:R251)</f>
        <v>0</v>
      </c>
      <c r="S252" s="81">
        <f t="shared" si="1365"/>
        <v>0</v>
      </c>
      <c r="T252" s="40"/>
      <c r="U252" s="80">
        <f t="shared" ref="U252:V252" si="1366">SUM(U240:U251)</f>
        <v>0</v>
      </c>
      <c r="V252" s="81">
        <f t="shared" si="1366"/>
        <v>0</v>
      </c>
      <c r="W252" s="40"/>
      <c r="X252" s="80">
        <f t="shared" ref="X252:Y252" si="1367">SUM(X240:X251)</f>
        <v>332.22939000000002</v>
      </c>
      <c r="Y252" s="81">
        <f t="shared" si="1367"/>
        <v>7495.616</v>
      </c>
      <c r="Z252" s="40"/>
      <c r="AA252" s="80">
        <f t="shared" ref="AA252:AB252" si="1368">SUM(AA240:AA251)</f>
        <v>1.73E-3</v>
      </c>
      <c r="AB252" s="81">
        <f t="shared" si="1368"/>
        <v>1.474</v>
      </c>
      <c r="AC252" s="40"/>
      <c r="AD252" s="80">
        <f t="shared" ref="AD252:AE252" si="1369">SUM(AD240:AD251)</f>
        <v>0</v>
      </c>
      <c r="AE252" s="81">
        <f t="shared" si="1369"/>
        <v>0</v>
      </c>
      <c r="AF252" s="40"/>
      <c r="AG252" s="80">
        <f t="shared" ref="AG252:AH252" si="1370">SUM(AG240:AG251)</f>
        <v>0</v>
      </c>
      <c r="AH252" s="81">
        <f t="shared" si="1370"/>
        <v>0</v>
      </c>
      <c r="AI252" s="40"/>
      <c r="AJ252" s="80">
        <f t="shared" ref="AJ252:AK252" si="1371">SUM(AJ240:AJ251)</f>
        <v>0</v>
      </c>
      <c r="AK252" s="81">
        <f t="shared" si="1371"/>
        <v>0</v>
      </c>
      <c r="AL252" s="40"/>
      <c r="AM252" s="80">
        <f t="shared" ref="AM252:AN252" si="1372">SUM(AM240:AM251)</f>
        <v>0</v>
      </c>
      <c r="AN252" s="81">
        <f t="shared" si="1372"/>
        <v>0</v>
      </c>
      <c r="AO252" s="40"/>
      <c r="AP252" s="80">
        <f t="shared" ref="AP252:AQ252" si="1373">SUM(AP240:AP251)</f>
        <v>1.16E-3</v>
      </c>
      <c r="AQ252" s="81">
        <f t="shared" si="1373"/>
        <v>1.6E-2</v>
      </c>
      <c r="AR252" s="40"/>
      <c r="AS252" s="80">
        <f t="shared" ref="AS252:AT252" si="1374">SUM(AS240:AS251)</f>
        <v>0</v>
      </c>
      <c r="AT252" s="81">
        <f t="shared" si="1374"/>
        <v>0</v>
      </c>
      <c r="AU252" s="40"/>
      <c r="AV252" s="80">
        <f t="shared" ref="AV252:AW252" si="1375">SUM(AV240:AV251)</f>
        <v>82.443730000000002</v>
      </c>
      <c r="AW252" s="81">
        <f t="shared" si="1375"/>
        <v>1959.779</v>
      </c>
      <c r="AX252" s="40"/>
      <c r="AY252" s="80">
        <f t="shared" ref="AY252:AZ252" si="1376">SUM(AY240:AY251)</f>
        <v>0</v>
      </c>
      <c r="AZ252" s="81">
        <f t="shared" si="1376"/>
        <v>0</v>
      </c>
      <c r="BA252" s="40"/>
      <c r="BB252" s="80">
        <f t="shared" ref="BB252:BC252" si="1377">SUM(BB240:BB251)</f>
        <v>0</v>
      </c>
      <c r="BC252" s="81">
        <f t="shared" si="1377"/>
        <v>0</v>
      </c>
      <c r="BD252" s="40"/>
      <c r="BE252" s="80">
        <f t="shared" ref="BE252:BF252" si="1378">SUM(BE240:BE251)</f>
        <v>0</v>
      </c>
      <c r="BF252" s="81">
        <f t="shared" si="1378"/>
        <v>0</v>
      </c>
      <c r="BG252" s="40"/>
      <c r="BH252" s="80">
        <f t="shared" ref="BH252:BI252" si="1379">SUM(BH240:BH251)</f>
        <v>1977.6698500000002</v>
      </c>
      <c r="BI252" s="81">
        <f t="shared" si="1379"/>
        <v>18872.682999999997</v>
      </c>
      <c r="BJ252" s="40"/>
      <c r="BK252" s="80">
        <f t="shared" ref="BK252:BL252" si="1380">SUM(BK240:BK251)</f>
        <v>4.4999999999999997E-3</v>
      </c>
      <c r="BL252" s="81">
        <f t="shared" si="1380"/>
        <v>3.5000000000000003E-2</v>
      </c>
      <c r="BM252" s="40"/>
      <c r="BN252" s="80">
        <f t="shared" ref="BN252:BO252" si="1381">SUM(BN240:BN251)</f>
        <v>0</v>
      </c>
      <c r="BO252" s="81">
        <f t="shared" si="1381"/>
        <v>0</v>
      </c>
      <c r="BP252" s="40"/>
      <c r="BQ252" s="80">
        <f t="shared" ref="BQ252:BR252" si="1382">SUM(BQ240:BQ251)</f>
        <v>11.3749</v>
      </c>
      <c r="BR252" s="81">
        <f t="shared" si="1382"/>
        <v>465.81599999999997</v>
      </c>
      <c r="BS252" s="40"/>
      <c r="BT252" s="80">
        <f t="shared" ref="BT252:BU252" si="1383">SUM(BT240:BT251)</f>
        <v>1.01E-3</v>
      </c>
      <c r="BU252" s="81">
        <f t="shared" si="1383"/>
        <v>1.556</v>
      </c>
      <c r="BV252" s="40"/>
      <c r="BW252" s="80">
        <f t="shared" ref="BW252:BX252" si="1384">SUM(BW240:BW251)</f>
        <v>7.1999999999999994E-4</v>
      </c>
      <c r="BX252" s="81">
        <f t="shared" si="1384"/>
        <v>1.1539999999999999</v>
      </c>
      <c r="BY252" s="40"/>
      <c r="BZ252" s="80">
        <f t="shared" ref="BZ252:CA252" si="1385">SUM(BZ240:BZ251)</f>
        <v>925.92499999999995</v>
      </c>
      <c r="CA252" s="81">
        <f t="shared" si="1385"/>
        <v>9002.969000000001</v>
      </c>
      <c r="CB252" s="40"/>
      <c r="CC252" s="80">
        <f t="shared" ref="CC252:CD252" si="1386">SUM(CC240:CC251)</f>
        <v>10.4</v>
      </c>
      <c r="CD252" s="81">
        <f t="shared" si="1386"/>
        <v>188.98599999999999</v>
      </c>
      <c r="CE252" s="40"/>
      <c r="CF252" s="80">
        <f t="shared" ref="CF252:CG252" si="1387">SUM(CF240:CF251)</f>
        <v>4.4999999999999997E-3</v>
      </c>
      <c r="CG252" s="81">
        <f t="shared" si="1387"/>
        <v>3.5000000000000003E-2</v>
      </c>
      <c r="CH252" s="40"/>
      <c r="CI252" s="80">
        <f t="shared" ref="CI252:CJ252" si="1388">SUM(CI240:CI251)</f>
        <v>21.4</v>
      </c>
      <c r="CJ252" s="81">
        <f t="shared" si="1388"/>
        <v>415.505</v>
      </c>
      <c r="CK252" s="40"/>
      <c r="CL252" s="80">
        <f t="shared" ref="CL252:CM252" si="1389">SUM(CL240:CL251)</f>
        <v>0</v>
      </c>
      <c r="CM252" s="81">
        <f t="shared" si="1389"/>
        <v>0</v>
      </c>
      <c r="CN252" s="40"/>
      <c r="CO252" s="80">
        <f t="shared" ref="CO252:CP252" si="1390">SUM(CO240:CO251)</f>
        <v>0</v>
      </c>
      <c r="CP252" s="81">
        <f t="shared" si="1390"/>
        <v>0</v>
      </c>
      <c r="CQ252" s="40"/>
      <c r="CR252" s="80">
        <f t="shared" ref="CR252:CS252" si="1391">SUM(CR240:CR251)</f>
        <v>13.245809999999999</v>
      </c>
      <c r="CS252" s="81">
        <f t="shared" si="1391"/>
        <v>179.77</v>
      </c>
      <c r="CT252" s="40"/>
      <c r="CU252" s="80">
        <f t="shared" ref="CU252:CV252" si="1392">SUM(CU240:CU251)</f>
        <v>0</v>
      </c>
      <c r="CV252" s="81">
        <f t="shared" si="1392"/>
        <v>0</v>
      </c>
      <c r="CW252" s="40"/>
      <c r="CX252" s="80">
        <f t="shared" ref="CX252:CY252" si="1393">SUM(CX240:CX251)</f>
        <v>0</v>
      </c>
      <c r="CY252" s="81">
        <f t="shared" si="1393"/>
        <v>0</v>
      </c>
      <c r="CZ252" s="40"/>
      <c r="DA252" s="80">
        <f t="shared" ref="DA252:DB252" si="1394">SUM(DA240:DA251)</f>
        <v>481.41750000000002</v>
      </c>
      <c r="DB252" s="81">
        <f t="shared" si="1394"/>
        <v>4858.085</v>
      </c>
      <c r="DC252" s="40"/>
      <c r="DD252" s="80">
        <f t="shared" ref="DD252:DE252" si="1395">SUM(DD240:DD251)</f>
        <v>217.13624999999999</v>
      </c>
      <c r="DE252" s="81">
        <f t="shared" si="1395"/>
        <v>2204.2820000000002</v>
      </c>
      <c r="DF252" s="40"/>
      <c r="DG252" s="80">
        <f t="shared" ref="DG252:DH252" si="1396">SUM(DG240:DG251)</f>
        <v>565</v>
      </c>
      <c r="DH252" s="81">
        <f t="shared" si="1396"/>
        <v>4476.2929999999997</v>
      </c>
      <c r="DI252" s="40"/>
      <c r="DJ252" s="80">
        <f t="shared" ref="DJ252:DK252" si="1397">SUM(DJ240:DJ251)</f>
        <v>0</v>
      </c>
      <c r="DK252" s="81">
        <f t="shared" si="1397"/>
        <v>0</v>
      </c>
      <c r="DL252" s="40"/>
      <c r="DM252" s="80">
        <f t="shared" ref="DM252:DN252" si="1398">SUM(DM240:DM251)</f>
        <v>509.00300000000004</v>
      </c>
      <c r="DN252" s="81">
        <f t="shared" si="1398"/>
        <v>5411.6709999999994</v>
      </c>
      <c r="DO252" s="40"/>
      <c r="DP252" s="80">
        <f t="shared" ref="DP252:DQ252" si="1399">SUM(DP240:DP251)</f>
        <v>0</v>
      </c>
      <c r="DQ252" s="81">
        <f t="shared" si="1399"/>
        <v>0</v>
      </c>
      <c r="DR252" s="40"/>
      <c r="DS252" s="80">
        <f t="shared" ref="DS252:DT252" si="1400">SUM(DS240:DS251)</f>
        <v>110.29600000000001</v>
      </c>
      <c r="DT252" s="81">
        <f t="shared" si="1400"/>
        <v>1517.2049999999999</v>
      </c>
      <c r="DU252" s="40"/>
      <c r="DV252" s="80">
        <f t="shared" ref="DV252:DW252" si="1401">SUM(DV240:DV251)</f>
        <v>0</v>
      </c>
      <c r="DW252" s="81">
        <f t="shared" si="1401"/>
        <v>0</v>
      </c>
      <c r="DX252" s="40"/>
      <c r="DY252" s="80">
        <f t="shared" ref="DY252:DZ252" si="1402">SUM(DY240:DY251)</f>
        <v>2465.6273000000001</v>
      </c>
      <c r="DZ252" s="81">
        <f t="shared" si="1402"/>
        <v>19844.992999999999</v>
      </c>
      <c r="EA252" s="40"/>
      <c r="EB252" s="80">
        <f t="shared" ref="EB252:EC252" si="1403">SUM(EB240:EB251)</f>
        <v>75</v>
      </c>
      <c r="EC252" s="81">
        <f t="shared" si="1403"/>
        <v>1119.0170000000001</v>
      </c>
      <c r="ED252" s="40"/>
      <c r="EE252" s="80">
        <f t="shared" ref="EE252:EF252" si="1404">SUM(EE240:EE251)</f>
        <v>30</v>
      </c>
      <c r="EF252" s="81">
        <f t="shared" si="1404"/>
        <v>314.42899999999997</v>
      </c>
      <c r="EG252" s="40"/>
      <c r="EH252" s="80">
        <f t="shared" ref="EH252:EI252" si="1405">SUM(EH240:EH251)</f>
        <v>0</v>
      </c>
      <c r="EI252" s="81">
        <f t="shared" si="1405"/>
        <v>0</v>
      </c>
      <c r="EJ252" s="40"/>
      <c r="EK252" s="80">
        <f t="shared" ref="EK252:EL252" si="1406">SUM(EK240:EK251)</f>
        <v>7.9200000000000007E-2</v>
      </c>
      <c r="EL252" s="81">
        <f t="shared" si="1406"/>
        <v>2.0609999999999999</v>
      </c>
      <c r="EM252" s="40"/>
      <c r="EN252" s="80">
        <f t="shared" ref="EN252:EO252" si="1407">SUM(EN240:EN251)</f>
        <v>0</v>
      </c>
      <c r="EO252" s="81">
        <f t="shared" si="1407"/>
        <v>0</v>
      </c>
      <c r="EP252" s="40"/>
      <c r="EQ252" s="80">
        <f t="shared" ref="EQ252:ER252" si="1408">SUM(EQ240:EQ251)</f>
        <v>0</v>
      </c>
      <c r="ER252" s="81">
        <f t="shared" si="1408"/>
        <v>0</v>
      </c>
      <c r="ES252" s="40"/>
      <c r="ET252" s="80">
        <f t="shared" ref="ET252:EU252" si="1409">SUM(ET240:ET251)</f>
        <v>2356.2749999999996</v>
      </c>
      <c r="EU252" s="81">
        <f t="shared" si="1409"/>
        <v>21688.353999999999</v>
      </c>
      <c r="EV252" s="40"/>
      <c r="EW252" s="80">
        <f t="shared" ref="EW252:EX252" si="1410">SUM(EW240:EW251)</f>
        <v>0</v>
      </c>
      <c r="EX252" s="81">
        <f t="shared" si="1410"/>
        <v>0</v>
      </c>
      <c r="EY252" s="40"/>
      <c r="EZ252" s="80"/>
      <c r="FA252" s="81"/>
      <c r="FB252" s="40"/>
      <c r="FC252" s="80">
        <f t="shared" ref="FC252:FD252" si="1411">SUM(FC240:FC251)</f>
        <v>0</v>
      </c>
      <c r="FD252" s="81">
        <f t="shared" si="1411"/>
        <v>0</v>
      </c>
      <c r="FE252" s="40"/>
      <c r="FF252" s="80">
        <f t="shared" ref="FF252:FG252" si="1412">SUM(FF240:FF251)</f>
        <v>0</v>
      </c>
      <c r="FG252" s="81">
        <f t="shared" si="1412"/>
        <v>0</v>
      </c>
      <c r="FH252" s="40"/>
      <c r="FI252" s="80">
        <f t="shared" ref="FI252:FJ252" si="1413">SUM(FI240:FI251)</f>
        <v>0</v>
      </c>
      <c r="FJ252" s="81">
        <f t="shared" si="1413"/>
        <v>0</v>
      </c>
      <c r="FK252" s="40"/>
      <c r="FL252" s="80">
        <f t="shared" ref="FL252:FM252" si="1414">SUM(FL240:FL251)</f>
        <v>0</v>
      </c>
      <c r="FM252" s="81">
        <f t="shared" si="1414"/>
        <v>0</v>
      </c>
      <c r="FN252" s="40"/>
      <c r="FO252" s="80">
        <f t="shared" ref="FO252:FP252" si="1415">SUM(FO240:FO251)</f>
        <v>40</v>
      </c>
      <c r="FP252" s="81">
        <f t="shared" si="1415"/>
        <v>567.75699999999995</v>
      </c>
      <c r="FQ252" s="40"/>
      <c r="FR252" s="80">
        <f t="shared" ref="FR252:FS252" si="1416">SUM(FR240:FR251)</f>
        <v>0</v>
      </c>
      <c r="FS252" s="81">
        <f t="shared" si="1416"/>
        <v>0</v>
      </c>
      <c r="FT252" s="40"/>
      <c r="FU252" s="80">
        <f t="shared" ref="FU252:FV252" si="1417">SUM(FU240:FU251)</f>
        <v>0</v>
      </c>
      <c r="FV252" s="81">
        <f t="shared" si="1417"/>
        <v>0</v>
      </c>
      <c r="FW252" s="40"/>
      <c r="FX252" s="80">
        <f t="shared" ref="FX252:FY252" si="1418">SUM(FX240:FX251)</f>
        <v>0</v>
      </c>
      <c r="FY252" s="81">
        <f t="shared" si="1418"/>
        <v>0</v>
      </c>
      <c r="FZ252" s="40"/>
      <c r="GA252" s="80">
        <f t="shared" ref="GA252:GB252" si="1419">SUM(GA240:GA251)</f>
        <v>280</v>
      </c>
      <c r="GB252" s="81">
        <f t="shared" si="1419"/>
        <v>2738.3449999999998</v>
      </c>
      <c r="GC252" s="40"/>
      <c r="GD252" s="80">
        <f t="shared" ref="GD252:GE252" si="1420">SUM(GD240:GD251)</f>
        <v>0</v>
      </c>
      <c r="GE252" s="81">
        <f t="shared" si="1420"/>
        <v>0</v>
      </c>
      <c r="GF252" s="40"/>
      <c r="GG252" s="80">
        <f t="shared" ref="GG252:GH252" si="1421">SUM(GG240:GG251)</f>
        <v>0</v>
      </c>
      <c r="GH252" s="81">
        <f t="shared" si="1421"/>
        <v>0</v>
      </c>
      <c r="GI252" s="40"/>
      <c r="GJ252" s="80">
        <f t="shared" ref="GJ252:GK252" si="1422">SUM(GJ240:GJ251)</f>
        <v>5801.8992500000004</v>
      </c>
      <c r="GK252" s="81">
        <f t="shared" si="1422"/>
        <v>57149.068999999996</v>
      </c>
      <c r="GL252" s="40"/>
      <c r="GM252" s="80">
        <f t="shared" ref="GM252:GN252" si="1423">SUM(GM240:GM251)</f>
        <v>0.37914000000000003</v>
      </c>
      <c r="GN252" s="81">
        <f t="shared" si="1423"/>
        <v>6.2160000000000002</v>
      </c>
      <c r="GO252" s="40"/>
      <c r="GP252" s="80">
        <f t="shared" ref="GP252:GQ252" si="1424">SUM(GP240:GP251)</f>
        <v>113.85</v>
      </c>
      <c r="GQ252" s="81">
        <f t="shared" si="1424"/>
        <v>1494.884</v>
      </c>
      <c r="GR252" s="40"/>
      <c r="GS252" s="80">
        <f t="shared" ref="GS252:GT252" si="1425">SUM(GS240:GS251)</f>
        <v>0</v>
      </c>
      <c r="GT252" s="81">
        <f t="shared" si="1425"/>
        <v>0</v>
      </c>
      <c r="GU252" s="40"/>
      <c r="GV252" s="80">
        <f t="shared" ref="GV252:GW252" si="1426">SUM(GV240:GV251)</f>
        <v>0</v>
      </c>
      <c r="GW252" s="81">
        <f t="shared" si="1426"/>
        <v>0</v>
      </c>
      <c r="GX252" s="40"/>
      <c r="GY252" s="80">
        <f t="shared" ref="GY252:GZ252" si="1427">SUM(GY240:GY251)</f>
        <v>0</v>
      </c>
      <c r="GZ252" s="81">
        <f t="shared" si="1427"/>
        <v>0</v>
      </c>
      <c r="HA252" s="40"/>
      <c r="HB252" s="80">
        <f t="shared" ref="HB252:HC252" si="1428">SUM(HB240:HB251)</f>
        <v>0</v>
      </c>
      <c r="HC252" s="81">
        <f t="shared" si="1428"/>
        <v>0</v>
      </c>
      <c r="HD252" s="40"/>
      <c r="HE252" s="80">
        <f t="shared" ref="HE252:HF252" si="1429">SUM(HE240:HE251)</f>
        <v>3119.9250000000002</v>
      </c>
      <c r="HF252" s="81">
        <f t="shared" si="1429"/>
        <v>34144.885999999999</v>
      </c>
      <c r="HG252" s="40"/>
      <c r="HH252" s="80">
        <f t="shared" ref="HH252:HI252" si="1430">SUM(HH240:HH251)</f>
        <v>116.25</v>
      </c>
      <c r="HI252" s="81">
        <f t="shared" si="1430"/>
        <v>1605.9570000000001</v>
      </c>
      <c r="HJ252" s="40"/>
      <c r="HK252" s="80">
        <f t="shared" ref="HK252:HL252" si="1431">SUM(HK240:HK251)</f>
        <v>0</v>
      </c>
      <c r="HL252" s="81">
        <f t="shared" si="1431"/>
        <v>0</v>
      </c>
      <c r="HM252" s="40"/>
      <c r="HN252" s="80">
        <f t="shared" ref="HN252:HO252" si="1432">SUM(HN240:HN251)</f>
        <v>0.45099</v>
      </c>
      <c r="HO252" s="81">
        <f t="shared" si="1432"/>
        <v>12</v>
      </c>
      <c r="HP252" s="40"/>
      <c r="HQ252" s="80">
        <f t="shared" ref="HQ252:HR252" si="1433">SUM(HQ240:HQ251)</f>
        <v>700</v>
      </c>
      <c r="HR252" s="81">
        <f t="shared" si="1433"/>
        <v>7989.9089999999997</v>
      </c>
      <c r="HS252" s="40"/>
      <c r="HT252" s="80">
        <f t="shared" ref="HT252:HU252" si="1434">SUM(HT240:HT251)</f>
        <v>1401.8345499999998</v>
      </c>
      <c r="HU252" s="81">
        <f t="shared" si="1434"/>
        <v>18276.127</v>
      </c>
      <c r="HV252" s="40"/>
      <c r="HW252" s="80">
        <f t="shared" ref="HW252:HX252" si="1435">SUM(HW240:HW251)</f>
        <v>3019.2765000000004</v>
      </c>
      <c r="HX252" s="81">
        <f t="shared" si="1435"/>
        <v>41133.310000000005</v>
      </c>
      <c r="HY252" s="40"/>
      <c r="HZ252" s="45">
        <f t="shared" si="1357"/>
        <v>30107.125329999999</v>
      </c>
      <c r="IA252" s="46">
        <f t="shared" si="1358"/>
        <v>310410.348</v>
      </c>
    </row>
    <row r="253" spans="1:235" x14ac:dyDescent="0.3">
      <c r="A253" s="76">
        <v>2023</v>
      </c>
      <c r="B253" s="77" t="s">
        <v>2</v>
      </c>
      <c r="C253" s="5">
        <v>0</v>
      </c>
      <c r="D253" s="93">
        <v>0</v>
      </c>
      <c r="E253" s="4">
        <f>IF(C253=0,0,D253/C253*1000)</f>
        <v>0</v>
      </c>
      <c r="F253" s="5">
        <v>0</v>
      </c>
      <c r="G253" s="93">
        <v>0</v>
      </c>
      <c r="H253" s="4">
        <f t="shared" ref="H253:H264" si="1436">IF(F253=0,0,G253/F253*1000)</f>
        <v>0</v>
      </c>
      <c r="I253" s="5">
        <v>0</v>
      </c>
      <c r="J253" s="93">
        <v>0</v>
      </c>
      <c r="K253" s="4">
        <f t="shared" ref="K253:K264" si="1437">IF(I253=0,0,J253/I253*1000)</f>
        <v>0</v>
      </c>
      <c r="L253" s="5">
        <v>0</v>
      </c>
      <c r="M253" s="93">
        <v>0</v>
      </c>
      <c r="N253" s="4">
        <f t="shared" ref="N253:N264" si="1438">IF(L253=0,0,M253/L253*1000)</f>
        <v>0</v>
      </c>
      <c r="O253" s="92">
        <v>520</v>
      </c>
      <c r="P253" s="93">
        <v>5756.6719999999996</v>
      </c>
      <c r="Q253" s="4">
        <f t="shared" ref="Q253:Q264" si="1439">IF(O253=0,0,P253/O253*1000)</f>
        <v>11070.523076923075</v>
      </c>
      <c r="R253" s="5">
        <v>0</v>
      </c>
      <c r="S253" s="93">
        <v>0</v>
      </c>
      <c r="T253" s="4">
        <f t="shared" ref="T253:T264" si="1440">IF(R253=0,0,S253/R253*1000)</f>
        <v>0</v>
      </c>
      <c r="U253" s="5">
        <v>0</v>
      </c>
      <c r="V253" s="93">
        <v>0</v>
      </c>
      <c r="W253" s="4">
        <f t="shared" ref="W253:W264" si="1441">IF(U253=0,0,V253/U253*1000)</f>
        <v>0</v>
      </c>
      <c r="X253" s="92">
        <v>23.425000000000001</v>
      </c>
      <c r="Y253" s="93">
        <v>1366.8219999999999</v>
      </c>
      <c r="Z253" s="4">
        <f t="shared" ref="Z253:Z264" si="1442">IF(X253=0,0,Y253/X253*1000)</f>
        <v>58348.858057630729</v>
      </c>
      <c r="AA253" s="5">
        <v>0</v>
      </c>
      <c r="AB253" s="93">
        <v>0</v>
      </c>
      <c r="AC253" s="4">
        <f t="shared" ref="AC253:AC264" si="1443">IF(AA253=0,0,AB253/AA253*1000)</f>
        <v>0</v>
      </c>
      <c r="AD253" s="5">
        <v>0</v>
      </c>
      <c r="AE253" s="93">
        <v>0</v>
      </c>
      <c r="AF253" s="4">
        <f t="shared" ref="AF253:AF264" si="1444">IF(AD253=0,0,AE253/AD253*1000)</f>
        <v>0</v>
      </c>
      <c r="AG253" s="5">
        <v>0</v>
      </c>
      <c r="AH253" s="93">
        <v>0</v>
      </c>
      <c r="AI253" s="4">
        <f t="shared" ref="AI253:AI264" si="1445">IF(AG253=0,0,AH253/AG253*1000)</f>
        <v>0</v>
      </c>
      <c r="AJ253" s="5">
        <v>0</v>
      </c>
      <c r="AK253" s="93">
        <v>0</v>
      </c>
      <c r="AL253" s="4">
        <f t="shared" ref="AL253:AL264" si="1446">IF(AJ253=0,0,AK253/AJ253*1000)</f>
        <v>0</v>
      </c>
      <c r="AM253" s="5">
        <v>0</v>
      </c>
      <c r="AN253" s="93">
        <v>0</v>
      </c>
      <c r="AO253" s="4">
        <f t="shared" ref="AO253:AO264" si="1447">IF(AM253=0,0,AN253/AM253*1000)</f>
        <v>0</v>
      </c>
      <c r="AP253" s="5">
        <v>0</v>
      </c>
      <c r="AQ253" s="93">
        <v>0</v>
      </c>
      <c r="AR253" s="4">
        <f t="shared" ref="AR253:AR264" si="1448">IF(AP253=0,0,AQ253/AP253*1000)</f>
        <v>0</v>
      </c>
      <c r="AS253" s="5">
        <v>0</v>
      </c>
      <c r="AT253" s="93">
        <v>0</v>
      </c>
      <c r="AU253" s="4">
        <f t="shared" ref="AU253:AU264" si="1449">IF(AS253=0,0,AT253/AS253*1000)</f>
        <v>0</v>
      </c>
      <c r="AV253" s="92">
        <v>18.2</v>
      </c>
      <c r="AW253" s="93">
        <v>323.79899999999998</v>
      </c>
      <c r="AX253" s="4">
        <f t="shared" ref="AX253:AX264" si="1450">IF(AV253=0,0,AW253/AV253*1000)</f>
        <v>17791.153846153848</v>
      </c>
      <c r="AY253" s="5">
        <v>0</v>
      </c>
      <c r="AZ253" s="93">
        <v>0</v>
      </c>
      <c r="BA253" s="4">
        <f t="shared" ref="BA253:BA264" si="1451">IF(AY253=0,0,AZ253/AY253*1000)</f>
        <v>0</v>
      </c>
      <c r="BB253" s="5">
        <v>0</v>
      </c>
      <c r="BC253" s="93">
        <v>0</v>
      </c>
      <c r="BD253" s="4">
        <f t="shared" ref="BD253:BD264" si="1452">IF(BB253=0,0,BC253/BB253*1000)</f>
        <v>0</v>
      </c>
      <c r="BE253" s="5">
        <v>0</v>
      </c>
      <c r="BF253" s="93">
        <v>0</v>
      </c>
      <c r="BG253" s="4">
        <f t="shared" ref="BG253:BG264" si="1453">IF(BE253=0,0,BF253/BE253*1000)</f>
        <v>0</v>
      </c>
      <c r="BH253" s="92">
        <v>102.67400000000001</v>
      </c>
      <c r="BI253" s="93">
        <v>1290.9690000000001</v>
      </c>
      <c r="BJ253" s="4">
        <f t="shared" ref="BJ253:BJ264" si="1454">IF(BH253=0,0,BI253/BH253*1000)</f>
        <v>12573.475271246858</v>
      </c>
      <c r="BK253" s="5">
        <v>0</v>
      </c>
      <c r="BL253" s="93">
        <v>0</v>
      </c>
      <c r="BM253" s="4">
        <f t="shared" ref="BM253:BM264" si="1455">IF(BK253=0,0,BL253/BK253*1000)</f>
        <v>0</v>
      </c>
      <c r="BN253" s="5">
        <v>0</v>
      </c>
      <c r="BO253" s="93">
        <v>0</v>
      </c>
      <c r="BP253" s="4">
        <f t="shared" ref="BP253:BP264" si="1456">IF(BN253=0,0,BO253/BN253*1000)</f>
        <v>0</v>
      </c>
      <c r="BQ253" s="5">
        <v>0</v>
      </c>
      <c r="BR253" s="93">
        <v>0</v>
      </c>
      <c r="BS253" s="4">
        <f t="shared" ref="BS253:BS264" si="1457">IF(BQ253=0,0,BR253/BQ253*1000)</f>
        <v>0</v>
      </c>
      <c r="BT253" s="5">
        <v>0</v>
      </c>
      <c r="BU253" s="93">
        <v>0</v>
      </c>
      <c r="BV253" s="4">
        <f t="shared" ref="BV253:BV264" si="1458">IF(BT253=0,0,BU253/BT253*1000)</f>
        <v>0</v>
      </c>
      <c r="BW253" s="5">
        <v>0</v>
      </c>
      <c r="BX253" s="93">
        <v>0</v>
      </c>
      <c r="BY253" s="4">
        <f t="shared" ref="BY253:BY264" si="1459">IF(BW253=0,0,BX253/BW253*1000)</f>
        <v>0</v>
      </c>
      <c r="BZ253" s="92">
        <v>100</v>
      </c>
      <c r="CA253" s="93">
        <v>1011.124</v>
      </c>
      <c r="CB253" s="4">
        <f t="shared" ref="CB253:CB264" si="1460">IF(BZ253=0,0,CA253/BZ253*1000)</f>
        <v>10111.24</v>
      </c>
      <c r="CC253" s="5">
        <v>0</v>
      </c>
      <c r="CD253" s="93">
        <v>0</v>
      </c>
      <c r="CE253" s="4">
        <f t="shared" ref="CE253:CE264" si="1461">IF(CC253=0,0,CD253/CC253*1000)</f>
        <v>0</v>
      </c>
      <c r="CF253" s="5">
        <v>0</v>
      </c>
      <c r="CG253" s="93">
        <v>0</v>
      </c>
      <c r="CH253" s="4">
        <f t="shared" ref="CH253:CH264" si="1462">IF(CF253=0,0,CG253/CF253*1000)</f>
        <v>0</v>
      </c>
      <c r="CI253" s="5">
        <v>0</v>
      </c>
      <c r="CJ253" s="93">
        <v>0</v>
      </c>
      <c r="CK253" s="4">
        <f t="shared" ref="CK253:CK264" si="1463">IF(CI253=0,0,CJ253/CI253*1000)</f>
        <v>0</v>
      </c>
      <c r="CL253" s="5">
        <v>0</v>
      </c>
      <c r="CM253" s="93">
        <v>0</v>
      </c>
      <c r="CN253" s="4">
        <f t="shared" ref="CN253:CN264" si="1464">IF(CL253=0,0,CM253/CL253*1000)</f>
        <v>0</v>
      </c>
      <c r="CO253" s="5">
        <v>0</v>
      </c>
      <c r="CP253" s="93">
        <v>0</v>
      </c>
      <c r="CQ253" s="4">
        <f t="shared" ref="CQ253:CQ264" si="1465">IF(CO253=0,0,CP253/CO253*1000)</f>
        <v>0</v>
      </c>
      <c r="CR253" s="92">
        <v>0.25758999999999999</v>
      </c>
      <c r="CS253" s="93">
        <v>10.608000000000001</v>
      </c>
      <c r="CT253" s="4">
        <f t="shared" ref="CT253:CT264" si="1466">IF(CR253=0,0,CS253/CR253*1000)</f>
        <v>41181.722892969454</v>
      </c>
      <c r="CU253" s="5">
        <v>0</v>
      </c>
      <c r="CV253" s="93">
        <v>0</v>
      </c>
      <c r="CW253" s="4">
        <f t="shared" ref="CW253:CW264" si="1467">IF(CU253=0,0,CV253/CU253*1000)</f>
        <v>0</v>
      </c>
      <c r="CX253" s="5">
        <v>0</v>
      </c>
      <c r="CY253" s="93">
        <v>0</v>
      </c>
      <c r="CZ253" s="4">
        <f t="shared" ref="CZ253:CZ264" si="1468">IF(CX253=0,0,CY253/CX253*1000)</f>
        <v>0</v>
      </c>
      <c r="DA253" s="5">
        <v>0</v>
      </c>
      <c r="DB253" s="93">
        <v>0</v>
      </c>
      <c r="DC253" s="4">
        <f t="shared" ref="DC253:DC264" si="1469">IF(DA253=0,0,DB253/DA253*1000)</f>
        <v>0</v>
      </c>
      <c r="DD253" s="5">
        <v>0</v>
      </c>
      <c r="DE253" s="93">
        <v>0</v>
      </c>
      <c r="DF253" s="4">
        <f t="shared" ref="DF253:DF264" si="1470">IF(DD253=0,0,DE253/DD253*1000)</f>
        <v>0</v>
      </c>
      <c r="DG253" s="92">
        <v>100</v>
      </c>
      <c r="DH253" s="93">
        <v>1058.0999999999999</v>
      </c>
      <c r="DI253" s="4">
        <f t="shared" ref="DI253:DI264" si="1471">IF(DG253=0,0,DH253/DG253*1000)</f>
        <v>10581</v>
      </c>
      <c r="DJ253" s="5">
        <v>0</v>
      </c>
      <c r="DK253" s="93">
        <v>0</v>
      </c>
      <c r="DL253" s="4">
        <f t="shared" ref="DL253:DL264" si="1472">IF(DJ253=0,0,DK253/DJ253*1000)</f>
        <v>0</v>
      </c>
      <c r="DM253" s="92">
        <v>25.67</v>
      </c>
      <c r="DN253" s="93">
        <v>294.83499999999998</v>
      </c>
      <c r="DO253" s="4">
        <f t="shared" ref="DO253:DO264" si="1473">IF(DM253=0,0,DN253/DM253*1000)</f>
        <v>11485.586287495129</v>
      </c>
      <c r="DP253" s="5">
        <v>0</v>
      </c>
      <c r="DQ253" s="93">
        <v>0</v>
      </c>
      <c r="DR253" s="4">
        <f t="shared" ref="DR253:DR264" si="1474">IF(DP253=0,0,DQ253/DP253*1000)</f>
        <v>0</v>
      </c>
      <c r="DS253" s="92">
        <v>5.15</v>
      </c>
      <c r="DT253" s="93">
        <v>70.45</v>
      </c>
      <c r="DU253" s="4">
        <f t="shared" ref="DU253:DU264" si="1475">IF(DS253=0,0,DT253/DS253*1000)</f>
        <v>13679.611650485436</v>
      </c>
      <c r="DV253" s="5">
        <v>0</v>
      </c>
      <c r="DW253" s="93">
        <v>0</v>
      </c>
      <c r="DX253" s="4">
        <f t="shared" ref="DX253:DX264" si="1476">IF(DV253=0,0,DW253/DV253*1000)</f>
        <v>0</v>
      </c>
      <c r="DY253" s="92">
        <v>106.75824</v>
      </c>
      <c r="DZ253" s="93">
        <v>1414.355</v>
      </c>
      <c r="EA253" s="4">
        <f t="shared" ref="EA253:EA264" si="1477">IF(DY253=0,0,DZ253/DY253*1000)</f>
        <v>13248.204541401208</v>
      </c>
      <c r="EB253" s="92">
        <v>18.75</v>
      </c>
      <c r="EC253" s="93">
        <v>278.01600000000002</v>
      </c>
      <c r="ED253" s="4">
        <f t="shared" ref="ED253:ED264" si="1478">IF(EB253=0,0,EC253/EB253*1000)</f>
        <v>14827.520000000002</v>
      </c>
      <c r="EE253" s="5">
        <v>0</v>
      </c>
      <c r="EF253" s="93">
        <v>0</v>
      </c>
      <c r="EG253" s="4">
        <f t="shared" ref="EG253:EG264" si="1479">IF(EE253=0,0,EF253/EE253*1000)</f>
        <v>0</v>
      </c>
      <c r="EH253" s="5">
        <v>0</v>
      </c>
      <c r="EI253" s="93">
        <v>0</v>
      </c>
      <c r="EJ253" s="4">
        <f t="shared" ref="EJ253:EJ264" si="1480">IF(EH253=0,0,EI253/EH253*1000)</f>
        <v>0</v>
      </c>
      <c r="EK253" s="5">
        <v>0</v>
      </c>
      <c r="EL253" s="93">
        <v>0</v>
      </c>
      <c r="EM253" s="4">
        <f t="shared" ref="EM253:EM264" si="1481">IF(EK253=0,0,EL253/EK253*1000)</f>
        <v>0</v>
      </c>
      <c r="EN253" s="5">
        <v>0</v>
      </c>
      <c r="EO253" s="93">
        <v>0</v>
      </c>
      <c r="EP253" s="4">
        <f t="shared" ref="EP253:EP264" si="1482">IF(EN253=0,0,EO253/EN253*1000)</f>
        <v>0</v>
      </c>
      <c r="EQ253" s="5">
        <v>0</v>
      </c>
      <c r="ER253" s="93">
        <v>0</v>
      </c>
      <c r="ES253" s="4">
        <f t="shared" ref="ES253:ES264" si="1483">IF(EQ253=0,0,ER253/EQ253*1000)</f>
        <v>0</v>
      </c>
      <c r="ET253" s="92">
        <v>1021.099</v>
      </c>
      <c r="EU253" s="93">
        <v>10449.782999999999</v>
      </c>
      <c r="EV253" s="4">
        <f t="shared" ref="EV253:EV264" si="1484">IF(ET253=0,0,EU253/ET253*1000)</f>
        <v>10233.858812906485</v>
      </c>
      <c r="EW253" s="5">
        <v>0</v>
      </c>
      <c r="EX253" s="93">
        <v>0</v>
      </c>
      <c r="EY253" s="4">
        <f t="shared" ref="EY253:EY264" si="1485">IF(EW253=0,0,EX253/EW253*1000)</f>
        <v>0</v>
      </c>
      <c r="EZ253" s="5">
        <v>0</v>
      </c>
      <c r="FA253" s="93">
        <v>0</v>
      </c>
      <c r="FB253" s="4">
        <f t="shared" ref="FB253:FB264" si="1486">IF(EZ253=0,0,FA253/EZ253*1000)</f>
        <v>0</v>
      </c>
      <c r="FC253" s="5">
        <v>0</v>
      </c>
      <c r="FD253" s="93">
        <v>0</v>
      </c>
      <c r="FE253" s="4">
        <f t="shared" ref="FE253:FE264" si="1487">IF(FC253=0,0,FD253/FC253*1000)</f>
        <v>0</v>
      </c>
      <c r="FF253" s="5">
        <v>0</v>
      </c>
      <c r="FG253" s="93">
        <v>0</v>
      </c>
      <c r="FH253" s="4">
        <f t="shared" ref="FH253:FH264" si="1488">IF(FF253=0,0,FG253/FF253*1000)</f>
        <v>0</v>
      </c>
      <c r="FI253" s="5">
        <v>0</v>
      </c>
      <c r="FJ253" s="93">
        <v>0</v>
      </c>
      <c r="FK253" s="4">
        <f t="shared" ref="FK253:FK264" si="1489">IF(FI253=0,0,FJ253/FI253*1000)</f>
        <v>0</v>
      </c>
      <c r="FL253" s="5">
        <v>0</v>
      </c>
      <c r="FM253" s="93">
        <v>0</v>
      </c>
      <c r="FN253" s="4">
        <f t="shared" ref="FN253:FN264" si="1490">IF(FL253=0,0,FM253/FL253*1000)</f>
        <v>0</v>
      </c>
      <c r="FO253" s="5">
        <v>0</v>
      </c>
      <c r="FP253" s="93">
        <v>0</v>
      </c>
      <c r="FQ253" s="4">
        <f t="shared" ref="FQ253:FQ264" si="1491">IF(FO253=0,0,FP253/FO253*1000)</f>
        <v>0</v>
      </c>
      <c r="FR253" s="5">
        <v>0</v>
      </c>
      <c r="FS253" s="93">
        <v>0</v>
      </c>
      <c r="FT253" s="4">
        <f t="shared" ref="FT253:FT264" si="1492">IF(FR253=0,0,FS253/FR253*1000)</f>
        <v>0</v>
      </c>
      <c r="FU253" s="5">
        <v>0</v>
      </c>
      <c r="FV253" s="93">
        <v>0</v>
      </c>
      <c r="FW253" s="4">
        <f t="shared" ref="FW253:FW264" si="1493">IF(FU253=0,0,FV253/FU253*1000)</f>
        <v>0</v>
      </c>
      <c r="FX253" s="5">
        <v>0</v>
      </c>
      <c r="FY253" s="93">
        <v>0</v>
      </c>
      <c r="FZ253" s="4">
        <f t="shared" ref="FZ253:FZ264" si="1494">IF(FX253=0,0,FY253/FX253*1000)</f>
        <v>0</v>
      </c>
      <c r="GA253" s="5">
        <v>0</v>
      </c>
      <c r="GB253" s="93">
        <v>0</v>
      </c>
      <c r="GC253" s="4">
        <f t="shared" ref="GC253:GC264" si="1495">IF(GA253=0,0,GB253/GA253*1000)</f>
        <v>0</v>
      </c>
      <c r="GD253" s="5">
        <v>0</v>
      </c>
      <c r="GE253" s="93">
        <v>0</v>
      </c>
      <c r="GF253" s="4">
        <f t="shared" ref="GF253:GF264" si="1496">IF(GD253=0,0,GE253/GD253*1000)</f>
        <v>0</v>
      </c>
      <c r="GG253" s="5">
        <v>0</v>
      </c>
      <c r="GH253" s="93">
        <v>0</v>
      </c>
      <c r="GI253" s="4">
        <f t="shared" ref="GI253:GI264" si="1497">IF(GG253=0,0,GH253/GG253*1000)</f>
        <v>0</v>
      </c>
      <c r="GJ253" s="92">
        <v>873.75</v>
      </c>
      <c r="GK253" s="93">
        <v>9348.0429999999997</v>
      </c>
      <c r="GL253" s="4">
        <f t="shared" ref="GL253:GL264" si="1498">IF(GJ253=0,0,GK253/GJ253*1000)</f>
        <v>10698.76165951359</v>
      </c>
      <c r="GM253" s="5">
        <v>0</v>
      </c>
      <c r="GN253" s="93">
        <v>0</v>
      </c>
      <c r="GO253" s="4">
        <f t="shared" ref="GO253:GO264" si="1499">IF(GM253=0,0,GN253/GM253*1000)</f>
        <v>0</v>
      </c>
      <c r="GP253" s="5">
        <v>0</v>
      </c>
      <c r="GQ253" s="93">
        <v>0</v>
      </c>
      <c r="GR253" s="4">
        <f t="shared" ref="GR253:GR264" si="1500">IF(GP253=0,0,GQ253/GP253*1000)</f>
        <v>0</v>
      </c>
      <c r="GS253" s="5">
        <v>0</v>
      </c>
      <c r="GT253" s="93">
        <v>0</v>
      </c>
      <c r="GU253" s="4">
        <f t="shared" ref="GU253:GU264" si="1501">IF(GS253=0,0,GT253/GS253*1000)</f>
        <v>0</v>
      </c>
      <c r="GV253" s="5">
        <v>0</v>
      </c>
      <c r="GW253" s="93">
        <v>0</v>
      </c>
      <c r="GX253" s="4">
        <f t="shared" ref="GX253:GX264" si="1502">IF(GV253=0,0,GW253/GV253*1000)</f>
        <v>0</v>
      </c>
      <c r="GY253" s="5">
        <v>0</v>
      </c>
      <c r="GZ253" s="93">
        <v>0</v>
      </c>
      <c r="HA253" s="4">
        <f t="shared" ref="HA253:HA264" si="1503">IF(GY253=0,0,GZ253/GY253*1000)</f>
        <v>0</v>
      </c>
      <c r="HB253" s="5">
        <v>0</v>
      </c>
      <c r="HC253" s="93">
        <v>0</v>
      </c>
      <c r="HD253" s="4">
        <f t="shared" ref="HD253:HD264" si="1504">IF(HB253=0,0,HC253/HB253*1000)</f>
        <v>0</v>
      </c>
      <c r="HE253" s="92">
        <v>640</v>
      </c>
      <c r="HF253" s="93">
        <v>7125.5209999999997</v>
      </c>
      <c r="HG253" s="4">
        <f t="shared" ref="HG253:HG264" si="1505">IF(HE253=0,0,HF253/HE253*1000)</f>
        <v>11133.6265625</v>
      </c>
      <c r="HH253" s="5">
        <v>0</v>
      </c>
      <c r="HI253" s="93">
        <v>0</v>
      </c>
      <c r="HJ253" s="4">
        <f t="shared" ref="HJ253:HJ264" si="1506">IF(HH253=0,0,HI253/HH253*1000)</f>
        <v>0</v>
      </c>
      <c r="HK253" s="5">
        <v>0</v>
      </c>
      <c r="HL253" s="93">
        <v>0</v>
      </c>
      <c r="HM253" s="4">
        <f t="shared" ref="HM253:HM264" si="1507">IF(HK253=0,0,HL253/HK253*1000)</f>
        <v>0</v>
      </c>
      <c r="HN253" s="5">
        <v>0</v>
      </c>
      <c r="HO253" s="93">
        <v>0</v>
      </c>
      <c r="HP253" s="4">
        <f t="shared" ref="HP253:HP264" si="1508">IF(HN253=0,0,HO253/HN253*1000)</f>
        <v>0</v>
      </c>
      <c r="HQ253" s="92">
        <v>100</v>
      </c>
      <c r="HR253" s="93">
        <v>1225.2190000000001</v>
      </c>
      <c r="HS253" s="4">
        <f t="shared" ref="HS253:HS264" si="1509">IF(HQ253=0,0,HR253/HQ253*1000)</f>
        <v>12252.19</v>
      </c>
      <c r="HT253" s="92">
        <v>134.5</v>
      </c>
      <c r="HU253" s="93">
        <v>1722.223</v>
      </c>
      <c r="HV253" s="4">
        <f t="shared" ref="HV253:HV264" si="1510">IF(HT253=0,0,HU253/HT253*1000)</f>
        <v>12804.631970260223</v>
      </c>
      <c r="HW253" s="92">
        <v>175.36</v>
      </c>
      <c r="HX253" s="93">
        <v>2385.2429999999999</v>
      </c>
      <c r="HY253" s="4">
        <f t="shared" ref="HY253:HY264" si="1511">IF(HW253=0,0,HX253/HW253*1000)</f>
        <v>13601.978786496349</v>
      </c>
      <c r="HZ253" s="5">
        <f>SUMIF($C$5:$HY$5,"Ton",C253:HY253)</f>
        <v>3965.5938300000003</v>
      </c>
      <c r="IA253" s="4">
        <f>SUMIF($C$5:$HY$5,"F*",C253:HY253)</f>
        <v>45131.781999999992</v>
      </c>
    </row>
    <row r="254" spans="1:235" x14ac:dyDescent="0.3">
      <c r="A254" s="76">
        <v>2023</v>
      </c>
      <c r="B254" s="77" t="s">
        <v>3</v>
      </c>
      <c r="C254" s="5">
        <v>0</v>
      </c>
      <c r="D254" s="93">
        <v>0</v>
      </c>
      <c r="E254" s="4">
        <f t="shared" ref="E254:E255" si="1512">IF(C254=0,0,D254/C254*1000)</f>
        <v>0</v>
      </c>
      <c r="F254" s="5">
        <v>0</v>
      </c>
      <c r="G254" s="93">
        <v>0</v>
      </c>
      <c r="H254" s="4">
        <f t="shared" si="1436"/>
        <v>0</v>
      </c>
      <c r="I254" s="5">
        <v>0</v>
      </c>
      <c r="J254" s="93">
        <v>0</v>
      </c>
      <c r="K254" s="4">
        <f t="shared" si="1437"/>
        <v>0</v>
      </c>
      <c r="L254" s="5">
        <v>0</v>
      </c>
      <c r="M254" s="93">
        <v>0</v>
      </c>
      <c r="N254" s="4">
        <f t="shared" si="1438"/>
        <v>0</v>
      </c>
      <c r="O254" s="92">
        <v>406.75</v>
      </c>
      <c r="P254" s="93">
        <v>5177.9799999999996</v>
      </c>
      <c r="Q254" s="4">
        <f t="shared" si="1439"/>
        <v>12730.129071911491</v>
      </c>
      <c r="R254" s="5">
        <v>0</v>
      </c>
      <c r="S254" s="93">
        <v>0</v>
      </c>
      <c r="T254" s="4">
        <f t="shared" si="1440"/>
        <v>0</v>
      </c>
      <c r="U254" s="5">
        <v>0</v>
      </c>
      <c r="V254" s="93">
        <v>0</v>
      </c>
      <c r="W254" s="4">
        <f t="shared" si="1441"/>
        <v>0</v>
      </c>
      <c r="X254" s="92">
        <v>3.74051</v>
      </c>
      <c r="Y254" s="93">
        <v>179.87299999999999</v>
      </c>
      <c r="Z254" s="4">
        <f t="shared" si="1442"/>
        <v>48087.827595702191</v>
      </c>
      <c r="AA254" s="5">
        <v>0</v>
      </c>
      <c r="AB254" s="93">
        <v>0</v>
      </c>
      <c r="AC254" s="4">
        <f t="shared" si="1443"/>
        <v>0</v>
      </c>
      <c r="AD254" s="5">
        <v>0</v>
      </c>
      <c r="AE254" s="93">
        <v>0</v>
      </c>
      <c r="AF254" s="4">
        <f t="shared" si="1444"/>
        <v>0</v>
      </c>
      <c r="AG254" s="5">
        <v>0</v>
      </c>
      <c r="AH254" s="93">
        <v>0</v>
      </c>
      <c r="AI254" s="4">
        <f t="shared" si="1445"/>
        <v>0</v>
      </c>
      <c r="AJ254" s="5">
        <v>0</v>
      </c>
      <c r="AK254" s="93">
        <v>0</v>
      </c>
      <c r="AL254" s="4">
        <f t="shared" si="1446"/>
        <v>0</v>
      </c>
      <c r="AM254" s="5">
        <v>0</v>
      </c>
      <c r="AN254" s="93">
        <v>0</v>
      </c>
      <c r="AO254" s="4">
        <f t="shared" si="1447"/>
        <v>0</v>
      </c>
      <c r="AP254" s="5">
        <v>0</v>
      </c>
      <c r="AQ254" s="93">
        <v>0</v>
      </c>
      <c r="AR254" s="4">
        <f t="shared" si="1448"/>
        <v>0</v>
      </c>
      <c r="AS254" s="5">
        <v>0</v>
      </c>
      <c r="AT254" s="93">
        <v>0</v>
      </c>
      <c r="AU254" s="4">
        <f t="shared" si="1449"/>
        <v>0</v>
      </c>
      <c r="AV254" s="5">
        <v>0</v>
      </c>
      <c r="AW254" s="93">
        <v>0</v>
      </c>
      <c r="AX254" s="4">
        <f t="shared" si="1450"/>
        <v>0</v>
      </c>
      <c r="AY254" s="5">
        <v>0</v>
      </c>
      <c r="AZ254" s="93">
        <v>0</v>
      </c>
      <c r="BA254" s="4">
        <f t="shared" si="1451"/>
        <v>0</v>
      </c>
      <c r="BB254" s="5">
        <v>0</v>
      </c>
      <c r="BC254" s="93">
        <v>0</v>
      </c>
      <c r="BD254" s="4">
        <f t="shared" si="1452"/>
        <v>0</v>
      </c>
      <c r="BE254" s="5">
        <v>0</v>
      </c>
      <c r="BF254" s="93">
        <v>0</v>
      </c>
      <c r="BG254" s="4">
        <f t="shared" si="1453"/>
        <v>0</v>
      </c>
      <c r="BH254" s="92">
        <v>60.006</v>
      </c>
      <c r="BI254" s="93">
        <v>928.46299999999997</v>
      </c>
      <c r="BJ254" s="4">
        <f t="shared" si="1454"/>
        <v>15472.836049728359</v>
      </c>
      <c r="BK254" s="5">
        <v>0</v>
      </c>
      <c r="BL254" s="93">
        <v>0</v>
      </c>
      <c r="BM254" s="4">
        <f t="shared" si="1455"/>
        <v>0</v>
      </c>
      <c r="BN254" s="5">
        <v>0</v>
      </c>
      <c r="BO254" s="93">
        <v>0</v>
      </c>
      <c r="BP254" s="4">
        <f t="shared" si="1456"/>
        <v>0</v>
      </c>
      <c r="BQ254" s="5">
        <v>0</v>
      </c>
      <c r="BR254" s="93">
        <v>0</v>
      </c>
      <c r="BS254" s="4">
        <f t="shared" si="1457"/>
        <v>0</v>
      </c>
      <c r="BT254" s="5">
        <v>0</v>
      </c>
      <c r="BU254" s="93">
        <v>0</v>
      </c>
      <c r="BV254" s="4">
        <f t="shared" si="1458"/>
        <v>0</v>
      </c>
      <c r="BW254" s="5">
        <v>0</v>
      </c>
      <c r="BX254" s="93">
        <v>0</v>
      </c>
      <c r="BY254" s="4">
        <f t="shared" si="1459"/>
        <v>0</v>
      </c>
      <c r="BZ254" s="92">
        <v>60</v>
      </c>
      <c r="CA254" s="93">
        <v>584.34100000000001</v>
      </c>
      <c r="CB254" s="4">
        <f t="shared" si="1460"/>
        <v>9739.0166666666664</v>
      </c>
      <c r="CC254" s="5">
        <v>0</v>
      </c>
      <c r="CD254" s="93">
        <v>0</v>
      </c>
      <c r="CE254" s="4">
        <f t="shared" si="1461"/>
        <v>0</v>
      </c>
      <c r="CF254" s="5">
        <v>0</v>
      </c>
      <c r="CG254" s="93">
        <v>0</v>
      </c>
      <c r="CH254" s="4">
        <f t="shared" si="1462"/>
        <v>0</v>
      </c>
      <c r="CI254" s="5">
        <v>0</v>
      </c>
      <c r="CJ254" s="93">
        <v>0</v>
      </c>
      <c r="CK254" s="4">
        <f t="shared" si="1463"/>
        <v>0</v>
      </c>
      <c r="CL254" s="5">
        <v>0</v>
      </c>
      <c r="CM254" s="93">
        <v>0</v>
      </c>
      <c r="CN254" s="4">
        <f t="shared" si="1464"/>
        <v>0</v>
      </c>
      <c r="CO254" s="5">
        <v>0</v>
      </c>
      <c r="CP254" s="93">
        <v>0</v>
      </c>
      <c r="CQ254" s="4">
        <f t="shared" si="1465"/>
        <v>0</v>
      </c>
      <c r="CR254" s="92">
        <v>0.13</v>
      </c>
      <c r="CS254" s="93">
        <v>3.2839999999999998</v>
      </c>
      <c r="CT254" s="4">
        <f t="shared" si="1466"/>
        <v>25261.538461538461</v>
      </c>
      <c r="CU254" s="5">
        <v>0</v>
      </c>
      <c r="CV254" s="93">
        <v>0</v>
      </c>
      <c r="CW254" s="4">
        <f t="shared" si="1467"/>
        <v>0</v>
      </c>
      <c r="CX254" s="5">
        <v>0</v>
      </c>
      <c r="CY254" s="93">
        <v>0</v>
      </c>
      <c r="CZ254" s="4">
        <f t="shared" si="1468"/>
        <v>0</v>
      </c>
      <c r="DA254" s="5">
        <v>0</v>
      </c>
      <c r="DB254" s="93">
        <v>0</v>
      </c>
      <c r="DC254" s="4">
        <f t="shared" si="1469"/>
        <v>0</v>
      </c>
      <c r="DD254" s="92">
        <v>5.5</v>
      </c>
      <c r="DE254" s="93">
        <v>75.834000000000003</v>
      </c>
      <c r="DF254" s="4">
        <f t="shared" si="1470"/>
        <v>13788</v>
      </c>
      <c r="DG254" s="92">
        <v>179.95</v>
      </c>
      <c r="DH254" s="93">
        <v>1913.5129999999999</v>
      </c>
      <c r="DI254" s="4">
        <f t="shared" si="1471"/>
        <v>10633.581550430676</v>
      </c>
      <c r="DJ254" s="5">
        <v>0</v>
      </c>
      <c r="DK254" s="93">
        <v>0</v>
      </c>
      <c r="DL254" s="4">
        <f t="shared" si="1472"/>
        <v>0</v>
      </c>
      <c r="DM254" s="5">
        <v>0</v>
      </c>
      <c r="DN254" s="93">
        <v>0</v>
      </c>
      <c r="DO254" s="4">
        <f t="shared" si="1473"/>
        <v>0</v>
      </c>
      <c r="DP254" s="5">
        <v>0</v>
      </c>
      <c r="DQ254" s="93">
        <v>0</v>
      </c>
      <c r="DR254" s="4">
        <f t="shared" si="1474"/>
        <v>0</v>
      </c>
      <c r="DS254" s="92">
        <v>8</v>
      </c>
      <c r="DT254" s="93">
        <v>109.24</v>
      </c>
      <c r="DU254" s="4">
        <f t="shared" si="1475"/>
        <v>13655</v>
      </c>
      <c r="DV254" s="5">
        <v>0</v>
      </c>
      <c r="DW254" s="93">
        <v>0</v>
      </c>
      <c r="DX254" s="4">
        <f t="shared" si="1476"/>
        <v>0</v>
      </c>
      <c r="DY254" s="92">
        <v>268.75648999999999</v>
      </c>
      <c r="DZ254" s="93">
        <v>2553.0680000000002</v>
      </c>
      <c r="EA254" s="4">
        <f t="shared" si="1477"/>
        <v>9499.5585036848788</v>
      </c>
      <c r="EB254" s="5">
        <v>0</v>
      </c>
      <c r="EC254" s="93">
        <v>0</v>
      </c>
      <c r="ED254" s="4">
        <f t="shared" si="1478"/>
        <v>0</v>
      </c>
      <c r="EE254" s="5">
        <v>0</v>
      </c>
      <c r="EF254" s="93">
        <v>0</v>
      </c>
      <c r="EG254" s="4">
        <f t="shared" si="1479"/>
        <v>0</v>
      </c>
      <c r="EH254" s="5">
        <v>0</v>
      </c>
      <c r="EI254" s="93">
        <v>0</v>
      </c>
      <c r="EJ254" s="4">
        <f t="shared" si="1480"/>
        <v>0</v>
      </c>
      <c r="EK254" s="5">
        <v>0</v>
      </c>
      <c r="EL254" s="93">
        <v>0</v>
      </c>
      <c r="EM254" s="4">
        <f t="shared" si="1481"/>
        <v>0</v>
      </c>
      <c r="EN254" s="5">
        <v>0</v>
      </c>
      <c r="EO254" s="93">
        <v>0</v>
      </c>
      <c r="EP254" s="4">
        <f t="shared" si="1482"/>
        <v>0</v>
      </c>
      <c r="EQ254" s="5">
        <v>0</v>
      </c>
      <c r="ER254" s="93">
        <v>0</v>
      </c>
      <c r="ES254" s="4">
        <f t="shared" si="1483"/>
        <v>0</v>
      </c>
      <c r="ET254" s="92">
        <v>844.19725000000005</v>
      </c>
      <c r="EU254" s="93">
        <v>7968.0069999999996</v>
      </c>
      <c r="EV254" s="4">
        <f t="shared" si="1484"/>
        <v>9438.5607155199796</v>
      </c>
      <c r="EW254" s="5">
        <v>0</v>
      </c>
      <c r="EX254" s="93">
        <v>0</v>
      </c>
      <c r="EY254" s="4">
        <f t="shared" si="1485"/>
        <v>0</v>
      </c>
      <c r="EZ254" s="5">
        <v>0</v>
      </c>
      <c r="FA254" s="93">
        <v>0</v>
      </c>
      <c r="FB254" s="4">
        <f t="shared" si="1486"/>
        <v>0</v>
      </c>
      <c r="FC254" s="5">
        <v>0</v>
      </c>
      <c r="FD254" s="93">
        <v>0</v>
      </c>
      <c r="FE254" s="4">
        <f t="shared" si="1487"/>
        <v>0</v>
      </c>
      <c r="FF254" s="5">
        <v>0</v>
      </c>
      <c r="FG254" s="93">
        <v>0</v>
      </c>
      <c r="FH254" s="4">
        <f t="shared" si="1488"/>
        <v>0</v>
      </c>
      <c r="FI254" s="92">
        <v>0.11700000000000001</v>
      </c>
      <c r="FJ254" s="93">
        <v>4.2869999999999999</v>
      </c>
      <c r="FK254" s="4">
        <f t="shared" si="1489"/>
        <v>36641.025641025633</v>
      </c>
      <c r="FL254" s="5">
        <v>0</v>
      </c>
      <c r="FM254" s="93">
        <v>0</v>
      </c>
      <c r="FN254" s="4">
        <f t="shared" si="1490"/>
        <v>0</v>
      </c>
      <c r="FO254" s="5">
        <v>0</v>
      </c>
      <c r="FP254" s="93">
        <v>0</v>
      </c>
      <c r="FQ254" s="4">
        <f t="shared" si="1491"/>
        <v>0</v>
      </c>
      <c r="FR254" s="5">
        <v>0</v>
      </c>
      <c r="FS254" s="93">
        <v>0</v>
      </c>
      <c r="FT254" s="4">
        <f t="shared" si="1492"/>
        <v>0</v>
      </c>
      <c r="FU254" s="5">
        <v>0</v>
      </c>
      <c r="FV254" s="93">
        <v>0</v>
      </c>
      <c r="FW254" s="4">
        <f t="shared" si="1493"/>
        <v>0</v>
      </c>
      <c r="FX254" s="5">
        <v>0</v>
      </c>
      <c r="FY254" s="93">
        <v>0</v>
      </c>
      <c r="FZ254" s="4">
        <f t="shared" si="1494"/>
        <v>0</v>
      </c>
      <c r="GA254" s="92">
        <v>20</v>
      </c>
      <c r="GB254" s="93">
        <v>237.434</v>
      </c>
      <c r="GC254" s="4">
        <f t="shared" si="1495"/>
        <v>11871.7</v>
      </c>
      <c r="GD254" s="5">
        <v>0</v>
      </c>
      <c r="GE254" s="93">
        <v>0</v>
      </c>
      <c r="GF254" s="4">
        <f t="shared" si="1496"/>
        <v>0</v>
      </c>
      <c r="GG254" s="5">
        <v>0</v>
      </c>
      <c r="GH254" s="93">
        <v>0</v>
      </c>
      <c r="GI254" s="4">
        <f t="shared" si="1497"/>
        <v>0</v>
      </c>
      <c r="GJ254" s="92">
        <v>2012.5</v>
      </c>
      <c r="GK254" s="93">
        <v>14783.01</v>
      </c>
      <c r="GL254" s="4">
        <f t="shared" si="1498"/>
        <v>7345.5950310559001</v>
      </c>
      <c r="GM254" s="5">
        <v>0</v>
      </c>
      <c r="GN254" s="93">
        <v>0</v>
      </c>
      <c r="GO254" s="4">
        <f t="shared" si="1499"/>
        <v>0</v>
      </c>
      <c r="GP254" s="5">
        <v>0</v>
      </c>
      <c r="GQ254" s="93">
        <v>0</v>
      </c>
      <c r="GR254" s="4">
        <f t="shared" si="1500"/>
        <v>0</v>
      </c>
      <c r="GS254" s="5">
        <v>0</v>
      </c>
      <c r="GT254" s="93">
        <v>0</v>
      </c>
      <c r="GU254" s="4">
        <f t="shared" si="1501"/>
        <v>0</v>
      </c>
      <c r="GV254" s="5">
        <v>0</v>
      </c>
      <c r="GW254" s="93">
        <v>0</v>
      </c>
      <c r="GX254" s="4">
        <f t="shared" si="1502"/>
        <v>0</v>
      </c>
      <c r="GY254" s="5">
        <v>0</v>
      </c>
      <c r="GZ254" s="93">
        <v>0</v>
      </c>
      <c r="HA254" s="4">
        <f t="shared" si="1503"/>
        <v>0</v>
      </c>
      <c r="HB254" s="5">
        <v>0</v>
      </c>
      <c r="HC254" s="93">
        <v>0</v>
      </c>
      <c r="HD254" s="4">
        <f t="shared" si="1504"/>
        <v>0</v>
      </c>
      <c r="HE254" s="92">
        <v>220</v>
      </c>
      <c r="HF254" s="93">
        <v>2622.0859999999998</v>
      </c>
      <c r="HG254" s="4">
        <f t="shared" si="1505"/>
        <v>11918.572727272727</v>
      </c>
      <c r="HH254" s="5">
        <v>0</v>
      </c>
      <c r="HI254" s="93">
        <v>0</v>
      </c>
      <c r="HJ254" s="4">
        <f t="shared" si="1506"/>
        <v>0</v>
      </c>
      <c r="HK254" s="5">
        <v>0</v>
      </c>
      <c r="HL254" s="93">
        <v>0</v>
      </c>
      <c r="HM254" s="4">
        <f t="shared" si="1507"/>
        <v>0</v>
      </c>
      <c r="HN254" s="5">
        <v>0</v>
      </c>
      <c r="HO254" s="93">
        <v>0</v>
      </c>
      <c r="HP254" s="4">
        <f t="shared" si="1508"/>
        <v>0</v>
      </c>
      <c r="HQ254" s="92">
        <v>100</v>
      </c>
      <c r="HR254" s="93">
        <v>1314.4110000000001</v>
      </c>
      <c r="HS254" s="4">
        <f t="shared" si="1509"/>
        <v>13144.11</v>
      </c>
      <c r="HT254" s="92">
        <v>160.126</v>
      </c>
      <c r="HU254" s="93">
        <v>2202.194</v>
      </c>
      <c r="HV254" s="4">
        <f t="shared" si="1510"/>
        <v>13752.882105342042</v>
      </c>
      <c r="HW254" s="92">
        <v>325.38</v>
      </c>
      <c r="HX254" s="93">
        <v>4534.6189999999997</v>
      </c>
      <c r="HY254" s="4">
        <f t="shared" si="1511"/>
        <v>13936.379003011862</v>
      </c>
      <c r="HZ254" s="5">
        <f t="shared" ref="HZ254:HZ265" si="1513">SUMIF($C$5:$HY$5,"Ton",C254:HY254)</f>
        <v>4675.1532500000003</v>
      </c>
      <c r="IA254" s="4">
        <f t="shared" ref="IA254:IA265" si="1514">SUMIF($C$5:$HY$5,"F*",C254:HY254)</f>
        <v>45191.644</v>
      </c>
    </row>
    <row r="255" spans="1:235" x14ac:dyDescent="0.3">
      <c r="A255" s="76">
        <v>2023</v>
      </c>
      <c r="B255" s="77" t="s">
        <v>4</v>
      </c>
      <c r="C255" s="5">
        <v>0</v>
      </c>
      <c r="D255" s="93">
        <v>0</v>
      </c>
      <c r="E255" s="4">
        <f t="shared" si="1512"/>
        <v>0</v>
      </c>
      <c r="F255" s="5">
        <v>0</v>
      </c>
      <c r="G255" s="93">
        <v>0</v>
      </c>
      <c r="H255" s="4">
        <f t="shared" si="1436"/>
        <v>0</v>
      </c>
      <c r="I255" s="5">
        <v>0</v>
      </c>
      <c r="J255" s="93">
        <v>0</v>
      </c>
      <c r="K255" s="4">
        <f t="shared" si="1437"/>
        <v>0</v>
      </c>
      <c r="L255" s="5">
        <v>0</v>
      </c>
      <c r="M255" s="93">
        <v>0</v>
      </c>
      <c r="N255" s="4">
        <f t="shared" si="1438"/>
        <v>0</v>
      </c>
      <c r="O255" s="92">
        <v>514.68499999999995</v>
      </c>
      <c r="P255" s="93">
        <v>5731.5249999999996</v>
      </c>
      <c r="Q255" s="4">
        <f t="shared" si="1439"/>
        <v>11135.986088578453</v>
      </c>
      <c r="R255" s="5">
        <v>0</v>
      </c>
      <c r="S255" s="93">
        <v>0</v>
      </c>
      <c r="T255" s="4">
        <f t="shared" si="1440"/>
        <v>0</v>
      </c>
      <c r="U255" s="5">
        <v>0</v>
      </c>
      <c r="V255" s="93">
        <v>0</v>
      </c>
      <c r="W255" s="4">
        <f t="shared" si="1441"/>
        <v>0</v>
      </c>
      <c r="X255" s="92">
        <v>9.6549999999999994</v>
      </c>
      <c r="Y255" s="93">
        <v>323.12900000000002</v>
      </c>
      <c r="Z255" s="4">
        <f t="shared" si="1442"/>
        <v>33467.529777317461</v>
      </c>
      <c r="AA255" s="92">
        <v>60</v>
      </c>
      <c r="AB255" s="93">
        <v>1308.098</v>
      </c>
      <c r="AC255" s="4">
        <f t="shared" si="1443"/>
        <v>21801.633333333331</v>
      </c>
      <c r="AD255" s="5">
        <v>0</v>
      </c>
      <c r="AE255" s="93">
        <v>0</v>
      </c>
      <c r="AF255" s="4">
        <f t="shared" si="1444"/>
        <v>0</v>
      </c>
      <c r="AG255" s="5">
        <v>0</v>
      </c>
      <c r="AH255" s="93">
        <v>0</v>
      </c>
      <c r="AI255" s="4">
        <f t="shared" si="1445"/>
        <v>0</v>
      </c>
      <c r="AJ255" s="5">
        <v>0</v>
      </c>
      <c r="AK255" s="93">
        <v>0</v>
      </c>
      <c r="AL255" s="4">
        <f t="shared" si="1446"/>
        <v>0</v>
      </c>
      <c r="AM255" s="5">
        <v>0</v>
      </c>
      <c r="AN255" s="93">
        <v>0</v>
      </c>
      <c r="AO255" s="4">
        <f t="shared" si="1447"/>
        <v>0</v>
      </c>
      <c r="AP255" s="5">
        <v>0</v>
      </c>
      <c r="AQ255" s="93">
        <v>0</v>
      </c>
      <c r="AR255" s="4">
        <f t="shared" si="1448"/>
        <v>0</v>
      </c>
      <c r="AS255" s="5">
        <v>0</v>
      </c>
      <c r="AT255" s="93">
        <v>0</v>
      </c>
      <c r="AU255" s="4">
        <f t="shared" si="1449"/>
        <v>0</v>
      </c>
      <c r="AV255" s="92">
        <v>43.954000000000001</v>
      </c>
      <c r="AW255" s="93">
        <v>388.11399999999998</v>
      </c>
      <c r="AX255" s="4">
        <f t="shared" si="1450"/>
        <v>8830.0040951904248</v>
      </c>
      <c r="AY255" s="5">
        <v>0</v>
      </c>
      <c r="AZ255" s="93">
        <v>0</v>
      </c>
      <c r="BA255" s="4">
        <f t="shared" si="1451"/>
        <v>0</v>
      </c>
      <c r="BB255" s="5">
        <v>0</v>
      </c>
      <c r="BC255" s="93">
        <v>0</v>
      </c>
      <c r="BD255" s="4">
        <f t="shared" si="1452"/>
        <v>0</v>
      </c>
      <c r="BE255" s="5">
        <v>0</v>
      </c>
      <c r="BF255" s="93">
        <v>0</v>
      </c>
      <c r="BG255" s="4">
        <f t="shared" si="1453"/>
        <v>0</v>
      </c>
      <c r="BH255" s="92">
        <v>173</v>
      </c>
      <c r="BI255" s="93">
        <v>2251.0839999999998</v>
      </c>
      <c r="BJ255" s="4">
        <f t="shared" si="1454"/>
        <v>13012.046242774564</v>
      </c>
      <c r="BK255" s="5">
        <v>0</v>
      </c>
      <c r="BL255" s="93">
        <v>0</v>
      </c>
      <c r="BM255" s="4">
        <f t="shared" si="1455"/>
        <v>0</v>
      </c>
      <c r="BN255" s="5">
        <v>0</v>
      </c>
      <c r="BO255" s="93">
        <v>0</v>
      </c>
      <c r="BP255" s="4">
        <f t="shared" si="1456"/>
        <v>0</v>
      </c>
      <c r="BQ255" s="5">
        <v>0</v>
      </c>
      <c r="BR255" s="93">
        <v>0</v>
      </c>
      <c r="BS255" s="4">
        <f t="shared" si="1457"/>
        <v>0</v>
      </c>
      <c r="BT255" s="5">
        <v>0</v>
      </c>
      <c r="BU255" s="93">
        <v>0</v>
      </c>
      <c r="BV255" s="4">
        <f t="shared" si="1458"/>
        <v>0</v>
      </c>
      <c r="BW255" s="5">
        <v>0</v>
      </c>
      <c r="BX255" s="93">
        <v>0</v>
      </c>
      <c r="BY255" s="4">
        <f t="shared" si="1459"/>
        <v>0</v>
      </c>
      <c r="BZ255" s="92">
        <v>120</v>
      </c>
      <c r="CA255" s="93">
        <v>1244.7070000000001</v>
      </c>
      <c r="CB255" s="4">
        <f t="shared" si="1460"/>
        <v>10372.558333333334</v>
      </c>
      <c r="CC255" s="5">
        <v>0</v>
      </c>
      <c r="CD255" s="93">
        <v>0</v>
      </c>
      <c r="CE255" s="4">
        <f t="shared" si="1461"/>
        <v>0</v>
      </c>
      <c r="CF255" s="5">
        <v>0</v>
      </c>
      <c r="CG255" s="93">
        <v>0</v>
      </c>
      <c r="CH255" s="4">
        <f t="shared" si="1462"/>
        <v>0</v>
      </c>
      <c r="CI255" s="92">
        <v>5.0009799999999993</v>
      </c>
      <c r="CJ255" s="93">
        <v>66.491</v>
      </c>
      <c r="CK255" s="4">
        <f t="shared" si="1463"/>
        <v>13295.594063563543</v>
      </c>
      <c r="CL255" s="5">
        <v>0</v>
      </c>
      <c r="CM255" s="93">
        <v>0</v>
      </c>
      <c r="CN255" s="4">
        <f t="shared" si="1464"/>
        <v>0</v>
      </c>
      <c r="CO255" s="5">
        <v>0</v>
      </c>
      <c r="CP255" s="93">
        <v>0</v>
      </c>
      <c r="CQ255" s="4">
        <f t="shared" si="1465"/>
        <v>0</v>
      </c>
      <c r="CR255" s="92">
        <v>0.14399999999999999</v>
      </c>
      <c r="CS255" s="93">
        <v>6.968</v>
      </c>
      <c r="CT255" s="4">
        <f t="shared" si="1466"/>
        <v>48388.888888888891</v>
      </c>
      <c r="CU255" s="5">
        <v>0</v>
      </c>
      <c r="CV255" s="93">
        <v>0</v>
      </c>
      <c r="CW255" s="4">
        <f t="shared" si="1467"/>
        <v>0</v>
      </c>
      <c r="CX255" s="5">
        <v>0</v>
      </c>
      <c r="CY255" s="93">
        <v>0</v>
      </c>
      <c r="CZ255" s="4">
        <f t="shared" si="1468"/>
        <v>0</v>
      </c>
      <c r="DA255" s="92">
        <v>59.975000000000001</v>
      </c>
      <c r="DB255" s="93">
        <v>757.221</v>
      </c>
      <c r="DC255" s="4">
        <f t="shared" si="1469"/>
        <v>12625.610671112965</v>
      </c>
      <c r="DD255" s="5">
        <v>0</v>
      </c>
      <c r="DE255" s="93">
        <v>0</v>
      </c>
      <c r="DF255" s="4">
        <f t="shared" si="1470"/>
        <v>0</v>
      </c>
      <c r="DG255" s="5">
        <v>0</v>
      </c>
      <c r="DH255" s="93">
        <v>0</v>
      </c>
      <c r="DI255" s="4">
        <f t="shared" si="1471"/>
        <v>0</v>
      </c>
      <c r="DJ255" s="5">
        <v>0</v>
      </c>
      <c r="DK255" s="93">
        <v>0</v>
      </c>
      <c r="DL255" s="4">
        <f t="shared" si="1472"/>
        <v>0</v>
      </c>
      <c r="DM255" s="92">
        <v>40</v>
      </c>
      <c r="DN255" s="93">
        <v>497.85</v>
      </c>
      <c r="DO255" s="4">
        <f t="shared" si="1473"/>
        <v>12446.250000000002</v>
      </c>
      <c r="DP255" s="5">
        <v>0</v>
      </c>
      <c r="DQ255" s="93">
        <v>0</v>
      </c>
      <c r="DR255" s="4">
        <f t="shared" si="1474"/>
        <v>0</v>
      </c>
      <c r="DS255" s="92">
        <v>29.92</v>
      </c>
      <c r="DT255" s="93">
        <v>695.64</v>
      </c>
      <c r="DU255" s="4">
        <f t="shared" si="1475"/>
        <v>23249.999999999996</v>
      </c>
      <c r="DV255" s="5">
        <v>0</v>
      </c>
      <c r="DW255" s="93">
        <v>0</v>
      </c>
      <c r="DX255" s="4">
        <f t="shared" si="1476"/>
        <v>0</v>
      </c>
      <c r="DY255" s="92">
        <v>234.37441000000001</v>
      </c>
      <c r="DZ255" s="93">
        <v>2616.5889999999999</v>
      </c>
      <c r="EA255" s="4">
        <f t="shared" si="1477"/>
        <v>11164.141170531373</v>
      </c>
      <c r="EB255" s="5">
        <v>0</v>
      </c>
      <c r="EC255" s="93">
        <v>0</v>
      </c>
      <c r="ED255" s="4">
        <f t="shared" si="1478"/>
        <v>0</v>
      </c>
      <c r="EE255" s="92">
        <v>32</v>
      </c>
      <c r="EF255" s="93">
        <v>455.27499999999998</v>
      </c>
      <c r="EG255" s="4">
        <f t="shared" si="1479"/>
        <v>14227.34375</v>
      </c>
      <c r="EH255" s="5">
        <v>0</v>
      </c>
      <c r="EI255" s="93">
        <v>0</v>
      </c>
      <c r="EJ255" s="4">
        <f t="shared" si="1480"/>
        <v>0</v>
      </c>
      <c r="EK255" s="5">
        <v>0</v>
      </c>
      <c r="EL255" s="93">
        <v>0</v>
      </c>
      <c r="EM255" s="4">
        <f t="shared" si="1481"/>
        <v>0</v>
      </c>
      <c r="EN255" s="5">
        <v>0</v>
      </c>
      <c r="EO255" s="93">
        <v>0</v>
      </c>
      <c r="EP255" s="4">
        <f t="shared" si="1482"/>
        <v>0</v>
      </c>
      <c r="EQ255" s="5">
        <v>0</v>
      </c>
      <c r="ER255" s="93">
        <v>0</v>
      </c>
      <c r="ES255" s="4">
        <f t="shared" si="1483"/>
        <v>0</v>
      </c>
      <c r="ET255" s="92">
        <v>641.18399999999997</v>
      </c>
      <c r="EU255" s="93">
        <v>6496.8770000000004</v>
      </c>
      <c r="EV255" s="4">
        <f t="shared" si="1484"/>
        <v>10132.624956330788</v>
      </c>
      <c r="EW255" s="5">
        <v>0</v>
      </c>
      <c r="EX255" s="93">
        <v>0</v>
      </c>
      <c r="EY255" s="4">
        <f t="shared" si="1485"/>
        <v>0</v>
      </c>
      <c r="EZ255" s="5">
        <v>0</v>
      </c>
      <c r="FA255" s="93">
        <v>0</v>
      </c>
      <c r="FB255" s="4">
        <f t="shared" si="1486"/>
        <v>0</v>
      </c>
      <c r="FC255" s="5">
        <v>0</v>
      </c>
      <c r="FD255" s="93">
        <v>0</v>
      </c>
      <c r="FE255" s="4">
        <f t="shared" si="1487"/>
        <v>0</v>
      </c>
      <c r="FF255" s="5">
        <v>0</v>
      </c>
      <c r="FG255" s="93">
        <v>0</v>
      </c>
      <c r="FH255" s="4">
        <f t="shared" si="1488"/>
        <v>0</v>
      </c>
      <c r="FI255" s="5">
        <v>0</v>
      </c>
      <c r="FJ255" s="93">
        <v>0</v>
      </c>
      <c r="FK255" s="4">
        <f t="shared" si="1489"/>
        <v>0</v>
      </c>
      <c r="FL255" s="5">
        <v>0</v>
      </c>
      <c r="FM255" s="93">
        <v>0</v>
      </c>
      <c r="FN255" s="4">
        <f t="shared" si="1490"/>
        <v>0</v>
      </c>
      <c r="FO255" s="5">
        <v>0</v>
      </c>
      <c r="FP255" s="93">
        <v>0</v>
      </c>
      <c r="FQ255" s="4">
        <f t="shared" si="1491"/>
        <v>0</v>
      </c>
      <c r="FR255" s="5">
        <v>0</v>
      </c>
      <c r="FS255" s="93">
        <v>0</v>
      </c>
      <c r="FT255" s="4">
        <f t="shared" si="1492"/>
        <v>0</v>
      </c>
      <c r="FU255" s="5">
        <v>0</v>
      </c>
      <c r="FV255" s="93">
        <v>0</v>
      </c>
      <c r="FW255" s="4">
        <f t="shared" si="1493"/>
        <v>0</v>
      </c>
      <c r="FX255" s="5">
        <v>0</v>
      </c>
      <c r="FY255" s="93">
        <v>0</v>
      </c>
      <c r="FZ255" s="4">
        <f t="shared" si="1494"/>
        <v>0</v>
      </c>
      <c r="GA255" s="5">
        <v>0</v>
      </c>
      <c r="GB255" s="93">
        <v>0</v>
      </c>
      <c r="GC255" s="4">
        <f t="shared" si="1495"/>
        <v>0</v>
      </c>
      <c r="GD255" s="5">
        <v>0</v>
      </c>
      <c r="GE255" s="93">
        <v>0</v>
      </c>
      <c r="GF255" s="4">
        <f t="shared" si="1496"/>
        <v>0</v>
      </c>
      <c r="GG255" s="5">
        <v>0</v>
      </c>
      <c r="GH255" s="93">
        <v>0</v>
      </c>
      <c r="GI255" s="4">
        <f t="shared" si="1497"/>
        <v>0</v>
      </c>
      <c r="GJ255" s="92">
        <v>816.25</v>
      </c>
      <c r="GK255" s="93">
        <v>7675.6779999999999</v>
      </c>
      <c r="GL255" s="4">
        <f t="shared" si="1498"/>
        <v>9403.587136294027</v>
      </c>
      <c r="GM255" s="5">
        <v>0</v>
      </c>
      <c r="GN255" s="93">
        <v>0</v>
      </c>
      <c r="GO255" s="4">
        <f t="shared" si="1499"/>
        <v>0</v>
      </c>
      <c r="GP255" s="5">
        <v>0</v>
      </c>
      <c r="GQ255" s="93">
        <v>0</v>
      </c>
      <c r="GR255" s="4">
        <f t="shared" si="1500"/>
        <v>0</v>
      </c>
      <c r="GS255" s="5">
        <v>0</v>
      </c>
      <c r="GT255" s="93">
        <v>0</v>
      </c>
      <c r="GU255" s="4">
        <f t="shared" si="1501"/>
        <v>0</v>
      </c>
      <c r="GV255" s="5">
        <v>0</v>
      </c>
      <c r="GW255" s="93">
        <v>0</v>
      </c>
      <c r="GX255" s="4">
        <f t="shared" si="1502"/>
        <v>0</v>
      </c>
      <c r="GY255" s="5">
        <v>0</v>
      </c>
      <c r="GZ255" s="93">
        <v>0</v>
      </c>
      <c r="HA255" s="4">
        <f t="shared" si="1503"/>
        <v>0</v>
      </c>
      <c r="HB255" s="5">
        <v>0</v>
      </c>
      <c r="HC255" s="93">
        <v>0</v>
      </c>
      <c r="HD255" s="4">
        <f t="shared" si="1504"/>
        <v>0</v>
      </c>
      <c r="HE255" s="92">
        <v>220</v>
      </c>
      <c r="HF255" s="93">
        <v>2755.9589999999998</v>
      </c>
      <c r="HG255" s="4">
        <f t="shared" si="1505"/>
        <v>12527.086363636363</v>
      </c>
      <c r="HH255" s="5">
        <v>0</v>
      </c>
      <c r="HI255" s="93">
        <v>0</v>
      </c>
      <c r="HJ255" s="4">
        <f t="shared" si="1506"/>
        <v>0</v>
      </c>
      <c r="HK255" s="5">
        <v>0</v>
      </c>
      <c r="HL255" s="93">
        <v>0</v>
      </c>
      <c r="HM255" s="4">
        <f t="shared" si="1507"/>
        <v>0</v>
      </c>
      <c r="HN255" s="5">
        <v>0</v>
      </c>
      <c r="HO255" s="93">
        <v>0</v>
      </c>
      <c r="HP255" s="4">
        <f t="shared" si="1508"/>
        <v>0</v>
      </c>
      <c r="HQ255" s="5">
        <v>0</v>
      </c>
      <c r="HR255" s="93">
        <v>0</v>
      </c>
      <c r="HS255" s="4">
        <f t="shared" si="1509"/>
        <v>0</v>
      </c>
      <c r="HT255" s="92">
        <v>204.5</v>
      </c>
      <c r="HU255" s="93">
        <v>2665.3330000000001</v>
      </c>
      <c r="HV255" s="4">
        <f t="shared" si="1510"/>
        <v>13033.413202933985</v>
      </c>
      <c r="HW255" s="92">
        <v>211.22</v>
      </c>
      <c r="HX255" s="93">
        <v>2857.2420000000002</v>
      </c>
      <c r="HY255" s="4">
        <f t="shared" si="1511"/>
        <v>13527.326957674462</v>
      </c>
      <c r="HZ255" s="5">
        <f t="shared" si="1513"/>
        <v>3415.8623899999998</v>
      </c>
      <c r="IA255" s="4">
        <f t="shared" si="1514"/>
        <v>38793.78</v>
      </c>
    </row>
    <row r="256" spans="1:235" x14ac:dyDescent="0.3">
      <c r="A256" s="76">
        <v>2023</v>
      </c>
      <c r="B256" s="77" t="s">
        <v>5</v>
      </c>
      <c r="C256" s="5">
        <v>0</v>
      </c>
      <c r="D256" s="93">
        <v>0</v>
      </c>
      <c r="E256" s="4">
        <f>IF(C256=0,0,D256/C256*1000)</f>
        <v>0</v>
      </c>
      <c r="F256" s="92">
        <v>10</v>
      </c>
      <c r="G256" s="93">
        <v>182</v>
      </c>
      <c r="H256" s="4">
        <f t="shared" si="1436"/>
        <v>18200</v>
      </c>
      <c r="I256" s="5">
        <v>0</v>
      </c>
      <c r="J256" s="93">
        <v>0</v>
      </c>
      <c r="K256" s="4">
        <f t="shared" si="1437"/>
        <v>0</v>
      </c>
      <c r="L256" s="5">
        <v>0</v>
      </c>
      <c r="M256" s="93">
        <v>0</v>
      </c>
      <c r="N256" s="4">
        <f t="shared" si="1438"/>
        <v>0</v>
      </c>
      <c r="O256" s="92">
        <v>171</v>
      </c>
      <c r="P256" s="93">
        <v>2075.9140000000002</v>
      </c>
      <c r="Q256" s="4">
        <f t="shared" si="1439"/>
        <v>12139.847953216375</v>
      </c>
      <c r="R256" s="5">
        <v>0</v>
      </c>
      <c r="S256" s="93">
        <v>0</v>
      </c>
      <c r="T256" s="4">
        <f t="shared" si="1440"/>
        <v>0</v>
      </c>
      <c r="U256" s="5">
        <v>0</v>
      </c>
      <c r="V256" s="93">
        <v>0</v>
      </c>
      <c r="W256" s="4">
        <f t="shared" si="1441"/>
        <v>0</v>
      </c>
      <c r="X256" s="92">
        <v>20.116439999999997</v>
      </c>
      <c r="Y256" s="93">
        <v>511.988</v>
      </c>
      <c r="Z256" s="4">
        <f t="shared" si="1442"/>
        <v>25451.22297981154</v>
      </c>
      <c r="AA256" s="5">
        <v>0</v>
      </c>
      <c r="AB256" s="93">
        <v>0</v>
      </c>
      <c r="AC256" s="4">
        <f t="shared" si="1443"/>
        <v>0</v>
      </c>
      <c r="AD256" s="5">
        <v>0</v>
      </c>
      <c r="AE256" s="93">
        <v>0</v>
      </c>
      <c r="AF256" s="4">
        <f t="shared" si="1444"/>
        <v>0</v>
      </c>
      <c r="AG256" s="5">
        <v>0</v>
      </c>
      <c r="AH256" s="93">
        <v>0</v>
      </c>
      <c r="AI256" s="4">
        <f t="shared" si="1445"/>
        <v>0</v>
      </c>
      <c r="AJ256" s="5">
        <v>0</v>
      </c>
      <c r="AK256" s="93">
        <v>0</v>
      </c>
      <c r="AL256" s="4">
        <f t="shared" si="1446"/>
        <v>0</v>
      </c>
      <c r="AM256" s="5">
        <v>0</v>
      </c>
      <c r="AN256" s="93">
        <v>0</v>
      </c>
      <c r="AO256" s="4">
        <f t="shared" si="1447"/>
        <v>0</v>
      </c>
      <c r="AP256" s="5">
        <v>0</v>
      </c>
      <c r="AQ256" s="93">
        <v>0</v>
      </c>
      <c r="AR256" s="4">
        <f t="shared" si="1448"/>
        <v>0</v>
      </c>
      <c r="AS256" s="5">
        <v>0</v>
      </c>
      <c r="AT256" s="93">
        <v>0</v>
      </c>
      <c r="AU256" s="4">
        <f t="shared" si="1449"/>
        <v>0</v>
      </c>
      <c r="AV256" s="5">
        <v>0</v>
      </c>
      <c r="AW256" s="93">
        <v>0</v>
      </c>
      <c r="AX256" s="4">
        <f t="shared" si="1450"/>
        <v>0</v>
      </c>
      <c r="AY256" s="5">
        <v>0</v>
      </c>
      <c r="AZ256" s="93">
        <v>0</v>
      </c>
      <c r="BA256" s="4">
        <f t="shared" si="1451"/>
        <v>0</v>
      </c>
      <c r="BB256" s="5">
        <v>0</v>
      </c>
      <c r="BC256" s="93">
        <v>0</v>
      </c>
      <c r="BD256" s="4">
        <f t="shared" si="1452"/>
        <v>0</v>
      </c>
      <c r="BE256" s="5">
        <v>0</v>
      </c>
      <c r="BF256" s="93">
        <v>0</v>
      </c>
      <c r="BG256" s="4">
        <f t="shared" si="1453"/>
        <v>0</v>
      </c>
      <c r="BH256" s="92">
        <v>170.75</v>
      </c>
      <c r="BI256" s="93">
        <v>2013.64</v>
      </c>
      <c r="BJ256" s="4">
        <f t="shared" si="1454"/>
        <v>11792.913616398244</v>
      </c>
      <c r="BK256" s="5">
        <v>0</v>
      </c>
      <c r="BL256" s="93">
        <v>0</v>
      </c>
      <c r="BM256" s="4">
        <f t="shared" si="1455"/>
        <v>0</v>
      </c>
      <c r="BN256" s="5">
        <v>0</v>
      </c>
      <c r="BO256" s="93">
        <v>0</v>
      </c>
      <c r="BP256" s="4">
        <f t="shared" si="1456"/>
        <v>0</v>
      </c>
      <c r="BQ256" s="5">
        <v>0</v>
      </c>
      <c r="BR256" s="93">
        <v>0</v>
      </c>
      <c r="BS256" s="4">
        <f t="shared" si="1457"/>
        <v>0</v>
      </c>
      <c r="BT256" s="5">
        <v>0</v>
      </c>
      <c r="BU256" s="93">
        <v>0</v>
      </c>
      <c r="BV256" s="4">
        <f t="shared" si="1458"/>
        <v>0</v>
      </c>
      <c r="BW256" s="5">
        <v>0</v>
      </c>
      <c r="BX256" s="93">
        <v>0</v>
      </c>
      <c r="BY256" s="4">
        <f t="shared" si="1459"/>
        <v>0</v>
      </c>
      <c r="BZ256" s="92">
        <v>160</v>
      </c>
      <c r="CA256" s="93">
        <v>1623.998</v>
      </c>
      <c r="CB256" s="4">
        <f t="shared" si="1460"/>
        <v>10149.987499999999</v>
      </c>
      <c r="CC256" s="5">
        <v>0</v>
      </c>
      <c r="CD256" s="93">
        <v>0</v>
      </c>
      <c r="CE256" s="4">
        <f t="shared" si="1461"/>
        <v>0</v>
      </c>
      <c r="CF256" s="5">
        <v>0</v>
      </c>
      <c r="CG256" s="93">
        <v>0</v>
      </c>
      <c r="CH256" s="4">
        <f t="shared" si="1462"/>
        <v>0</v>
      </c>
      <c r="CI256" s="92">
        <v>2.9065400000000001</v>
      </c>
      <c r="CJ256" s="93">
        <v>112.46</v>
      </c>
      <c r="CK256" s="4">
        <f t="shared" si="1463"/>
        <v>38692.053094056842</v>
      </c>
      <c r="CL256" s="5">
        <v>0</v>
      </c>
      <c r="CM256" s="93">
        <v>0</v>
      </c>
      <c r="CN256" s="4">
        <f t="shared" si="1464"/>
        <v>0</v>
      </c>
      <c r="CO256" s="5">
        <v>0</v>
      </c>
      <c r="CP256" s="93">
        <v>0</v>
      </c>
      <c r="CQ256" s="4">
        <f t="shared" si="1465"/>
        <v>0</v>
      </c>
      <c r="CR256" s="92">
        <v>0.12</v>
      </c>
      <c r="CS256" s="93">
        <v>4.9669999999999996</v>
      </c>
      <c r="CT256" s="4">
        <f t="shared" si="1466"/>
        <v>41391.666666666664</v>
      </c>
      <c r="CU256" s="5">
        <v>0</v>
      </c>
      <c r="CV256" s="93">
        <v>0</v>
      </c>
      <c r="CW256" s="4">
        <f t="shared" si="1467"/>
        <v>0</v>
      </c>
      <c r="CX256" s="5">
        <v>0</v>
      </c>
      <c r="CY256" s="93">
        <v>0</v>
      </c>
      <c r="CZ256" s="4">
        <f t="shared" si="1468"/>
        <v>0</v>
      </c>
      <c r="DA256" s="5">
        <v>0</v>
      </c>
      <c r="DB256" s="93">
        <v>0</v>
      </c>
      <c r="DC256" s="4">
        <f t="shared" si="1469"/>
        <v>0</v>
      </c>
      <c r="DD256" s="92">
        <v>2.62</v>
      </c>
      <c r="DE256" s="93">
        <v>50.755000000000003</v>
      </c>
      <c r="DF256" s="4">
        <f t="shared" si="1470"/>
        <v>19372.137404580149</v>
      </c>
      <c r="DG256" s="5">
        <v>0</v>
      </c>
      <c r="DH256" s="93">
        <v>0</v>
      </c>
      <c r="DI256" s="4">
        <f t="shared" si="1471"/>
        <v>0</v>
      </c>
      <c r="DJ256" s="5">
        <v>0</v>
      </c>
      <c r="DK256" s="93">
        <v>0</v>
      </c>
      <c r="DL256" s="4">
        <f t="shared" si="1472"/>
        <v>0</v>
      </c>
      <c r="DM256" s="5">
        <v>0</v>
      </c>
      <c r="DN256" s="93">
        <v>0</v>
      </c>
      <c r="DO256" s="4">
        <f t="shared" si="1473"/>
        <v>0</v>
      </c>
      <c r="DP256" s="5">
        <v>0</v>
      </c>
      <c r="DQ256" s="93">
        <v>0</v>
      </c>
      <c r="DR256" s="4">
        <f t="shared" si="1474"/>
        <v>0</v>
      </c>
      <c r="DS256" s="92">
        <v>6.35</v>
      </c>
      <c r="DT256" s="93">
        <v>82.4</v>
      </c>
      <c r="DU256" s="4">
        <f t="shared" si="1475"/>
        <v>12976.377952755907</v>
      </c>
      <c r="DV256" s="5">
        <v>0</v>
      </c>
      <c r="DW256" s="93">
        <v>0</v>
      </c>
      <c r="DX256" s="4">
        <f t="shared" si="1476"/>
        <v>0</v>
      </c>
      <c r="DY256" s="92">
        <v>177.53889999999998</v>
      </c>
      <c r="DZ256" s="93">
        <v>1629.575</v>
      </c>
      <c r="EA256" s="4">
        <f t="shared" si="1477"/>
        <v>9178.6926696064929</v>
      </c>
      <c r="EB256" s="5">
        <v>0</v>
      </c>
      <c r="EC256" s="93">
        <v>0</v>
      </c>
      <c r="ED256" s="4">
        <f t="shared" si="1478"/>
        <v>0</v>
      </c>
      <c r="EE256" s="92">
        <v>20</v>
      </c>
      <c r="EF256" s="93">
        <v>214.01599999999999</v>
      </c>
      <c r="EG256" s="4">
        <f t="shared" si="1479"/>
        <v>10700.8</v>
      </c>
      <c r="EH256" s="5">
        <v>0</v>
      </c>
      <c r="EI256" s="93">
        <v>0</v>
      </c>
      <c r="EJ256" s="4">
        <f t="shared" si="1480"/>
        <v>0</v>
      </c>
      <c r="EK256" s="5">
        <v>0</v>
      </c>
      <c r="EL256" s="93">
        <v>0</v>
      </c>
      <c r="EM256" s="4">
        <f t="shared" si="1481"/>
        <v>0</v>
      </c>
      <c r="EN256" s="5">
        <v>0</v>
      </c>
      <c r="EO256" s="93">
        <v>0</v>
      </c>
      <c r="EP256" s="4">
        <f t="shared" si="1482"/>
        <v>0</v>
      </c>
      <c r="EQ256" s="5">
        <v>0</v>
      </c>
      <c r="ER256" s="93">
        <v>0</v>
      </c>
      <c r="ES256" s="4">
        <f t="shared" si="1483"/>
        <v>0</v>
      </c>
      <c r="ET256" s="92">
        <v>17.7255</v>
      </c>
      <c r="EU256" s="93">
        <v>212.595</v>
      </c>
      <c r="EV256" s="4">
        <f t="shared" si="1484"/>
        <v>11993.737835321994</v>
      </c>
      <c r="EW256" s="5">
        <v>0</v>
      </c>
      <c r="EX256" s="93">
        <v>0</v>
      </c>
      <c r="EY256" s="4">
        <f t="shared" si="1485"/>
        <v>0</v>
      </c>
      <c r="EZ256" s="5">
        <v>0</v>
      </c>
      <c r="FA256" s="93">
        <v>0</v>
      </c>
      <c r="FB256" s="4">
        <f t="shared" si="1486"/>
        <v>0</v>
      </c>
      <c r="FC256" s="5">
        <v>0</v>
      </c>
      <c r="FD256" s="93">
        <v>0</v>
      </c>
      <c r="FE256" s="4">
        <f t="shared" si="1487"/>
        <v>0</v>
      </c>
      <c r="FF256" s="5">
        <v>0</v>
      </c>
      <c r="FG256" s="93">
        <v>0</v>
      </c>
      <c r="FH256" s="4">
        <f t="shared" si="1488"/>
        <v>0</v>
      </c>
      <c r="FI256" s="5">
        <v>0</v>
      </c>
      <c r="FJ256" s="93">
        <v>0</v>
      </c>
      <c r="FK256" s="4">
        <f t="shared" si="1489"/>
        <v>0</v>
      </c>
      <c r="FL256" s="5">
        <v>0</v>
      </c>
      <c r="FM256" s="93">
        <v>0</v>
      </c>
      <c r="FN256" s="4">
        <f t="shared" si="1490"/>
        <v>0</v>
      </c>
      <c r="FO256" s="5">
        <v>0</v>
      </c>
      <c r="FP256" s="93">
        <v>0</v>
      </c>
      <c r="FQ256" s="4">
        <f t="shared" si="1491"/>
        <v>0</v>
      </c>
      <c r="FR256" s="5">
        <v>0</v>
      </c>
      <c r="FS256" s="93">
        <v>0</v>
      </c>
      <c r="FT256" s="4">
        <f t="shared" si="1492"/>
        <v>0</v>
      </c>
      <c r="FU256" s="5">
        <v>0</v>
      </c>
      <c r="FV256" s="93">
        <v>0</v>
      </c>
      <c r="FW256" s="4">
        <f t="shared" si="1493"/>
        <v>0</v>
      </c>
      <c r="FX256" s="5">
        <v>0</v>
      </c>
      <c r="FY256" s="93">
        <v>0</v>
      </c>
      <c r="FZ256" s="4">
        <f t="shared" si="1494"/>
        <v>0</v>
      </c>
      <c r="GA256" s="92">
        <v>40</v>
      </c>
      <c r="GB256" s="93">
        <v>483.827</v>
      </c>
      <c r="GC256" s="4">
        <f t="shared" si="1495"/>
        <v>12095.674999999999</v>
      </c>
      <c r="GD256" s="5">
        <v>0</v>
      </c>
      <c r="GE256" s="93">
        <v>0</v>
      </c>
      <c r="GF256" s="4">
        <f t="shared" si="1496"/>
        <v>0</v>
      </c>
      <c r="GG256" s="5">
        <v>0</v>
      </c>
      <c r="GH256" s="93">
        <v>0</v>
      </c>
      <c r="GI256" s="4">
        <f t="shared" si="1497"/>
        <v>0</v>
      </c>
      <c r="GJ256" s="92">
        <v>312.5</v>
      </c>
      <c r="GK256" s="93">
        <v>3657.67</v>
      </c>
      <c r="GL256" s="4">
        <f t="shared" si="1498"/>
        <v>11704.544</v>
      </c>
      <c r="GM256" s="5">
        <v>0</v>
      </c>
      <c r="GN256" s="93">
        <v>0</v>
      </c>
      <c r="GO256" s="4">
        <f t="shared" si="1499"/>
        <v>0</v>
      </c>
      <c r="GP256" s="5">
        <v>0</v>
      </c>
      <c r="GQ256" s="93">
        <v>0</v>
      </c>
      <c r="GR256" s="4">
        <f t="shared" si="1500"/>
        <v>0</v>
      </c>
      <c r="GS256" s="5">
        <v>0</v>
      </c>
      <c r="GT256" s="93">
        <v>0</v>
      </c>
      <c r="GU256" s="4">
        <f t="shared" si="1501"/>
        <v>0</v>
      </c>
      <c r="GV256" s="5">
        <v>0</v>
      </c>
      <c r="GW256" s="93">
        <v>0</v>
      </c>
      <c r="GX256" s="4">
        <f t="shared" si="1502"/>
        <v>0</v>
      </c>
      <c r="GY256" s="5">
        <v>0</v>
      </c>
      <c r="GZ256" s="93">
        <v>0</v>
      </c>
      <c r="HA256" s="4">
        <f t="shared" si="1503"/>
        <v>0</v>
      </c>
      <c r="HB256" s="5">
        <v>0</v>
      </c>
      <c r="HC256" s="93">
        <v>0</v>
      </c>
      <c r="HD256" s="4">
        <f t="shared" si="1504"/>
        <v>0</v>
      </c>
      <c r="HE256" s="5">
        <v>0</v>
      </c>
      <c r="HF256" s="93">
        <v>0</v>
      </c>
      <c r="HG256" s="4">
        <f t="shared" si="1505"/>
        <v>0</v>
      </c>
      <c r="HH256" s="5">
        <v>0</v>
      </c>
      <c r="HI256" s="93">
        <v>0</v>
      </c>
      <c r="HJ256" s="4">
        <f t="shared" si="1506"/>
        <v>0</v>
      </c>
      <c r="HK256" s="5">
        <v>0</v>
      </c>
      <c r="HL256" s="93">
        <v>0</v>
      </c>
      <c r="HM256" s="4">
        <f t="shared" si="1507"/>
        <v>0</v>
      </c>
      <c r="HN256" s="5">
        <v>0</v>
      </c>
      <c r="HO256" s="93">
        <v>0</v>
      </c>
      <c r="HP256" s="4">
        <f t="shared" si="1508"/>
        <v>0</v>
      </c>
      <c r="HQ256" s="92">
        <v>307.375</v>
      </c>
      <c r="HR256" s="93">
        <v>4964.1729999999998</v>
      </c>
      <c r="HS256" s="4">
        <f t="shared" si="1509"/>
        <v>16150.217161447741</v>
      </c>
      <c r="HT256" s="92">
        <v>120.65</v>
      </c>
      <c r="HU256" s="93">
        <v>1550.71</v>
      </c>
      <c r="HV256" s="4">
        <f t="shared" si="1510"/>
        <v>12852.963116452547</v>
      </c>
      <c r="HW256" s="92">
        <v>254.40299999999999</v>
      </c>
      <c r="HX256" s="93">
        <v>3397.5520000000001</v>
      </c>
      <c r="HY256" s="4">
        <f t="shared" si="1511"/>
        <v>13354.99974449987</v>
      </c>
      <c r="HZ256" s="5">
        <f t="shared" si="1513"/>
        <v>1794.05538</v>
      </c>
      <c r="IA256" s="4">
        <f t="shared" si="1514"/>
        <v>22768.239999999998</v>
      </c>
    </row>
    <row r="257" spans="1:235" x14ac:dyDescent="0.3">
      <c r="A257" s="76">
        <v>2023</v>
      </c>
      <c r="B257" s="4" t="s">
        <v>6</v>
      </c>
      <c r="C257" s="5">
        <v>0</v>
      </c>
      <c r="D257" s="93">
        <v>0</v>
      </c>
      <c r="E257" s="4">
        <f t="shared" ref="E257:E264" si="1515">IF(C257=0,0,D257/C257*1000)</f>
        <v>0</v>
      </c>
      <c r="F257" s="5">
        <v>0</v>
      </c>
      <c r="G257" s="93">
        <v>0</v>
      </c>
      <c r="H257" s="4">
        <f t="shared" si="1436"/>
        <v>0</v>
      </c>
      <c r="I257" s="5">
        <v>0</v>
      </c>
      <c r="J257" s="93">
        <v>0</v>
      </c>
      <c r="K257" s="4">
        <f t="shared" si="1437"/>
        <v>0</v>
      </c>
      <c r="L257" s="5">
        <v>0</v>
      </c>
      <c r="M257" s="93">
        <v>0</v>
      </c>
      <c r="N257" s="4">
        <f t="shared" si="1438"/>
        <v>0</v>
      </c>
      <c r="O257" s="92">
        <v>300</v>
      </c>
      <c r="P257" s="93">
        <v>3727.444</v>
      </c>
      <c r="Q257" s="4">
        <f t="shared" si="1439"/>
        <v>12424.813333333334</v>
      </c>
      <c r="R257" s="92">
        <v>2E-3</v>
      </c>
      <c r="S257" s="93">
        <v>0.01</v>
      </c>
      <c r="T257" s="4">
        <f t="shared" si="1440"/>
        <v>5000</v>
      </c>
      <c r="U257" s="5">
        <v>0</v>
      </c>
      <c r="V257" s="93">
        <v>0</v>
      </c>
      <c r="W257" s="4">
        <f t="shared" si="1441"/>
        <v>0</v>
      </c>
      <c r="X257" s="92">
        <v>35.89141</v>
      </c>
      <c r="Y257" s="93">
        <v>538.327</v>
      </c>
      <c r="Z257" s="4">
        <f t="shared" si="1442"/>
        <v>14998.769900653109</v>
      </c>
      <c r="AA257" s="5">
        <v>0</v>
      </c>
      <c r="AB257" s="93">
        <v>0</v>
      </c>
      <c r="AC257" s="4">
        <f t="shared" si="1443"/>
        <v>0</v>
      </c>
      <c r="AD257" s="5">
        <v>0</v>
      </c>
      <c r="AE257" s="93">
        <v>0</v>
      </c>
      <c r="AF257" s="4">
        <f t="shared" si="1444"/>
        <v>0</v>
      </c>
      <c r="AG257" s="5">
        <v>0</v>
      </c>
      <c r="AH257" s="93">
        <v>0</v>
      </c>
      <c r="AI257" s="4">
        <f t="shared" si="1445"/>
        <v>0</v>
      </c>
      <c r="AJ257" s="5">
        <v>0</v>
      </c>
      <c r="AK257" s="93">
        <v>0</v>
      </c>
      <c r="AL257" s="4">
        <f t="shared" si="1446"/>
        <v>0</v>
      </c>
      <c r="AM257" s="5">
        <v>0</v>
      </c>
      <c r="AN257" s="93">
        <v>0</v>
      </c>
      <c r="AO257" s="4">
        <f t="shared" si="1447"/>
        <v>0</v>
      </c>
      <c r="AP257" s="5">
        <v>0</v>
      </c>
      <c r="AQ257" s="93">
        <v>0</v>
      </c>
      <c r="AR257" s="4">
        <f t="shared" si="1448"/>
        <v>0</v>
      </c>
      <c r="AS257" s="5">
        <v>0</v>
      </c>
      <c r="AT257" s="93">
        <v>0</v>
      </c>
      <c r="AU257" s="4">
        <f t="shared" si="1449"/>
        <v>0</v>
      </c>
      <c r="AV257" s="5">
        <v>0</v>
      </c>
      <c r="AW257" s="93">
        <v>0</v>
      </c>
      <c r="AX257" s="4">
        <f t="shared" si="1450"/>
        <v>0</v>
      </c>
      <c r="AY257" s="5">
        <v>0</v>
      </c>
      <c r="AZ257" s="93">
        <v>0</v>
      </c>
      <c r="BA257" s="4">
        <f t="shared" si="1451"/>
        <v>0</v>
      </c>
      <c r="BB257" s="5">
        <v>0</v>
      </c>
      <c r="BC257" s="93">
        <v>0</v>
      </c>
      <c r="BD257" s="4">
        <f t="shared" si="1452"/>
        <v>0</v>
      </c>
      <c r="BE257" s="5">
        <v>0</v>
      </c>
      <c r="BF257" s="93">
        <v>0</v>
      </c>
      <c r="BG257" s="4">
        <f t="shared" si="1453"/>
        <v>0</v>
      </c>
      <c r="BH257" s="92">
        <v>199.9</v>
      </c>
      <c r="BI257" s="93">
        <v>2412.172</v>
      </c>
      <c r="BJ257" s="4">
        <f t="shared" si="1454"/>
        <v>12066.893446723361</v>
      </c>
      <c r="BK257" s="5">
        <v>0</v>
      </c>
      <c r="BL257" s="93">
        <v>0</v>
      </c>
      <c r="BM257" s="4">
        <f t="shared" si="1455"/>
        <v>0</v>
      </c>
      <c r="BN257" s="5">
        <v>0</v>
      </c>
      <c r="BO257" s="93">
        <v>0</v>
      </c>
      <c r="BP257" s="4">
        <f t="shared" si="1456"/>
        <v>0</v>
      </c>
      <c r="BQ257" s="5">
        <v>0</v>
      </c>
      <c r="BR257" s="93">
        <v>0</v>
      </c>
      <c r="BS257" s="4">
        <f t="shared" si="1457"/>
        <v>0</v>
      </c>
      <c r="BT257" s="5">
        <v>0</v>
      </c>
      <c r="BU257" s="93">
        <v>0</v>
      </c>
      <c r="BV257" s="4">
        <f t="shared" si="1458"/>
        <v>0</v>
      </c>
      <c r="BW257" s="5">
        <v>0</v>
      </c>
      <c r="BX257" s="93">
        <v>0</v>
      </c>
      <c r="BY257" s="4">
        <f t="shared" si="1459"/>
        <v>0</v>
      </c>
      <c r="BZ257" s="92">
        <v>60.4</v>
      </c>
      <c r="CA257" s="93">
        <v>635.53599999999994</v>
      </c>
      <c r="CB257" s="4">
        <f t="shared" si="1460"/>
        <v>10522.119205298013</v>
      </c>
      <c r="CC257" s="5">
        <v>0</v>
      </c>
      <c r="CD257" s="93">
        <v>0</v>
      </c>
      <c r="CE257" s="4">
        <f t="shared" si="1461"/>
        <v>0</v>
      </c>
      <c r="CF257" s="5">
        <v>0</v>
      </c>
      <c r="CG257" s="93">
        <v>0</v>
      </c>
      <c r="CH257" s="4">
        <f t="shared" si="1462"/>
        <v>0</v>
      </c>
      <c r="CI257" s="5">
        <v>0</v>
      </c>
      <c r="CJ257" s="93">
        <v>0</v>
      </c>
      <c r="CK257" s="4">
        <f t="shared" si="1463"/>
        <v>0</v>
      </c>
      <c r="CL257" s="5">
        <v>0</v>
      </c>
      <c r="CM257" s="93">
        <v>0</v>
      </c>
      <c r="CN257" s="4">
        <f t="shared" si="1464"/>
        <v>0</v>
      </c>
      <c r="CO257" s="5">
        <v>0</v>
      </c>
      <c r="CP257" s="93">
        <v>0</v>
      </c>
      <c r="CQ257" s="4">
        <f t="shared" si="1465"/>
        <v>0</v>
      </c>
      <c r="CR257" s="92">
        <v>0.06</v>
      </c>
      <c r="CS257" s="93">
        <v>2.7090000000000001</v>
      </c>
      <c r="CT257" s="4">
        <f t="shared" si="1466"/>
        <v>45150.000000000007</v>
      </c>
      <c r="CU257" s="5">
        <v>0</v>
      </c>
      <c r="CV257" s="93">
        <v>0</v>
      </c>
      <c r="CW257" s="4">
        <f t="shared" si="1467"/>
        <v>0</v>
      </c>
      <c r="CX257" s="5">
        <v>0</v>
      </c>
      <c r="CY257" s="93">
        <v>0</v>
      </c>
      <c r="CZ257" s="4">
        <f t="shared" si="1468"/>
        <v>0</v>
      </c>
      <c r="DA257" s="92">
        <v>40</v>
      </c>
      <c r="DB257" s="93">
        <v>466.6</v>
      </c>
      <c r="DC257" s="4">
        <f t="shared" si="1469"/>
        <v>11665.000000000002</v>
      </c>
      <c r="DD257" s="92">
        <v>5.0999999999999996</v>
      </c>
      <c r="DE257" s="93">
        <v>73.650000000000006</v>
      </c>
      <c r="DF257" s="4">
        <f t="shared" si="1470"/>
        <v>14441.176470588238</v>
      </c>
      <c r="DG257" s="5">
        <v>0</v>
      </c>
      <c r="DH257" s="93">
        <v>0</v>
      </c>
      <c r="DI257" s="4">
        <f t="shared" si="1471"/>
        <v>0</v>
      </c>
      <c r="DJ257" s="5">
        <v>0</v>
      </c>
      <c r="DK257" s="93">
        <v>0</v>
      </c>
      <c r="DL257" s="4">
        <f t="shared" si="1472"/>
        <v>0</v>
      </c>
      <c r="DM257" s="92">
        <v>27.5</v>
      </c>
      <c r="DN257" s="93">
        <v>352.08300000000003</v>
      </c>
      <c r="DO257" s="4">
        <f t="shared" si="1473"/>
        <v>12803.018181818183</v>
      </c>
      <c r="DP257" s="5">
        <v>0</v>
      </c>
      <c r="DQ257" s="93">
        <v>0</v>
      </c>
      <c r="DR257" s="4">
        <f t="shared" si="1474"/>
        <v>0</v>
      </c>
      <c r="DS257" s="5">
        <v>0</v>
      </c>
      <c r="DT257" s="93">
        <v>0</v>
      </c>
      <c r="DU257" s="4">
        <f t="shared" si="1475"/>
        <v>0</v>
      </c>
      <c r="DV257" s="5">
        <v>0</v>
      </c>
      <c r="DW257" s="93">
        <v>0</v>
      </c>
      <c r="DX257" s="4">
        <f t="shared" si="1476"/>
        <v>0</v>
      </c>
      <c r="DY257" s="92">
        <v>255.47720999999999</v>
      </c>
      <c r="DZ257" s="93">
        <v>2063.4989999999998</v>
      </c>
      <c r="EA257" s="4">
        <f t="shared" si="1477"/>
        <v>8077.037478215766</v>
      </c>
      <c r="EB257" s="5">
        <v>0</v>
      </c>
      <c r="EC257" s="93">
        <v>0</v>
      </c>
      <c r="ED257" s="4">
        <f t="shared" si="1478"/>
        <v>0</v>
      </c>
      <c r="EE257" s="92">
        <v>20</v>
      </c>
      <c r="EF257" s="93">
        <v>229.20599999999999</v>
      </c>
      <c r="EG257" s="4">
        <f t="shared" si="1479"/>
        <v>11460.3</v>
      </c>
      <c r="EH257" s="5">
        <v>0</v>
      </c>
      <c r="EI257" s="93">
        <v>0</v>
      </c>
      <c r="EJ257" s="4">
        <f t="shared" si="1480"/>
        <v>0</v>
      </c>
      <c r="EK257" s="5">
        <v>0</v>
      </c>
      <c r="EL257" s="93">
        <v>0</v>
      </c>
      <c r="EM257" s="4">
        <f t="shared" si="1481"/>
        <v>0</v>
      </c>
      <c r="EN257" s="5">
        <v>0</v>
      </c>
      <c r="EO257" s="93">
        <v>0</v>
      </c>
      <c r="EP257" s="4">
        <f t="shared" si="1482"/>
        <v>0</v>
      </c>
      <c r="EQ257" s="92">
        <v>24</v>
      </c>
      <c r="ER257" s="93">
        <v>228.51499999999999</v>
      </c>
      <c r="ES257" s="4">
        <f t="shared" si="1483"/>
        <v>9521.4583333333339</v>
      </c>
      <c r="ET257" s="92">
        <v>1368.52225</v>
      </c>
      <c r="EU257" s="93">
        <v>13607.499</v>
      </c>
      <c r="EV257" s="4">
        <f t="shared" si="1484"/>
        <v>9943.2062576987682</v>
      </c>
      <c r="EW257" s="5">
        <v>0</v>
      </c>
      <c r="EX257" s="93">
        <v>0</v>
      </c>
      <c r="EY257" s="4">
        <f t="shared" si="1485"/>
        <v>0</v>
      </c>
      <c r="EZ257" s="5">
        <v>0</v>
      </c>
      <c r="FA257" s="93">
        <v>0</v>
      </c>
      <c r="FB257" s="4">
        <f t="shared" si="1486"/>
        <v>0</v>
      </c>
      <c r="FC257" s="5">
        <v>0</v>
      </c>
      <c r="FD257" s="93">
        <v>0</v>
      </c>
      <c r="FE257" s="4">
        <f t="shared" si="1487"/>
        <v>0</v>
      </c>
      <c r="FF257" s="5">
        <v>0</v>
      </c>
      <c r="FG257" s="93">
        <v>0</v>
      </c>
      <c r="FH257" s="4">
        <f t="shared" si="1488"/>
        <v>0</v>
      </c>
      <c r="FI257" s="5">
        <v>0</v>
      </c>
      <c r="FJ257" s="93">
        <v>0</v>
      </c>
      <c r="FK257" s="4">
        <f t="shared" si="1489"/>
        <v>0</v>
      </c>
      <c r="FL257" s="5">
        <v>0</v>
      </c>
      <c r="FM257" s="93">
        <v>0</v>
      </c>
      <c r="FN257" s="4">
        <f t="shared" si="1490"/>
        <v>0</v>
      </c>
      <c r="FO257" s="5">
        <v>0</v>
      </c>
      <c r="FP257" s="93">
        <v>0</v>
      </c>
      <c r="FQ257" s="4">
        <f t="shared" si="1491"/>
        <v>0</v>
      </c>
      <c r="FR257" s="5">
        <v>0</v>
      </c>
      <c r="FS257" s="93">
        <v>0</v>
      </c>
      <c r="FT257" s="4">
        <f t="shared" si="1492"/>
        <v>0</v>
      </c>
      <c r="FU257" s="5">
        <v>0</v>
      </c>
      <c r="FV257" s="93">
        <v>0</v>
      </c>
      <c r="FW257" s="4">
        <f t="shared" si="1493"/>
        <v>0</v>
      </c>
      <c r="FX257" s="5">
        <v>0</v>
      </c>
      <c r="FY257" s="93">
        <v>0</v>
      </c>
      <c r="FZ257" s="4">
        <f t="shared" si="1494"/>
        <v>0</v>
      </c>
      <c r="GA257" s="92">
        <v>40</v>
      </c>
      <c r="GB257" s="93">
        <v>576.54600000000005</v>
      </c>
      <c r="GC257" s="4">
        <f t="shared" si="1495"/>
        <v>14413.65</v>
      </c>
      <c r="GD257" s="5">
        <v>0</v>
      </c>
      <c r="GE257" s="93">
        <v>0</v>
      </c>
      <c r="GF257" s="4">
        <f t="shared" si="1496"/>
        <v>0</v>
      </c>
      <c r="GG257" s="5">
        <v>0</v>
      </c>
      <c r="GH257" s="93">
        <v>0</v>
      </c>
      <c r="GI257" s="4">
        <f t="shared" si="1497"/>
        <v>0</v>
      </c>
      <c r="GJ257" s="92">
        <v>236.1</v>
      </c>
      <c r="GK257" s="93">
        <v>2833.11</v>
      </c>
      <c r="GL257" s="4">
        <f t="shared" si="1498"/>
        <v>11999.618805590853</v>
      </c>
      <c r="GM257" s="92">
        <v>1</v>
      </c>
      <c r="GN257" s="93">
        <v>16.149999999999999</v>
      </c>
      <c r="GO257" s="4">
        <f t="shared" si="1499"/>
        <v>16149.999999999998</v>
      </c>
      <c r="GP257" s="5">
        <v>0</v>
      </c>
      <c r="GQ257" s="93">
        <v>0</v>
      </c>
      <c r="GR257" s="4">
        <f t="shared" si="1500"/>
        <v>0</v>
      </c>
      <c r="GS257" s="5">
        <v>0</v>
      </c>
      <c r="GT257" s="93">
        <v>0</v>
      </c>
      <c r="GU257" s="4">
        <f t="shared" si="1501"/>
        <v>0</v>
      </c>
      <c r="GV257" s="5">
        <v>0</v>
      </c>
      <c r="GW257" s="93">
        <v>0</v>
      </c>
      <c r="GX257" s="4">
        <f t="shared" si="1502"/>
        <v>0</v>
      </c>
      <c r="GY257" s="5">
        <v>0</v>
      </c>
      <c r="GZ257" s="93">
        <v>0</v>
      </c>
      <c r="HA257" s="4">
        <f t="shared" si="1503"/>
        <v>0</v>
      </c>
      <c r="HB257" s="5">
        <v>0</v>
      </c>
      <c r="HC257" s="93">
        <v>0</v>
      </c>
      <c r="HD257" s="4">
        <f t="shared" si="1504"/>
        <v>0</v>
      </c>
      <c r="HE257" s="92">
        <v>80</v>
      </c>
      <c r="HF257" s="93">
        <v>985.60699999999997</v>
      </c>
      <c r="HG257" s="4">
        <f t="shared" si="1505"/>
        <v>12320.0875</v>
      </c>
      <c r="HH257" s="5">
        <v>0</v>
      </c>
      <c r="HI257" s="93">
        <v>0</v>
      </c>
      <c r="HJ257" s="4">
        <f t="shared" si="1506"/>
        <v>0</v>
      </c>
      <c r="HK257" s="5">
        <v>0</v>
      </c>
      <c r="HL257" s="93">
        <v>0</v>
      </c>
      <c r="HM257" s="4">
        <f t="shared" si="1507"/>
        <v>0</v>
      </c>
      <c r="HN257" s="5">
        <v>0</v>
      </c>
      <c r="HO257" s="93">
        <v>0</v>
      </c>
      <c r="HP257" s="4">
        <f t="shared" si="1508"/>
        <v>0</v>
      </c>
      <c r="HQ257" s="92">
        <v>333.75</v>
      </c>
      <c r="HR257" s="93">
        <v>4945.7439999999997</v>
      </c>
      <c r="HS257" s="4">
        <f t="shared" si="1509"/>
        <v>14818.70861423221</v>
      </c>
      <c r="HT257" s="92">
        <v>179</v>
      </c>
      <c r="HU257" s="93">
        <v>2007.8</v>
      </c>
      <c r="HV257" s="4">
        <f t="shared" si="1510"/>
        <v>11216.759776536312</v>
      </c>
      <c r="HW257" s="92">
        <v>256.41000000000003</v>
      </c>
      <c r="HX257" s="93">
        <v>3420.5970000000002</v>
      </c>
      <c r="HY257" s="4">
        <f t="shared" si="1511"/>
        <v>13340.34164034164</v>
      </c>
      <c r="HZ257" s="5">
        <f t="shared" si="1513"/>
        <v>3463.1128699999995</v>
      </c>
      <c r="IA257" s="4">
        <f t="shared" si="1514"/>
        <v>39122.804000000004</v>
      </c>
    </row>
    <row r="258" spans="1:235" x14ac:dyDescent="0.3">
      <c r="A258" s="76">
        <v>2023</v>
      </c>
      <c r="B258" s="77" t="s">
        <v>7</v>
      </c>
      <c r="C258" s="5">
        <v>0</v>
      </c>
      <c r="D258" s="93">
        <v>0</v>
      </c>
      <c r="E258" s="4">
        <f t="shared" si="1515"/>
        <v>0</v>
      </c>
      <c r="F258" s="92">
        <v>12</v>
      </c>
      <c r="G258" s="93">
        <v>210</v>
      </c>
      <c r="H258" s="4">
        <f t="shared" si="1436"/>
        <v>17500</v>
      </c>
      <c r="I258" s="5">
        <v>0</v>
      </c>
      <c r="J258" s="93">
        <v>0</v>
      </c>
      <c r="K258" s="4">
        <f t="shared" si="1437"/>
        <v>0</v>
      </c>
      <c r="L258" s="5">
        <v>0</v>
      </c>
      <c r="M258" s="93">
        <v>0</v>
      </c>
      <c r="N258" s="4">
        <f t="shared" si="1438"/>
        <v>0</v>
      </c>
      <c r="O258" s="92">
        <v>584.20000000000005</v>
      </c>
      <c r="P258" s="93">
        <v>7231.33</v>
      </c>
      <c r="Q258" s="4">
        <f t="shared" si="1439"/>
        <v>12378.175282437522</v>
      </c>
      <c r="R258" s="5">
        <v>0</v>
      </c>
      <c r="S258" s="93">
        <v>0</v>
      </c>
      <c r="T258" s="4">
        <f t="shared" si="1440"/>
        <v>0</v>
      </c>
      <c r="U258" s="5">
        <v>0</v>
      </c>
      <c r="V258" s="93">
        <v>0</v>
      </c>
      <c r="W258" s="4">
        <f t="shared" si="1441"/>
        <v>0</v>
      </c>
      <c r="X258" s="92">
        <v>3.673</v>
      </c>
      <c r="Y258" s="93">
        <v>126.69199999999999</v>
      </c>
      <c r="Z258" s="4">
        <f t="shared" si="1442"/>
        <v>34492.785189218623</v>
      </c>
      <c r="AA258" s="92">
        <v>39</v>
      </c>
      <c r="AB258" s="93">
        <v>874.755</v>
      </c>
      <c r="AC258" s="4">
        <f t="shared" si="1443"/>
        <v>22429.615384615387</v>
      </c>
      <c r="AD258" s="5">
        <v>0</v>
      </c>
      <c r="AE258" s="93">
        <v>0</v>
      </c>
      <c r="AF258" s="4">
        <f t="shared" si="1444"/>
        <v>0</v>
      </c>
      <c r="AG258" s="5">
        <v>0</v>
      </c>
      <c r="AH258" s="93">
        <v>0</v>
      </c>
      <c r="AI258" s="4">
        <f t="shared" si="1445"/>
        <v>0</v>
      </c>
      <c r="AJ258" s="5">
        <v>0</v>
      </c>
      <c r="AK258" s="93">
        <v>0</v>
      </c>
      <c r="AL258" s="4">
        <f t="shared" si="1446"/>
        <v>0</v>
      </c>
      <c r="AM258" s="5">
        <v>0</v>
      </c>
      <c r="AN258" s="93">
        <v>0</v>
      </c>
      <c r="AO258" s="4">
        <f t="shared" si="1447"/>
        <v>0</v>
      </c>
      <c r="AP258" s="5">
        <v>0</v>
      </c>
      <c r="AQ258" s="93">
        <v>0</v>
      </c>
      <c r="AR258" s="4">
        <f t="shared" si="1448"/>
        <v>0</v>
      </c>
      <c r="AS258" s="5">
        <v>0</v>
      </c>
      <c r="AT258" s="93">
        <v>0</v>
      </c>
      <c r="AU258" s="4">
        <f t="shared" si="1449"/>
        <v>0</v>
      </c>
      <c r="AV258" s="92">
        <v>24.1</v>
      </c>
      <c r="AW258" s="93">
        <v>611.59400000000005</v>
      </c>
      <c r="AX258" s="4">
        <f t="shared" si="1450"/>
        <v>25377.34439834025</v>
      </c>
      <c r="AY258" s="5">
        <v>0</v>
      </c>
      <c r="AZ258" s="93">
        <v>0</v>
      </c>
      <c r="BA258" s="4">
        <f t="shared" si="1451"/>
        <v>0</v>
      </c>
      <c r="BB258" s="5">
        <v>0</v>
      </c>
      <c r="BC258" s="93">
        <v>0</v>
      </c>
      <c r="BD258" s="4">
        <f t="shared" si="1452"/>
        <v>0</v>
      </c>
      <c r="BE258" s="5">
        <v>0</v>
      </c>
      <c r="BF258" s="93">
        <v>0</v>
      </c>
      <c r="BG258" s="4">
        <f t="shared" si="1453"/>
        <v>0</v>
      </c>
      <c r="BH258" s="92">
        <v>343.02</v>
      </c>
      <c r="BI258" s="93">
        <v>4155.1710000000003</v>
      </c>
      <c r="BJ258" s="4">
        <f t="shared" si="1454"/>
        <v>12113.494839951025</v>
      </c>
      <c r="BK258" s="5">
        <v>0</v>
      </c>
      <c r="BL258" s="93">
        <v>0</v>
      </c>
      <c r="BM258" s="4">
        <f t="shared" si="1455"/>
        <v>0</v>
      </c>
      <c r="BN258" s="5">
        <v>0</v>
      </c>
      <c r="BO258" s="93">
        <v>0</v>
      </c>
      <c r="BP258" s="4">
        <f t="shared" si="1456"/>
        <v>0</v>
      </c>
      <c r="BQ258" s="5">
        <v>0</v>
      </c>
      <c r="BR258" s="93">
        <v>0</v>
      </c>
      <c r="BS258" s="4">
        <f t="shared" si="1457"/>
        <v>0</v>
      </c>
      <c r="BT258" s="5">
        <v>0</v>
      </c>
      <c r="BU258" s="93">
        <v>0</v>
      </c>
      <c r="BV258" s="4">
        <f t="shared" si="1458"/>
        <v>0</v>
      </c>
      <c r="BW258" s="5">
        <v>0</v>
      </c>
      <c r="BX258" s="93">
        <v>0</v>
      </c>
      <c r="BY258" s="4">
        <f t="shared" si="1459"/>
        <v>0</v>
      </c>
      <c r="BZ258" s="92">
        <v>140</v>
      </c>
      <c r="CA258" s="93">
        <v>1473.104</v>
      </c>
      <c r="CB258" s="4">
        <f t="shared" si="1460"/>
        <v>10522.17142857143</v>
      </c>
      <c r="CC258" s="5">
        <v>0</v>
      </c>
      <c r="CD258" s="93">
        <v>0</v>
      </c>
      <c r="CE258" s="4">
        <f t="shared" si="1461"/>
        <v>0</v>
      </c>
      <c r="CF258" s="5">
        <v>0</v>
      </c>
      <c r="CG258" s="93">
        <v>0</v>
      </c>
      <c r="CH258" s="4">
        <f t="shared" si="1462"/>
        <v>0</v>
      </c>
      <c r="CI258" s="5">
        <v>0</v>
      </c>
      <c r="CJ258" s="93">
        <v>0</v>
      </c>
      <c r="CK258" s="4">
        <f t="shared" si="1463"/>
        <v>0</v>
      </c>
      <c r="CL258" s="5">
        <v>0</v>
      </c>
      <c r="CM258" s="93">
        <v>0</v>
      </c>
      <c r="CN258" s="4">
        <f t="shared" si="1464"/>
        <v>0</v>
      </c>
      <c r="CO258" s="5">
        <v>0</v>
      </c>
      <c r="CP258" s="93">
        <v>0</v>
      </c>
      <c r="CQ258" s="4">
        <f t="shared" si="1465"/>
        <v>0</v>
      </c>
      <c r="CR258" s="92">
        <v>0.10158</v>
      </c>
      <c r="CS258" s="93">
        <v>4.7640000000000002</v>
      </c>
      <c r="CT258" s="4">
        <f t="shared" si="1466"/>
        <v>46898.995865327823</v>
      </c>
      <c r="CU258" s="5">
        <v>0</v>
      </c>
      <c r="CV258" s="93">
        <v>0</v>
      </c>
      <c r="CW258" s="4">
        <f t="shared" si="1467"/>
        <v>0</v>
      </c>
      <c r="CX258" s="5">
        <v>0</v>
      </c>
      <c r="CY258" s="93">
        <v>0</v>
      </c>
      <c r="CZ258" s="4">
        <f t="shared" si="1468"/>
        <v>0</v>
      </c>
      <c r="DA258" s="5">
        <v>0</v>
      </c>
      <c r="DB258" s="93">
        <v>0</v>
      </c>
      <c r="DC258" s="4">
        <f t="shared" si="1469"/>
        <v>0</v>
      </c>
      <c r="DD258" s="92">
        <v>44.604999999999997</v>
      </c>
      <c r="DE258" s="93">
        <v>581.83399999999995</v>
      </c>
      <c r="DF258" s="4">
        <f t="shared" si="1470"/>
        <v>13044.143033292232</v>
      </c>
      <c r="DG258" s="5">
        <v>0</v>
      </c>
      <c r="DH258" s="93">
        <v>0</v>
      </c>
      <c r="DI258" s="4">
        <f t="shared" si="1471"/>
        <v>0</v>
      </c>
      <c r="DJ258" s="5">
        <v>0</v>
      </c>
      <c r="DK258" s="93">
        <v>0</v>
      </c>
      <c r="DL258" s="4">
        <f t="shared" si="1472"/>
        <v>0</v>
      </c>
      <c r="DM258" s="92">
        <v>49.95</v>
      </c>
      <c r="DN258" s="93">
        <v>611.95899999999995</v>
      </c>
      <c r="DO258" s="4">
        <f t="shared" si="1473"/>
        <v>12251.431431431429</v>
      </c>
      <c r="DP258" s="5">
        <v>0</v>
      </c>
      <c r="DQ258" s="93">
        <v>0</v>
      </c>
      <c r="DR258" s="4">
        <f t="shared" si="1474"/>
        <v>0</v>
      </c>
      <c r="DS258" s="92">
        <v>0.25</v>
      </c>
      <c r="DT258" s="93">
        <v>5.351</v>
      </c>
      <c r="DU258" s="4">
        <f t="shared" si="1475"/>
        <v>21404</v>
      </c>
      <c r="DV258" s="5">
        <v>0</v>
      </c>
      <c r="DW258" s="93">
        <v>0</v>
      </c>
      <c r="DX258" s="4">
        <f t="shared" si="1476"/>
        <v>0</v>
      </c>
      <c r="DY258" s="92">
        <v>373.45440000000002</v>
      </c>
      <c r="DZ258" s="93">
        <v>3268.4119999999998</v>
      </c>
      <c r="EA258" s="4">
        <f t="shared" si="1477"/>
        <v>8751.8369043181701</v>
      </c>
      <c r="EB258" s="5">
        <v>0</v>
      </c>
      <c r="EC258" s="93">
        <v>0</v>
      </c>
      <c r="ED258" s="4">
        <f t="shared" si="1478"/>
        <v>0</v>
      </c>
      <c r="EE258" s="5">
        <v>0</v>
      </c>
      <c r="EF258" s="93">
        <v>0</v>
      </c>
      <c r="EG258" s="4">
        <f t="shared" si="1479"/>
        <v>0</v>
      </c>
      <c r="EH258" s="5">
        <v>0</v>
      </c>
      <c r="EI258" s="93">
        <v>0</v>
      </c>
      <c r="EJ258" s="4">
        <f t="shared" si="1480"/>
        <v>0</v>
      </c>
      <c r="EK258" s="5">
        <v>0</v>
      </c>
      <c r="EL258" s="93">
        <v>0</v>
      </c>
      <c r="EM258" s="4">
        <f t="shared" si="1481"/>
        <v>0</v>
      </c>
      <c r="EN258" s="5">
        <v>0</v>
      </c>
      <c r="EO258" s="93">
        <v>0</v>
      </c>
      <c r="EP258" s="4">
        <f t="shared" si="1482"/>
        <v>0</v>
      </c>
      <c r="EQ258" s="5">
        <v>0</v>
      </c>
      <c r="ER258" s="93">
        <v>0</v>
      </c>
      <c r="ES258" s="4">
        <f t="shared" si="1483"/>
        <v>0</v>
      </c>
      <c r="ET258" s="92">
        <v>484.42124999999999</v>
      </c>
      <c r="EU258" s="93">
        <v>4499.4769999999999</v>
      </c>
      <c r="EV258" s="4">
        <f t="shared" si="1484"/>
        <v>9288.3559505285957</v>
      </c>
      <c r="EW258" s="5">
        <v>0</v>
      </c>
      <c r="EX258" s="93">
        <v>0</v>
      </c>
      <c r="EY258" s="4">
        <f t="shared" si="1485"/>
        <v>0</v>
      </c>
      <c r="EZ258" s="5">
        <v>0</v>
      </c>
      <c r="FA258" s="93">
        <v>0</v>
      </c>
      <c r="FB258" s="4">
        <f t="shared" si="1486"/>
        <v>0</v>
      </c>
      <c r="FC258" s="5">
        <v>0</v>
      </c>
      <c r="FD258" s="93">
        <v>0</v>
      </c>
      <c r="FE258" s="4">
        <f t="shared" si="1487"/>
        <v>0</v>
      </c>
      <c r="FF258" s="5">
        <v>0</v>
      </c>
      <c r="FG258" s="93">
        <v>0</v>
      </c>
      <c r="FH258" s="4">
        <f t="shared" si="1488"/>
        <v>0</v>
      </c>
      <c r="FI258" s="5">
        <v>0</v>
      </c>
      <c r="FJ258" s="93">
        <v>0</v>
      </c>
      <c r="FK258" s="4">
        <f t="shared" si="1489"/>
        <v>0</v>
      </c>
      <c r="FL258" s="5">
        <v>0</v>
      </c>
      <c r="FM258" s="93">
        <v>0</v>
      </c>
      <c r="FN258" s="4">
        <f t="shared" si="1490"/>
        <v>0</v>
      </c>
      <c r="FO258" s="5">
        <v>0</v>
      </c>
      <c r="FP258" s="93">
        <v>0</v>
      </c>
      <c r="FQ258" s="4">
        <f t="shared" si="1491"/>
        <v>0</v>
      </c>
      <c r="FR258" s="5">
        <v>0</v>
      </c>
      <c r="FS258" s="93">
        <v>0</v>
      </c>
      <c r="FT258" s="4">
        <f t="shared" si="1492"/>
        <v>0</v>
      </c>
      <c r="FU258" s="5">
        <v>0</v>
      </c>
      <c r="FV258" s="93">
        <v>0</v>
      </c>
      <c r="FW258" s="4">
        <f t="shared" si="1493"/>
        <v>0</v>
      </c>
      <c r="FX258" s="5">
        <v>0</v>
      </c>
      <c r="FY258" s="93">
        <v>0</v>
      </c>
      <c r="FZ258" s="4">
        <f t="shared" si="1494"/>
        <v>0</v>
      </c>
      <c r="GA258" s="5">
        <v>0</v>
      </c>
      <c r="GB258" s="93">
        <v>0</v>
      </c>
      <c r="GC258" s="4">
        <f t="shared" si="1495"/>
        <v>0</v>
      </c>
      <c r="GD258" s="5">
        <v>0</v>
      </c>
      <c r="GE258" s="93">
        <v>0</v>
      </c>
      <c r="GF258" s="4">
        <f t="shared" si="1496"/>
        <v>0</v>
      </c>
      <c r="GG258" s="5">
        <v>0</v>
      </c>
      <c r="GH258" s="93">
        <v>0</v>
      </c>
      <c r="GI258" s="4">
        <f t="shared" si="1497"/>
        <v>0</v>
      </c>
      <c r="GJ258" s="92">
        <v>256.62475000000001</v>
      </c>
      <c r="GK258" s="93">
        <v>2960.8780000000002</v>
      </c>
      <c r="GL258" s="4">
        <f t="shared" si="1498"/>
        <v>11537.772564805227</v>
      </c>
      <c r="GM258" s="5">
        <v>0</v>
      </c>
      <c r="GN258" s="93">
        <v>0</v>
      </c>
      <c r="GO258" s="4">
        <f t="shared" si="1499"/>
        <v>0</v>
      </c>
      <c r="GP258" s="5">
        <v>0</v>
      </c>
      <c r="GQ258" s="93">
        <v>0</v>
      </c>
      <c r="GR258" s="4">
        <f t="shared" si="1500"/>
        <v>0</v>
      </c>
      <c r="GS258" s="5">
        <v>0</v>
      </c>
      <c r="GT258" s="93">
        <v>0</v>
      </c>
      <c r="GU258" s="4">
        <f t="shared" si="1501"/>
        <v>0</v>
      </c>
      <c r="GV258" s="5">
        <v>0</v>
      </c>
      <c r="GW258" s="93">
        <v>0</v>
      </c>
      <c r="GX258" s="4">
        <f t="shared" si="1502"/>
        <v>0</v>
      </c>
      <c r="GY258" s="5">
        <v>0</v>
      </c>
      <c r="GZ258" s="93">
        <v>0</v>
      </c>
      <c r="HA258" s="4">
        <f t="shared" si="1503"/>
        <v>0</v>
      </c>
      <c r="HB258" s="5">
        <v>0</v>
      </c>
      <c r="HC258" s="93">
        <v>0</v>
      </c>
      <c r="HD258" s="4">
        <f t="shared" si="1504"/>
        <v>0</v>
      </c>
      <c r="HE258" s="92">
        <v>100</v>
      </c>
      <c r="HF258" s="93">
        <v>1141.046</v>
      </c>
      <c r="HG258" s="4">
        <f t="shared" si="1505"/>
        <v>11410.460000000001</v>
      </c>
      <c r="HH258" s="5">
        <v>0</v>
      </c>
      <c r="HI258" s="93">
        <v>0</v>
      </c>
      <c r="HJ258" s="4">
        <f t="shared" si="1506"/>
        <v>0</v>
      </c>
      <c r="HK258" s="5">
        <v>0</v>
      </c>
      <c r="HL258" s="93">
        <v>0</v>
      </c>
      <c r="HM258" s="4">
        <f t="shared" si="1507"/>
        <v>0</v>
      </c>
      <c r="HN258" s="92">
        <v>2.5000000000000001E-2</v>
      </c>
      <c r="HO258" s="93">
        <v>0.12</v>
      </c>
      <c r="HP258" s="4">
        <f t="shared" si="1508"/>
        <v>4800</v>
      </c>
      <c r="HQ258" s="92">
        <v>418.76</v>
      </c>
      <c r="HR258" s="93">
        <v>5872.4390000000003</v>
      </c>
      <c r="HS258" s="4">
        <f t="shared" si="1509"/>
        <v>14023.400038208043</v>
      </c>
      <c r="HT258" s="92">
        <v>212.13729000000001</v>
      </c>
      <c r="HU258" s="93">
        <v>3216.8229999999999</v>
      </c>
      <c r="HV258" s="4">
        <f t="shared" si="1510"/>
        <v>15163.87335767323</v>
      </c>
      <c r="HW258" s="92">
        <v>232.64</v>
      </c>
      <c r="HX258" s="93">
        <v>2868.5149999999999</v>
      </c>
      <c r="HY258" s="4">
        <f t="shared" si="1511"/>
        <v>12330.274243466301</v>
      </c>
      <c r="HZ258" s="5">
        <f t="shared" si="1513"/>
        <v>3318.96227</v>
      </c>
      <c r="IA258" s="4">
        <f t="shared" si="1514"/>
        <v>39714.263999999996</v>
      </c>
    </row>
    <row r="259" spans="1:235" x14ac:dyDescent="0.3">
      <c r="A259" s="76">
        <v>2023</v>
      </c>
      <c r="B259" s="77" t="s">
        <v>8</v>
      </c>
      <c r="C259" s="5">
        <v>0</v>
      </c>
      <c r="D259" s="93">
        <v>0</v>
      </c>
      <c r="E259" s="4">
        <f t="shared" si="1515"/>
        <v>0</v>
      </c>
      <c r="F259" s="92">
        <v>10</v>
      </c>
      <c r="G259" s="93">
        <v>155</v>
      </c>
      <c r="H259" s="4">
        <f t="shared" si="1436"/>
        <v>15500</v>
      </c>
      <c r="I259" s="5">
        <v>0</v>
      </c>
      <c r="J259" s="93">
        <v>0</v>
      </c>
      <c r="K259" s="4">
        <f t="shared" si="1437"/>
        <v>0</v>
      </c>
      <c r="L259" s="5">
        <v>0</v>
      </c>
      <c r="M259" s="93">
        <v>0</v>
      </c>
      <c r="N259" s="4">
        <f t="shared" si="1438"/>
        <v>0</v>
      </c>
      <c r="O259" s="92">
        <v>332.9</v>
      </c>
      <c r="P259" s="93">
        <v>3775.5810000000001</v>
      </c>
      <c r="Q259" s="4">
        <f t="shared" si="1439"/>
        <v>11341.486933012919</v>
      </c>
      <c r="R259" s="5">
        <v>0</v>
      </c>
      <c r="S259" s="93">
        <v>0</v>
      </c>
      <c r="T259" s="4">
        <f t="shared" si="1440"/>
        <v>0</v>
      </c>
      <c r="U259" s="5">
        <v>0</v>
      </c>
      <c r="V259" s="93">
        <v>0</v>
      </c>
      <c r="W259" s="4">
        <f t="shared" si="1441"/>
        <v>0</v>
      </c>
      <c r="X259" s="92">
        <v>53.172510000000003</v>
      </c>
      <c r="Y259" s="93">
        <v>587.75199999999995</v>
      </c>
      <c r="Z259" s="4">
        <f t="shared" si="1442"/>
        <v>11053.68168626984</v>
      </c>
      <c r="AA259" s="5">
        <v>0</v>
      </c>
      <c r="AB259" s="93">
        <v>0</v>
      </c>
      <c r="AC259" s="4">
        <f t="shared" si="1443"/>
        <v>0</v>
      </c>
      <c r="AD259" s="5">
        <v>0</v>
      </c>
      <c r="AE259" s="93">
        <v>0</v>
      </c>
      <c r="AF259" s="4">
        <f t="shared" si="1444"/>
        <v>0</v>
      </c>
      <c r="AG259" s="5">
        <v>0</v>
      </c>
      <c r="AH259" s="93">
        <v>0</v>
      </c>
      <c r="AI259" s="4">
        <f t="shared" si="1445"/>
        <v>0</v>
      </c>
      <c r="AJ259" s="5">
        <v>0</v>
      </c>
      <c r="AK259" s="93">
        <v>0</v>
      </c>
      <c r="AL259" s="4">
        <f t="shared" si="1446"/>
        <v>0</v>
      </c>
      <c r="AM259" s="5">
        <v>0</v>
      </c>
      <c r="AN259" s="93">
        <v>0</v>
      </c>
      <c r="AO259" s="4">
        <f t="shared" si="1447"/>
        <v>0</v>
      </c>
      <c r="AP259" s="5">
        <v>0</v>
      </c>
      <c r="AQ259" s="93">
        <v>0</v>
      </c>
      <c r="AR259" s="4">
        <f t="shared" si="1448"/>
        <v>0</v>
      </c>
      <c r="AS259" s="5">
        <v>0</v>
      </c>
      <c r="AT259" s="93">
        <v>0</v>
      </c>
      <c r="AU259" s="4">
        <f t="shared" si="1449"/>
        <v>0</v>
      </c>
      <c r="AV259" s="5">
        <v>0</v>
      </c>
      <c r="AW259" s="93">
        <v>0</v>
      </c>
      <c r="AX259" s="4">
        <f t="shared" si="1450"/>
        <v>0</v>
      </c>
      <c r="AY259" s="5">
        <v>0</v>
      </c>
      <c r="AZ259" s="93">
        <v>0</v>
      </c>
      <c r="BA259" s="4">
        <f t="shared" si="1451"/>
        <v>0</v>
      </c>
      <c r="BB259" s="5">
        <v>0</v>
      </c>
      <c r="BC259" s="93">
        <v>0</v>
      </c>
      <c r="BD259" s="4">
        <f t="shared" si="1452"/>
        <v>0</v>
      </c>
      <c r="BE259" s="5">
        <v>0</v>
      </c>
      <c r="BF259" s="93">
        <v>0</v>
      </c>
      <c r="BG259" s="4">
        <f t="shared" si="1453"/>
        <v>0</v>
      </c>
      <c r="BH259" s="92">
        <v>178.03</v>
      </c>
      <c r="BI259" s="93">
        <v>2005.36</v>
      </c>
      <c r="BJ259" s="4">
        <f t="shared" si="1454"/>
        <v>11264.168960287592</v>
      </c>
      <c r="BK259" s="5">
        <v>0</v>
      </c>
      <c r="BL259" s="93">
        <v>0</v>
      </c>
      <c r="BM259" s="4">
        <f t="shared" si="1455"/>
        <v>0</v>
      </c>
      <c r="BN259" s="5">
        <v>0</v>
      </c>
      <c r="BO259" s="93">
        <v>0</v>
      </c>
      <c r="BP259" s="4">
        <f t="shared" si="1456"/>
        <v>0</v>
      </c>
      <c r="BQ259" s="5">
        <v>0</v>
      </c>
      <c r="BR259" s="93">
        <v>0</v>
      </c>
      <c r="BS259" s="4">
        <f t="shared" si="1457"/>
        <v>0</v>
      </c>
      <c r="BT259" s="5">
        <v>0</v>
      </c>
      <c r="BU259" s="93">
        <v>0</v>
      </c>
      <c r="BV259" s="4">
        <f t="shared" si="1458"/>
        <v>0</v>
      </c>
      <c r="BW259" s="5">
        <v>0</v>
      </c>
      <c r="BX259" s="93">
        <v>0</v>
      </c>
      <c r="BY259" s="4">
        <f t="shared" si="1459"/>
        <v>0</v>
      </c>
      <c r="BZ259" s="92">
        <v>80</v>
      </c>
      <c r="CA259" s="93">
        <v>742.88199999999995</v>
      </c>
      <c r="CB259" s="4">
        <f t="shared" si="1460"/>
        <v>9286.0249999999978</v>
      </c>
      <c r="CC259" s="5">
        <v>0</v>
      </c>
      <c r="CD259" s="93">
        <v>0</v>
      </c>
      <c r="CE259" s="4">
        <f t="shared" si="1461"/>
        <v>0</v>
      </c>
      <c r="CF259" s="5">
        <v>0</v>
      </c>
      <c r="CG259" s="93">
        <v>0</v>
      </c>
      <c r="CH259" s="4">
        <f t="shared" si="1462"/>
        <v>0</v>
      </c>
      <c r="CI259" s="92">
        <v>4.7739099999999999</v>
      </c>
      <c r="CJ259" s="93">
        <v>159.22800000000001</v>
      </c>
      <c r="CK259" s="4">
        <f t="shared" si="1463"/>
        <v>33353.791755604943</v>
      </c>
      <c r="CL259" s="5">
        <v>0</v>
      </c>
      <c r="CM259" s="93">
        <v>0</v>
      </c>
      <c r="CN259" s="4">
        <f t="shared" si="1464"/>
        <v>0</v>
      </c>
      <c r="CO259" s="5">
        <v>0</v>
      </c>
      <c r="CP259" s="93">
        <v>0</v>
      </c>
      <c r="CQ259" s="4">
        <f t="shared" si="1465"/>
        <v>0</v>
      </c>
      <c r="CR259" s="92">
        <v>12</v>
      </c>
      <c r="CS259" s="93">
        <v>144.45400000000001</v>
      </c>
      <c r="CT259" s="4">
        <f t="shared" si="1466"/>
        <v>12037.833333333334</v>
      </c>
      <c r="CU259" s="5">
        <v>0</v>
      </c>
      <c r="CV259" s="93">
        <v>0</v>
      </c>
      <c r="CW259" s="4">
        <f t="shared" si="1467"/>
        <v>0</v>
      </c>
      <c r="CX259" s="5">
        <v>0</v>
      </c>
      <c r="CY259" s="93">
        <v>0</v>
      </c>
      <c r="CZ259" s="4">
        <f t="shared" si="1468"/>
        <v>0</v>
      </c>
      <c r="DA259" s="92">
        <v>20</v>
      </c>
      <c r="DB259" s="93">
        <v>227.7</v>
      </c>
      <c r="DC259" s="4">
        <f t="shared" si="1469"/>
        <v>11385</v>
      </c>
      <c r="DD259" s="92">
        <v>5</v>
      </c>
      <c r="DE259" s="93">
        <v>60</v>
      </c>
      <c r="DF259" s="4">
        <f t="shared" si="1470"/>
        <v>12000</v>
      </c>
      <c r="DG259" s="5">
        <v>0</v>
      </c>
      <c r="DH259" s="93">
        <v>0</v>
      </c>
      <c r="DI259" s="4">
        <f t="shared" si="1471"/>
        <v>0</v>
      </c>
      <c r="DJ259" s="5">
        <v>0</v>
      </c>
      <c r="DK259" s="93">
        <v>0</v>
      </c>
      <c r="DL259" s="4">
        <f t="shared" si="1472"/>
        <v>0</v>
      </c>
      <c r="DM259" s="92">
        <v>0.15</v>
      </c>
      <c r="DN259" s="93">
        <v>0.27600000000000002</v>
      </c>
      <c r="DO259" s="4">
        <f t="shared" si="1473"/>
        <v>1840.0000000000002</v>
      </c>
      <c r="DP259" s="5">
        <v>0</v>
      </c>
      <c r="DQ259" s="93">
        <v>0</v>
      </c>
      <c r="DR259" s="4">
        <f t="shared" si="1474"/>
        <v>0</v>
      </c>
      <c r="DS259" s="92">
        <v>11.25</v>
      </c>
      <c r="DT259" s="93">
        <v>159.65</v>
      </c>
      <c r="DU259" s="4">
        <f t="shared" si="1475"/>
        <v>14191.111111111111</v>
      </c>
      <c r="DV259" s="5">
        <v>0</v>
      </c>
      <c r="DW259" s="93">
        <v>0</v>
      </c>
      <c r="DX259" s="4">
        <f t="shared" si="1476"/>
        <v>0</v>
      </c>
      <c r="DY259" s="92">
        <v>328.49005999999997</v>
      </c>
      <c r="DZ259" s="93">
        <v>2777.9229999999998</v>
      </c>
      <c r="EA259" s="4">
        <f t="shared" si="1477"/>
        <v>8456.6424932309983</v>
      </c>
      <c r="EB259" s="5">
        <v>0</v>
      </c>
      <c r="EC259" s="93">
        <v>0</v>
      </c>
      <c r="ED259" s="4">
        <f t="shared" si="1478"/>
        <v>0</v>
      </c>
      <c r="EE259" s="5">
        <v>0</v>
      </c>
      <c r="EF259" s="93">
        <v>0</v>
      </c>
      <c r="EG259" s="4">
        <f t="shared" si="1479"/>
        <v>0</v>
      </c>
      <c r="EH259" s="5">
        <v>0</v>
      </c>
      <c r="EI259" s="93">
        <v>0</v>
      </c>
      <c r="EJ259" s="4">
        <f t="shared" si="1480"/>
        <v>0</v>
      </c>
      <c r="EK259" s="5">
        <v>0</v>
      </c>
      <c r="EL259" s="93">
        <v>0</v>
      </c>
      <c r="EM259" s="4">
        <f t="shared" si="1481"/>
        <v>0</v>
      </c>
      <c r="EN259" s="5">
        <v>0</v>
      </c>
      <c r="EO259" s="93">
        <v>0</v>
      </c>
      <c r="EP259" s="4">
        <f t="shared" si="1482"/>
        <v>0</v>
      </c>
      <c r="EQ259" s="5">
        <v>0</v>
      </c>
      <c r="ER259" s="93">
        <v>0</v>
      </c>
      <c r="ES259" s="4">
        <f t="shared" si="1483"/>
        <v>0</v>
      </c>
      <c r="ET259" s="92">
        <v>322.77075000000002</v>
      </c>
      <c r="EU259" s="93">
        <v>2929.08</v>
      </c>
      <c r="EV259" s="4">
        <f t="shared" si="1484"/>
        <v>9074.7999934938343</v>
      </c>
      <c r="EW259" s="5">
        <v>0</v>
      </c>
      <c r="EX259" s="93">
        <v>0</v>
      </c>
      <c r="EY259" s="4">
        <f t="shared" si="1485"/>
        <v>0</v>
      </c>
      <c r="EZ259" s="5">
        <v>0</v>
      </c>
      <c r="FA259" s="93">
        <v>0</v>
      </c>
      <c r="FB259" s="4">
        <f t="shared" si="1486"/>
        <v>0</v>
      </c>
      <c r="FC259" s="5">
        <v>0</v>
      </c>
      <c r="FD259" s="93">
        <v>0</v>
      </c>
      <c r="FE259" s="4">
        <f t="shared" si="1487"/>
        <v>0</v>
      </c>
      <c r="FF259" s="5">
        <v>0</v>
      </c>
      <c r="FG259" s="93">
        <v>0</v>
      </c>
      <c r="FH259" s="4">
        <f t="shared" si="1488"/>
        <v>0</v>
      </c>
      <c r="FI259" s="5">
        <v>0</v>
      </c>
      <c r="FJ259" s="93">
        <v>0</v>
      </c>
      <c r="FK259" s="4">
        <f t="shared" si="1489"/>
        <v>0</v>
      </c>
      <c r="FL259" s="5">
        <v>0</v>
      </c>
      <c r="FM259" s="93">
        <v>0</v>
      </c>
      <c r="FN259" s="4">
        <f t="shared" si="1490"/>
        <v>0</v>
      </c>
      <c r="FO259" s="5">
        <v>0</v>
      </c>
      <c r="FP259" s="93">
        <v>0</v>
      </c>
      <c r="FQ259" s="4">
        <f t="shared" si="1491"/>
        <v>0</v>
      </c>
      <c r="FR259" s="5">
        <v>0</v>
      </c>
      <c r="FS259" s="93">
        <v>0</v>
      </c>
      <c r="FT259" s="4">
        <f t="shared" si="1492"/>
        <v>0</v>
      </c>
      <c r="FU259" s="5">
        <v>0</v>
      </c>
      <c r="FV259" s="93">
        <v>0</v>
      </c>
      <c r="FW259" s="4">
        <f t="shared" si="1493"/>
        <v>0</v>
      </c>
      <c r="FX259" s="5">
        <v>0</v>
      </c>
      <c r="FY259" s="93">
        <v>0</v>
      </c>
      <c r="FZ259" s="4">
        <f t="shared" si="1494"/>
        <v>0</v>
      </c>
      <c r="GA259" s="5">
        <v>0</v>
      </c>
      <c r="GB259" s="93">
        <v>0</v>
      </c>
      <c r="GC259" s="4">
        <f t="shared" si="1495"/>
        <v>0</v>
      </c>
      <c r="GD259" s="5">
        <v>0</v>
      </c>
      <c r="GE259" s="93">
        <v>0</v>
      </c>
      <c r="GF259" s="4">
        <f t="shared" si="1496"/>
        <v>0</v>
      </c>
      <c r="GG259" s="5">
        <v>0</v>
      </c>
      <c r="GH259" s="93">
        <v>0</v>
      </c>
      <c r="GI259" s="4">
        <f t="shared" si="1497"/>
        <v>0</v>
      </c>
      <c r="GJ259" s="92">
        <v>676.15</v>
      </c>
      <c r="GK259" s="93">
        <v>6452.2629999999999</v>
      </c>
      <c r="GL259" s="4">
        <f t="shared" si="1498"/>
        <v>9542.6502994897583</v>
      </c>
      <c r="GM259" s="5">
        <v>0</v>
      </c>
      <c r="GN259" s="93">
        <v>0</v>
      </c>
      <c r="GO259" s="4">
        <f t="shared" si="1499"/>
        <v>0</v>
      </c>
      <c r="GP259" s="5">
        <v>0</v>
      </c>
      <c r="GQ259" s="93">
        <v>0</v>
      </c>
      <c r="GR259" s="4">
        <f t="shared" si="1500"/>
        <v>0</v>
      </c>
      <c r="GS259" s="5">
        <v>0</v>
      </c>
      <c r="GT259" s="93">
        <v>0</v>
      </c>
      <c r="GU259" s="4">
        <f t="shared" si="1501"/>
        <v>0</v>
      </c>
      <c r="GV259" s="5">
        <v>0</v>
      </c>
      <c r="GW259" s="93">
        <v>0</v>
      </c>
      <c r="GX259" s="4">
        <f t="shared" si="1502"/>
        <v>0</v>
      </c>
      <c r="GY259" s="5">
        <v>0</v>
      </c>
      <c r="GZ259" s="93">
        <v>0</v>
      </c>
      <c r="HA259" s="4">
        <f t="shared" si="1503"/>
        <v>0</v>
      </c>
      <c r="HB259" s="5">
        <v>0</v>
      </c>
      <c r="HC259" s="93">
        <v>0</v>
      </c>
      <c r="HD259" s="4">
        <f t="shared" si="1504"/>
        <v>0</v>
      </c>
      <c r="HE259" s="92">
        <v>100</v>
      </c>
      <c r="HF259" s="93">
        <v>1159.047</v>
      </c>
      <c r="HG259" s="4">
        <f t="shared" si="1505"/>
        <v>11590.47</v>
      </c>
      <c r="HH259" s="5">
        <v>0</v>
      </c>
      <c r="HI259" s="93">
        <v>0</v>
      </c>
      <c r="HJ259" s="4">
        <f t="shared" si="1506"/>
        <v>0</v>
      </c>
      <c r="HK259" s="5">
        <v>0</v>
      </c>
      <c r="HL259" s="93">
        <v>0</v>
      </c>
      <c r="HM259" s="4">
        <f t="shared" si="1507"/>
        <v>0</v>
      </c>
      <c r="HN259" s="5">
        <v>0</v>
      </c>
      <c r="HO259" s="93">
        <v>0</v>
      </c>
      <c r="HP259" s="4">
        <f t="shared" si="1508"/>
        <v>0</v>
      </c>
      <c r="HQ259" s="92">
        <v>2.5000000000000001E-2</v>
      </c>
      <c r="HR259" s="93">
        <v>1.7350000000000001</v>
      </c>
      <c r="HS259" s="4">
        <f t="shared" si="1509"/>
        <v>69400</v>
      </c>
      <c r="HT259" s="92">
        <v>223.9</v>
      </c>
      <c r="HU259" s="93">
        <v>2817.9090000000001</v>
      </c>
      <c r="HV259" s="4">
        <f t="shared" si="1510"/>
        <v>12585.569450647612</v>
      </c>
      <c r="HW259" s="92">
        <v>225.79</v>
      </c>
      <c r="HX259" s="93">
        <v>2963.7350000000001</v>
      </c>
      <c r="HY259" s="4">
        <f t="shared" si="1511"/>
        <v>13126.068470702867</v>
      </c>
      <c r="HZ259" s="5">
        <f t="shared" si="1513"/>
        <v>2584.4022300000001</v>
      </c>
      <c r="IA259" s="4">
        <f t="shared" si="1514"/>
        <v>27119.574999999997</v>
      </c>
    </row>
    <row r="260" spans="1:235" x14ac:dyDescent="0.3">
      <c r="A260" s="76">
        <v>2023</v>
      </c>
      <c r="B260" s="77" t="s">
        <v>9</v>
      </c>
      <c r="C260" s="5">
        <v>0</v>
      </c>
      <c r="D260" s="93">
        <v>0</v>
      </c>
      <c r="E260" s="4">
        <f t="shared" si="1515"/>
        <v>0</v>
      </c>
      <c r="F260" s="5">
        <v>0</v>
      </c>
      <c r="G260" s="93">
        <v>0</v>
      </c>
      <c r="H260" s="4">
        <f t="shared" si="1436"/>
        <v>0</v>
      </c>
      <c r="I260" s="5">
        <v>0</v>
      </c>
      <c r="J260" s="93">
        <v>0</v>
      </c>
      <c r="K260" s="4">
        <f t="shared" si="1437"/>
        <v>0</v>
      </c>
      <c r="L260" s="5">
        <v>0</v>
      </c>
      <c r="M260" s="93">
        <v>0</v>
      </c>
      <c r="N260" s="4">
        <f t="shared" si="1438"/>
        <v>0</v>
      </c>
      <c r="O260" s="92">
        <v>685.26</v>
      </c>
      <c r="P260" s="93">
        <v>7430.6189999999997</v>
      </c>
      <c r="Q260" s="4">
        <f t="shared" si="1439"/>
        <v>10843.503195867263</v>
      </c>
      <c r="R260" s="5">
        <v>0</v>
      </c>
      <c r="S260" s="93">
        <v>0</v>
      </c>
      <c r="T260" s="4">
        <f t="shared" si="1440"/>
        <v>0</v>
      </c>
      <c r="U260" s="5">
        <v>0</v>
      </c>
      <c r="V260" s="93">
        <v>0</v>
      </c>
      <c r="W260" s="4">
        <f t="shared" si="1441"/>
        <v>0</v>
      </c>
      <c r="X260" s="92">
        <v>3.1160000000000001</v>
      </c>
      <c r="Y260" s="93">
        <v>59.878</v>
      </c>
      <c r="Z260" s="4">
        <f t="shared" si="1442"/>
        <v>19216.302952503211</v>
      </c>
      <c r="AA260" s="5">
        <v>0</v>
      </c>
      <c r="AB260" s="93">
        <v>0</v>
      </c>
      <c r="AC260" s="4">
        <f t="shared" si="1443"/>
        <v>0</v>
      </c>
      <c r="AD260" s="5">
        <v>0</v>
      </c>
      <c r="AE260" s="93">
        <v>0</v>
      </c>
      <c r="AF260" s="4">
        <f t="shared" si="1444"/>
        <v>0</v>
      </c>
      <c r="AG260" s="5">
        <v>0</v>
      </c>
      <c r="AH260" s="93">
        <v>0</v>
      </c>
      <c r="AI260" s="4">
        <f t="shared" si="1445"/>
        <v>0</v>
      </c>
      <c r="AJ260" s="5">
        <v>0</v>
      </c>
      <c r="AK260" s="93">
        <v>0</v>
      </c>
      <c r="AL260" s="4">
        <f t="shared" si="1446"/>
        <v>0</v>
      </c>
      <c r="AM260" s="5">
        <v>0</v>
      </c>
      <c r="AN260" s="93">
        <v>0</v>
      </c>
      <c r="AO260" s="4">
        <f t="shared" si="1447"/>
        <v>0</v>
      </c>
      <c r="AP260" s="5">
        <v>0</v>
      </c>
      <c r="AQ260" s="93">
        <v>0</v>
      </c>
      <c r="AR260" s="4">
        <f t="shared" si="1448"/>
        <v>0</v>
      </c>
      <c r="AS260" s="92">
        <v>10</v>
      </c>
      <c r="AT260" s="93">
        <v>226.95</v>
      </c>
      <c r="AU260" s="4">
        <f t="shared" si="1449"/>
        <v>22695</v>
      </c>
      <c r="AV260" s="92">
        <v>20.571000000000002</v>
      </c>
      <c r="AW260" s="93">
        <v>538.94899999999996</v>
      </c>
      <c r="AX260" s="4">
        <f t="shared" si="1450"/>
        <v>26199.45554421272</v>
      </c>
      <c r="AY260" s="5">
        <v>0</v>
      </c>
      <c r="AZ260" s="93">
        <v>0</v>
      </c>
      <c r="BA260" s="4">
        <f t="shared" si="1451"/>
        <v>0</v>
      </c>
      <c r="BB260" s="5">
        <v>0</v>
      </c>
      <c r="BC260" s="93">
        <v>0</v>
      </c>
      <c r="BD260" s="4">
        <f t="shared" si="1452"/>
        <v>0</v>
      </c>
      <c r="BE260" s="5">
        <v>0</v>
      </c>
      <c r="BF260" s="93">
        <v>0</v>
      </c>
      <c r="BG260" s="4">
        <f t="shared" si="1453"/>
        <v>0</v>
      </c>
      <c r="BH260" s="92">
        <v>119.947</v>
      </c>
      <c r="BI260" s="93">
        <v>2429.1239999999998</v>
      </c>
      <c r="BJ260" s="4">
        <f t="shared" si="1454"/>
        <v>20251.644476310368</v>
      </c>
      <c r="BK260" s="5">
        <v>0</v>
      </c>
      <c r="BL260" s="93">
        <v>0</v>
      </c>
      <c r="BM260" s="4">
        <f t="shared" si="1455"/>
        <v>0</v>
      </c>
      <c r="BN260" s="5">
        <v>0</v>
      </c>
      <c r="BO260" s="93">
        <v>0</v>
      </c>
      <c r="BP260" s="4">
        <f t="shared" si="1456"/>
        <v>0</v>
      </c>
      <c r="BQ260" s="5">
        <v>0</v>
      </c>
      <c r="BR260" s="93">
        <v>0</v>
      </c>
      <c r="BS260" s="4">
        <f t="shared" si="1457"/>
        <v>0</v>
      </c>
      <c r="BT260" s="5">
        <v>0</v>
      </c>
      <c r="BU260" s="93">
        <v>0</v>
      </c>
      <c r="BV260" s="4">
        <f t="shared" si="1458"/>
        <v>0</v>
      </c>
      <c r="BW260" s="5">
        <v>0</v>
      </c>
      <c r="BX260" s="93">
        <v>0</v>
      </c>
      <c r="BY260" s="4">
        <f t="shared" si="1459"/>
        <v>0</v>
      </c>
      <c r="BZ260" s="92">
        <v>100</v>
      </c>
      <c r="CA260" s="93">
        <v>1012.874</v>
      </c>
      <c r="CB260" s="4">
        <f t="shared" si="1460"/>
        <v>10128.74</v>
      </c>
      <c r="CC260" s="5">
        <v>0</v>
      </c>
      <c r="CD260" s="93">
        <v>0</v>
      </c>
      <c r="CE260" s="4">
        <f t="shared" si="1461"/>
        <v>0</v>
      </c>
      <c r="CF260" s="5">
        <v>0</v>
      </c>
      <c r="CG260" s="93">
        <v>0</v>
      </c>
      <c r="CH260" s="4">
        <f t="shared" si="1462"/>
        <v>0</v>
      </c>
      <c r="CI260" s="92">
        <v>2.4947600000000003</v>
      </c>
      <c r="CJ260" s="93">
        <v>109.861</v>
      </c>
      <c r="CK260" s="4">
        <f t="shared" si="1463"/>
        <v>44036.700925139085</v>
      </c>
      <c r="CL260" s="5">
        <v>0</v>
      </c>
      <c r="CM260" s="93">
        <v>0</v>
      </c>
      <c r="CN260" s="4">
        <f t="shared" si="1464"/>
        <v>0</v>
      </c>
      <c r="CO260" s="5">
        <v>0</v>
      </c>
      <c r="CP260" s="93">
        <v>0</v>
      </c>
      <c r="CQ260" s="4">
        <f t="shared" si="1465"/>
        <v>0</v>
      </c>
      <c r="CR260" s="92">
        <v>0.56999999999999995</v>
      </c>
      <c r="CS260" s="93">
        <v>1.3029999999999999</v>
      </c>
      <c r="CT260" s="4">
        <f t="shared" si="1466"/>
        <v>2285.9649122807018</v>
      </c>
      <c r="CU260" s="5">
        <v>0</v>
      </c>
      <c r="CV260" s="93">
        <v>0</v>
      </c>
      <c r="CW260" s="4">
        <f t="shared" si="1467"/>
        <v>0</v>
      </c>
      <c r="CX260" s="5">
        <v>0</v>
      </c>
      <c r="CY260" s="93">
        <v>0</v>
      </c>
      <c r="CZ260" s="4">
        <f t="shared" si="1468"/>
        <v>0</v>
      </c>
      <c r="DA260" s="92">
        <v>57.844000000000001</v>
      </c>
      <c r="DB260" s="93">
        <v>697.72</v>
      </c>
      <c r="DC260" s="4">
        <f t="shared" si="1469"/>
        <v>12062.098056842542</v>
      </c>
      <c r="DD260" s="92">
        <v>12.6</v>
      </c>
      <c r="DE260" s="93">
        <v>130.43600000000001</v>
      </c>
      <c r="DF260" s="4">
        <f t="shared" si="1470"/>
        <v>10352.063492063493</v>
      </c>
      <c r="DG260" s="5">
        <v>0</v>
      </c>
      <c r="DH260" s="93">
        <v>0</v>
      </c>
      <c r="DI260" s="4">
        <f t="shared" si="1471"/>
        <v>0</v>
      </c>
      <c r="DJ260" s="5">
        <v>0</v>
      </c>
      <c r="DK260" s="93">
        <v>0</v>
      </c>
      <c r="DL260" s="4">
        <f t="shared" si="1472"/>
        <v>0</v>
      </c>
      <c r="DM260" s="92">
        <v>9.18</v>
      </c>
      <c r="DN260" s="93">
        <v>103.246</v>
      </c>
      <c r="DO260" s="4">
        <f t="shared" si="1473"/>
        <v>11246.840958605664</v>
      </c>
      <c r="DP260" s="5">
        <v>0</v>
      </c>
      <c r="DQ260" s="93">
        <v>0</v>
      </c>
      <c r="DR260" s="4">
        <f t="shared" si="1474"/>
        <v>0</v>
      </c>
      <c r="DS260" s="92">
        <v>10.41</v>
      </c>
      <c r="DT260" s="93">
        <v>143.92099999999999</v>
      </c>
      <c r="DU260" s="4">
        <f t="shared" si="1475"/>
        <v>13825.264169068201</v>
      </c>
      <c r="DV260" s="5">
        <v>0</v>
      </c>
      <c r="DW260" s="93">
        <v>0</v>
      </c>
      <c r="DX260" s="4">
        <f t="shared" si="1476"/>
        <v>0</v>
      </c>
      <c r="DY260" s="92">
        <v>333.01121000000001</v>
      </c>
      <c r="DZ260" s="93">
        <v>2909.5630000000001</v>
      </c>
      <c r="EA260" s="4">
        <f t="shared" si="1477"/>
        <v>8737.1323025432084</v>
      </c>
      <c r="EB260" s="5">
        <v>0</v>
      </c>
      <c r="EC260" s="93">
        <v>0</v>
      </c>
      <c r="ED260" s="4">
        <f t="shared" si="1478"/>
        <v>0</v>
      </c>
      <c r="EE260" s="5">
        <v>0</v>
      </c>
      <c r="EF260" s="93">
        <v>0</v>
      </c>
      <c r="EG260" s="4">
        <f t="shared" si="1479"/>
        <v>0</v>
      </c>
      <c r="EH260" s="5">
        <v>0</v>
      </c>
      <c r="EI260" s="93">
        <v>0</v>
      </c>
      <c r="EJ260" s="4">
        <f t="shared" si="1480"/>
        <v>0</v>
      </c>
      <c r="EK260" s="5">
        <v>0</v>
      </c>
      <c r="EL260" s="93">
        <v>0</v>
      </c>
      <c r="EM260" s="4">
        <f t="shared" si="1481"/>
        <v>0</v>
      </c>
      <c r="EN260" s="5">
        <v>0</v>
      </c>
      <c r="EO260" s="93">
        <v>0</v>
      </c>
      <c r="EP260" s="4">
        <f t="shared" si="1482"/>
        <v>0</v>
      </c>
      <c r="EQ260" s="5">
        <v>0</v>
      </c>
      <c r="ER260" s="93">
        <v>0</v>
      </c>
      <c r="ES260" s="4">
        <f t="shared" si="1483"/>
        <v>0</v>
      </c>
      <c r="ET260" s="5">
        <v>0</v>
      </c>
      <c r="EU260" s="93">
        <v>0</v>
      </c>
      <c r="EV260" s="4">
        <f t="shared" si="1484"/>
        <v>0</v>
      </c>
      <c r="EW260" s="5">
        <v>0</v>
      </c>
      <c r="EX260" s="93">
        <v>0</v>
      </c>
      <c r="EY260" s="4">
        <f t="shared" si="1485"/>
        <v>0</v>
      </c>
      <c r="EZ260" s="5">
        <v>0</v>
      </c>
      <c r="FA260" s="93">
        <v>0</v>
      </c>
      <c r="FB260" s="4">
        <f t="shared" si="1486"/>
        <v>0</v>
      </c>
      <c r="FC260" s="5">
        <v>0</v>
      </c>
      <c r="FD260" s="93">
        <v>0</v>
      </c>
      <c r="FE260" s="4">
        <f t="shared" si="1487"/>
        <v>0</v>
      </c>
      <c r="FF260" s="5">
        <v>0</v>
      </c>
      <c r="FG260" s="93">
        <v>0</v>
      </c>
      <c r="FH260" s="4">
        <f t="shared" si="1488"/>
        <v>0</v>
      </c>
      <c r="FI260" s="5">
        <v>0</v>
      </c>
      <c r="FJ260" s="93">
        <v>0</v>
      </c>
      <c r="FK260" s="4">
        <f t="shared" si="1489"/>
        <v>0</v>
      </c>
      <c r="FL260" s="5">
        <v>0</v>
      </c>
      <c r="FM260" s="93">
        <v>0</v>
      </c>
      <c r="FN260" s="4">
        <f t="shared" si="1490"/>
        <v>0</v>
      </c>
      <c r="FO260" s="5">
        <v>0</v>
      </c>
      <c r="FP260" s="93">
        <v>0</v>
      </c>
      <c r="FQ260" s="4">
        <f t="shared" si="1491"/>
        <v>0</v>
      </c>
      <c r="FR260" s="5">
        <v>0</v>
      </c>
      <c r="FS260" s="93">
        <v>0</v>
      </c>
      <c r="FT260" s="4">
        <f t="shared" si="1492"/>
        <v>0</v>
      </c>
      <c r="FU260" s="5">
        <v>0</v>
      </c>
      <c r="FV260" s="93">
        <v>0</v>
      </c>
      <c r="FW260" s="4">
        <f t="shared" si="1493"/>
        <v>0</v>
      </c>
      <c r="FX260" s="5">
        <v>0</v>
      </c>
      <c r="FY260" s="93">
        <v>0</v>
      </c>
      <c r="FZ260" s="4">
        <f t="shared" si="1494"/>
        <v>0</v>
      </c>
      <c r="GA260" s="92">
        <v>20</v>
      </c>
      <c r="GB260" s="93">
        <v>249.36500000000001</v>
      </c>
      <c r="GC260" s="4">
        <f t="shared" si="1495"/>
        <v>12468.250000000002</v>
      </c>
      <c r="GD260" s="5">
        <v>0</v>
      </c>
      <c r="GE260" s="93">
        <v>0</v>
      </c>
      <c r="GF260" s="4">
        <f t="shared" si="1496"/>
        <v>0</v>
      </c>
      <c r="GG260" s="5">
        <v>0</v>
      </c>
      <c r="GH260" s="93">
        <v>0</v>
      </c>
      <c r="GI260" s="4">
        <f t="shared" si="1497"/>
        <v>0</v>
      </c>
      <c r="GJ260" s="92">
        <v>316.25</v>
      </c>
      <c r="GK260" s="93">
        <v>3430.0810000000001</v>
      </c>
      <c r="GL260" s="4">
        <f t="shared" si="1498"/>
        <v>10846.105928853756</v>
      </c>
      <c r="GM260" s="5">
        <v>0</v>
      </c>
      <c r="GN260" s="93">
        <v>0</v>
      </c>
      <c r="GO260" s="4">
        <f t="shared" si="1499"/>
        <v>0</v>
      </c>
      <c r="GP260" s="5">
        <v>0</v>
      </c>
      <c r="GQ260" s="93">
        <v>0</v>
      </c>
      <c r="GR260" s="4">
        <f t="shared" si="1500"/>
        <v>0</v>
      </c>
      <c r="GS260" s="5">
        <v>0</v>
      </c>
      <c r="GT260" s="93">
        <v>0</v>
      </c>
      <c r="GU260" s="4">
        <f t="shared" si="1501"/>
        <v>0</v>
      </c>
      <c r="GV260" s="5">
        <v>0</v>
      </c>
      <c r="GW260" s="93">
        <v>0</v>
      </c>
      <c r="GX260" s="4">
        <f t="shared" si="1502"/>
        <v>0</v>
      </c>
      <c r="GY260" s="5">
        <v>0</v>
      </c>
      <c r="GZ260" s="93">
        <v>0</v>
      </c>
      <c r="HA260" s="4">
        <f t="shared" si="1503"/>
        <v>0</v>
      </c>
      <c r="HB260" s="5">
        <v>0</v>
      </c>
      <c r="HC260" s="93">
        <v>0</v>
      </c>
      <c r="HD260" s="4">
        <f t="shared" si="1504"/>
        <v>0</v>
      </c>
      <c r="HE260" s="5">
        <v>0</v>
      </c>
      <c r="HF260" s="93">
        <v>0</v>
      </c>
      <c r="HG260" s="4">
        <f t="shared" si="1505"/>
        <v>0</v>
      </c>
      <c r="HH260" s="5">
        <v>0</v>
      </c>
      <c r="HI260" s="93">
        <v>0</v>
      </c>
      <c r="HJ260" s="4">
        <f t="shared" si="1506"/>
        <v>0</v>
      </c>
      <c r="HK260" s="5">
        <v>0</v>
      </c>
      <c r="HL260" s="93">
        <v>0</v>
      </c>
      <c r="HM260" s="4">
        <f t="shared" si="1507"/>
        <v>0</v>
      </c>
      <c r="HN260" s="5">
        <v>0</v>
      </c>
      <c r="HO260" s="93">
        <v>0</v>
      </c>
      <c r="HP260" s="4">
        <f t="shared" si="1508"/>
        <v>0</v>
      </c>
      <c r="HQ260" s="92">
        <v>200</v>
      </c>
      <c r="HR260" s="93">
        <v>2674.752</v>
      </c>
      <c r="HS260" s="4">
        <f t="shared" si="1509"/>
        <v>13373.759999999998</v>
      </c>
      <c r="HT260" s="92">
        <v>134.02500000000001</v>
      </c>
      <c r="HU260" s="93">
        <v>1520.31</v>
      </c>
      <c r="HV260" s="4">
        <f t="shared" si="1510"/>
        <v>11343.48069390039</v>
      </c>
      <c r="HW260" s="92">
        <v>315.85606999999999</v>
      </c>
      <c r="HX260" s="93">
        <v>3882.1869999999999</v>
      </c>
      <c r="HY260" s="4">
        <f t="shared" si="1511"/>
        <v>12291.000138132536</v>
      </c>
      <c r="HZ260" s="5">
        <f t="shared" si="1513"/>
        <v>2351.1350400000001</v>
      </c>
      <c r="IA260" s="4">
        <f t="shared" si="1514"/>
        <v>27551.139000000003</v>
      </c>
    </row>
    <row r="261" spans="1:235" x14ac:dyDescent="0.3">
      <c r="A261" s="76">
        <v>2023</v>
      </c>
      <c r="B261" s="77" t="s">
        <v>10</v>
      </c>
      <c r="C261" s="5">
        <v>0</v>
      </c>
      <c r="D261" s="93">
        <v>0</v>
      </c>
      <c r="E261" s="4">
        <f t="shared" si="1515"/>
        <v>0</v>
      </c>
      <c r="F261" s="92">
        <v>21</v>
      </c>
      <c r="G261" s="93">
        <v>318.83800000000002</v>
      </c>
      <c r="H261" s="4">
        <f t="shared" si="1436"/>
        <v>15182.761904761906</v>
      </c>
      <c r="I261" s="5">
        <v>0</v>
      </c>
      <c r="J261" s="93">
        <v>0</v>
      </c>
      <c r="K261" s="4">
        <f t="shared" si="1437"/>
        <v>0</v>
      </c>
      <c r="L261" s="5">
        <v>0</v>
      </c>
      <c r="M261" s="93">
        <v>0</v>
      </c>
      <c r="N261" s="4">
        <f t="shared" si="1438"/>
        <v>0</v>
      </c>
      <c r="O261" s="92">
        <v>1319.925</v>
      </c>
      <c r="P261" s="93">
        <v>5976.9459999999999</v>
      </c>
      <c r="Q261" s="4">
        <f t="shared" si="1439"/>
        <v>4528.2466806826142</v>
      </c>
      <c r="R261" s="5">
        <v>0</v>
      </c>
      <c r="S261" s="93">
        <v>0</v>
      </c>
      <c r="T261" s="4">
        <f t="shared" si="1440"/>
        <v>0</v>
      </c>
      <c r="U261" s="5">
        <v>0</v>
      </c>
      <c r="V261" s="93">
        <v>0</v>
      </c>
      <c r="W261" s="4">
        <f t="shared" si="1441"/>
        <v>0</v>
      </c>
      <c r="X261" s="92">
        <v>5.89194</v>
      </c>
      <c r="Y261" s="93">
        <v>119.82299999999999</v>
      </c>
      <c r="Z261" s="4">
        <f t="shared" si="1442"/>
        <v>20336.765140174542</v>
      </c>
      <c r="AA261" s="5">
        <v>0</v>
      </c>
      <c r="AB261" s="93">
        <v>0</v>
      </c>
      <c r="AC261" s="4">
        <f t="shared" si="1443"/>
        <v>0</v>
      </c>
      <c r="AD261" s="5">
        <v>0</v>
      </c>
      <c r="AE261" s="93">
        <v>0</v>
      </c>
      <c r="AF261" s="4">
        <f t="shared" si="1444"/>
        <v>0</v>
      </c>
      <c r="AG261" s="5">
        <v>0</v>
      </c>
      <c r="AH261" s="93">
        <v>0</v>
      </c>
      <c r="AI261" s="4">
        <f t="shared" si="1445"/>
        <v>0</v>
      </c>
      <c r="AJ261" s="5">
        <v>0</v>
      </c>
      <c r="AK261" s="93">
        <v>0</v>
      </c>
      <c r="AL261" s="4">
        <f t="shared" si="1446"/>
        <v>0</v>
      </c>
      <c r="AM261" s="5">
        <v>0</v>
      </c>
      <c r="AN261" s="93">
        <v>0</v>
      </c>
      <c r="AO261" s="4">
        <f t="shared" si="1447"/>
        <v>0</v>
      </c>
      <c r="AP261" s="5">
        <v>0</v>
      </c>
      <c r="AQ261" s="93">
        <v>0</v>
      </c>
      <c r="AR261" s="4">
        <f t="shared" si="1448"/>
        <v>0</v>
      </c>
      <c r="AS261" s="5">
        <v>0</v>
      </c>
      <c r="AT261" s="93">
        <v>0</v>
      </c>
      <c r="AU261" s="4">
        <f t="shared" si="1449"/>
        <v>0</v>
      </c>
      <c r="AV261" s="5">
        <v>0</v>
      </c>
      <c r="AW261" s="93">
        <v>0</v>
      </c>
      <c r="AX261" s="4">
        <f t="shared" si="1450"/>
        <v>0</v>
      </c>
      <c r="AY261" s="5">
        <v>0</v>
      </c>
      <c r="AZ261" s="93">
        <v>0</v>
      </c>
      <c r="BA261" s="4">
        <f t="shared" si="1451"/>
        <v>0</v>
      </c>
      <c r="BB261" s="5">
        <v>0</v>
      </c>
      <c r="BC261" s="93">
        <v>0</v>
      </c>
      <c r="BD261" s="4">
        <f t="shared" si="1452"/>
        <v>0</v>
      </c>
      <c r="BE261" s="5">
        <v>0</v>
      </c>
      <c r="BF261" s="93">
        <v>0</v>
      </c>
      <c r="BG261" s="4">
        <f t="shared" si="1453"/>
        <v>0</v>
      </c>
      <c r="BH261" s="92">
        <v>36.540949999999995</v>
      </c>
      <c r="BI261" s="93">
        <v>619.70100000000002</v>
      </c>
      <c r="BJ261" s="4">
        <f t="shared" si="1454"/>
        <v>16959.082891933573</v>
      </c>
      <c r="BK261" s="5">
        <v>0</v>
      </c>
      <c r="BL261" s="93">
        <v>0</v>
      </c>
      <c r="BM261" s="4">
        <f t="shared" si="1455"/>
        <v>0</v>
      </c>
      <c r="BN261" s="5">
        <v>0</v>
      </c>
      <c r="BO261" s="93">
        <v>0</v>
      </c>
      <c r="BP261" s="4">
        <f t="shared" si="1456"/>
        <v>0</v>
      </c>
      <c r="BQ261" s="5">
        <v>0</v>
      </c>
      <c r="BR261" s="93">
        <v>0</v>
      </c>
      <c r="BS261" s="4">
        <f t="shared" si="1457"/>
        <v>0</v>
      </c>
      <c r="BT261" s="5">
        <v>0</v>
      </c>
      <c r="BU261" s="93">
        <v>0</v>
      </c>
      <c r="BV261" s="4">
        <f t="shared" si="1458"/>
        <v>0</v>
      </c>
      <c r="BW261" s="5">
        <v>0</v>
      </c>
      <c r="BX261" s="93">
        <v>0</v>
      </c>
      <c r="BY261" s="4">
        <f t="shared" si="1459"/>
        <v>0</v>
      </c>
      <c r="BZ261" s="92">
        <v>100</v>
      </c>
      <c r="CA261" s="93">
        <v>867.82600000000002</v>
      </c>
      <c r="CB261" s="4">
        <f t="shared" si="1460"/>
        <v>8678.26</v>
      </c>
      <c r="CC261" s="5">
        <v>0</v>
      </c>
      <c r="CD261" s="93">
        <v>0</v>
      </c>
      <c r="CE261" s="4">
        <f t="shared" si="1461"/>
        <v>0</v>
      </c>
      <c r="CF261" s="5">
        <v>0</v>
      </c>
      <c r="CG261" s="93">
        <v>0</v>
      </c>
      <c r="CH261" s="4">
        <f t="shared" si="1462"/>
        <v>0</v>
      </c>
      <c r="CI261" s="5">
        <v>0</v>
      </c>
      <c r="CJ261" s="93">
        <v>0</v>
      </c>
      <c r="CK261" s="4">
        <f t="shared" si="1463"/>
        <v>0</v>
      </c>
      <c r="CL261" s="5">
        <v>0</v>
      </c>
      <c r="CM261" s="93">
        <v>0</v>
      </c>
      <c r="CN261" s="4">
        <f t="shared" si="1464"/>
        <v>0</v>
      </c>
      <c r="CO261" s="5">
        <v>0</v>
      </c>
      <c r="CP261" s="93">
        <v>0</v>
      </c>
      <c r="CQ261" s="4">
        <f t="shared" si="1465"/>
        <v>0</v>
      </c>
      <c r="CR261" s="92">
        <v>0.05</v>
      </c>
      <c r="CS261" s="93">
        <v>0.42</v>
      </c>
      <c r="CT261" s="4">
        <f t="shared" si="1466"/>
        <v>8399.9999999999982</v>
      </c>
      <c r="CU261" s="5">
        <v>0</v>
      </c>
      <c r="CV261" s="93">
        <v>0</v>
      </c>
      <c r="CW261" s="4">
        <f t="shared" si="1467"/>
        <v>0</v>
      </c>
      <c r="CX261" s="5">
        <v>0</v>
      </c>
      <c r="CY261" s="93">
        <v>0</v>
      </c>
      <c r="CZ261" s="4">
        <f t="shared" si="1468"/>
        <v>0</v>
      </c>
      <c r="DA261" s="5">
        <v>0</v>
      </c>
      <c r="DB261" s="93">
        <v>0</v>
      </c>
      <c r="DC261" s="4">
        <f t="shared" si="1469"/>
        <v>0</v>
      </c>
      <c r="DD261" s="92">
        <v>0.49919999999999998</v>
      </c>
      <c r="DE261" s="93">
        <v>21.286000000000001</v>
      </c>
      <c r="DF261" s="4">
        <f t="shared" si="1470"/>
        <v>42640.224358974367</v>
      </c>
      <c r="DG261" s="5">
        <v>0</v>
      </c>
      <c r="DH261" s="93">
        <v>0</v>
      </c>
      <c r="DI261" s="4">
        <f t="shared" si="1471"/>
        <v>0</v>
      </c>
      <c r="DJ261" s="5">
        <v>0</v>
      </c>
      <c r="DK261" s="93">
        <v>0</v>
      </c>
      <c r="DL261" s="4">
        <f t="shared" si="1472"/>
        <v>0</v>
      </c>
      <c r="DM261" s="92">
        <v>20.100000000000001</v>
      </c>
      <c r="DN261" s="93">
        <v>258.92</v>
      </c>
      <c r="DO261" s="4">
        <f t="shared" si="1473"/>
        <v>12881.592039800997</v>
      </c>
      <c r="DP261" s="5">
        <v>0</v>
      </c>
      <c r="DQ261" s="93">
        <v>0</v>
      </c>
      <c r="DR261" s="4">
        <f t="shared" si="1474"/>
        <v>0</v>
      </c>
      <c r="DS261" s="5">
        <v>0</v>
      </c>
      <c r="DT261" s="93">
        <v>0</v>
      </c>
      <c r="DU261" s="4">
        <f t="shared" si="1475"/>
        <v>0</v>
      </c>
      <c r="DV261" s="5">
        <v>0</v>
      </c>
      <c r="DW261" s="93">
        <v>0</v>
      </c>
      <c r="DX261" s="4">
        <f t="shared" si="1476"/>
        <v>0</v>
      </c>
      <c r="DY261" s="92">
        <v>274.35260999999997</v>
      </c>
      <c r="DZ261" s="93">
        <v>1869.6569999999999</v>
      </c>
      <c r="EA261" s="4">
        <f t="shared" si="1477"/>
        <v>6814.7957477058453</v>
      </c>
      <c r="EB261" s="5">
        <v>0</v>
      </c>
      <c r="EC261" s="93">
        <v>0</v>
      </c>
      <c r="ED261" s="4">
        <f t="shared" si="1478"/>
        <v>0</v>
      </c>
      <c r="EE261" s="5">
        <v>0</v>
      </c>
      <c r="EF261" s="93">
        <v>0</v>
      </c>
      <c r="EG261" s="4">
        <f t="shared" si="1479"/>
        <v>0</v>
      </c>
      <c r="EH261" s="92">
        <v>9.0250000000000004</v>
      </c>
      <c r="EI261" s="93">
        <v>686.73800000000006</v>
      </c>
      <c r="EJ261" s="4">
        <f t="shared" si="1480"/>
        <v>76092.853185595566</v>
      </c>
      <c r="EK261" s="5">
        <v>0</v>
      </c>
      <c r="EL261" s="93">
        <v>0</v>
      </c>
      <c r="EM261" s="4">
        <f t="shared" si="1481"/>
        <v>0</v>
      </c>
      <c r="EN261" s="5">
        <v>0</v>
      </c>
      <c r="EO261" s="93">
        <v>0</v>
      </c>
      <c r="EP261" s="4">
        <f t="shared" si="1482"/>
        <v>0</v>
      </c>
      <c r="EQ261" s="5">
        <v>0</v>
      </c>
      <c r="ER261" s="93">
        <v>0</v>
      </c>
      <c r="ES261" s="4">
        <f t="shared" si="1483"/>
        <v>0</v>
      </c>
      <c r="ET261" s="5">
        <v>0</v>
      </c>
      <c r="EU261" s="93">
        <v>0</v>
      </c>
      <c r="EV261" s="4">
        <f t="shared" si="1484"/>
        <v>0</v>
      </c>
      <c r="EW261" s="5">
        <v>0</v>
      </c>
      <c r="EX261" s="93">
        <v>0</v>
      </c>
      <c r="EY261" s="4">
        <f t="shared" si="1485"/>
        <v>0</v>
      </c>
      <c r="EZ261" s="5">
        <v>0</v>
      </c>
      <c r="FA261" s="93">
        <v>0</v>
      </c>
      <c r="FB261" s="4">
        <f t="shared" si="1486"/>
        <v>0</v>
      </c>
      <c r="FC261" s="5">
        <v>0</v>
      </c>
      <c r="FD261" s="93">
        <v>0</v>
      </c>
      <c r="FE261" s="4">
        <f t="shared" si="1487"/>
        <v>0</v>
      </c>
      <c r="FF261" s="5">
        <v>0</v>
      </c>
      <c r="FG261" s="93">
        <v>0</v>
      </c>
      <c r="FH261" s="4">
        <f t="shared" si="1488"/>
        <v>0</v>
      </c>
      <c r="FI261" s="5">
        <v>0</v>
      </c>
      <c r="FJ261" s="93">
        <v>0</v>
      </c>
      <c r="FK261" s="4">
        <f t="shared" si="1489"/>
        <v>0</v>
      </c>
      <c r="FL261" s="5">
        <v>0</v>
      </c>
      <c r="FM261" s="93">
        <v>0</v>
      </c>
      <c r="FN261" s="4">
        <f t="shared" si="1490"/>
        <v>0</v>
      </c>
      <c r="FO261" s="5">
        <v>0</v>
      </c>
      <c r="FP261" s="93">
        <v>0</v>
      </c>
      <c r="FQ261" s="4">
        <f t="shared" si="1491"/>
        <v>0</v>
      </c>
      <c r="FR261" s="5">
        <v>0</v>
      </c>
      <c r="FS261" s="93">
        <v>0</v>
      </c>
      <c r="FT261" s="4">
        <f t="shared" si="1492"/>
        <v>0</v>
      </c>
      <c r="FU261" s="5">
        <v>0</v>
      </c>
      <c r="FV261" s="93">
        <v>0</v>
      </c>
      <c r="FW261" s="4">
        <f t="shared" si="1493"/>
        <v>0</v>
      </c>
      <c r="FX261" s="5">
        <v>0</v>
      </c>
      <c r="FY261" s="93">
        <v>0</v>
      </c>
      <c r="FZ261" s="4">
        <f t="shared" si="1494"/>
        <v>0</v>
      </c>
      <c r="GA261" s="5">
        <v>0</v>
      </c>
      <c r="GB261" s="93">
        <v>0</v>
      </c>
      <c r="GC261" s="4">
        <f t="shared" si="1495"/>
        <v>0</v>
      </c>
      <c r="GD261" s="5">
        <v>0</v>
      </c>
      <c r="GE261" s="93">
        <v>0</v>
      </c>
      <c r="GF261" s="4">
        <f t="shared" si="1496"/>
        <v>0</v>
      </c>
      <c r="GG261" s="5">
        <v>0</v>
      </c>
      <c r="GH261" s="93">
        <v>0</v>
      </c>
      <c r="GI261" s="4">
        <f t="shared" si="1497"/>
        <v>0</v>
      </c>
      <c r="GJ261" s="92">
        <v>436.22500000000002</v>
      </c>
      <c r="GK261" s="93">
        <v>4473.0039999999999</v>
      </c>
      <c r="GL261" s="4">
        <f t="shared" si="1498"/>
        <v>10253.891913576708</v>
      </c>
      <c r="GM261" s="5">
        <v>0</v>
      </c>
      <c r="GN261" s="93">
        <v>0</v>
      </c>
      <c r="GO261" s="4">
        <f t="shared" si="1499"/>
        <v>0</v>
      </c>
      <c r="GP261" s="5">
        <v>0</v>
      </c>
      <c r="GQ261" s="93">
        <v>0</v>
      </c>
      <c r="GR261" s="4">
        <f t="shared" si="1500"/>
        <v>0</v>
      </c>
      <c r="GS261" s="5">
        <v>0</v>
      </c>
      <c r="GT261" s="93">
        <v>0</v>
      </c>
      <c r="GU261" s="4">
        <f t="shared" si="1501"/>
        <v>0</v>
      </c>
      <c r="GV261" s="5">
        <v>0</v>
      </c>
      <c r="GW261" s="93">
        <v>0</v>
      </c>
      <c r="GX261" s="4">
        <f t="shared" si="1502"/>
        <v>0</v>
      </c>
      <c r="GY261" s="5">
        <v>0</v>
      </c>
      <c r="GZ261" s="93">
        <v>0</v>
      </c>
      <c r="HA261" s="4">
        <f t="shared" si="1503"/>
        <v>0</v>
      </c>
      <c r="HB261" s="5">
        <v>0</v>
      </c>
      <c r="HC261" s="93">
        <v>0</v>
      </c>
      <c r="HD261" s="4">
        <f t="shared" si="1504"/>
        <v>0</v>
      </c>
      <c r="HE261" s="92">
        <v>180</v>
      </c>
      <c r="HF261" s="93">
        <v>1899.828</v>
      </c>
      <c r="HG261" s="4">
        <f t="shared" si="1505"/>
        <v>10554.6</v>
      </c>
      <c r="HH261" s="92">
        <v>37.5</v>
      </c>
      <c r="HI261" s="93">
        <v>549.04</v>
      </c>
      <c r="HJ261" s="4">
        <f t="shared" si="1506"/>
        <v>14641.066666666666</v>
      </c>
      <c r="HK261" s="5">
        <v>0</v>
      </c>
      <c r="HL261" s="93">
        <v>0</v>
      </c>
      <c r="HM261" s="4">
        <f t="shared" si="1507"/>
        <v>0</v>
      </c>
      <c r="HN261" s="5">
        <v>0</v>
      </c>
      <c r="HO261" s="93">
        <v>0</v>
      </c>
      <c r="HP261" s="4">
        <f t="shared" si="1508"/>
        <v>0</v>
      </c>
      <c r="HQ261" s="5">
        <v>0</v>
      </c>
      <c r="HR261" s="93">
        <v>0</v>
      </c>
      <c r="HS261" s="4">
        <f t="shared" si="1509"/>
        <v>0</v>
      </c>
      <c r="HT261" s="92">
        <v>130.9</v>
      </c>
      <c r="HU261" s="93">
        <v>1618.06</v>
      </c>
      <c r="HV261" s="4">
        <f t="shared" si="1510"/>
        <v>12361.038961038959</v>
      </c>
      <c r="HW261" s="92">
        <v>468.94130000000001</v>
      </c>
      <c r="HX261" s="93">
        <v>5732.9589999999998</v>
      </c>
      <c r="HY261" s="4">
        <f t="shared" si="1511"/>
        <v>12225.32329739351</v>
      </c>
      <c r="HZ261" s="5">
        <f t="shared" si="1513"/>
        <v>3040.951</v>
      </c>
      <c r="IA261" s="4">
        <f t="shared" si="1514"/>
        <v>25013.046000000002</v>
      </c>
    </row>
    <row r="262" spans="1:235" x14ac:dyDescent="0.3">
      <c r="A262" s="76">
        <v>2023</v>
      </c>
      <c r="B262" s="77" t="s">
        <v>11</v>
      </c>
      <c r="C262" s="5">
        <v>0</v>
      </c>
      <c r="D262" s="93">
        <v>0</v>
      </c>
      <c r="E262" s="4">
        <f t="shared" si="1515"/>
        <v>0</v>
      </c>
      <c r="F262" s="92">
        <v>13.25</v>
      </c>
      <c r="G262" s="93">
        <v>196.1</v>
      </c>
      <c r="H262" s="4">
        <f t="shared" si="1436"/>
        <v>14799.999999999998</v>
      </c>
      <c r="I262" s="5">
        <v>0</v>
      </c>
      <c r="J262" s="93">
        <v>0</v>
      </c>
      <c r="K262" s="4">
        <f t="shared" si="1437"/>
        <v>0</v>
      </c>
      <c r="L262" s="5">
        <v>0</v>
      </c>
      <c r="M262" s="93">
        <v>0</v>
      </c>
      <c r="N262" s="4">
        <f t="shared" si="1438"/>
        <v>0</v>
      </c>
      <c r="O262" s="92">
        <v>412.1</v>
      </c>
      <c r="P262" s="93">
        <v>4386.6970000000001</v>
      </c>
      <c r="Q262" s="4">
        <f t="shared" si="1439"/>
        <v>10644.739140985199</v>
      </c>
      <c r="R262" s="5">
        <v>0</v>
      </c>
      <c r="S262" s="93">
        <v>0</v>
      </c>
      <c r="T262" s="4">
        <f t="shared" si="1440"/>
        <v>0</v>
      </c>
      <c r="U262" s="5">
        <v>0</v>
      </c>
      <c r="V262" s="93">
        <v>0</v>
      </c>
      <c r="W262" s="4">
        <f t="shared" si="1441"/>
        <v>0</v>
      </c>
      <c r="X262" s="92">
        <v>34.744</v>
      </c>
      <c r="Y262" s="93">
        <v>400.03699999999998</v>
      </c>
      <c r="Z262" s="4">
        <f t="shared" si="1442"/>
        <v>11513.844116969834</v>
      </c>
      <c r="AA262" s="5">
        <v>0</v>
      </c>
      <c r="AB262" s="93">
        <v>0</v>
      </c>
      <c r="AC262" s="4">
        <f t="shared" si="1443"/>
        <v>0</v>
      </c>
      <c r="AD262" s="5">
        <v>0</v>
      </c>
      <c r="AE262" s="93">
        <v>0</v>
      </c>
      <c r="AF262" s="4">
        <f t="shared" si="1444"/>
        <v>0</v>
      </c>
      <c r="AG262" s="5">
        <v>0</v>
      </c>
      <c r="AH262" s="93">
        <v>0</v>
      </c>
      <c r="AI262" s="4">
        <f t="shared" si="1445"/>
        <v>0</v>
      </c>
      <c r="AJ262" s="5">
        <v>0</v>
      </c>
      <c r="AK262" s="93">
        <v>0</v>
      </c>
      <c r="AL262" s="4">
        <f t="shared" si="1446"/>
        <v>0</v>
      </c>
      <c r="AM262" s="5">
        <v>0</v>
      </c>
      <c r="AN262" s="93">
        <v>0</v>
      </c>
      <c r="AO262" s="4">
        <f t="shared" si="1447"/>
        <v>0</v>
      </c>
      <c r="AP262" s="5">
        <v>0</v>
      </c>
      <c r="AQ262" s="93">
        <v>0</v>
      </c>
      <c r="AR262" s="4">
        <f t="shared" si="1448"/>
        <v>0</v>
      </c>
      <c r="AS262" s="5">
        <v>0</v>
      </c>
      <c r="AT262" s="93">
        <v>0</v>
      </c>
      <c r="AU262" s="4">
        <f t="shared" si="1449"/>
        <v>0</v>
      </c>
      <c r="AV262" s="5">
        <v>0</v>
      </c>
      <c r="AW262" s="93">
        <v>0</v>
      </c>
      <c r="AX262" s="4">
        <f t="shared" si="1450"/>
        <v>0</v>
      </c>
      <c r="AY262" s="5">
        <v>0</v>
      </c>
      <c r="AZ262" s="93">
        <v>0</v>
      </c>
      <c r="BA262" s="4">
        <f t="shared" si="1451"/>
        <v>0</v>
      </c>
      <c r="BB262" s="5">
        <v>0</v>
      </c>
      <c r="BC262" s="93">
        <v>0</v>
      </c>
      <c r="BD262" s="4">
        <f t="shared" si="1452"/>
        <v>0</v>
      </c>
      <c r="BE262" s="5">
        <v>0</v>
      </c>
      <c r="BF262" s="93">
        <v>0</v>
      </c>
      <c r="BG262" s="4">
        <f t="shared" si="1453"/>
        <v>0</v>
      </c>
      <c r="BH262" s="92">
        <v>81.224999999999994</v>
      </c>
      <c r="BI262" s="93">
        <v>1634.5039999999999</v>
      </c>
      <c r="BJ262" s="4">
        <f t="shared" si="1454"/>
        <v>20123.164050477069</v>
      </c>
      <c r="BK262" s="5">
        <v>0</v>
      </c>
      <c r="BL262" s="93">
        <v>0</v>
      </c>
      <c r="BM262" s="4">
        <f t="shared" si="1455"/>
        <v>0</v>
      </c>
      <c r="BN262" s="5">
        <v>0</v>
      </c>
      <c r="BO262" s="93">
        <v>0</v>
      </c>
      <c r="BP262" s="4">
        <f t="shared" si="1456"/>
        <v>0</v>
      </c>
      <c r="BQ262" s="5">
        <v>0</v>
      </c>
      <c r="BR262" s="93">
        <v>0</v>
      </c>
      <c r="BS262" s="4">
        <f t="shared" si="1457"/>
        <v>0</v>
      </c>
      <c r="BT262" s="5">
        <v>0</v>
      </c>
      <c r="BU262" s="93">
        <v>0</v>
      </c>
      <c r="BV262" s="4">
        <f t="shared" si="1458"/>
        <v>0</v>
      </c>
      <c r="BW262" s="5">
        <v>0</v>
      </c>
      <c r="BX262" s="93">
        <v>0</v>
      </c>
      <c r="BY262" s="4">
        <f t="shared" si="1459"/>
        <v>0</v>
      </c>
      <c r="BZ262" s="92">
        <v>140</v>
      </c>
      <c r="CA262" s="93">
        <v>1371.6030000000001</v>
      </c>
      <c r="CB262" s="4">
        <f t="shared" si="1460"/>
        <v>9797.164285714287</v>
      </c>
      <c r="CC262" s="5">
        <v>0</v>
      </c>
      <c r="CD262" s="93">
        <v>0</v>
      </c>
      <c r="CE262" s="4">
        <f t="shared" si="1461"/>
        <v>0</v>
      </c>
      <c r="CF262" s="5">
        <v>0</v>
      </c>
      <c r="CG262" s="93">
        <v>0</v>
      </c>
      <c r="CH262" s="4">
        <f t="shared" si="1462"/>
        <v>0</v>
      </c>
      <c r="CI262" s="92">
        <v>4.9599599999999997</v>
      </c>
      <c r="CJ262" s="93">
        <v>181.95500000000001</v>
      </c>
      <c r="CK262" s="4">
        <f t="shared" si="1463"/>
        <v>36684.77165138429</v>
      </c>
      <c r="CL262" s="5">
        <v>0</v>
      </c>
      <c r="CM262" s="93">
        <v>0</v>
      </c>
      <c r="CN262" s="4">
        <f t="shared" si="1464"/>
        <v>0</v>
      </c>
      <c r="CO262" s="5">
        <v>0</v>
      </c>
      <c r="CP262" s="93">
        <v>0</v>
      </c>
      <c r="CQ262" s="4">
        <f t="shared" si="1465"/>
        <v>0</v>
      </c>
      <c r="CR262" s="92">
        <v>14.125</v>
      </c>
      <c r="CS262" s="93">
        <v>165.31200000000001</v>
      </c>
      <c r="CT262" s="4">
        <f t="shared" si="1466"/>
        <v>11703.504424778763</v>
      </c>
      <c r="CU262" s="5">
        <v>0</v>
      </c>
      <c r="CV262" s="93">
        <v>0</v>
      </c>
      <c r="CW262" s="4">
        <f t="shared" si="1467"/>
        <v>0</v>
      </c>
      <c r="CX262" s="5">
        <v>0</v>
      </c>
      <c r="CY262" s="93">
        <v>0</v>
      </c>
      <c r="CZ262" s="4">
        <f t="shared" si="1468"/>
        <v>0</v>
      </c>
      <c r="DA262" s="92">
        <v>20.14</v>
      </c>
      <c r="DB262" s="93">
        <v>227.7</v>
      </c>
      <c r="DC262" s="4">
        <f t="shared" si="1469"/>
        <v>11305.858987090367</v>
      </c>
      <c r="DD262" s="92">
        <v>0.6</v>
      </c>
      <c r="DE262" s="93">
        <v>7.9429999999999996</v>
      </c>
      <c r="DF262" s="4">
        <f t="shared" si="1470"/>
        <v>13238.333333333334</v>
      </c>
      <c r="DG262" s="5">
        <v>0</v>
      </c>
      <c r="DH262" s="93">
        <v>0</v>
      </c>
      <c r="DI262" s="4">
        <f t="shared" si="1471"/>
        <v>0</v>
      </c>
      <c r="DJ262" s="5">
        <v>0</v>
      </c>
      <c r="DK262" s="93">
        <v>0</v>
      </c>
      <c r="DL262" s="4">
        <f t="shared" si="1472"/>
        <v>0</v>
      </c>
      <c r="DM262" s="92">
        <v>40.22</v>
      </c>
      <c r="DN262" s="93">
        <v>497.85</v>
      </c>
      <c r="DO262" s="4">
        <f t="shared" si="1473"/>
        <v>12378.170064644455</v>
      </c>
      <c r="DP262" s="5">
        <v>0</v>
      </c>
      <c r="DQ262" s="93">
        <v>0</v>
      </c>
      <c r="DR262" s="4">
        <f t="shared" si="1474"/>
        <v>0</v>
      </c>
      <c r="DS262" s="92">
        <v>3.01</v>
      </c>
      <c r="DT262" s="93">
        <v>18.936</v>
      </c>
      <c r="DU262" s="4">
        <f t="shared" si="1475"/>
        <v>6291.0299003322261</v>
      </c>
      <c r="DV262" s="5">
        <v>0</v>
      </c>
      <c r="DW262" s="93">
        <v>0</v>
      </c>
      <c r="DX262" s="4">
        <f t="shared" si="1476"/>
        <v>0</v>
      </c>
      <c r="DY262" s="92">
        <v>204.65559999999999</v>
      </c>
      <c r="DZ262" s="93">
        <v>1716.2339999999999</v>
      </c>
      <c r="EA262" s="4">
        <f t="shared" si="1477"/>
        <v>8385.9615861965176</v>
      </c>
      <c r="EB262" s="5">
        <v>0</v>
      </c>
      <c r="EC262" s="93">
        <v>0</v>
      </c>
      <c r="ED262" s="4">
        <f t="shared" si="1478"/>
        <v>0</v>
      </c>
      <c r="EE262" s="5">
        <v>0</v>
      </c>
      <c r="EF262" s="93">
        <v>0</v>
      </c>
      <c r="EG262" s="4">
        <f t="shared" si="1479"/>
        <v>0</v>
      </c>
      <c r="EH262" s="5">
        <v>0</v>
      </c>
      <c r="EI262" s="93">
        <v>0</v>
      </c>
      <c r="EJ262" s="4">
        <f t="shared" si="1480"/>
        <v>0</v>
      </c>
      <c r="EK262" s="5">
        <v>0</v>
      </c>
      <c r="EL262" s="93">
        <v>0</v>
      </c>
      <c r="EM262" s="4">
        <f t="shared" si="1481"/>
        <v>0</v>
      </c>
      <c r="EN262" s="5">
        <v>0</v>
      </c>
      <c r="EO262" s="93">
        <v>0</v>
      </c>
      <c r="EP262" s="4">
        <f t="shared" si="1482"/>
        <v>0</v>
      </c>
      <c r="EQ262" s="5">
        <v>0</v>
      </c>
      <c r="ER262" s="93">
        <v>0</v>
      </c>
      <c r="ES262" s="4">
        <f t="shared" si="1483"/>
        <v>0</v>
      </c>
      <c r="ET262" s="92">
        <v>484.77474999999998</v>
      </c>
      <c r="EU262" s="93">
        <v>5076.3720000000003</v>
      </c>
      <c r="EV262" s="4">
        <f t="shared" si="1484"/>
        <v>10471.609752776934</v>
      </c>
      <c r="EW262" s="5">
        <v>0</v>
      </c>
      <c r="EX262" s="93">
        <v>0</v>
      </c>
      <c r="EY262" s="4">
        <f t="shared" si="1485"/>
        <v>0</v>
      </c>
      <c r="EZ262" s="92">
        <v>4.5939999999999995E-2</v>
      </c>
      <c r="FA262" s="93">
        <v>1.7010000000000001</v>
      </c>
      <c r="FB262" s="4">
        <f t="shared" si="1486"/>
        <v>37026.556377884204</v>
      </c>
      <c r="FC262" s="5">
        <v>0</v>
      </c>
      <c r="FD262" s="93">
        <v>0</v>
      </c>
      <c r="FE262" s="4">
        <f t="shared" si="1487"/>
        <v>0</v>
      </c>
      <c r="FF262" s="5">
        <v>0</v>
      </c>
      <c r="FG262" s="93">
        <v>0</v>
      </c>
      <c r="FH262" s="4">
        <f t="shared" si="1488"/>
        <v>0</v>
      </c>
      <c r="FI262" s="5">
        <v>0</v>
      </c>
      <c r="FJ262" s="93">
        <v>0</v>
      </c>
      <c r="FK262" s="4">
        <f t="shared" si="1489"/>
        <v>0</v>
      </c>
      <c r="FL262" s="5">
        <v>0</v>
      </c>
      <c r="FM262" s="93">
        <v>0</v>
      </c>
      <c r="FN262" s="4">
        <f t="shared" si="1490"/>
        <v>0</v>
      </c>
      <c r="FO262" s="5">
        <v>0</v>
      </c>
      <c r="FP262" s="93">
        <v>0</v>
      </c>
      <c r="FQ262" s="4">
        <f t="shared" si="1491"/>
        <v>0</v>
      </c>
      <c r="FR262" s="5">
        <v>0</v>
      </c>
      <c r="FS262" s="93">
        <v>0</v>
      </c>
      <c r="FT262" s="4">
        <f t="shared" si="1492"/>
        <v>0</v>
      </c>
      <c r="FU262" s="5">
        <v>0</v>
      </c>
      <c r="FV262" s="93">
        <v>0</v>
      </c>
      <c r="FW262" s="4">
        <f t="shared" si="1493"/>
        <v>0</v>
      </c>
      <c r="FX262" s="5">
        <v>0</v>
      </c>
      <c r="FY262" s="93">
        <v>0</v>
      </c>
      <c r="FZ262" s="4">
        <f t="shared" si="1494"/>
        <v>0</v>
      </c>
      <c r="GA262" s="92">
        <v>40</v>
      </c>
      <c r="GB262" s="93">
        <v>459.81799999999998</v>
      </c>
      <c r="GC262" s="4">
        <f t="shared" si="1495"/>
        <v>11495.45</v>
      </c>
      <c r="GD262" s="5">
        <v>0</v>
      </c>
      <c r="GE262" s="93">
        <v>0</v>
      </c>
      <c r="GF262" s="4">
        <f t="shared" si="1496"/>
        <v>0</v>
      </c>
      <c r="GG262" s="5">
        <v>0</v>
      </c>
      <c r="GH262" s="93">
        <v>0</v>
      </c>
      <c r="GI262" s="4">
        <f t="shared" si="1497"/>
        <v>0</v>
      </c>
      <c r="GJ262" s="92">
        <v>281.04849999999999</v>
      </c>
      <c r="GK262" s="93">
        <v>3060.8470000000002</v>
      </c>
      <c r="GL262" s="4">
        <f t="shared" si="1498"/>
        <v>10890.814218898162</v>
      </c>
      <c r="GM262" s="5">
        <v>0</v>
      </c>
      <c r="GN262" s="93">
        <v>0</v>
      </c>
      <c r="GO262" s="4">
        <f t="shared" si="1499"/>
        <v>0</v>
      </c>
      <c r="GP262" s="5">
        <v>0</v>
      </c>
      <c r="GQ262" s="93">
        <v>0</v>
      </c>
      <c r="GR262" s="4">
        <f t="shared" si="1500"/>
        <v>0</v>
      </c>
      <c r="GS262" s="5">
        <v>0</v>
      </c>
      <c r="GT262" s="93">
        <v>0</v>
      </c>
      <c r="GU262" s="4">
        <f t="shared" si="1501"/>
        <v>0</v>
      </c>
      <c r="GV262" s="5">
        <v>0</v>
      </c>
      <c r="GW262" s="93">
        <v>0</v>
      </c>
      <c r="GX262" s="4">
        <f t="shared" si="1502"/>
        <v>0</v>
      </c>
      <c r="GY262" s="5">
        <v>0</v>
      </c>
      <c r="GZ262" s="93">
        <v>0</v>
      </c>
      <c r="HA262" s="4">
        <f t="shared" si="1503"/>
        <v>0</v>
      </c>
      <c r="HB262" s="5">
        <v>0</v>
      </c>
      <c r="HC262" s="93">
        <v>0</v>
      </c>
      <c r="HD262" s="4">
        <f t="shared" si="1504"/>
        <v>0</v>
      </c>
      <c r="HE262" s="92">
        <v>280</v>
      </c>
      <c r="HF262" s="93">
        <v>3507.3009999999999</v>
      </c>
      <c r="HG262" s="4">
        <f t="shared" si="1505"/>
        <v>12526.075000000001</v>
      </c>
      <c r="HH262" s="5">
        <v>0</v>
      </c>
      <c r="HI262" s="93">
        <v>0</v>
      </c>
      <c r="HJ262" s="4">
        <f t="shared" si="1506"/>
        <v>0</v>
      </c>
      <c r="HK262" s="5">
        <v>0</v>
      </c>
      <c r="HL262" s="93">
        <v>0</v>
      </c>
      <c r="HM262" s="4">
        <f t="shared" si="1507"/>
        <v>0</v>
      </c>
      <c r="HN262" s="5">
        <v>0</v>
      </c>
      <c r="HO262" s="93">
        <v>0</v>
      </c>
      <c r="HP262" s="4">
        <f t="shared" si="1508"/>
        <v>0</v>
      </c>
      <c r="HQ262" s="92">
        <v>553.75</v>
      </c>
      <c r="HR262" s="93">
        <v>7808.5659999999998</v>
      </c>
      <c r="HS262" s="4">
        <f t="shared" si="1509"/>
        <v>14101.247855530473</v>
      </c>
      <c r="HT262" s="92">
        <v>167</v>
      </c>
      <c r="HU262" s="93">
        <v>2132.5300000000002</v>
      </c>
      <c r="HV262" s="4">
        <f t="shared" si="1510"/>
        <v>12769.640718562876</v>
      </c>
      <c r="HW262" s="92">
        <v>348.94</v>
      </c>
      <c r="HX262" s="93">
        <v>4370.723</v>
      </c>
      <c r="HY262" s="4">
        <f t="shared" si="1511"/>
        <v>12525.715022639995</v>
      </c>
      <c r="HZ262" s="5">
        <f t="shared" si="1513"/>
        <v>3124.5887500000003</v>
      </c>
      <c r="IA262" s="4">
        <f t="shared" si="1514"/>
        <v>37222.728999999999</v>
      </c>
    </row>
    <row r="263" spans="1:235" x14ac:dyDescent="0.3">
      <c r="A263" s="76">
        <v>2023</v>
      </c>
      <c r="B263" s="4" t="s">
        <v>12</v>
      </c>
      <c r="C263" s="5">
        <v>0</v>
      </c>
      <c r="D263" s="93">
        <v>0</v>
      </c>
      <c r="E263" s="4">
        <f t="shared" si="1515"/>
        <v>0</v>
      </c>
      <c r="F263" s="5">
        <v>0</v>
      </c>
      <c r="G263" s="93">
        <v>0</v>
      </c>
      <c r="H263" s="4">
        <f t="shared" si="1436"/>
        <v>0</v>
      </c>
      <c r="I263" s="5">
        <v>0</v>
      </c>
      <c r="J263" s="93">
        <v>0</v>
      </c>
      <c r="K263" s="4">
        <f t="shared" si="1437"/>
        <v>0</v>
      </c>
      <c r="L263" s="5">
        <v>0</v>
      </c>
      <c r="M263" s="93">
        <v>0</v>
      </c>
      <c r="N263" s="4">
        <f t="shared" si="1438"/>
        <v>0</v>
      </c>
      <c r="O263" s="92">
        <v>0.50536000000000003</v>
      </c>
      <c r="P263" s="93">
        <v>17.812000000000001</v>
      </c>
      <c r="Q263" s="4">
        <f t="shared" si="1439"/>
        <v>35246.161152445777</v>
      </c>
      <c r="R263" s="5">
        <v>0</v>
      </c>
      <c r="S263" s="93">
        <v>0</v>
      </c>
      <c r="T263" s="4">
        <f t="shared" si="1440"/>
        <v>0</v>
      </c>
      <c r="U263" s="5">
        <v>0</v>
      </c>
      <c r="V263" s="93">
        <v>0</v>
      </c>
      <c r="W263" s="4">
        <f t="shared" si="1441"/>
        <v>0</v>
      </c>
      <c r="X263" s="92">
        <v>36.612370000000006</v>
      </c>
      <c r="Y263" s="93">
        <v>473.78300000000002</v>
      </c>
      <c r="Z263" s="4">
        <f t="shared" si="1442"/>
        <v>12940.517098456066</v>
      </c>
      <c r="AA263" s="5">
        <v>0</v>
      </c>
      <c r="AB263" s="93">
        <v>0</v>
      </c>
      <c r="AC263" s="4">
        <f t="shared" si="1443"/>
        <v>0</v>
      </c>
      <c r="AD263" s="5">
        <v>0</v>
      </c>
      <c r="AE263" s="93">
        <v>0</v>
      </c>
      <c r="AF263" s="4">
        <f t="shared" si="1444"/>
        <v>0</v>
      </c>
      <c r="AG263" s="5">
        <v>0</v>
      </c>
      <c r="AH263" s="93">
        <v>0</v>
      </c>
      <c r="AI263" s="4">
        <f t="shared" si="1445"/>
        <v>0</v>
      </c>
      <c r="AJ263" s="5">
        <v>0</v>
      </c>
      <c r="AK263" s="93">
        <v>0</v>
      </c>
      <c r="AL263" s="4">
        <f t="shared" si="1446"/>
        <v>0</v>
      </c>
      <c r="AM263" s="5">
        <v>0</v>
      </c>
      <c r="AN263" s="93">
        <v>0</v>
      </c>
      <c r="AO263" s="4">
        <f t="shared" si="1447"/>
        <v>0</v>
      </c>
      <c r="AP263" s="5">
        <v>0</v>
      </c>
      <c r="AQ263" s="93">
        <v>0</v>
      </c>
      <c r="AR263" s="4">
        <f t="shared" si="1448"/>
        <v>0</v>
      </c>
      <c r="AS263" s="92">
        <v>9</v>
      </c>
      <c r="AT263" s="93">
        <v>164.59200000000001</v>
      </c>
      <c r="AU263" s="4">
        <f t="shared" si="1449"/>
        <v>18288</v>
      </c>
      <c r="AV263" s="5">
        <v>0</v>
      </c>
      <c r="AW263" s="93">
        <v>0</v>
      </c>
      <c r="AX263" s="4">
        <f t="shared" si="1450"/>
        <v>0</v>
      </c>
      <c r="AY263" s="5">
        <v>0</v>
      </c>
      <c r="AZ263" s="93">
        <v>0</v>
      </c>
      <c r="BA263" s="4">
        <f t="shared" si="1451"/>
        <v>0</v>
      </c>
      <c r="BB263" s="5">
        <v>0</v>
      </c>
      <c r="BC263" s="93">
        <v>0</v>
      </c>
      <c r="BD263" s="4">
        <f t="shared" si="1452"/>
        <v>0</v>
      </c>
      <c r="BE263" s="5">
        <v>0</v>
      </c>
      <c r="BF263" s="93">
        <v>0</v>
      </c>
      <c r="BG263" s="4">
        <f t="shared" si="1453"/>
        <v>0</v>
      </c>
      <c r="BH263" s="92">
        <v>35.72</v>
      </c>
      <c r="BI263" s="93">
        <v>621.94799999999998</v>
      </c>
      <c r="BJ263" s="4">
        <f t="shared" si="1454"/>
        <v>17411.758118701007</v>
      </c>
      <c r="BK263" s="5">
        <v>0</v>
      </c>
      <c r="BL263" s="93">
        <v>0</v>
      </c>
      <c r="BM263" s="4">
        <f t="shared" si="1455"/>
        <v>0</v>
      </c>
      <c r="BN263" s="5">
        <v>0</v>
      </c>
      <c r="BO263" s="93">
        <v>0</v>
      </c>
      <c r="BP263" s="4">
        <f t="shared" si="1456"/>
        <v>0</v>
      </c>
      <c r="BQ263" s="5">
        <v>0</v>
      </c>
      <c r="BR263" s="93">
        <v>0</v>
      </c>
      <c r="BS263" s="4">
        <f t="shared" si="1457"/>
        <v>0</v>
      </c>
      <c r="BT263" s="5">
        <v>0</v>
      </c>
      <c r="BU263" s="93">
        <v>0</v>
      </c>
      <c r="BV263" s="4">
        <f t="shared" si="1458"/>
        <v>0</v>
      </c>
      <c r="BW263" s="5">
        <v>0</v>
      </c>
      <c r="BX263" s="93">
        <v>0</v>
      </c>
      <c r="BY263" s="4">
        <f t="shared" si="1459"/>
        <v>0</v>
      </c>
      <c r="BZ263" s="92">
        <v>80.2</v>
      </c>
      <c r="CA263" s="93">
        <v>765.47500000000002</v>
      </c>
      <c r="CB263" s="4">
        <f t="shared" si="1460"/>
        <v>9544.5760598503748</v>
      </c>
      <c r="CC263" s="5">
        <v>0</v>
      </c>
      <c r="CD263" s="93">
        <v>0</v>
      </c>
      <c r="CE263" s="4">
        <f t="shared" si="1461"/>
        <v>0</v>
      </c>
      <c r="CF263" s="5">
        <v>0</v>
      </c>
      <c r="CG263" s="93">
        <v>0</v>
      </c>
      <c r="CH263" s="4">
        <f t="shared" si="1462"/>
        <v>0</v>
      </c>
      <c r="CI263" s="5">
        <v>0</v>
      </c>
      <c r="CJ263" s="93">
        <v>0</v>
      </c>
      <c r="CK263" s="4">
        <f t="shared" si="1463"/>
        <v>0</v>
      </c>
      <c r="CL263" s="5">
        <v>0</v>
      </c>
      <c r="CM263" s="93">
        <v>0</v>
      </c>
      <c r="CN263" s="4">
        <f t="shared" si="1464"/>
        <v>0</v>
      </c>
      <c r="CO263" s="5">
        <v>0</v>
      </c>
      <c r="CP263" s="93">
        <v>0</v>
      </c>
      <c r="CQ263" s="4">
        <f t="shared" si="1465"/>
        <v>0</v>
      </c>
      <c r="CR263" s="92">
        <v>0.06</v>
      </c>
      <c r="CS263" s="93">
        <v>2.734</v>
      </c>
      <c r="CT263" s="4">
        <f t="shared" si="1466"/>
        <v>45566.666666666672</v>
      </c>
      <c r="CU263" s="5">
        <v>0</v>
      </c>
      <c r="CV263" s="93">
        <v>0</v>
      </c>
      <c r="CW263" s="4">
        <f t="shared" si="1467"/>
        <v>0</v>
      </c>
      <c r="CX263" s="5">
        <v>0</v>
      </c>
      <c r="CY263" s="93">
        <v>0</v>
      </c>
      <c r="CZ263" s="4">
        <f t="shared" si="1468"/>
        <v>0</v>
      </c>
      <c r="DA263" s="92">
        <v>60.7</v>
      </c>
      <c r="DB263" s="93">
        <v>691.6</v>
      </c>
      <c r="DC263" s="4">
        <f t="shared" si="1469"/>
        <v>11393.739703459638</v>
      </c>
      <c r="DD263" s="92">
        <v>9.3952000000000009</v>
      </c>
      <c r="DE263" s="93">
        <v>130.751</v>
      </c>
      <c r="DF263" s="4">
        <f t="shared" si="1470"/>
        <v>13916.787295640326</v>
      </c>
      <c r="DG263" s="5">
        <v>0</v>
      </c>
      <c r="DH263" s="93">
        <v>0</v>
      </c>
      <c r="DI263" s="4">
        <f t="shared" si="1471"/>
        <v>0</v>
      </c>
      <c r="DJ263" s="5">
        <v>0</v>
      </c>
      <c r="DK263" s="93">
        <v>0</v>
      </c>
      <c r="DL263" s="4">
        <f t="shared" si="1472"/>
        <v>0</v>
      </c>
      <c r="DM263" s="92">
        <v>71.141999999999996</v>
      </c>
      <c r="DN263" s="93">
        <v>867.06600000000003</v>
      </c>
      <c r="DO263" s="4">
        <f t="shared" si="1473"/>
        <v>12187.821540018556</v>
      </c>
      <c r="DP263" s="5">
        <v>0</v>
      </c>
      <c r="DQ263" s="93">
        <v>0</v>
      </c>
      <c r="DR263" s="4">
        <f t="shared" si="1474"/>
        <v>0</v>
      </c>
      <c r="DS263" s="92">
        <v>16.22</v>
      </c>
      <c r="DT263" s="93">
        <v>170.92400000000001</v>
      </c>
      <c r="DU263" s="4">
        <f t="shared" si="1475"/>
        <v>10537.854500616524</v>
      </c>
      <c r="DV263" s="5">
        <v>0</v>
      </c>
      <c r="DW263" s="93">
        <v>0</v>
      </c>
      <c r="DX263" s="4">
        <f t="shared" si="1476"/>
        <v>0</v>
      </c>
      <c r="DY263" s="92">
        <v>338.48308000000003</v>
      </c>
      <c r="DZ263" s="93">
        <v>3019.873</v>
      </c>
      <c r="EA263" s="4">
        <f t="shared" si="1477"/>
        <v>8921.7842144428614</v>
      </c>
      <c r="EB263" s="5">
        <v>0</v>
      </c>
      <c r="EC263" s="93">
        <v>0</v>
      </c>
      <c r="ED263" s="4">
        <f t="shared" si="1478"/>
        <v>0</v>
      </c>
      <c r="EE263" s="5">
        <v>0</v>
      </c>
      <c r="EF263" s="93">
        <v>0</v>
      </c>
      <c r="EG263" s="4">
        <f t="shared" si="1479"/>
        <v>0</v>
      </c>
      <c r="EH263" s="5">
        <v>0</v>
      </c>
      <c r="EI263" s="93">
        <v>0</v>
      </c>
      <c r="EJ263" s="4">
        <f t="shared" si="1480"/>
        <v>0</v>
      </c>
      <c r="EK263" s="5">
        <v>0</v>
      </c>
      <c r="EL263" s="93">
        <v>0</v>
      </c>
      <c r="EM263" s="4">
        <f t="shared" si="1481"/>
        <v>0</v>
      </c>
      <c r="EN263" s="5">
        <v>0</v>
      </c>
      <c r="EO263" s="93">
        <v>0</v>
      </c>
      <c r="EP263" s="4">
        <f t="shared" si="1482"/>
        <v>0</v>
      </c>
      <c r="EQ263" s="5">
        <v>0</v>
      </c>
      <c r="ER263" s="93">
        <v>0</v>
      </c>
      <c r="ES263" s="4">
        <f t="shared" si="1483"/>
        <v>0</v>
      </c>
      <c r="ET263" s="5">
        <v>0</v>
      </c>
      <c r="EU263" s="93">
        <v>0</v>
      </c>
      <c r="EV263" s="4">
        <f t="shared" si="1484"/>
        <v>0</v>
      </c>
      <c r="EW263" s="5">
        <v>0</v>
      </c>
      <c r="EX263" s="93">
        <v>0</v>
      </c>
      <c r="EY263" s="4">
        <f t="shared" si="1485"/>
        <v>0</v>
      </c>
      <c r="EZ263" s="5">
        <v>0</v>
      </c>
      <c r="FA263" s="93">
        <v>0</v>
      </c>
      <c r="FB263" s="4">
        <f t="shared" si="1486"/>
        <v>0</v>
      </c>
      <c r="FC263" s="5">
        <v>0</v>
      </c>
      <c r="FD263" s="93">
        <v>0</v>
      </c>
      <c r="FE263" s="4">
        <f t="shared" si="1487"/>
        <v>0</v>
      </c>
      <c r="FF263" s="92">
        <v>0.27741000000000005</v>
      </c>
      <c r="FG263" s="93">
        <v>13.554</v>
      </c>
      <c r="FH263" s="4">
        <f t="shared" si="1488"/>
        <v>48859.089434411151</v>
      </c>
      <c r="FI263" s="5">
        <v>0</v>
      </c>
      <c r="FJ263" s="93">
        <v>0</v>
      </c>
      <c r="FK263" s="4">
        <f t="shared" si="1489"/>
        <v>0</v>
      </c>
      <c r="FL263" s="5">
        <v>0</v>
      </c>
      <c r="FM263" s="93">
        <v>0</v>
      </c>
      <c r="FN263" s="4">
        <f t="shared" si="1490"/>
        <v>0</v>
      </c>
      <c r="FO263" s="5">
        <v>0</v>
      </c>
      <c r="FP263" s="93">
        <v>0</v>
      </c>
      <c r="FQ263" s="4">
        <f t="shared" si="1491"/>
        <v>0</v>
      </c>
      <c r="FR263" s="5">
        <v>0</v>
      </c>
      <c r="FS263" s="93">
        <v>0</v>
      </c>
      <c r="FT263" s="4">
        <f t="shared" si="1492"/>
        <v>0</v>
      </c>
      <c r="FU263" s="5">
        <v>0</v>
      </c>
      <c r="FV263" s="93">
        <v>0</v>
      </c>
      <c r="FW263" s="4">
        <f t="shared" si="1493"/>
        <v>0</v>
      </c>
      <c r="FX263" s="5">
        <v>0</v>
      </c>
      <c r="FY263" s="93">
        <v>0</v>
      </c>
      <c r="FZ263" s="4">
        <f t="shared" si="1494"/>
        <v>0</v>
      </c>
      <c r="GA263" s="92">
        <v>20</v>
      </c>
      <c r="GB263" s="93">
        <v>236.453</v>
      </c>
      <c r="GC263" s="4">
        <f t="shared" si="1495"/>
        <v>11822.65</v>
      </c>
      <c r="GD263" s="5">
        <v>0</v>
      </c>
      <c r="GE263" s="93">
        <v>0</v>
      </c>
      <c r="GF263" s="4">
        <f t="shared" si="1496"/>
        <v>0</v>
      </c>
      <c r="GG263" s="5">
        <v>0</v>
      </c>
      <c r="GH263" s="93">
        <v>0</v>
      </c>
      <c r="GI263" s="4">
        <f t="shared" si="1497"/>
        <v>0</v>
      </c>
      <c r="GJ263" s="92">
        <v>558.22424999999998</v>
      </c>
      <c r="GK263" s="93">
        <v>5864.33</v>
      </c>
      <c r="GL263" s="4">
        <f t="shared" si="1498"/>
        <v>10505.330071203463</v>
      </c>
      <c r="GM263" s="5">
        <v>0</v>
      </c>
      <c r="GN263" s="93">
        <v>0</v>
      </c>
      <c r="GO263" s="4">
        <f t="shared" si="1499"/>
        <v>0</v>
      </c>
      <c r="GP263" s="92">
        <v>1E-3</v>
      </c>
      <c r="GQ263" s="93">
        <v>0.08</v>
      </c>
      <c r="GR263" s="4">
        <f t="shared" si="1500"/>
        <v>80000</v>
      </c>
      <c r="GS263" s="5">
        <v>0</v>
      </c>
      <c r="GT263" s="93">
        <v>0</v>
      </c>
      <c r="GU263" s="4">
        <f t="shared" si="1501"/>
        <v>0</v>
      </c>
      <c r="GV263" s="5">
        <v>0</v>
      </c>
      <c r="GW263" s="93">
        <v>0</v>
      </c>
      <c r="GX263" s="4">
        <f t="shared" si="1502"/>
        <v>0</v>
      </c>
      <c r="GY263" s="5">
        <v>0</v>
      </c>
      <c r="GZ263" s="93">
        <v>0</v>
      </c>
      <c r="HA263" s="4">
        <f t="shared" si="1503"/>
        <v>0</v>
      </c>
      <c r="HB263" s="5">
        <v>0</v>
      </c>
      <c r="HC263" s="93">
        <v>0</v>
      </c>
      <c r="HD263" s="4">
        <f t="shared" si="1504"/>
        <v>0</v>
      </c>
      <c r="HE263" s="92">
        <v>219.95</v>
      </c>
      <c r="HF263" s="93">
        <v>2366.674</v>
      </c>
      <c r="HG263" s="4">
        <f t="shared" si="1505"/>
        <v>10760.054557854059</v>
      </c>
      <c r="HH263" s="92">
        <v>40</v>
      </c>
      <c r="HI263" s="93">
        <v>608.745</v>
      </c>
      <c r="HJ263" s="4">
        <f t="shared" si="1506"/>
        <v>15218.625</v>
      </c>
      <c r="HK263" s="5">
        <v>0</v>
      </c>
      <c r="HL263" s="93">
        <v>0</v>
      </c>
      <c r="HM263" s="4">
        <f t="shared" si="1507"/>
        <v>0</v>
      </c>
      <c r="HN263" s="5">
        <v>0</v>
      </c>
      <c r="HO263" s="93">
        <v>0</v>
      </c>
      <c r="HP263" s="4">
        <f t="shared" si="1508"/>
        <v>0</v>
      </c>
      <c r="HQ263" s="5">
        <v>0</v>
      </c>
      <c r="HR263" s="93">
        <v>0</v>
      </c>
      <c r="HS263" s="4">
        <f t="shared" si="1509"/>
        <v>0</v>
      </c>
      <c r="HT263" s="92">
        <v>156.9</v>
      </c>
      <c r="HU263" s="93">
        <v>1959.28</v>
      </c>
      <c r="HV263" s="4">
        <f t="shared" si="1510"/>
        <v>12487.444231994899</v>
      </c>
      <c r="HW263" s="92">
        <v>112.1</v>
      </c>
      <c r="HX263" s="93">
        <v>1368.9570000000001</v>
      </c>
      <c r="HY263" s="4">
        <f t="shared" si="1511"/>
        <v>12211.926851025872</v>
      </c>
      <c r="HZ263" s="5">
        <f t="shared" si="1513"/>
        <v>1765.4906700000001</v>
      </c>
      <c r="IA263" s="4">
        <f t="shared" si="1514"/>
        <v>19344.631000000001</v>
      </c>
    </row>
    <row r="264" spans="1:235" x14ac:dyDescent="0.3">
      <c r="A264" s="76">
        <v>2023</v>
      </c>
      <c r="B264" s="77" t="s">
        <v>13</v>
      </c>
      <c r="C264" s="5">
        <v>0</v>
      </c>
      <c r="D264" s="93">
        <v>0</v>
      </c>
      <c r="E264" s="4">
        <f t="shared" si="1515"/>
        <v>0</v>
      </c>
      <c r="F264" s="92">
        <v>10</v>
      </c>
      <c r="G264" s="93">
        <v>146</v>
      </c>
      <c r="H264" s="4">
        <f t="shared" si="1436"/>
        <v>14600</v>
      </c>
      <c r="I264" s="5">
        <v>0</v>
      </c>
      <c r="J264" s="93">
        <v>0</v>
      </c>
      <c r="K264" s="4">
        <f t="shared" si="1437"/>
        <v>0</v>
      </c>
      <c r="L264" s="5">
        <v>0</v>
      </c>
      <c r="M264" s="93">
        <v>0</v>
      </c>
      <c r="N264" s="4">
        <f t="shared" si="1438"/>
        <v>0</v>
      </c>
      <c r="O264" s="92">
        <v>100</v>
      </c>
      <c r="P264" s="93">
        <v>1061.17</v>
      </c>
      <c r="Q264" s="4">
        <f t="shared" si="1439"/>
        <v>10611.7</v>
      </c>
      <c r="R264" s="5">
        <v>0</v>
      </c>
      <c r="S264" s="93">
        <v>0</v>
      </c>
      <c r="T264" s="4">
        <f t="shared" si="1440"/>
        <v>0</v>
      </c>
      <c r="U264" s="5">
        <v>0</v>
      </c>
      <c r="V264" s="93">
        <v>0</v>
      </c>
      <c r="W264" s="4">
        <f t="shared" si="1441"/>
        <v>0</v>
      </c>
      <c r="X264" s="92">
        <v>8.9749999999999996</v>
      </c>
      <c r="Y264" s="93">
        <v>206.51</v>
      </c>
      <c r="Z264" s="4">
        <f t="shared" si="1442"/>
        <v>23009.470752089135</v>
      </c>
      <c r="AA264" s="5">
        <v>0</v>
      </c>
      <c r="AB264" s="93">
        <v>0</v>
      </c>
      <c r="AC264" s="4">
        <f t="shared" si="1443"/>
        <v>0</v>
      </c>
      <c r="AD264" s="5">
        <v>0</v>
      </c>
      <c r="AE264" s="93">
        <v>0</v>
      </c>
      <c r="AF264" s="4">
        <f t="shared" si="1444"/>
        <v>0</v>
      </c>
      <c r="AG264" s="5">
        <v>0</v>
      </c>
      <c r="AH264" s="93">
        <v>0</v>
      </c>
      <c r="AI264" s="4">
        <f t="shared" si="1445"/>
        <v>0</v>
      </c>
      <c r="AJ264" s="5">
        <v>0</v>
      </c>
      <c r="AK264" s="93">
        <v>0</v>
      </c>
      <c r="AL264" s="4">
        <f t="shared" si="1446"/>
        <v>0</v>
      </c>
      <c r="AM264" s="5">
        <v>0</v>
      </c>
      <c r="AN264" s="93">
        <v>0</v>
      </c>
      <c r="AO264" s="4">
        <f t="shared" si="1447"/>
        <v>0</v>
      </c>
      <c r="AP264" s="5">
        <v>0</v>
      </c>
      <c r="AQ264" s="93">
        <v>0</v>
      </c>
      <c r="AR264" s="4">
        <f t="shared" si="1448"/>
        <v>0</v>
      </c>
      <c r="AS264" s="92">
        <v>11.03</v>
      </c>
      <c r="AT264" s="93">
        <v>153.387</v>
      </c>
      <c r="AU264" s="4">
        <f t="shared" si="1449"/>
        <v>13906.34632819583</v>
      </c>
      <c r="AV264" s="5">
        <v>0</v>
      </c>
      <c r="AW264" s="93">
        <v>0</v>
      </c>
      <c r="AX264" s="4">
        <f t="shared" si="1450"/>
        <v>0</v>
      </c>
      <c r="AY264" s="5">
        <v>0</v>
      </c>
      <c r="AZ264" s="93">
        <v>0</v>
      </c>
      <c r="BA264" s="4">
        <f t="shared" si="1451"/>
        <v>0</v>
      </c>
      <c r="BB264" s="5">
        <v>0</v>
      </c>
      <c r="BC264" s="93">
        <v>0</v>
      </c>
      <c r="BD264" s="4">
        <f t="shared" si="1452"/>
        <v>0</v>
      </c>
      <c r="BE264" s="5">
        <v>0</v>
      </c>
      <c r="BF264" s="93">
        <v>0</v>
      </c>
      <c r="BG264" s="4">
        <f t="shared" si="1453"/>
        <v>0</v>
      </c>
      <c r="BH264" s="92">
        <v>130.48500000000001</v>
      </c>
      <c r="BI264" s="93">
        <v>1867.0139999999999</v>
      </c>
      <c r="BJ264" s="4">
        <f t="shared" si="1454"/>
        <v>14308.265317852625</v>
      </c>
      <c r="BK264" s="5">
        <v>0</v>
      </c>
      <c r="BL264" s="93">
        <v>0</v>
      </c>
      <c r="BM264" s="4">
        <f t="shared" si="1455"/>
        <v>0</v>
      </c>
      <c r="BN264" s="5">
        <v>0</v>
      </c>
      <c r="BO264" s="93">
        <v>0</v>
      </c>
      <c r="BP264" s="4">
        <f t="shared" si="1456"/>
        <v>0</v>
      </c>
      <c r="BQ264" s="5">
        <v>0</v>
      </c>
      <c r="BR264" s="93">
        <v>0</v>
      </c>
      <c r="BS264" s="4">
        <f t="shared" si="1457"/>
        <v>0</v>
      </c>
      <c r="BT264" s="5">
        <v>0</v>
      </c>
      <c r="BU264" s="93">
        <v>0</v>
      </c>
      <c r="BV264" s="4">
        <f t="shared" si="1458"/>
        <v>0</v>
      </c>
      <c r="BW264" s="5">
        <v>0</v>
      </c>
      <c r="BX264" s="93">
        <v>0</v>
      </c>
      <c r="BY264" s="4">
        <f t="shared" si="1459"/>
        <v>0</v>
      </c>
      <c r="BZ264" s="92">
        <v>180.6</v>
      </c>
      <c r="CA264" s="93">
        <v>1471.258</v>
      </c>
      <c r="CB264" s="4">
        <f t="shared" si="1460"/>
        <v>8146.5005537098559</v>
      </c>
      <c r="CC264" s="5">
        <v>0</v>
      </c>
      <c r="CD264" s="93">
        <v>0</v>
      </c>
      <c r="CE264" s="4">
        <f t="shared" si="1461"/>
        <v>0</v>
      </c>
      <c r="CF264" s="5">
        <v>0</v>
      </c>
      <c r="CG264" s="93">
        <v>0</v>
      </c>
      <c r="CH264" s="4">
        <f t="shared" si="1462"/>
        <v>0</v>
      </c>
      <c r="CI264" s="5">
        <v>0</v>
      </c>
      <c r="CJ264" s="93">
        <v>0</v>
      </c>
      <c r="CK264" s="4">
        <f t="shared" si="1463"/>
        <v>0</v>
      </c>
      <c r="CL264" s="5">
        <v>0</v>
      </c>
      <c r="CM264" s="93">
        <v>0</v>
      </c>
      <c r="CN264" s="4">
        <f t="shared" si="1464"/>
        <v>0</v>
      </c>
      <c r="CO264" s="5">
        <v>0</v>
      </c>
      <c r="CP264" s="93">
        <v>0</v>
      </c>
      <c r="CQ264" s="4">
        <f t="shared" si="1465"/>
        <v>0</v>
      </c>
      <c r="CR264" s="92">
        <v>0.24</v>
      </c>
      <c r="CS264" s="93">
        <v>10.832000000000001</v>
      </c>
      <c r="CT264" s="4">
        <f t="shared" si="1466"/>
        <v>45133.333333333343</v>
      </c>
      <c r="CU264" s="5">
        <v>0</v>
      </c>
      <c r="CV264" s="93">
        <v>0</v>
      </c>
      <c r="CW264" s="4">
        <f t="shared" si="1467"/>
        <v>0</v>
      </c>
      <c r="CX264" s="5">
        <v>0</v>
      </c>
      <c r="CY264" s="93">
        <v>0</v>
      </c>
      <c r="CZ264" s="4">
        <f t="shared" si="1468"/>
        <v>0</v>
      </c>
      <c r="DA264" s="92">
        <v>20.48</v>
      </c>
      <c r="DB264" s="93">
        <v>197.25299999999999</v>
      </c>
      <c r="DC264" s="4">
        <f t="shared" si="1469"/>
        <v>9631.494140625</v>
      </c>
      <c r="DD264" s="92">
        <v>5</v>
      </c>
      <c r="DE264" s="93">
        <v>88.35</v>
      </c>
      <c r="DF264" s="4">
        <f t="shared" si="1470"/>
        <v>17669.999999999996</v>
      </c>
      <c r="DG264" s="92">
        <v>100</v>
      </c>
      <c r="DH264" s="93">
        <v>977.93200000000002</v>
      </c>
      <c r="DI264" s="4">
        <f t="shared" si="1471"/>
        <v>9779.32</v>
      </c>
      <c r="DJ264" s="5">
        <v>0</v>
      </c>
      <c r="DK264" s="93">
        <v>0</v>
      </c>
      <c r="DL264" s="4">
        <f t="shared" si="1472"/>
        <v>0</v>
      </c>
      <c r="DM264" s="5">
        <v>0</v>
      </c>
      <c r="DN264" s="93">
        <v>0</v>
      </c>
      <c r="DO264" s="4">
        <f t="shared" si="1473"/>
        <v>0</v>
      </c>
      <c r="DP264" s="5">
        <v>0</v>
      </c>
      <c r="DQ264" s="93">
        <v>0</v>
      </c>
      <c r="DR264" s="4">
        <f t="shared" si="1474"/>
        <v>0</v>
      </c>
      <c r="DS264" s="92">
        <v>5.0049999999999999</v>
      </c>
      <c r="DT264" s="93">
        <v>63.847000000000001</v>
      </c>
      <c r="DU264" s="4">
        <f t="shared" si="1475"/>
        <v>12756.643356643357</v>
      </c>
      <c r="DV264" s="5">
        <v>0</v>
      </c>
      <c r="DW264" s="93">
        <v>0</v>
      </c>
      <c r="DX264" s="4">
        <f t="shared" si="1476"/>
        <v>0</v>
      </c>
      <c r="DY264" s="92">
        <v>220.1634</v>
      </c>
      <c r="DZ264" s="93">
        <v>2146.9009999999998</v>
      </c>
      <c r="EA264" s="4">
        <f t="shared" si="1477"/>
        <v>9751.3982796413929</v>
      </c>
      <c r="EB264" s="5">
        <v>0</v>
      </c>
      <c r="EC264" s="93">
        <v>0</v>
      </c>
      <c r="ED264" s="4">
        <f t="shared" si="1478"/>
        <v>0</v>
      </c>
      <c r="EE264" s="92">
        <v>14</v>
      </c>
      <c r="EF264" s="93">
        <v>170.43799999999999</v>
      </c>
      <c r="EG264" s="4">
        <f t="shared" si="1479"/>
        <v>12174.142857142857</v>
      </c>
      <c r="EH264" s="5">
        <v>0</v>
      </c>
      <c r="EI264" s="93">
        <v>0</v>
      </c>
      <c r="EJ264" s="4">
        <f t="shared" si="1480"/>
        <v>0</v>
      </c>
      <c r="EK264" s="5">
        <v>0</v>
      </c>
      <c r="EL264" s="93">
        <v>0</v>
      </c>
      <c r="EM264" s="4">
        <f t="shared" si="1481"/>
        <v>0</v>
      </c>
      <c r="EN264" s="5">
        <v>0</v>
      </c>
      <c r="EO264" s="93">
        <v>0</v>
      </c>
      <c r="EP264" s="4">
        <f t="shared" si="1482"/>
        <v>0</v>
      </c>
      <c r="EQ264" s="5">
        <v>0</v>
      </c>
      <c r="ER264" s="93">
        <v>0</v>
      </c>
      <c r="ES264" s="4">
        <f t="shared" si="1483"/>
        <v>0</v>
      </c>
      <c r="ET264" s="92">
        <v>484.72424999999998</v>
      </c>
      <c r="EU264" s="93">
        <v>4539.8119999999999</v>
      </c>
      <c r="EV264" s="4">
        <f t="shared" si="1484"/>
        <v>9365.762080193017</v>
      </c>
      <c r="EW264" s="5">
        <v>0</v>
      </c>
      <c r="EX264" s="93">
        <v>0</v>
      </c>
      <c r="EY264" s="4">
        <f t="shared" si="1485"/>
        <v>0</v>
      </c>
      <c r="EZ264" s="5">
        <v>0</v>
      </c>
      <c r="FA264" s="93">
        <v>0</v>
      </c>
      <c r="FB264" s="4">
        <f t="shared" si="1486"/>
        <v>0</v>
      </c>
      <c r="FC264" s="5">
        <v>0</v>
      </c>
      <c r="FD264" s="93">
        <v>0</v>
      </c>
      <c r="FE264" s="4">
        <f t="shared" si="1487"/>
        <v>0</v>
      </c>
      <c r="FF264" s="5">
        <v>0</v>
      </c>
      <c r="FG264" s="93">
        <v>0</v>
      </c>
      <c r="FH264" s="4">
        <f t="shared" si="1488"/>
        <v>0</v>
      </c>
      <c r="FI264" s="5">
        <v>0</v>
      </c>
      <c r="FJ264" s="93">
        <v>0</v>
      </c>
      <c r="FK264" s="4">
        <f t="shared" si="1489"/>
        <v>0</v>
      </c>
      <c r="FL264" s="5">
        <v>0</v>
      </c>
      <c r="FM264" s="93">
        <v>0</v>
      </c>
      <c r="FN264" s="4">
        <f t="shared" si="1490"/>
        <v>0</v>
      </c>
      <c r="FO264" s="5">
        <v>0</v>
      </c>
      <c r="FP264" s="93">
        <v>0</v>
      </c>
      <c r="FQ264" s="4">
        <f t="shared" si="1491"/>
        <v>0</v>
      </c>
      <c r="FR264" s="5">
        <v>0</v>
      </c>
      <c r="FS264" s="93">
        <v>0</v>
      </c>
      <c r="FT264" s="4">
        <f t="shared" si="1492"/>
        <v>0</v>
      </c>
      <c r="FU264" s="5">
        <v>0</v>
      </c>
      <c r="FV264" s="93">
        <v>0</v>
      </c>
      <c r="FW264" s="4">
        <f t="shared" si="1493"/>
        <v>0</v>
      </c>
      <c r="FX264" s="5">
        <v>0</v>
      </c>
      <c r="FY264" s="93">
        <v>0</v>
      </c>
      <c r="FZ264" s="4">
        <f t="shared" si="1494"/>
        <v>0</v>
      </c>
      <c r="GA264" s="5">
        <v>0</v>
      </c>
      <c r="GB264" s="93">
        <v>0</v>
      </c>
      <c r="GC264" s="4">
        <f t="shared" si="1495"/>
        <v>0</v>
      </c>
      <c r="GD264" s="5">
        <v>0</v>
      </c>
      <c r="GE264" s="93">
        <v>0</v>
      </c>
      <c r="GF264" s="4">
        <f t="shared" si="1496"/>
        <v>0</v>
      </c>
      <c r="GG264" s="5">
        <v>0</v>
      </c>
      <c r="GH264" s="93">
        <v>0</v>
      </c>
      <c r="GI264" s="4">
        <f t="shared" si="1497"/>
        <v>0</v>
      </c>
      <c r="GJ264" s="92">
        <v>276.62475000000001</v>
      </c>
      <c r="GK264" s="93">
        <v>2943.5990000000002</v>
      </c>
      <c r="GL264" s="4">
        <f t="shared" si="1498"/>
        <v>10641.12665262237</v>
      </c>
      <c r="GM264" s="5">
        <v>0</v>
      </c>
      <c r="GN264" s="93">
        <v>0</v>
      </c>
      <c r="GO264" s="4">
        <f t="shared" si="1499"/>
        <v>0</v>
      </c>
      <c r="GP264" s="5">
        <v>0</v>
      </c>
      <c r="GQ264" s="93">
        <v>0</v>
      </c>
      <c r="GR264" s="4">
        <f t="shared" si="1500"/>
        <v>0</v>
      </c>
      <c r="GS264" s="5">
        <v>0</v>
      </c>
      <c r="GT264" s="93">
        <v>0</v>
      </c>
      <c r="GU264" s="4">
        <f t="shared" si="1501"/>
        <v>0</v>
      </c>
      <c r="GV264" s="5">
        <v>0</v>
      </c>
      <c r="GW264" s="93">
        <v>0</v>
      </c>
      <c r="GX264" s="4">
        <f t="shared" si="1502"/>
        <v>0</v>
      </c>
      <c r="GY264" s="5">
        <v>0</v>
      </c>
      <c r="GZ264" s="93">
        <v>0</v>
      </c>
      <c r="HA264" s="4">
        <f t="shared" si="1503"/>
        <v>0</v>
      </c>
      <c r="HB264" s="5">
        <v>0</v>
      </c>
      <c r="HC264" s="93">
        <v>0</v>
      </c>
      <c r="HD264" s="4">
        <f t="shared" si="1504"/>
        <v>0</v>
      </c>
      <c r="HE264" s="92">
        <v>40</v>
      </c>
      <c r="HF264" s="93">
        <v>485.48099999999999</v>
      </c>
      <c r="HG264" s="4">
        <f t="shared" si="1505"/>
        <v>12137.025</v>
      </c>
      <c r="HH264" s="5">
        <v>0</v>
      </c>
      <c r="HI264" s="93">
        <v>0</v>
      </c>
      <c r="HJ264" s="4">
        <f t="shared" si="1506"/>
        <v>0</v>
      </c>
      <c r="HK264" s="5">
        <v>0</v>
      </c>
      <c r="HL264" s="93">
        <v>0</v>
      </c>
      <c r="HM264" s="4">
        <f t="shared" si="1507"/>
        <v>0</v>
      </c>
      <c r="HN264" s="5">
        <v>0</v>
      </c>
      <c r="HO264" s="93">
        <v>0</v>
      </c>
      <c r="HP264" s="4">
        <f t="shared" si="1508"/>
        <v>0</v>
      </c>
      <c r="HQ264" s="5">
        <v>0</v>
      </c>
      <c r="HR264" s="93">
        <v>0</v>
      </c>
      <c r="HS264" s="4">
        <f t="shared" si="1509"/>
        <v>0</v>
      </c>
      <c r="HT264" s="92">
        <v>126.9</v>
      </c>
      <c r="HU264" s="93">
        <v>1586.1</v>
      </c>
      <c r="HV264" s="4">
        <f t="shared" si="1510"/>
        <v>12498.817966903072</v>
      </c>
      <c r="HW264" s="92">
        <v>275.70100000000002</v>
      </c>
      <c r="HX264" s="93">
        <v>3406.096</v>
      </c>
      <c r="HY264" s="4">
        <f t="shared" si="1511"/>
        <v>12354.311373553232</v>
      </c>
      <c r="HZ264" s="5">
        <f t="shared" si="1513"/>
        <v>2009.9284000000002</v>
      </c>
      <c r="IA264" s="4">
        <f t="shared" si="1514"/>
        <v>21521.98</v>
      </c>
    </row>
    <row r="265" spans="1:235" ht="15" thickBot="1" x14ac:dyDescent="0.35">
      <c r="A265" s="54"/>
      <c r="B265" s="79" t="s">
        <v>14</v>
      </c>
      <c r="C265" s="80">
        <f t="shared" ref="C265:D265" si="1516">SUM(C253:C264)</f>
        <v>0</v>
      </c>
      <c r="D265" s="81">
        <f t="shared" si="1516"/>
        <v>0</v>
      </c>
      <c r="E265" s="40"/>
      <c r="F265" s="80">
        <f t="shared" ref="F265:G265" si="1517">SUM(F253:F264)</f>
        <v>76.25</v>
      </c>
      <c r="G265" s="81">
        <f t="shared" si="1517"/>
        <v>1207.9379999999999</v>
      </c>
      <c r="H265" s="40"/>
      <c r="I265" s="80">
        <f t="shared" ref="I265:J265" si="1518">SUM(I253:I264)</f>
        <v>0</v>
      </c>
      <c r="J265" s="81">
        <f t="shared" si="1518"/>
        <v>0</v>
      </c>
      <c r="K265" s="40"/>
      <c r="L265" s="80">
        <f t="shared" ref="L265:M265" si="1519">SUM(L253:L264)</f>
        <v>0</v>
      </c>
      <c r="M265" s="81">
        <f t="shared" si="1519"/>
        <v>0</v>
      </c>
      <c r="N265" s="40"/>
      <c r="O265" s="80">
        <f t="shared" ref="O265:P265" si="1520">SUM(O253:O264)</f>
        <v>5347.3253600000007</v>
      </c>
      <c r="P265" s="81">
        <f t="shared" si="1520"/>
        <v>52349.689999999995</v>
      </c>
      <c r="Q265" s="40"/>
      <c r="R265" s="80">
        <f t="shared" ref="R265:S265" si="1521">SUM(R253:R264)</f>
        <v>2E-3</v>
      </c>
      <c r="S265" s="81">
        <f t="shared" si="1521"/>
        <v>0.01</v>
      </c>
      <c r="T265" s="40"/>
      <c r="U265" s="80">
        <f t="shared" ref="U265:V265" si="1522">SUM(U253:U264)</f>
        <v>0</v>
      </c>
      <c r="V265" s="81">
        <f t="shared" si="1522"/>
        <v>0</v>
      </c>
      <c r="W265" s="40"/>
      <c r="X265" s="80">
        <f t="shared" ref="X265:Y265" si="1523">SUM(X253:X264)</f>
        <v>239.01318000000003</v>
      </c>
      <c r="Y265" s="81">
        <f t="shared" si="1523"/>
        <v>4894.6140000000005</v>
      </c>
      <c r="Z265" s="40"/>
      <c r="AA265" s="80">
        <f t="shared" ref="AA265:AB265" si="1524">SUM(AA253:AA264)</f>
        <v>99</v>
      </c>
      <c r="AB265" s="81">
        <f t="shared" si="1524"/>
        <v>2182.8530000000001</v>
      </c>
      <c r="AC265" s="40"/>
      <c r="AD265" s="80">
        <f t="shared" ref="AD265:AE265" si="1525">SUM(AD253:AD264)</f>
        <v>0</v>
      </c>
      <c r="AE265" s="81">
        <f t="shared" si="1525"/>
        <v>0</v>
      </c>
      <c r="AF265" s="40"/>
      <c r="AG265" s="80">
        <f t="shared" ref="AG265:AH265" si="1526">SUM(AG253:AG264)</f>
        <v>0</v>
      </c>
      <c r="AH265" s="81">
        <f t="shared" si="1526"/>
        <v>0</v>
      </c>
      <c r="AI265" s="40"/>
      <c r="AJ265" s="80">
        <f t="shared" ref="AJ265:AK265" si="1527">SUM(AJ253:AJ264)</f>
        <v>0</v>
      </c>
      <c r="AK265" s="81">
        <f t="shared" si="1527"/>
        <v>0</v>
      </c>
      <c r="AL265" s="40"/>
      <c r="AM265" s="80">
        <f t="shared" ref="AM265:AN265" si="1528">SUM(AM253:AM264)</f>
        <v>0</v>
      </c>
      <c r="AN265" s="81">
        <f t="shared" si="1528"/>
        <v>0</v>
      </c>
      <c r="AO265" s="40"/>
      <c r="AP265" s="80">
        <f t="shared" ref="AP265:AQ265" si="1529">SUM(AP253:AP264)</f>
        <v>0</v>
      </c>
      <c r="AQ265" s="81">
        <f t="shared" si="1529"/>
        <v>0</v>
      </c>
      <c r="AR265" s="40"/>
      <c r="AS265" s="80">
        <f t="shared" ref="AS265:AT265" si="1530">SUM(AS253:AS264)</f>
        <v>30.03</v>
      </c>
      <c r="AT265" s="81">
        <f t="shared" si="1530"/>
        <v>544.92900000000009</v>
      </c>
      <c r="AU265" s="40"/>
      <c r="AV265" s="80">
        <f t="shared" ref="AV265:AW265" si="1531">SUM(AV253:AV264)</f>
        <v>106.82499999999999</v>
      </c>
      <c r="AW265" s="81">
        <f t="shared" si="1531"/>
        <v>1862.4560000000001</v>
      </c>
      <c r="AX265" s="40"/>
      <c r="AY265" s="80">
        <f t="shared" ref="AY265:AZ265" si="1532">SUM(AY253:AY264)</f>
        <v>0</v>
      </c>
      <c r="AZ265" s="81">
        <f t="shared" si="1532"/>
        <v>0</v>
      </c>
      <c r="BA265" s="40"/>
      <c r="BB265" s="80">
        <f t="shared" ref="BB265:BC265" si="1533">SUM(BB253:BB264)</f>
        <v>0</v>
      </c>
      <c r="BC265" s="81">
        <f t="shared" si="1533"/>
        <v>0</v>
      </c>
      <c r="BD265" s="40"/>
      <c r="BE265" s="80">
        <f t="shared" ref="BE265:BF265" si="1534">SUM(BE253:BE264)</f>
        <v>0</v>
      </c>
      <c r="BF265" s="81">
        <f t="shared" si="1534"/>
        <v>0</v>
      </c>
      <c r="BG265" s="40"/>
      <c r="BH265" s="80">
        <f t="shared" ref="BH265:BI265" si="1535">SUM(BH253:BH264)</f>
        <v>1631.2979499999997</v>
      </c>
      <c r="BI265" s="81">
        <f t="shared" si="1535"/>
        <v>22229.15</v>
      </c>
      <c r="BJ265" s="40"/>
      <c r="BK265" s="80">
        <f t="shared" ref="BK265:BL265" si="1536">SUM(BK253:BK264)</f>
        <v>0</v>
      </c>
      <c r="BL265" s="81">
        <f t="shared" si="1536"/>
        <v>0</v>
      </c>
      <c r="BM265" s="40"/>
      <c r="BN265" s="80">
        <f t="shared" ref="BN265:BO265" si="1537">SUM(BN253:BN264)</f>
        <v>0</v>
      </c>
      <c r="BO265" s="81">
        <f t="shared" si="1537"/>
        <v>0</v>
      </c>
      <c r="BP265" s="40"/>
      <c r="BQ265" s="80">
        <f t="shared" ref="BQ265:BR265" si="1538">SUM(BQ253:BQ264)</f>
        <v>0</v>
      </c>
      <c r="BR265" s="81">
        <f t="shared" si="1538"/>
        <v>0</v>
      </c>
      <c r="BS265" s="40"/>
      <c r="BT265" s="80">
        <f t="shared" ref="BT265:BU265" si="1539">SUM(BT253:BT264)</f>
        <v>0</v>
      </c>
      <c r="BU265" s="81">
        <f t="shared" si="1539"/>
        <v>0</v>
      </c>
      <c r="BV265" s="40"/>
      <c r="BW265" s="80">
        <f t="shared" ref="BW265:BX265" si="1540">SUM(BW253:BW264)</f>
        <v>0</v>
      </c>
      <c r="BX265" s="81">
        <f t="shared" si="1540"/>
        <v>0</v>
      </c>
      <c r="BY265" s="40"/>
      <c r="BZ265" s="80">
        <f t="shared" ref="BZ265:CA265" si="1541">SUM(BZ253:BZ264)</f>
        <v>1321.2</v>
      </c>
      <c r="CA265" s="81">
        <f t="shared" si="1541"/>
        <v>12804.727999999999</v>
      </c>
      <c r="CB265" s="40"/>
      <c r="CC265" s="80">
        <f t="shared" ref="CC265:CD265" si="1542">SUM(CC253:CC264)</f>
        <v>0</v>
      </c>
      <c r="CD265" s="81">
        <f t="shared" si="1542"/>
        <v>0</v>
      </c>
      <c r="CE265" s="40"/>
      <c r="CF265" s="80">
        <f t="shared" ref="CF265:CG265" si="1543">SUM(CF253:CF264)</f>
        <v>0</v>
      </c>
      <c r="CG265" s="81">
        <f t="shared" si="1543"/>
        <v>0</v>
      </c>
      <c r="CH265" s="40"/>
      <c r="CI265" s="80">
        <f t="shared" ref="CI265:CJ265" si="1544">SUM(CI253:CI264)</f>
        <v>20.136149999999997</v>
      </c>
      <c r="CJ265" s="81">
        <f t="shared" si="1544"/>
        <v>629.995</v>
      </c>
      <c r="CK265" s="40"/>
      <c r="CL265" s="80">
        <f t="shared" ref="CL265:CM265" si="1545">SUM(CL253:CL264)</f>
        <v>0</v>
      </c>
      <c r="CM265" s="81">
        <f t="shared" si="1545"/>
        <v>0</v>
      </c>
      <c r="CN265" s="40"/>
      <c r="CO265" s="80">
        <f t="shared" ref="CO265:CP265" si="1546">SUM(CO253:CO264)</f>
        <v>0</v>
      </c>
      <c r="CP265" s="81">
        <f t="shared" si="1546"/>
        <v>0</v>
      </c>
      <c r="CQ265" s="40"/>
      <c r="CR265" s="80">
        <f t="shared" ref="CR265:CS265" si="1547">SUM(CR253:CR264)</f>
        <v>27.858169999999998</v>
      </c>
      <c r="CS265" s="81">
        <f t="shared" si="1547"/>
        <v>358.35499999999996</v>
      </c>
      <c r="CT265" s="40"/>
      <c r="CU265" s="80">
        <f t="shared" ref="CU265:CV265" si="1548">SUM(CU253:CU264)</f>
        <v>0</v>
      </c>
      <c r="CV265" s="81">
        <f t="shared" si="1548"/>
        <v>0</v>
      </c>
      <c r="CW265" s="40"/>
      <c r="CX265" s="80">
        <f t="shared" ref="CX265:CY265" si="1549">SUM(CX253:CX264)</f>
        <v>0</v>
      </c>
      <c r="CY265" s="81">
        <f t="shared" si="1549"/>
        <v>0</v>
      </c>
      <c r="CZ265" s="40"/>
      <c r="DA265" s="80">
        <f t="shared" ref="DA265:DB265" si="1550">SUM(DA253:DA264)</f>
        <v>279.13900000000001</v>
      </c>
      <c r="DB265" s="81">
        <f t="shared" si="1550"/>
        <v>3265.7939999999999</v>
      </c>
      <c r="DC265" s="40"/>
      <c r="DD265" s="80">
        <f t="shared" ref="DD265:DE265" si="1551">SUM(DD253:DD264)</f>
        <v>90.919399999999996</v>
      </c>
      <c r="DE265" s="81">
        <f t="shared" si="1551"/>
        <v>1220.8389999999999</v>
      </c>
      <c r="DF265" s="40"/>
      <c r="DG265" s="80">
        <f t="shared" ref="DG265:DH265" si="1552">SUM(DG253:DG264)</f>
        <v>379.95</v>
      </c>
      <c r="DH265" s="81">
        <f t="shared" si="1552"/>
        <v>3949.5450000000001</v>
      </c>
      <c r="DI265" s="40"/>
      <c r="DJ265" s="80">
        <f t="shared" ref="DJ265:DK265" si="1553">SUM(DJ253:DJ264)</f>
        <v>0</v>
      </c>
      <c r="DK265" s="81">
        <f t="shared" si="1553"/>
        <v>0</v>
      </c>
      <c r="DL265" s="40"/>
      <c r="DM265" s="80">
        <f t="shared" ref="DM265:DN265" si="1554">SUM(DM253:DM264)</f>
        <v>283.91200000000003</v>
      </c>
      <c r="DN265" s="81">
        <f t="shared" si="1554"/>
        <v>3484.085</v>
      </c>
      <c r="DO265" s="40"/>
      <c r="DP265" s="80">
        <f t="shared" ref="DP265:DQ265" si="1555">SUM(DP253:DP264)</f>
        <v>0</v>
      </c>
      <c r="DQ265" s="81">
        <f t="shared" si="1555"/>
        <v>0</v>
      </c>
      <c r="DR265" s="40"/>
      <c r="DS265" s="80">
        <f t="shared" ref="DS265:DT265" si="1556">SUM(DS253:DS264)</f>
        <v>95.564999999999998</v>
      </c>
      <c r="DT265" s="81">
        <f t="shared" si="1556"/>
        <v>1520.3589999999999</v>
      </c>
      <c r="DU265" s="40"/>
      <c r="DV265" s="80">
        <f t="shared" ref="DV265:DW265" si="1557">SUM(DV253:DV264)</f>
        <v>0</v>
      </c>
      <c r="DW265" s="81">
        <f t="shared" si="1557"/>
        <v>0</v>
      </c>
      <c r="DX265" s="40"/>
      <c r="DY265" s="80">
        <f t="shared" ref="DY265:DZ265" si="1558">SUM(DY253:DY264)</f>
        <v>3115.5156099999999</v>
      </c>
      <c r="DZ265" s="81">
        <f t="shared" si="1558"/>
        <v>27985.649000000005</v>
      </c>
      <c r="EA265" s="40"/>
      <c r="EB265" s="80">
        <f t="shared" ref="EB265:EC265" si="1559">SUM(EB253:EB264)</f>
        <v>18.75</v>
      </c>
      <c r="EC265" s="81">
        <f t="shared" si="1559"/>
        <v>278.01600000000002</v>
      </c>
      <c r="ED265" s="40"/>
      <c r="EE265" s="80">
        <f t="shared" ref="EE265:EF265" si="1560">SUM(EE253:EE264)</f>
        <v>86</v>
      </c>
      <c r="EF265" s="81">
        <f t="shared" si="1560"/>
        <v>1068.9349999999999</v>
      </c>
      <c r="EG265" s="40"/>
      <c r="EH265" s="80">
        <f t="shared" ref="EH265:EI265" si="1561">SUM(EH253:EH264)</f>
        <v>9.0250000000000004</v>
      </c>
      <c r="EI265" s="81">
        <f t="shared" si="1561"/>
        <v>686.73800000000006</v>
      </c>
      <c r="EJ265" s="40"/>
      <c r="EK265" s="80">
        <f t="shared" ref="EK265:EL265" si="1562">SUM(EK253:EK264)</f>
        <v>0</v>
      </c>
      <c r="EL265" s="81">
        <f t="shared" si="1562"/>
        <v>0</v>
      </c>
      <c r="EM265" s="40"/>
      <c r="EN265" s="80">
        <f t="shared" ref="EN265:EO265" si="1563">SUM(EN253:EN264)</f>
        <v>0</v>
      </c>
      <c r="EO265" s="81">
        <f t="shared" si="1563"/>
        <v>0</v>
      </c>
      <c r="EP265" s="40"/>
      <c r="EQ265" s="80">
        <f t="shared" ref="EQ265:ER265" si="1564">SUM(EQ253:EQ264)</f>
        <v>24</v>
      </c>
      <c r="ER265" s="81">
        <f t="shared" si="1564"/>
        <v>228.51499999999999</v>
      </c>
      <c r="ES265" s="40"/>
      <c r="ET265" s="80">
        <f t="shared" ref="ET265:EU265" si="1565">SUM(ET253:ET264)</f>
        <v>5669.4189999999999</v>
      </c>
      <c r="EU265" s="81">
        <f t="shared" si="1565"/>
        <v>55779.502</v>
      </c>
      <c r="EV265" s="40"/>
      <c r="EW265" s="80">
        <f t="shared" ref="EW265:EX265" si="1566">SUM(EW253:EW264)</f>
        <v>0</v>
      </c>
      <c r="EX265" s="81">
        <f t="shared" si="1566"/>
        <v>0</v>
      </c>
      <c r="EY265" s="40"/>
      <c r="EZ265" s="80">
        <f t="shared" ref="EZ265:FA265" si="1567">SUM(EZ253:EZ264)</f>
        <v>4.5939999999999995E-2</v>
      </c>
      <c r="FA265" s="81">
        <f t="shared" si="1567"/>
        <v>1.7010000000000001</v>
      </c>
      <c r="FB265" s="40"/>
      <c r="FC265" s="80">
        <f t="shared" ref="FC265:FD265" si="1568">SUM(FC253:FC264)</f>
        <v>0</v>
      </c>
      <c r="FD265" s="81">
        <f t="shared" si="1568"/>
        <v>0</v>
      </c>
      <c r="FE265" s="40"/>
      <c r="FF265" s="80">
        <f t="shared" ref="FF265:FG265" si="1569">SUM(FF253:FF264)</f>
        <v>0.27741000000000005</v>
      </c>
      <c r="FG265" s="81">
        <f t="shared" si="1569"/>
        <v>13.554</v>
      </c>
      <c r="FH265" s="40"/>
      <c r="FI265" s="80">
        <f t="shared" ref="FI265:FJ265" si="1570">SUM(FI253:FI264)</f>
        <v>0.11700000000000001</v>
      </c>
      <c r="FJ265" s="81">
        <f t="shared" si="1570"/>
        <v>4.2869999999999999</v>
      </c>
      <c r="FK265" s="40"/>
      <c r="FL265" s="80">
        <f t="shared" ref="FL265:FM265" si="1571">SUM(FL253:FL264)</f>
        <v>0</v>
      </c>
      <c r="FM265" s="81">
        <f t="shared" si="1571"/>
        <v>0</v>
      </c>
      <c r="FN265" s="40"/>
      <c r="FO265" s="80">
        <f t="shared" ref="FO265:FP265" si="1572">SUM(FO253:FO264)</f>
        <v>0</v>
      </c>
      <c r="FP265" s="81">
        <f t="shared" si="1572"/>
        <v>0</v>
      </c>
      <c r="FQ265" s="40"/>
      <c r="FR265" s="80">
        <f t="shared" ref="FR265:FS265" si="1573">SUM(FR253:FR264)</f>
        <v>0</v>
      </c>
      <c r="FS265" s="81">
        <f t="shared" si="1573"/>
        <v>0</v>
      </c>
      <c r="FT265" s="40"/>
      <c r="FU265" s="80">
        <f t="shared" ref="FU265:FV265" si="1574">SUM(FU253:FU264)</f>
        <v>0</v>
      </c>
      <c r="FV265" s="81">
        <f t="shared" si="1574"/>
        <v>0</v>
      </c>
      <c r="FW265" s="40"/>
      <c r="FX265" s="80">
        <f t="shared" ref="FX265:FY265" si="1575">SUM(FX253:FX264)</f>
        <v>0</v>
      </c>
      <c r="FY265" s="81">
        <f t="shared" si="1575"/>
        <v>0</v>
      </c>
      <c r="FZ265" s="40"/>
      <c r="GA265" s="80">
        <f t="shared" ref="GA265:GB265" si="1576">SUM(GA253:GA264)</f>
        <v>180</v>
      </c>
      <c r="GB265" s="81">
        <f t="shared" si="1576"/>
        <v>2243.4430000000002</v>
      </c>
      <c r="GC265" s="40"/>
      <c r="GD265" s="80">
        <f t="shared" ref="GD265:GE265" si="1577">SUM(GD253:GD264)</f>
        <v>0</v>
      </c>
      <c r="GE265" s="81">
        <f t="shared" si="1577"/>
        <v>0</v>
      </c>
      <c r="GF265" s="40"/>
      <c r="GG265" s="80">
        <f t="shared" ref="GG265:GH265" si="1578">SUM(GG253:GG264)</f>
        <v>0</v>
      </c>
      <c r="GH265" s="81">
        <f t="shared" si="1578"/>
        <v>0</v>
      </c>
      <c r="GI265" s="40"/>
      <c r="GJ265" s="80">
        <f t="shared" ref="GJ265:GK265" si="1579">SUM(GJ253:GJ264)</f>
        <v>7052.2472500000003</v>
      </c>
      <c r="GK265" s="81">
        <f t="shared" si="1579"/>
        <v>67482.512999999992</v>
      </c>
      <c r="GL265" s="40"/>
      <c r="GM265" s="80">
        <f t="shared" ref="GM265:GN265" si="1580">SUM(GM253:GM264)</f>
        <v>1</v>
      </c>
      <c r="GN265" s="81">
        <f t="shared" si="1580"/>
        <v>16.149999999999999</v>
      </c>
      <c r="GO265" s="40"/>
      <c r="GP265" s="80">
        <f t="shared" ref="GP265:GQ265" si="1581">SUM(GP253:GP264)</f>
        <v>1E-3</v>
      </c>
      <c r="GQ265" s="81">
        <f t="shared" si="1581"/>
        <v>0.08</v>
      </c>
      <c r="GR265" s="40"/>
      <c r="GS265" s="80">
        <f t="shared" ref="GS265:GT265" si="1582">SUM(GS253:GS264)</f>
        <v>0</v>
      </c>
      <c r="GT265" s="81">
        <f t="shared" si="1582"/>
        <v>0</v>
      </c>
      <c r="GU265" s="40"/>
      <c r="GV265" s="80">
        <f t="shared" ref="GV265:GW265" si="1583">SUM(GV253:GV264)</f>
        <v>0</v>
      </c>
      <c r="GW265" s="81">
        <f t="shared" si="1583"/>
        <v>0</v>
      </c>
      <c r="GX265" s="40"/>
      <c r="GY265" s="80">
        <f t="shared" ref="GY265:GZ265" si="1584">SUM(GY253:GY264)</f>
        <v>0</v>
      </c>
      <c r="GZ265" s="81">
        <f t="shared" si="1584"/>
        <v>0</v>
      </c>
      <c r="HA265" s="40"/>
      <c r="HB265" s="80">
        <f t="shared" ref="HB265:HC265" si="1585">SUM(HB253:HB264)</f>
        <v>0</v>
      </c>
      <c r="HC265" s="81">
        <f t="shared" si="1585"/>
        <v>0</v>
      </c>
      <c r="HD265" s="40"/>
      <c r="HE265" s="80">
        <f t="shared" ref="HE265:HF265" si="1586">SUM(HE253:HE264)</f>
        <v>2079.9499999999998</v>
      </c>
      <c r="HF265" s="81">
        <f t="shared" si="1586"/>
        <v>24048.55</v>
      </c>
      <c r="HG265" s="40"/>
      <c r="HH265" s="80">
        <f t="shared" ref="HH265:HI265" si="1587">SUM(HH253:HH264)</f>
        <v>77.5</v>
      </c>
      <c r="HI265" s="81">
        <f t="shared" si="1587"/>
        <v>1157.7849999999999</v>
      </c>
      <c r="HJ265" s="40"/>
      <c r="HK265" s="80">
        <f t="shared" ref="HK265:HL265" si="1588">SUM(HK253:HK264)</f>
        <v>0</v>
      </c>
      <c r="HL265" s="81">
        <f t="shared" si="1588"/>
        <v>0</v>
      </c>
      <c r="HM265" s="40"/>
      <c r="HN265" s="80">
        <f t="shared" ref="HN265:HO265" si="1589">SUM(HN253:HN264)</f>
        <v>2.5000000000000001E-2</v>
      </c>
      <c r="HO265" s="81">
        <f t="shared" si="1589"/>
        <v>0.12</v>
      </c>
      <c r="HP265" s="40"/>
      <c r="HQ265" s="80">
        <f t="shared" ref="HQ265:HR265" si="1590">SUM(HQ253:HQ264)</f>
        <v>2013.66</v>
      </c>
      <c r="HR265" s="81">
        <f t="shared" si="1590"/>
        <v>28807.038999999997</v>
      </c>
      <c r="HS265" s="40"/>
      <c r="HT265" s="80">
        <f t="shared" ref="HT265:HU265" si="1591">SUM(HT253:HT264)</f>
        <v>1950.5382900000004</v>
      </c>
      <c r="HU265" s="81">
        <f t="shared" si="1591"/>
        <v>24999.271999999997</v>
      </c>
      <c r="HV265" s="40"/>
      <c r="HW265" s="80">
        <f t="shared" ref="HW265:HX265" si="1592">SUM(HW253:HW264)</f>
        <v>3202.7413700000002</v>
      </c>
      <c r="HX265" s="81">
        <f t="shared" si="1592"/>
        <v>41188.425000000003</v>
      </c>
      <c r="HY265" s="40"/>
      <c r="HZ265" s="45">
        <f t="shared" si="1513"/>
        <v>35509.236080000002</v>
      </c>
      <c r="IA265" s="46">
        <f t="shared" si="1514"/>
        <v>388495.614</v>
      </c>
    </row>
    <row r="266" spans="1:235" x14ac:dyDescent="0.3">
      <c r="A266" s="76">
        <v>2024</v>
      </c>
      <c r="B266" s="77" t="s">
        <v>2</v>
      </c>
      <c r="C266" s="5">
        <v>0</v>
      </c>
      <c r="D266" s="93">
        <v>0</v>
      </c>
      <c r="E266" s="4">
        <f>IF(C266=0,0,D266/C266*1000)</f>
        <v>0</v>
      </c>
      <c r="F266" s="97">
        <v>10</v>
      </c>
      <c r="G266" s="98">
        <v>131</v>
      </c>
      <c r="H266" s="4">
        <f t="shared" ref="H266:H277" si="1593">IF(F266=0,0,G266/F266*1000)</f>
        <v>13100</v>
      </c>
      <c r="I266" s="5">
        <v>0</v>
      </c>
      <c r="J266" s="93">
        <v>0</v>
      </c>
      <c r="K266" s="4">
        <f t="shared" ref="K266:K277" si="1594">IF(I266=0,0,J266/I266*1000)</f>
        <v>0</v>
      </c>
      <c r="L266" s="5">
        <v>0</v>
      </c>
      <c r="M266" s="93">
        <v>0</v>
      </c>
      <c r="N266" s="4">
        <f t="shared" ref="N266:N277" si="1595">IF(L266=0,0,M266/L266*1000)</f>
        <v>0</v>
      </c>
      <c r="O266" s="97">
        <v>381.2</v>
      </c>
      <c r="P266" s="98">
        <v>4084.5880000000002</v>
      </c>
      <c r="Q266" s="4">
        <f t="shared" ref="Q266:Q277" si="1596">IF(O266=0,0,P266/O266*1000)</f>
        <v>10715.078698845751</v>
      </c>
      <c r="R266" s="5">
        <v>0</v>
      </c>
      <c r="S266" s="93">
        <v>0</v>
      </c>
      <c r="T266" s="4">
        <f t="shared" ref="T266:T277" si="1597">IF(R266=0,0,S266/R266*1000)</f>
        <v>0</v>
      </c>
      <c r="U266" s="5">
        <v>0</v>
      </c>
      <c r="V266" s="93">
        <v>0</v>
      </c>
      <c r="W266" s="4">
        <f t="shared" ref="W266:W277" si="1598">IF(U266=0,0,V266/U266*1000)</f>
        <v>0</v>
      </c>
      <c r="X266" s="97">
        <v>5.1389100000000001</v>
      </c>
      <c r="Y266" s="98">
        <v>102.523</v>
      </c>
      <c r="Z266" s="4">
        <f t="shared" ref="Z266:Z277" si="1599">IF(X266=0,0,Y266/X266*1000)</f>
        <v>19950.339663469487</v>
      </c>
      <c r="AA266" s="5">
        <v>0</v>
      </c>
      <c r="AB266" s="93">
        <v>0</v>
      </c>
      <c r="AC266" s="4">
        <f t="shared" ref="AC266:AC277" si="1600">IF(AA266=0,0,AB266/AA266*1000)</f>
        <v>0</v>
      </c>
      <c r="AD266" s="5">
        <v>0</v>
      </c>
      <c r="AE266" s="93">
        <v>0</v>
      </c>
      <c r="AF266" s="4">
        <f t="shared" ref="AF266:AF277" si="1601">IF(AD266=0,0,AE266/AD266*1000)</f>
        <v>0</v>
      </c>
      <c r="AG266" s="5">
        <v>0</v>
      </c>
      <c r="AH266" s="93">
        <v>0</v>
      </c>
      <c r="AI266" s="4">
        <f t="shared" ref="AI266:AI277" si="1602">IF(AG266=0,0,AH266/AG266*1000)</f>
        <v>0</v>
      </c>
      <c r="AJ266" s="5">
        <v>0</v>
      </c>
      <c r="AK266" s="93">
        <v>0</v>
      </c>
      <c r="AL266" s="4">
        <f t="shared" ref="AL266:AL277" si="1603">IF(AJ266=0,0,AK266/AJ266*1000)</f>
        <v>0</v>
      </c>
      <c r="AM266" s="5">
        <v>0</v>
      </c>
      <c r="AN266" s="93">
        <v>0</v>
      </c>
      <c r="AO266" s="4">
        <f t="shared" ref="AO266:AO277" si="1604">IF(AM266=0,0,AN266/AM266*1000)</f>
        <v>0</v>
      </c>
      <c r="AP266" s="5">
        <v>0</v>
      </c>
      <c r="AQ266" s="93">
        <v>0</v>
      </c>
      <c r="AR266" s="4">
        <f t="shared" ref="AR266:AR277" si="1605">IF(AP266=0,0,AQ266/AP266*1000)</f>
        <v>0</v>
      </c>
      <c r="AS266" s="5">
        <v>0</v>
      </c>
      <c r="AT266" s="93">
        <v>0</v>
      </c>
      <c r="AU266" s="4">
        <f t="shared" ref="AU266:AU277" si="1606">IF(AS266=0,0,AT266/AS266*1000)</f>
        <v>0</v>
      </c>
      <c r="AV266" s="97">
        <v>11.5</v>
      </c>
      <c r="AW266" s="98">
        <v>282.18799999999999</v>
      </c>
      <c r="AX266" s="4">
        <f t="shared" ref="AX266:AX277" si="1607">IF(AV266=0,0,AW266/AV266*1000)</f>
        <v>24538.086956521736</v>
      </c>
      <c r="AY266" s="5">
        <v>0</v>
      </c>
      <c r="AZ266" s="93">
        <v>0</v>
      </c>
      <c r="BA266" s="4">
        <f t="shared" ref="BA266:BA277" si="1608">IF(AY266=0,0,AZ266/AY266*1000)</f>
        <v>0</v>
      </c>
      <c r="BB266" s="5">
        <v>0</v>
      </c>
      <c r="BC266" s="93">
        <v>0</v>
      </c>
      <c r="BD266" s="4">
        <f t="shared" ref="BD266:BD277" si="1609">IF(BB266=0,0,BC266/BB266*1000)</f>
        <v>0</v>
      </c>
      <c r="BE266" s="5">
        <v>0</v>
      </c>
      <c r="BF266" s="93">
        <v>0</v>
      </c>
      <c r="BG266" s="4">
        <f t="shared" ref="BG266:BG277" si="1610">IF(BE266=0,0,BF266/BE266*1000)</f>
        <v>0</v>
      </c>
      <c r="BH266" s="97">
        <v>40.29</v>
      </c>
      <c r="BI266" s="98">
        <v>516.077</v>
      </c>
      <c r="BJ266" s="4">
        <f t="shared" ref="BJ266:BJ277" si="1611">IF(BH266=0,0,BI266/BH266*1000)</f>
        <v>12809.059319930504</v>
      </c>
      <c r="BK266" s="5">
        <v>0</v>
      </c>
      <c r="BL266" s="93">
        <v>0</v>
      </c>
      <c r="BM266" s="4">
        <f t="shared" ref="BM266:BM277" si="1612">IF(BK266=0,0,BL266/BK266*1000)</f>
        <v>0</v>
      </c>
      <c r="BN266" s="5">
        <v>0</v>
      </c>
      <c r="BO266" s="93">
        <v>0</v>
      </c>
      <c r="BP266" s="4">
        <f t="shared" ref="BP266:BP277" si="1613">IF(BN266=0,0,BO266/BN266*1000)</f>
        <v>0</v>
      </c>
      <c r="BQ266" s="5">
        <v>0</v>
      </c>
      <c r="BR266" s="93">
        <v>0</v>
      </c>
      <c r="BS266" s="4">
        <f t="shared" ref="BS266:BS277" si="1614">IF(BQ266=0,0,BR266/BQ266*1000)</f>
        <v>0</v>
      </c>
      <c r="BT266" s="5">
        <v>0</v>
      </c>
      <c r="BU266" s="93">
        <v>0</v>
      </c>
      <c r="BV266" s="4">
        <f t="shared" ref="BV266:BV277" si="1615">IF(BT266=0,0,BU266/BT266*1000)</f>
        <v>0</v>
      </c>
      <c r="BW266" s="5">
        <v>0</v>
      </c>
      <c r="BX266" s="93">
        <v>0</v>
      </c>
      <c r="BY266" s="4">
        <f t="shared" ref="BY266:BY277" si="1616">IF(BW266=0,0,BX266/BW266*1000)</f>
        <v>0</v>
      </c>
      <c r="BZ266" s="97">
        <v>60</v>
      </c>
      <c r="CA266" s="98">
        <v>584.79600000000005</v>
      </c>
      <c r="CB266" s="4">
        <f t="shared" ref="CB266:CB277" si="1617">IF(BZ266=0,0,CA266/BZ266*1000)</f>
        <v>9746.6</v>
      </c>
      <c r="CC266" s="5">
        <v>0</v>
      </c>
      <c r="CD266" s="93">
        <v>0</v>
      </c>
      <c r="CE266" s="4">
        <f t="shared" ref="CE266:CE277" si="1618">IF(CC266=0,0,CD266/CC266*1000)</f>
        <v>0</v>
      </c>
      <c r="CF266" s="5">
        <v>0</v>
      </c>
      <c r="CG266" s="93">
        <v>0</v>
      </c>
      <c r="CH266" s="4">
        <f t="shared" ref="CH266:CH277" si="1619">IF(CF266=0,0,CG266/CF266*1000)</f>
        <v>0</v>
      </c>
      <c r="CI266" s="97">
        <v>0.61648999999999998</v>
      </c>
      <c r="CJ266" s="98">
        <v>72.180000000000007</v>
      </c>
      <c r="CK266" s="4">
        <f t="shared" ref="CK266:CK277" si="1620">IF(CI266=0,0,CJ266/CI266*1000)</f>
        <v>117082.19111421112</v>
      </c>
      <c r="CL266" s="5">
        <v>0</v>
      </c>
      <c r="CM266" s="93">
        <v>0</v>
      </c>
      <c r="CN266" s="4">
        <f t="shared" ref="CN266:CN277" si="1621">IF(CL266=0,0,CM266/CL266*1000)</f>
        <v>0</v>
      </c>
      <c r="CO266" s="5">
        <v>0</v>
      </c>
      <c r="CP266" s="93">
        <v>0</v>
      </c>
      <c r="CQ266" s="4">
        <f t="shared" ref="CQ266:CQ277" si="1622">IF(CO266=0,0,CP266/CO266*1000)</f>
        <v>0</v>
      </c>
      <c r="CR266" s="97">
        <v>20</v>
      </c>
      <c r="CS266" s="98">
        <v>231</v>
      </c>
      <c r="CT266" s="4">
        <f t="shared" ref="CT266:CT277" si="1623">IF(CR266=0,0,CS266/CR266*1000)</f>
        <v>11550</v>
      </c>
      <c r="CU266" s="5">
        <v>0</v>
      </c>
      <c r="CV266" s="93">
        <v>0</v>
      </c>
      <c r="CW266" s="4">
        <f t="shared" ref="CW266:CW277" si="1624">IF(CU266=0,0,CV266/CU266*1000)</f>
        <v>0</v>
      </c>
      <c r="CX266" s="5">
        <v>0</v>
      </c>
      <c r="CY266" s="93">
        <v>0</v>
      </c>
      <c r="CZ266" s="4">
        <f t="shared" ref="CZ266:CZ277" si="1625">IF(CX266=0,0,CY266/CX266*1000)</f>
        <v>0</v>
      </c>
      <c r="DA266" s="97">
        <v>20.260000000000002</v>
      </c>
      <c r="DB266" s="98">
        <v>197.5</v>
      </c>
      <c r="DC266" s="4">
        <f t="shared" ref="DC266:DC277" si="1626">IF(DA266=0,0,DB266/DA266*1000)</f>
        <v>9748.2724580454105</v>
      </c>
      <c r="DD266" s="97">
        <v>7.4999999999999997E-2</v>
      </c>
      <c r="DE266" s="98">
        <v>0.98199999999999998</v>
      </c>
      <c r="DF266" s="4">
        <f t="shared" ref="DF266:DF277" si="1627">IF(DD266=0,0,DE266/DD266*1000)</f>
        <v>13093.333333333334</v>
      </c>
      <c r="DG266" s="97">
        <v>20</v>
      </c>
      <c r="DH266" s="98">
        <v>223.09899999999999</v>
      </c>
      <c r="DI266" s="4">
        <f t="shared" ref="DI266:DI277" si="1628">IF(DG266=0,0,DH266/DG266*1000)</f>
        <v>11154.949999999999</v>
      </c>
      <c r="DJ266" s="5">
        <v>0</v>
      </c>
      <c r="DK266" s="93">
        <v>0</v>
      </c>
      <c r="DL266" s="4">
        <f t="shared" ref="DL266:DL277" si="1629">IF(DJ266=0,0,DK266/DJ266*1000)</f>
        <v>0</v>
      </c>
      <c r="DM266" s="5">
        <v>0</v>
      </c>
      <c r="DN266" s="93">
        <v>0</v>
      </c>
      <c r="DO266" s="4">
        <f t="shared" ref="DO266:DO277" si="1630">IF(DM266=0,0,DN266/DM266*1000)</f>
        <v>0</v>
      </c>
      <c r="DP266" s="5">
        <v>0</v>
      </c>
      <c r="DQ266" s="93">
        <v>0</v>
      </c>
      <c r="DR266" s="4">
        <f t="shared" ref="DR266:DR277" si="1631">IF(DP266=0,0,DQ266/DP266*1000)</f>
        <v>0</v>
      </c>
      <c r="DS266" s="97">
        <v>1.4999999999999999E-2</v>
      </c>
      <c r="DT266" s="98">
        <v>0.70299999999999996</v>
      </c>
      <c r="DU266" s="4">
        <f t="shared" ref="DU266:DU277" si="1632">IF(DS266=0,0,DT266/DS266*1000)</f>
        <v>46866.666666666664</v>
      </c>
      <c r="DV266" s="5">
        <v>0</v>
      </c>
      <c r="DW266" s="93">
        <v>0</v>
      </c>
      <c r="DX266" s="4">
        <f t="shared" ref="DX266:DX277" si="1633">IF(DV266=0,0,DW266/DV266*1000)</f>
        <v>0</v>
      </c>
      <c r="DY266" s="97">
        <v>212.86405999999999</v>
      </c>
      <c r="DZ266" s="98">
        <v>1931.29</v>
      </c>
      <c r="EA266" s="4">
        <f t="shared" ref="EA266:EA277" si="1634">IF(DY266=0,0,DZ266/DY266*1000)</f>
        <v>9072.8796585012988</v>
      </c>
      <c r="EB266" s="5">
        <v>0</v>
      </c>
      <c r="EC266" s="93">
        <v>0</v>
      </c>
      <c r="ED266" s="4">
        <f t="shared" ref="ED266:ED277" si="1635">IF(EB266=0,0,EC266/EB266*1000)</f>
        <v>0</v>
      </c>
      <c r="EE266" s="97">
        <v>20</v>
      </c>
      <c r="EF266" s="98">
        <v>192.661</v>
      </c>
      <c r="EG266" s="4">
        <f t="shared" ref="EG266:EG277" si="1636">IF(EE266=0,0,EF266/EE266*1000)</f>
        <v>9633.0500000000011</v>
      </c>
      <c r="EH266" s="5">
        <v>0</v>
      </c>
      <c r="EI266" s="93">
        <v>0</v>
      </c>
      <c r="EJ266" s="4">
        <f t="shared" ref="EJ266:EJ277" si="1637">IF(EH266=0,0,EI266/EH266*1000)</f>
        <v>0</v>
      </c>
      <c r="EK266" s="5">
        <v>0</v>
      </c>
      <c r="EL266" s="93">
        <v>0</v>
      </c>
      <c r="EM266" s="4">
        <f t="shared" ref="EM266:EM277" si="1638">IF(EK266=0,0,EL266/EK266*1000)</f>
        <v>0</v>
      </c>
      <c r="EN266" s="5">
        <v>0</v>
      </c>
      <c r="EO266" s="93">
        <v>0</v>
      </c>
      <c r="EP266" s="4">
        <f t="shared" ref="EP266:EP277" si="1639">IF(EN266=0,0,EO266/EN266*1000)</f>
        <v>0</v>
      </c>
      <c r="EQ266" s="5">
        <v>0</v>
      </c>
      <c r="ER266" s="93">
        <v>0</v>
      </c>
      <c r="ES266" s="4">
        <f t="shared" ref="ES266:ES277" si="1640">IF(EQ266=0,0,ER266/EQ266*1000)</f>
        <v>0</v>
      </c>
      <c r="ET266" s="97">
        <v>727.04849999999999</v>
      </c>
      <c r="EU266" s="98">
        <v>6870.0290000000005</v>
      </c>
      <c r="EV266" s="4">
        <f t="shared" ref="EV266:EV277" si="1641">IF(ET266=0,0,EU266/ET266*1000)</f>
        <v>9449.2031824561909</v>
      </c>
      <c r="EW266" s="5">
        <v>0</v>
      </c>
      <c r="EX266" s="93">
        <v>0</v>
      </c>
      <c r="EY266" s="4">
        <f t="shared" ref="EY266:EY277" si="1642">IF(EW266=0,0,EX266/EW266*1000)</f>
        <v>0</v>
      </c>
      <c r="EZ266" s="5">
        <v>0</v>
      </c>
      <c r="FA266" s="93">
        <v>0</v>
      </c>
      <c r="FB266" s="4">
        <f t="shared" ref="FB266:FB277" si="1643">IF(EZ266=0,0,FA266/EZ266*1000)</f>
        <v>0</v>
      </c>
      <c r="FC266" s="5">
        <v>0</v>
      </c>
      <c r="FD266" s="93">
        <v>0</v>
      </c>
      <c r="FE266" s="4">
        <f t="shared" ref="FE266:FE277" si="1644">IF(FC266=0,0,FD266/FC266*1000)</f>
        <v>0</v>
      </c>
      <c r="FF266" s="5">
        <v>0</v>
      </c>
      <c r="FG266" s="93">
        <v>0</v>
      </c>
      <c r="FH266" s="4">
        <f t="shared" ref="FH266:FH277" si="1645">IF(FF266=0,0,FG266/FF266*1000)</f>
        <v>0</v>
      </c>
      <c r="FI266" s="5">
        <v>0</v>
      </c>
      <c r="FJ266" s="93">
        <v>0</v>
      </c>
      <c r="FK266" s="4">
        <f t="shared" ref="FK266:FK277" si="1646">IF(FI266=0,0,FJ266/FI266*1000)</f>
        <v>0</v>
      </c>
      <c r="FL266" s="5">
        <v>0</v>
      </c>
      <c r="FM266" s="93">
        <v>0</v>
      </c>
      <c r="FN266" s="4">
        <f t="shared" ref="FN266:FN277" si="1647">IF(FL266=0,0,FM266/FL266*1000)</f>
        <v>0</v>
      </c>
      <c r="FO266" s="5">
        <v>0</v>
      </c>
      <c r="FP266" s="93">
        <v>0</v>
      </c>
      <c r="FQ266" s="4">
        <f t="shared" ref="FQ266:FQ277" si="1648">IF(FO266=0,0,FP266/FO266*1000)</f>
        <v>0</v>
      </c>
      <c r="FR266" s="5">
        <v>0</v>
      </c>
      <c r="FS266" s="93">
        <v>0</v>
      </c>
      <c r="FT266" s="4">
        <f t="shared" ref="FT266:FT277" si="1649">IF(FR266=0,0,FS266/FR266*1000)</f>
        <v>0</v>
      </c>
      <c r="FU266" s="5">
        <v>0</v>
      </c>
      <c r="FV266" s="93">
        <v>0</v>
      </c>
      <c r="FW266" s="4">
        <f t="shared" ref="FW266:FW277" si="1650">IF(FU266=0,0,FV266/FU266*1000)</f>
        <v>0</v>
      </c>
      <c r="FX266" s="5">
        <v>0</v>
      </c>
      <c r="FY266" s="93">
        <v>0</v>
      </c>
      <c r="FZ266" s="4">
        <f t="shared" ref="FZ266:FZ277" si="1651">IF(FX266=0,0,FY266/FX266*1000)</f>
        <v>0</v>
      </c>
      <c r="GA266" s="97">
        <v>40</v>
      </c>
      <c r="GB266" s="98">
        <v>425.67899999999997</v>
      </c>
      <c r="GC266" s="4">
        <f t="shared" ref="GC266:GC277" si="1652">IF(GA266=0,0,GB266/GA266*1000)</f>
        <v>10641.974999999999</v>
      </c>
      <c r="GD266" s="5">
        <v>0</v>
      </c>
      <c r="GE266" s="93">
        <v>0</v>
      </c>
      <c r="GF266" s="4">
        <f t="shared" ref="GF266:GF277" si="1653">IF(GD266=0,0,GE266/GD266*1000)</f>
        <v>0</v>
      </c>
      <c r="GG266" s="5">
        <v>0</v>
      </c>
      <c r="GH266" s="93">
        <v>0</v>
      </c>
      <c r="GI266" s="4">
        <f t="shared" ref="GI266:GI277" si="1654">IF(GG266=0,0,GH266/GG266*1000)</f>
        <v>0</v>
      </c>
      <c r="GJ266" s="97">
        <v>700</v>
      </c>
      <c r="GK266" s="98">
        <v>6769.5389999999998</v>
      </c>
      <c r="GL266" s="4">
        <f t="shared" ref="GL266:GL277" si="1655">IF(GJ266=0,0,GK266/GJ266*1000)</f>
        <v>9670.7699999999986</v>
      </c>
      <c r="GM266" s="5">
        <v>0</v>
      </c>
      <c r="GN266" s="93">
        <v>0</v>
      </c>
      <c r="GO266" s="4">
        <f t="shared" ref="GO266:GO277" si="1656">IF(GM266=0,0,GN266/GM266*1000)</f>
        <v>0</v>
      </c>
      <c r="GP266" s="97">
        <v>60</v>
      </c>
      <c r="GQ266" s="98">
        <v>568.90200000000004</v>
      </c>
      <c r="GR266" s="4">
        <f t="shared" ref="GR266:GR277" si="1657">IF(GP266=0,0,GQ266/GP266*1000)</f>
        <v>9481.7000000000007</v>
      </c>
      <c r="GS266" s="5">
        <v>0</v>
      </c>
      <c r="GT266" s="93">
        <v>0</v>
      </c>
      <c r="GU266" s="4">
        <f t="shared" ref="GU266:GU277" si="1658">IF(GS266=0,0,GT266/GS266*1000)</f>
        <v>0</v>
      </c>
      <c r="GV266" s="5">
        <v>0</v>
      </c>
      <c r="GW266" s="93">
        <v>0</v>
      </c>
      <c r="GX266" s="4">
        <f t="shared" ref="GX266:GX277" si="1659">IF(GV266=0,0,GW266/GV266*1000)</f>
        <v>0</v>
      </c>
      <c r="GY266" s="5">
        <v>0</v>
      </c>
      <c r="GZ266" s="93">
        <v>0</v>
      </c>
      <c r="HA266" s="4">
        <f t="shared" ref="HA266:HA277" si="1660">IF(GY266=0,0,GZ266/GY266*1000)</f>
        <v>0</v>
      </c>
      <c r="HB266" s="5">
        <v>0</v>
      </c>
      <c r="HC266" s="93">
        <v>0</v>
      </c>
      <c r="HD266" s="4">
        <f t="shared" ref="HD266:HD277" si="1661">IF(HB266=0,0,HC266/HB266*1000)</f>
        <v>0</v>
      </c>
      <c r="HE266" s="97">
        <v>60</v>
      </c>
      <c r="HF266" s="98">
        <v>562.33199999999999</v>
      </c>
      <c r="HG266" s="4">
        <f t="shared" ref="HG266:HG277" si="1662">IF(HE266=0,0,HF266/HE266*1000)</f>
        <v>9372.1999999999989</v>
      </c>
      <c r="HH266" s="5">
        <v>0</v>
      </c>
      <c r="HI266" s="93">
        <v>0</v>
      </c>
      <c r="HJ266" s="4">
        <f t="shared" ref="HJ266:HJ277" si="1663">IF(HH266=0,0,HI266/HH266*1000)</f>
        <v>0</v>
      </c>
      <c r="HK266" s="5">
        <v>0</v>
      </c>
      <c r="HL266" s="93">
        <v>0</v>
      </c>
      <c r="HM266" s="4">
        <f t="shared" ref="HM266:HM277" si="1664">IF(HK266=0,0,HL266/HK266*1000)</f>
        <v>0</v>
      </c>
      <c r="HN266" s="5">
        <v>0</v>
      </c>
      <c r="HO266" s="93">
        <v>0</v>
      </c>
      <c r="HP266" s="4">
        <f t="shared" ref="HP266:HP277" si="1665">IF(HN266=0,0,HO266/HN266*1000)</f>
        <v>0</v>
      </c>
      <c r="HQ266" s="97">
        <v>200</v>
      </c>
      <c r="HR266" s="98">
        <v>2079.3519999999999</v>
      </c>
      <c r="HS266" s="4">
        <f t="shared" ref="HS266:HS277" si="1666">IF(HQ266=0,0,HR266/HQ266*1000)</f>
        <v>10396.759999999998</v>
      </c>
      <c r="HT266" s="97">
        <v>172.05</v>
      </c>
      <c r="HU266" s="98">
        <v>2169.1750000000002</v>
      </c>
      <c r="HV266" s="4">
        <f t="shared" ref="HV266:HV277" si="1667">IF(HT266=0,0,HU266/HT266*1000)</f>
        <v>12607.817494914269</v>
      </c>
      <c r="HW266" s="97">
        <v>115.04</v>
      </c>
      <c r="HX266" s="98">
        <v>1379.21</v>
      </c>
      <c r="HY266" s="4">
        <f t="shared" ref="HY266:HY277" si="1668">IF(HW266=0,0,HX266/HW266*1000)</f>
        <v>11988.960361613352</v>
      </c>
      <c r="HZ266" s="5">
        <f>SUMIF($C$5:$HY$5,"Ton",C266:HY266)</f>
        <v>2876.0979600000001</v>
      </c>
      <c r="IA266" s="4">
        <f>SUMIF($C$5:$HY$5,"F*",C266:HY266)</f>
        <v>29374.805</v>
      </c>
    </row>
    <row r="267" spans="1:235" x14ac:dyDescent="0.3">
      <c r="A267" s="76">
        <v>2024</v>
      </c>
      <c r="B267" s="77" t="s">
        <v>3</v>
      </c>
      <c r="C267" s="5">
        <v>0</v>
      </c>
      <c r="D267" s="93">
        <v>0</v>
      </c>
      <c r="E267" s="4">
        <f t="shared" ref="E267:E268" si="1669">IF(C267=0,0,D267/C267*1000)</f>
        <v>0</v>
      </c>
      <c r="F267" s="5">
        <v>0</v>
      </c>
      <c r="G267" s="93">
        <v>0</v>
      </c>
      <c r="H267" s="4">
        <f t="shared" si="1593"/>
        <v>0</v>
      </c>
      <c r="I267" s="5">
        <v>0</v>
      </c>
      <c r="J267" s="93">
        <v>0</v>
      </c>
      <c r="K267" s="4">
        <f t="shared" si="1594"/>
        <v>0</v>
      </c>
      <c r="L267" s="5">
        <v>0</v>
      </c>
      <c r="M267" s="93">
        <v>0</v>
      </c>
      <c r="N267" s="4">
        <f t="shared" si="1595"/>
        <v>0</v>
      </c>
      <c r="O267" s="92">
        <v>177</v>
      </c>
      <c r="P267" s="93">
        <v>1992.9159999999999</v>
      </c>
      <c r="Q267" s="4">
        <f t="shared" si="1596"/>
        <v>11259.41242937853</v>
      </c>
      <c r="R267" s="5">
        <v>0</v>
      </c>
      <c r="S267" s="93">
        <v>0</v>
      </c>
      <c r="T267" s="4">
        <f t="shared" si="1597"/>
        <v>0</v>
      </c>
      <c r="U267" s="5">
        <v>0</v>
      </c>
      <c r="V267" s="93">
        <v>0</v>
      </c>
      <c r="W267" s="4">
        <f t="shared" si="1598"/>
        <v>0</v>
      </c>
      <c r="X267" s="92">
        <v>35.656570000000002</v>
      </c>
      <c r="Y267" s="93">
        <v>575.93600000000004</v>
      </c>
      <c r="Z267" s="4">
        <f t="shared" si="1599"/>
        <v>16152.310780313417</v>
      </c>
      <c r="AA267" s="5">
        <v>0</v>
      </c>
      <c r="AB267" s="93">
        <v>0</v>
      </c>
      <c r="AC267" s="4">
        <f t="shared" si="1600"/>
        <v>0</v>
      </c>
      <c r="AD267" s="5">
        <v>0</v>
      </c>
      <c r="AE267" s="93">
        <v>0</v>
      </c>
      <c r="AF267" s="4">
        <f t="shared" si="1601"/>
        <v>0</v>
      </c>
      <c r="AG267" s="5">
        <v>0</v>
      </c>
      <c r="AH267" s="93">
        <v>0</v>
      </c>
      <c r="AI267" s="4">
        <f t="shared" si="1602"/>
        <v>0</v>
      </c>
      <c r="AJ267" s="5">
        <v>0</v>
      </c>
      <c r="AK267" s="93">
        <v>0</v>
      </c>
      <c r="AL267" s="4">
        <f t="shared" si="1603"/>
        <v>0</v>
      </c>
      <c r="AM267" s="5">
        <v>0</v>
      </c>
      <c r="AN267" s="93">
        <v>0</v>
      </c>
      <c r="AO267" s="4">
        <f t="shared" si="1604"/>
        <v>0</v>
      </c>
      <c r="AP267" s="5">
        <v>0</v>
      </c>
      <c r="AQ267" s="93">
        <v>0</v>
      </c>
      <c r="AR267" s="4">
        <f t="shared" si="1605"/>
        <v>0</v>
      </c>
      <c r="AS267" s="5">
        <v>0</v>
      </c>
      <c r="AT267" s="93">
        <v>0</v>
      </c>
      <c r="AU267" s="4">
        <f t="shared" si="1606"/>
        <v>0</v>
      </c>
      <c r="AV267" s="5">
        <v>0</v>
      </c>
      <c r="AW267" s="93">
        <v>0</v>
      </c>
      <c r="AX267" s="4">
        <f t="shared" si="1607"/>
        <v>0</v>
      </c>
      <c r="AY267" s="5">
        <v>0</v>
      </c>
      <c r="AZ267" s="93">
        <v>0</v>
      </c>
      <c r="BA267" s="4">
        <f t="shared" si="1608"/>
        <v>0</v>
      </c>
      <c r="BB267" s="5">
        <v>0</v>
      </c>
      <c r="BC267" s="93">
        <v>0</v>
      </c>
      <c r="BD267" s="4">
        <f t="shared" si="1609"/>
        <v>0</v>
      </c>
      <c r="BE267" s="5">
        <v>0</v>
      </c>
      <c r="BF267" s="93">
        <v>0</v>
      </c>
      <c r="BG267" s="4">
        <f t="shared" si="1610"/>
        <v>0</v>
      </c>
      <c r="BH267" s="92">
        <v>43.600999999999999</v>
      </c>
      <c r="BI267" s="93">
        <v>914.76800000000003</v>
      </c>
      <c r="BJ267" s="4">
        <f t="shared" si="1611"/>
        <v>20980.436228526869</v>
      </c>
      <c r="BK267" s="5">
        <v>0</v>
      </c>
      <c r="BL267" s="93">
        <v>0</v>
      </c>
      <c r="BM267" s="4">
        <f t="shared" si="1612"/>
        <v>0</v>
      </c>
      <c r="BN267" s="5">
        <v>0</v>
      </c>
      <c r="BO267" s="93">
        <v>0</v>
      </c>
      <c r="BP267" s="4">
        <f t="shared" si="1613"/>
        <v>0</v>
      </c>
      <c r="BQ267" s="5">
        <v>0</v>
      </c>
      <c r="BR267" s="93">
        <v>0</v>
      </c>
      <c r="BS267" s="4">
        <f t="shared" si="1614"/>
        <v>0</v>
      </c>
      <c r="BT267" s="5">
        <v>0</v>
      </c>
      <c r="BU267" s="93">
        <v>0</v>
      </c>
      <c r="BV267" s="4">
        <f t="shared" si="1615"/>
        <v>0</v>
      </c>
      <c r="BW267" s="5">
        <v>0</v>
      </c>
      <c r="BX267" s="93">
        <v>0</v>
      </c>
      <c r="BY267" s="4">
        <f t="shared" si="1616"/>
        <v>0</v>
      </c>
      <c r="BZ267" s="92">
        <v>180</v>
      </c>
      <c r="CA267" s="93">
        <v>1870.4469999999999</v>
      </c>
      <c r="CB267" s="4">
        <f t="shared" si="1617"/>
        <v>10391.372222222222</v>
      </c>
      <c r="CC267" s="5">
        <v>0</v>
      </c>
      <c r="CD267" s="93">
        <v>0</v>
      </c>
      <c r="CE267" s="4">
        <f t="shared" si="1618"/>
        <v>0</v>
      </c>
      <c r="CF267" s="5">
        <v>0</v>
      </c>
      <c r="CG267" s="93">
        <v>0</v>
      </c>
      <c r="CH267" s="4">
        <f t="shared" si="1619"/>
        <v>0</v>
      </c>
      <c r="CI267" s="5">
        <v>0</v>
      </c>
      <c r="CJ267" s="93">
        <v>0</v>
      </c>
      <c r="CK267" s="4">
        <f t="shared" si="1620"/>
        <v>0</v>
      </c>
      <c r="CL267" s="5">
        <v>0</v>
      </c>
      <c r="CM267" s="93">
        <v>0</v>
      </c>
      <c r="CN267" s="4">
        <f t="shared" si="1621"/>
        <v>0</v>
      </c>
      <c r="CO267" s="5">
        <v>0</v>
      </c>
      <c r="CP267" s="93">
        <v>0</v>
      </c>
      <c r="CQ267" s="4">
        <f t="shared" si="1622"/>
        <v>0</v>
      </c>
      <c r="CR267" s="92">
        <v>0.02</v>
      </c>
      <c r="CS267" s="93">
        <v>0.90300000000000002</v>
      </c>
      <c r="CT267" s="4">
        <f t="shared" si="1623"/>
        <v>45150</v>
      </c>
      <c r="CU267" s="5">
        <v>0</v>
      </c>
      <c r="CV267" s="93">
        <v>0</v>
      </c>
      <c r="CW267" s="4">
        <f t="shared" si="1624"/>
        <v>0</v>
      </c>
      <c r="CX267" s="5">
        <v>0</v>
      </c>
      <c r="CY267" s="93">
        <v>0</v>
      </c>
      <c r="CZ267" s="4">
        <f t="shared" si="1625"/>
        <v>0</v>
      </c>
      <c r="DA267" s="92">
        <v>61.22</v>
      </c>
      <c r="DB267" s="93">
        <v>618.70000000000005</v>
      </c>
      <c r="DC267" s="4">
        <f t="shared" si="1626"/>
        <v>10106.174452793204</v>
      </c>
      <c r="DD267" s="92">
        <v>17.024999999999999</v>
      </c>
      <c r="DE267" s="93">
        <v>158.17099999999999</v>
      </c>
      <c r="DF267" s="4">
        <f t="shared" si="1627"/>
        <v>9290.5139500734222</v>
      </c>
      <c r="DG267" s="5">
        <v>0</v>
      </c>
      <c r="DH267" s="93">
        <v>0</v>
      </c>
      <c r="DI267" s="4">
        <f t="shared" si="1628"/>
        <v>0</v>
      </c>
      <c r="DJ267" s="5">
        <v>0</v>
      </c>
      <c r="DK267" s="93">
        <v>0</v>
      </c>
      <c r="DL267" s="4">
        <f t="shared" si="1629"/>
        <v>0</v>
      </c>
      <c r="DM267" s="92">
        <v>42.66</v>
      </c>
      <c r="DN267" s="93">
        <v>514.05200000000002</v>
      </c>
      <c r="DO267" s="4">
        <f t="shared" si="1630"/>
        <v>12049.976558837321</v>
      </c>
      <c r="DP267" s="5">
        <v>0</v>
      </c>
      <c r="DQ267" s="93">
        <v>0</v>
      </c>
      <c r="DR267" s="4">
        <f t="shared" si="1631"/>
        <v>0</v>
      </c>
      <c r="DS267" s="92">
        <v>14.065</v>
      </c>
      <c r="DT267" s="93">
        <v>211.42599999999999</v>
      </c>
      <c r="DU267" s="4">
        <f t="shared" si="1632"/>
        <v>15032.065410593672</v>
      </c>
      <c r="DV267" s="5">
        <v>0</v>
      </c>
      <c r="DW267" s="93">
        <v>0</v>
      </c>
      <c r="DX267" s="4">
        <f t="shared" si="1633"/>
        <v>0</v>
      </c>
      <c r="DY267" s="92">
        <v>101.42530000000001</v>
      </c>
      <c r="DZ267" s="93">
        <v>940.91600000000005</v>
      </c>
      <c r="EA267" s="4">
        <f t="shared" si="1634"/>
        <v>9276.93583356421</v>
      </c>
      <c r="EB267" s="5">
        <v>0</v>
      </c>
      <c r="EC267" s="93">
        <v>0</v>
      </c>
      <c r="ED267" s="4">
        <f t="shared" si="1635"/>
        <v>0</v>
      </c>
      <c r="EE267" s="5">
        <v>0</v>
      </c>
      <c r="EF267" s="93">
        <v>0</v>
      </c>
      <c r="EG267" s="4">
        <f t="shared" si="1636"/>
        <v>0</v>
      </c>
      <c r="EH267" s="5">
        <v>0</v>
      </c>
      <c r="EI267" s="93">
        <v>0</v>
      </c>
      <c r="EJ267" s="4">
        <f t="shared" si="1637"/>
        <v>0</v>
      </c>
      <c r="EK267" s="5">
        <v>0</v>
      </c>
      <c r="EL267" s="93">
        <v>0</v>
      </c>
      <c r="EM267" s="4">
        <f t="shared" si="1638"/>
        <v>0</v>
      </c>
      <c r="EN267" s="5">
        <v>0</v>
      </c>
      <c r="EO267" s="93">
        <v>0</v>
      </c>
      <c r="EP267" s="4">
        <f t="shared" si="1639"/>
        <v>0</v>
      </c>
      <c r="EQ267" s="5">
        <v>0</v>
      </c>
      <c r="ER267" s="93">
        <v>0</v>
      </c>
      <c r="ES267" s="4">
        <f t="shared" si="1640"/>
        <v>0</v>
      </c>
      <c r="ET267" s="92">
        <v>484.67374999999998</v>
      </c>
      <c r="EU267" s="93">
        <v>4577.1779999999999</v>
      </c>
      <c r="EV267" s="4">
        <f t="shared" si="1641"/>
        <v>9443.8330939111092</v>
      </c>
      <c r="EW267" s="5">
        <v>0</v>
      </c>
      <c r="EX267" s="93">
        <v>0</v>
      </c>
      <c r="EY267" s="4">
        <f t="shared" si="1642"/>
        <v>0</v>
      </c>
      <c r="EZ267" s="5">
        <v>0</v>
      </c>
      <c r="FA267" s="93">
        <v>0</v>
      </c>
      <c r="FB267" s="4">
        <f t="shared" si="1643"/>
        <v>0</v>
      </c>
      <c r="FC267" s="5">
        <v>0</v>
      </c>
      <c r="FD267" s="93">
        <v>0</v>
      </c>
      <c r="FE267" s="4">
        <f t="shared" si="1644"/>
        <v>0</v>
      </c>
      <c r="FF267" s="5">
        <v>0</v>
      </c>
      <c r="FG267" s="93">
        <v>0</v>
      </c>
      <c r="FH267" s="4">
        <f t="shared" si="1645"/>
        <v>0</v>
      </c>
      <c r="FI267" s="5">
        <v>0</v>
      </c>
      <c r="FJ267" s="93">
        <v>0</v>
      </c>
      <c r="FK267" s="4">
        <f t="shared" si="1646"/>
        <v>0</v>
      </c>
      <c r="FL267" s="5">
        <v>0</v>
      </c>
      <c r="FM267" s="93">
        <v>0</v>
      </c>
      <c r="FN267" s="4">
        <f t="shared" si="1647"/>
        <v>0</v>
      </c>
      <c r="FO267" s="5">
        <v>0</v>
      </c>
      <c r="FP267" s="93">
        <v>0</v>
      </c>
      <c r="FQ267" s="4">
        <f t="shared" si="1648"/>
        <v>0</v>
      </c>
      <c r="FR267" s="5">
        <v>0</v>
      </c>
      <c r="FS267" s="93">
        <v>0</v>
      </c>
      <c r="FT267" s="4">
        <f t="shared" si="1649"/>
        <v>0</v>
      </c>
      <c r="FU267" s="5">
        <v>0</v>
      </c>
      <c r="FV267" s="93">
        <v>0</v>
      </c>
      <c r="FW267" s="4">
        <f t="shared" si="1650"/>
        <v>0</v>
      </c>
      <c r="FX267" s="5">
        <v>0</v>
      </c>
      <c r="FY267" s="93">
        <v>0</v>
      </c>
      <c r="FZ267" s="4">
        <f t="shared" si="1651"/>
        <v>0</v>
      </c>
      <c r="GA267" s="5">
        <v>0</v>
      </c>
      <c r="GB267" s="93">
        <v>0</v>
      </c>
      <c r="GC267" s="4">
        <f t="shared" si="1652"/>
        <v>0</v>
      </c>
      <c r="GD267" s="5">
        <v>0</v>
      </c>
      <c r="GE267" s="93">
        <v>0</v>
      </c>
      <c r="GF267" s="4">
        <f t="shared" si="1653"/>
        <v>0</v>
      </c>
      <c r="GG267" s="5">
        <v>0</v>
      </c>
      <c r="GH267" s="93">
        <v>0</v>
      </c>
      <c r="GI267" s="4">
        <f t="shared" si="1654"/>
        <v>0</v>
      </c>
      <c r="GJ267" s="92">
        <v>453.75</v>
      </c>
      <c r="GK267" s="93">
        <v>5187.6570000000002</v>
      </c>
      <c r="GL267" s="4">
        <f t="shared" si="1655"/>
        <v>11432.852892561983</v>
      </c>
      <c r="GM267" s="5">
        <v>0</v>
      </c>
      <c r="GN267" s="93">
        <v>0</v>
      </c>
      <c r="GO267" s="4">
        <f t="shared" si="1656"/>
        <v>0</v>
      </c>
      <c r="GP267" s="5">
        <v>0</v>
      </c>
      <c r="GQ267" s="93">
        <v>0</v>
      </c>
      <c r="GR267" s="4">
        <f t="shared" si="1657"/>
        <v>0</v>
      </c>
      <c r="GS267" s="5">
        <v>0</v>
      </c>
      <c r="GT267" s="93">
        <v>0</v>
      </c>
      <c r="GU267" s="4">
        <f t="shared" si="1658"/>
        <v>0</v>
      </c>
      <c r="GV267" s="5">
        <v>0</v>
      </c>
      <c r="GW267" s="93">
        <v>0</v>
      </c>
      <c r="GX267" s="4">
        <f t="shared" si="1659"/>
        <v>0</v>
      </c>
      <c r="GY267" s="5">
        <v>0</v>
      </c>
      <c r="GZ267" s="93">
        <v>0</v>
      </c>
      <c r="HA267" s="4">
        <f t="shared" si="1660"/>
        <v>0</v>
      </c>
      <c r="HB267" s="5">
        <v>0</v>
      </c>
      <c r="HC267" s="93">
        <v>0</v>
      </c>
      <c r="HD267" s="4">
        <f t="shared" si="1661"/>
        <v>0</v>
      </c>
      <c r="HE267" s="92">
        <v>580</v>
      </c>
      <c r="HF267" s="93">
        <v>5517.3639999999996</v>
      </c>
      <c r="HG267" s="4">
        <f t="shared" si="1662"/>
        <v>9512.696551724137</v>
      </c>
      <c r="HH267" s="5">
        <v>0</v>
      </c>
      <c r="HI267" s="93">
        <v>0</v>
      </c>
      <c r="HJ267" s="4">
        <f t="shared" si="1663"/>
        <v>0</v>
      </c>
      <c r="HK267" s="5">
        <v>0</v>
      </c>
      <c r="HL267" s="93">
        <v>0</v>
      </c>
      <c r="HM267" s="4">
        <f t="shared" si="1664"/>
        <v>0</v>
      </c>
      <c r="HN267" s="5">
        <v>0</v>
      </c>
      <c r="HO267" s="93">
        <v>0</v>
      </c>
      <c r="HP267" s="4">
        <f t="shared" si="1665"/>
        <v>0</v>
      </c>
      <c r="HQ267" s="5">
        <v>0</v>
      </c>
      <c r="HR267" s="93">
        <v>0</v>
      </c>
      <c r="HS267" s="4">
        <f t="shared" si="1666"/>
        <v>0</v>
      </c>
      <c r="HT267" s="92">
        <v>278.8</v>
      </c>
      <c r="HU267" s="93">
        <v>3599.0219999999999</v>
      </c>
      <c r="HV267" s="4">
        <f t="shared" si="1667"/>
        <v>12908.974175035868</v>
      </c>
      <c r="HW267" s="92">
        <v>183.15935000000002</v>
      </c>
      <c r="HX267" s="93">
        <v>2504.8200000000002</v>
      </c>
      <c r="HY267" s="4">
        <f t="shared" si="1668"/>
        <v>13675.632720906686</v>
      </c>
      <c r="HZ267" s="5">
        <f t="shared" ref="HZ267:HZ278" si="1670">SUMIF($C$5:$HY$5,"Ton",C267:HY267)</f>
        <v>2653.0559700000003</v>
      </c>
      <c r="IA267" s="4">
        <f t="shared" ref="IA267:IA278" si="1671">SUMIF($C$5:$HY$5,"F*",C267:HY267)</f>
        <v>29184.276000000002</v>
      </c>
    </row>
    <row r="268" spans="1:235" x14ac:dyDescent="0.3">
      <c r="A268" s="76">
        <v>2024</v>
      </c>
      <c r="B268" s="77" t="s">
        <v>4</v>
      </c>
      <c r="C268" s="5">
        <v>0</v>
      </c>
      <c r="D268" s="93">
        <v>0</v>
      </c>
      <c r="E268" s="4">
        <f t="shared" si="1669"/>
        <v>0</v>
      </c>
      <c r="F268" s="92">
        <v>2.5000000000000001E-2</v>
      </c>
      <c r="G268" s="93">
        <v>9.1999999999999998E-2</v>
      </c>
      <c r="H268" s="4">
        <f t="shared" si="1593"/>
        <v>3679.9999999999995</v>
      </c>
      <c r="I268" s="5">
        <v>0</v>
      </c>
      <c r="J268" s="93">
        <v>0</v>
      </c>
      <c r="K268" s="4">
        <f t="shared" si="1594"/>
        <v>0</v>
      </c>
      <c r="L268" s="5">
        <v>0</v>
      </c>
      <c r="M268" s="93">
        <v>0</v>
      </c>
      <c r="N268" s="4">
        <f t="shared" si="1595"/>
        <v>0</v>
      </c>
      <c r="O268" s="92">
        <v>300</v>
      </c>
      <c r="P268" s="93">
        <v>3207.761</v>
      </c>
      <c r="Q268" s="4">
        <f t="shared" si="1596"/>
        <v>10692.536666666667</v>
      </c>
      <c r="R268" s="5">
        <v>0</v>
      </c>
      <c r="S268" s="93">
        <v>0</v>
      </c>
      <c r="T268" s="4">
        <f t="shared" si="1597"/>
        <v>0</v>
      </c>
      <c r="U268" s="5">
        <v>0</v>
      </c>
      <c r="V268" s="93">
        <v>0</v>
      </c>
      <c r="W268" s="4">
        <f t="shared" si="1598"/>
        <v>0</v>
      </c>
      <c r="X268" s="92">
        <v>2.6956599999999997</v>
      </c>
      <c r="Y268" s="93">
        <v>56.884999999999998</v>
      </c>
      <c r="Z268" s="4">
        <f t="shared" si="1599"/>
        <v>21102.438734855288</v>
      </c>
      <c r="AA268" s="5">
        <v>0</v>
      </c>
      <c r="AB268" s="93">
        <v>0</v>
      </c>
      <c r="AC268" s="4">
        <f t="shared" si="1600"/>
        <v>0</v>
      </c>
      <c r="AD268" s="5">
        <v>0</v>
      </c>
      <c r="AE268" s="93">
        <v>0</v>
      </c>
      <c r="AF268" s="4">
        <f t="shared" si="1601"/>
        <v>0</v>
      </c>
      <c r="AG268" s="5">
        <v>0</v>
      </c>
      <c r="AH268" s="93">
        <v>0</v>
      </c>
      <c r="AI268" s="4">
        <f t="shared" si="1602"/>
        <v>0</v>
      </c>
      <c r="AJ268" s="5">
        <v>0</v>
      </c>
      <c r="AK268" s="93">
        <v>0</v>
      </c>
      <c r="AL268" s="4">
        <f t="shared" si="1603"/>
        <v>0</v>
      </c>
      <c r="AM268" s="5">
        <v>0</v>
      </c>
      <c r="AN268" s="93">
        <v>0</v>
      </c>
      <c r="AO268" s="4">
        <f t="shared" si="1604"/>
        <v>0</v>
      </c>
      <c r="AP268" s="5">
        <v>0</v>
      </c>
      <c r="AQ268" s="93">
        <v>0</v>
      </c>
      <c r="AR268" s="4">
        <f t="shared" si="1605"/>
        <v>0</v>
      </c>
      <c r="AS268" s="5">
        <v>0</v>
      </c>
      <c r="AT268" s="93">
        <v>0</v>
      </c>
      <c r="AU268" s="4">
        <f t="shared" si="1606"/>
        <v>0</v>
      </c>
      <c r="AV268" s="92">
        <v>10.65</v>
      </c>
      <c r="AW268" s="93">
        <v>542.76199999999994</v>
      </c>
      <c r="AX268" s="4">
        <f t="shared" si="1607"/>
        <v>50963.568075117364</v>
      </c>
      <c r="AY268" s="5">
        <v>0</v>
      </c>
      <c r="AZ268" s="93">
        <v>0</v>
      </c>
      <c r="BA268" s="4">
        <f t="shared" si="1608"/>
        <v>0</v>
      </c>
      <c r="BB268" s="5">
        <v>0</v>
      </c>
      <c r="BC268" s="93">
        <v>0</v>
      </c>
      <c r="BD268" s="4">
        <f t="shared" si="1609"/>
        <v>0</v>
      </c>
      <c r="BE268" s="5">
        <v>0</v>
      </c>
      <c r="BF268" s="93">
        <v>0</v>
      </c>
      <c r="BG268" s="4">
        <f t="shared" si="1610"/>
        <v>0</v>
      </c>
      <c r="BH268" s="92">
        <v>75.260000000000005</v>
      </c>
      <c r="BI268" s="93">
        <v>1184.9459999999999</v>
      </c>
      <c r="BJ268" s="4">
        <f t="shared" si="1611"/>
        <v>15744.69837895296</v>
      </c>
      <c r="BK268" s="5">
        <v>0</v>
      </c>
      <c r="BL268" s="93">
        <v>0</v>
      </c>
      <c r="BM268" s="4">
        <f t="shared" si="1612"/>
        <v>0</v>
      </c>
      <c r="BN268" s="5">
        <v>0</v>
      </c>
      <c r="BO268" s="93">
        <v>0</v>
      </c>
      <c r="BP268" s="4">
        <f t="shared" si="1613"/>
        <v>0</v>
      </c>
      <c r="BQ268" s="5">
        <v>0</v>
      </c>
      <c r="BR268" s="93">
        <v>0</v>
      </c>
      <c r="BS268" s="4">
        <f t="shared" si="1614"/>
        <v>0</v>
      </c>
      <c r="BT268" s="5">
        <v>0</v>
      </c>
      <c r="BU268" s="93">
        <v>0</v>
      </c>
      <c r="BV268" s="4">
        <f t="shared" si="1615"/>
        <v>0</v>
      </c>
      <c r="BW268" s="5">
        <v>0</v>
      </c>
      <c r="BX268" s="93">
        <v>0</v>
      </c>
      <c r="BY268" s="4">
        <f t="shared" si="1616"/>
        <v>0</v>
      </c>
      <c r="BZ268" s="5">
        <v>0</v>
      </c>
      <c r="CA268" s="93">
        <v>0</v>
      </c>
      <c r="CB268" s="4">
        <f t="shared" si="1617"/>
        <v>0</v>
      </c>
      <c r="CC268" s="5">
        <v>0</v>
      </c>
      <c r="CD268" s="93">
        <v>0</v>
      </c>
      <c r="CE268" s="4">
        <f t="shared" si="1618"/>
        <v>0</v>
      </c>
      <c r="CF268" s="5">
        <v>0</v>
      </c>
      <c r="CG268" s="93">
        <v>0</v>
      </c>
      <c r="CH268" s="4">
        <f t="shared" si="1619"/>
        <v>0</v>
      </c>
      <c r="CI268" s="92">
        <v>2.3221500000000002</v>
      </c>
      <c r="CJ268" s="93">
        <v>139.32</v>
      </c>
      <c r="CK268" s="4">
        <f t="shared" si="1620"/>
        <v>59996.124281377161</v>
      </c>
      <c r="CL268" s="5">
        <v>0</v>
      </c>
      <c r="CM268" s="93">
        <v>0</v>
      </c>
      <c r="CN268" s="4">
        <f t="shared" si="1621"/>
        <v>0</v>
      </c>
      <c r="CO268" s="5">
        <v>0</v>
      </c>
      <c r="CP268" s="93">
        <v>0</v>
      </c>
      <c r="CQ268" s="4">
        <f t="shared" si="1622"/>
        <v>0</v>
      </c>
      <c r="CR268" s="92">
        <v>0.23499999999999999</v>
      </c>
      <c r="CS268" s="93">
        <v>4.5199999999999996</v>
      </c>
      <c r="CT268" s="4">
        <f t="shared" si="1623"/>
        <v>19234.042553191488</v>
      </c>
      <c r="CU268" s="5">
        <v>0</v>
      </c>
      <c r="CV268" s="93">
        <v>0</v>
      </c>
      <c r="CW268" s="4">
        <f t="shared" si="1624"/>
        <v>0</v>
      </c>
      <c r="CX268" s="5">
        <v>0</v>
      </c>
      <c r="CY268" s="93">
        <v>0</v>
      </c>
      <c r="CZ268" s="4">
        <f t="shared" si="1625"/>
        <v>0</v>
      </c>
      <c r="DA268" s="92">
        <v>40.770000000000003</v>
      </c>
      <c r="DB268" s="93">
        <v>421.2</v>
      </c>
      <c r="DC268" s="4">
        <f t="shared" si="1626"/>
        <v>10331.125827814569</v>
      </c>
      <c r="DD268" s="5">
        <v>0</v>
      </c>
      <c r="DE268" s="93">
        <v>0</v>
      </c>
      <c r="DF268" s="4">
        <f t="shared" si="1627"/>
        <v>0</v>
      </c>
      <c r="DG268" s="92">
        <v>100</v>
      </c>
      <c r="DH268" s="93">
        <v>975.80600000000004</v>
      </c>
      <c r="DI268" s="4">
        <f t="shared" si="1628"/>
        <v>9758.0600000000013</v>
      </c>
      <c r="DJ268" s="5">
        <v>0</v>
      </c>
      <c r="DK268" s="93">
        <v>0</v>
      </c>
      <c r="DL268" s="4">
        <f t="shared" si="1629"/>
        <v>0</v>
      </c>
      <c r="DM268" s="92">
        <v>40.69</v>
      </c>
      <c r="DN268" s="93">
        <v>476.875</v>
      </c>
      <c r="DO268" s="4">
        <f t="shared" si="1630"/>
        <v>11719.710002457607</v>
      </c>
      <c r="DP268" s="5">
        <v>0</v>
      </c>
      <c r="DQ268" s="93">
        <v>0</v>
      </c>
      <c r="DR268" s="4">
        <f t="shared" si="1631"/>
        <v>0</v>
      </c>
      <c r="DS268" s="92">
        <v>0.25</v>
      </c>
      <c r="DT268" s="93">
        <v>3.1</v>
      </c>
      <c r="DU268" s="4">
        <f t="shared" si="1632"/>
        <v>12400</v>
      </c>
      <c r="DV268" s="5">
        <v>0</v>
      </c>
      <c r="DW268" s="93">
        <v>0</v>
      </c>
      <c r="DX268" s="4">
        <f t="shared" si="1633"/>
        <v>0</v>
      </c>
      <c r="DY268" s="92">
        <v>322.99441999999999</v>
      </c>
      <c r="DZ268" s="93">
        <v>2695.5</v>
      </c>
      <c r="EA268" s="4">
        <f t="shared" si="1634"/>
        <v>8345.3454087535029</v>
      </c>
      <c r="EB268" s="5">
        <v>0</v>
      </c>
      <c r="EC268" s="93">
        <v>0</v>
      </c>
      <c r="ED268" s="4">
        <f t="shared" si="1635"/>
        <v>0</v>
      </c>
      <c r="EE268" s="92">
        <v>18.036000000000001</v>
      </c>
      <c r="EF268" s="93">
        <v>215.55500000000001</v>
      </c>
      <c r="EG268" s="4">
        <f t="shared" si="1636"/>
        <v>11951.375027722333</v>
      </c>
      <c r="EH268" s="5">
        <v>0</v>
      </c>
      <c r="EI268" s="93">
        <v>0</v>
      </c>
      <c r="EJ268" s="4">
        <f t="shared" si="1637"/>
        <v>0</v>
      </c>
      <c r="EK268" s="5">
        <v>0</v>
      </c>
      <c r="EL268" s="93">
        <v>0</v>
      </c>
      <c r="EM268" s="4">
        <f t="shared" si="1638"/>
        <v>0</v>
      </c>
      <c r="EN268" s="5">
        <v>0</v>
      </c>
      <c r="EO268" s="93">
        <v>0</v>
      </c>
      <c r="EP268" s="4">
        <f t="shared" si="1639"/>
        <v>0</v>
      </c>
      <c r="EQ268" s="5">
        <v>0</v>
      </c>
      <c r="ER268" s="93">
        <v>0</v>
      </c>
      <c r="ES268" s="4">
        <f t="shared" si="1640"/>
        <v>0</v>
      </c>
      <c r="ET268" s="92">
        <v>644.74950000000001</v>
      </c>
      <c r="EU268" s="93">
        <v>6360.0770000000002</v>
      </c>
      <c r="EV268" s="4">
        <f t="shared" si="1641"/>
        <v>9864.4155598414582</v>
      </c>
      <c r="EW268" s="5">
        <v>0</v>
      </c>
      <c r="EX268" s="93">
        <v>0</v>
      </c>
      <c r="EY268" s="4">
        <f t="shared" si="1642"/>
        <v>0</v>
      </c>
      <c r="EZ268" s="5">
        <v>0</v>
      </c>
      <c r="FA268" s="93">
        <v>0</v>
      </c>
      <c r="FB268" s="4">
        <f t="shared" si="1643"/>
        <v>0</v>
      </c>
      <c r="FC268" s="5">
        <v>0</v>
      </c>
      <c r="FD268" s="93">
        <v>0</v>
      </c>
      <c r="FE268" s="4">
        <f t="shared" si="1644"/>
        <v>0</v>
      </c>
      <c r="FF268" s="5">
        <v>0</v>
      </c>
      <c r="FG268" s="93">
        <v>0</v>
      </c>
      <c r="FH268" s="4">
        <f t="shared" si="1645"/>
        <v>0</v>
      </c>
      <c r="FI268" s="5">
        <v>0</v>
      </c>
      <c r="FJ268" s="93">
        <v>0</v>
      </c>
      <c r="FK268" s="4">
        <f t="shared" si="1646"/>
        <v>0</v>
      </c>
      <c r="FL268" s="5">
        <v>0</v>
      </c>
      <c r="FM268" s="93">
        <v>0</v>
      </c>
      <c r="FN268" s="4">
        <f t="shared" si="1647"/>
        <v>0</v>
      </c>
      <c r="FO268" s="92">
        <v>40</v>
      </c>
      <c r="FP268" s="93">
        <v>386.53300000000002</v>
      </c>
      <c r="FQ268" s="4">
        <f t="shared" si="1648"/>
        <v>9663.3250000000007</v>
      </c>
      <c r="FR268" s="5">
        <v>0</v>
      </c>
      <c r="FS268" s="93">
        <v>0</v>
      </c>
      <c r="FT268" s="4">
        <f t="shared" si="1649"/>
        <v>0</v>
      </c>
      <c r="FU268" s="5">
        <v>0</v>
      </c>
      <c r="FV268" s="93">
        <v>0</v>
      </c>
      <c r="FW268" s="4">
        <f t="shared" si="1650"/>
        <v>0</v>
      </c>
      <c r="FX268" s="5">
        <v>0</v>
      </c>
      <c r="FY268" s="93">
        <v>0</v>
      </c>
      <c r="FZ268" s="4">
        <f t="shared" si="1651"/>
        <v>0</v>
      </c>
      <c r="GA268" s="92">
        <v>20</v>
      </c>
      <c r="GB268" s="93">
        <v>242.15899999999999</v>
      </c>
      <c r="GC268" s="4">
        <f t="shared" si="1652"/>
        <v>12107.949999999999</v>
      </c>
      <c r="GD268" s="5">
        <v>0</v>
      </c>
      <c r="GE268" s="93">
        <v>0</v>
      </c>
      <c r="GF268" s="4">
        <f t="shared" si="1653"/>
        <v>0</v>
      </c>
      <c r="GG268" s="5">
        <v>0</v>
      </c>
      <c r="GH268" s="93">
        <v>0</v>
      </c>
      <c r="GI268" s="4">
        <f t="shared" si="1654"/>
        <v>0</v>
      </c>
      <c r="GJ268" s="92">
        <v>676.25</v>
      </c>
      <c r="GK268" s="93">
        <v>7287.5420000000004</v>
      </c>
      <c r="GL268" s="4">
        <f t="shared" si="1655"/>
        <v>10776.402218114603</v>
      </c>
      <c r="GM268" s="5">
        <v>0</v>
      </c>
      <c r="GN268" s="93">
        <v>0</v>
      </c>
      <c r="GO268" s="4">
        <f t="shared" si="1656"/>
        <v>0</v>
      </c>
      <c r="GP268" s="5">
        <v>0</v>
      </c>
      <c r="GQ268" s="93">
        <v>0</v>
      </c>
      <c r="GR268" s="4">
        <f t="shared" si="1657"/>
        <v>0</v>
      </c>
      <c r="GS268" s="5">
        <v>0</v>
      </c>
      <c r="GT268" s="93">
        <v>0</v>
      </c>
      <c r="GU268" s="4">
        <f t="shared" si="1658"/>
        <v>0</v>
      </c>
      <c r="GV268" s="5">
        <v>0</v>
      </c>
      <c r="GW268" s="93">
        <v>0</v>
      </c>
      <c r="GX268" s="4">
        <f t="shared" si="1659"/>
        <v>0</v>
      </c>
      <c r="GY268" s="5">
        <v>0</v>
      </c>
      <c r="GZ268" s="93">
        <v>0</v>
      </c>
      <c r="HA268" s="4">
        <f t="shared" si="1660"/>
        <v>0</v>
      </c>
      <c r="HB268" s="5">
        <v>0</v>
      </c>
      <c r="HC268" s="93">
        <v>0</v>
      </c>
      <c r="HD268" s="4">
        <f t="shared" si="1661"/>
        <v>0</v>
      </c>
      <c r="HE268" s="92">
        <v>140</v>
      </c>
      <c r="HF268" s="93">
        <v>1551.3330000000001</v>
      </c>
      <c r="HG268" s="4">
        <f t="shared" si="1662"/>
        <v>11080.95</v>
      </c>
      <c r="HH268" s="92">
        <v>20</v>
      </c>
      <c r="HI268" s="93">
        <v>282.72399999999999</v>
      </c>
      <c r="HJ268" s="4">
        <f t="shared" si="1663"/>
        <v>14136.199999999999</v>
      </c>
      <c r="HK268" s="5">
        <v>0</v>
      </c>
      <c r="HL268" s="93">
        <v>0</v>
      </c>
      <c r="HM268" s="4">
        <f t="shared" si="1664"/>
        <v>0</v>
      </c>
      <c r="HN268" s="5">
        <v>0</v>
      </c>
      <c r="HO268" s="93">
        <v>0</v>
      </c>
      <c r="HP268" s="4">
        <f t="shared" si="1665"/>
        <v>0</v>
      </c>
      <c r="HQ268" s="92">
        <v>200</v>
      </c>
      <c r="HR268" s="93">
        <v>2084.2469999999998</v>
      </c>
      <c r="HS268" s="4">
        <f t="shared" si="1666"/>
        <v>10421.234999999999</v>
      </c>
      <c r="HT268" s="92">
        <v>70.625</v>
      </c>
      <c r="HU268" s="93">
        <v>733.49</v>
      </c>
      <c r="HV268" s="4">
        <f t="shared" si="1667"/>
        <v>10385.699115044248</v>
      </c>
      <c r="HW268" s="92">
        <v>329.08</v>
      </c>
      <c r="HX268" s="93">
        <v>4138.96</v>
      </c>
      <c r="HY268" s="4">
        <f t="shared" si="1668"/>
        <v>12577.367205542727</v>
      </c>
      <c r="HZ268" s="5">
        <f t="shared" si="1670"/>
        <v>3054.6327299999998</v>
      </c>
      <c r="IA268" s="4">
        <f t="shared" si="1671"/>
        <v>32991.387000000002</v>
      </c>
    </row>
    <row r="269" spans="1:235" x14ac:dyDescent="0.3">
      <c r="A269" s="76">
        <v>2024</v>
      </c>
      <c r="B269" s="77" t="s">
        <v>5</v>
      </c>
      <c r="C269" s="5">
        <v>0</v>
      </c>
      <c r="D269" s="93">
        <v>0</v>
      </c>
      <c r="E269" s="4">
        <f>IF(C269=0,0,D269/C269*1000)</f>
        <v>0</v>
      </c>
      <c r="F269" s="92">
        <v>22.33</v>
      </c>
      <c r="G269" s="93">
        <v>422</v>
      </c>
      <c r="H269" s="4">
        <f t="shared" si="1593"/>
        <v>18898.343036274069</v>
      </c>
      <c r="I269" s="5">
        <v>0</v>
      </c>
      <c r="J269" s="93">
        <v>0</v>
      </c>
      <c r="K269" s="4">
        <f t="shared" si="1594"/>
        <v>0</v>
      </c>
      <c r="L269" s="5">
        <v>0</v>
      </c>
      <c r="M269" s="93">
        <v>0</v>
      </c>
      <c r="N269" s="4">
        <f t="shared" si="1595"/>
        <v>0</v>
      </c>
      <c r="O269" s="92">
        <v>240</v>
      </c>
      <c r="P269" s="93">
        <v>2668.7179999999998</v>
      </c>
      <c r="Q269" s="4">
        <f t="shared" si="1596"/>
        <v>11119.658333333331</v>
      </c>
      <c r="R269" s="5">
        <v>0</v>
      </c>
      <c r="S269" s="93">
        <v>0</v>
      </c>
      <c r="T269" s="4">
        <f t="shared" si="1597"/>
        <v>0</v>
      </c>
      <c r="U269" s="5">
        <v>0</v>
      </c>
      <c r="V269" s="93">
        <v>0</v>
      </c>
      <c r="W269" s="4">
        <f t="shared" si="1598"/>
        <v>0</v>
      </c>
      <c r="X269" s="92">
        <v>41.184059999999995</v>
      </c>
      <c r="Y269" s="93">
        <v>564.16399999999999</v>
      </c>
      <c r="Z269" s="4">
        <f t="shared" si="1599"/>
        <v>13698.60086645173</v>
      </c>
      <c r="AA269" s="5">
        <v>0</v>
      </c>
      <c r="AB269" s="93">
        <v>0</v>
      </c>
      <c r="AC269" s="4">
        <f t="shared" si="1600"/>
        <v>0</v>
      </c>
      <c r="AD269" s="5">
        <v>0</v>
      </c>
      <c r="AE269" s="93">
        <v>0</v>
      </c>
      <c r="AF269" s="4">
        <f t="shared" si="1601"/>
        <v>0</v>
      </c>
      <c r="AG269" s="5">
        <v>0</v>
      </c>
      <c r="AH269" s="93">
        <v>0</v>
      </c>
      <c r="AI269" s="4">
        <f t="shared" si="1602"/>
        <v>0</v>
      </c>
      <c r="AJ269" s="5">
        <v>0</v>
      </c>
      <c r="AK269" s="93">
        <v>0</v>
      </c>
      <c r="AL269" s="4">
        <f t="shared" si="1603"/>
        <v>0</v>
      </c>
      <c r="AM269" s="5">
        <v>0</v>
      </c>
      <c r="AN269" s="93">
        <v>0</v>
      </c>
      <c r="AO269" s="4">
        <f t="shared" si="1604"/>
        <v>0</v>
      </c>
      <c r="AP269" s="5">
        <v>0</v>
      </c>
      <c r="AQ269" s="93">
        <v>0</v>
      </c>
      <c r="AR269" s="4">
        <f t="shared" si="1605"/>
        <v>0</v>
      </c>
      <c r="AS269" s="5">
        <v>0</v>
      </c>
      <c r="AT269" s="93">
        <v>0</v>
      </c>
      <c r="AU269" s="4">
        <f t="shared" si="1606"/>
        <v>0</v>
      </c>
      <c r="AV269" s="92">
        <v>10</v>
      </c>
      <c r="AW269" s="93">
        <v>506.08800000000002</v>
      </c>
      <c r="AX269" s="4">
        <f t="shared" si="1607"/>
        <v>50608.800000000003</v>
      </c>
      <c r="AY269" s="5">
        <v>0</v>
      </c>
      <c r="AZ269" s="93">
        <v>0</v>
      </c>
      <c r="BA269" s="4">
        <f t="shared" si="1608"/>
        <v>0</v>
      </c>
      <c r="BB269" s="5">
        <v>0</v>
      </c>
      <c r="BC269" s="93">
        <v>0</v>
      </c>
      <c r="BD269" s="4">
        <f t="shared" si="1609"/>
        <v>0</v>
      </c>
      <c r="BE269" s="5">
        <v>0</v>
      </c>
      <c r="BF269" s="93">
        <v>0</v>
      </c>
      <c r="BG269" s="4">
        <f t="shared" si="1610"/>
        <v>0</v>
      </c>
      <c r="BH269" s="92">
        <v>78.034999999999997</v>
      </c>
      <c r="BI269" s="93">
        <v>1252.2449999999999</v>
      </c>
      <c r="BJ269" s="4">
        <f t="shared" si="1611"/>
        <v>16047.222400205037</v>
      </c>
      <c r="BK269" s="5">
        <v>0</v>
      </c>
      <c r="BL269" s="93">
        <v>0</v>
      </c>
      <c r="BM269" s="4">
        <f t="shared" si="1612"/>
        <v>0</v>
      </c>
      <c r="BN269" s="5">
        <v>0</v>
      </c>
      <c r="BO269" s="93">
        <v>0</v>
      </c>
      <c r="BP269" s="4">
        <f t="shared" si="1613"/>
        <v>0</v>
      </c>
      <c r="BQ269" s="5">
        <v>0</v>
      </c>
      <c r="BR269" s="93">
        <v>0</v>
      </c>
      <c r="BS269" s="4">
        <f t="shared" si="1614"/>
        <v>0</v>
      </c>
      <c r="BT269" s="5">
        <v>0</v>
      </c>
      <c r="BU269" s="93">
        <v>0</v>
      </c>
      <c r="BV269" s="4">
        <f t="shared" si="1615"/>
        <v>0</v>
      </c>
      <c r="BW269" s="5">
        <v>0</v>
      </c>
      <c r="BX269" s="93">
        <v>0</v>
      </c>
      <c r="BY269" s="4">
        <f t="shared" si="1616"/>
        <v>0</v>
      </c>
      <c r="BZ269" s="92">
        <v>60</v>
      </c>
      <c r="CA269" s="93">
        <v>638.07399999999996</v>
      </c>
      <c r="CB269" s="4">
        <f t="shared" si="1617"/>
        <v>10634.566666666666</v>
      </c>
      <c r="CC269" s="5">
        <v>0</v>
      </c>
      <c r="CD269" s="93">
        <v>0</v>
      </c>
      <c r="CE269" s="4">
        <f t="shared" si="1618"/>
        <v>0</v>
      </c>
      <c r="CF269" s="5">
        <v>0</v>
      </c>
      <c r="CG269" s="93">
        <v>0</v>
      </c>
      <c r="CH269" s="4">
        <f t="shared" si="1619"/>
        <v>0</v>
      </c>
      <c r="CI269" s="5">
        <v>0</v>
      </c>
      <c r="CJ269" s="93">
        <v>0</v>
      </c>
      <c r="CK269" s="4">
        <f t="shared" si="1620"/>
        <v>0</v>
      </c>
      <c r="CL269" s="5">
        <v>0</v>
      </c>
      <c r="CM269" s="93">
        <v>0</v>
      </c>
      <c r="CN269" s="4">
        <f t="shared" si="1621"/>
        <v>0</v>
      </c>
      <c r="CO269" s="5">
        <v>0</v>
      </c>
      <c r="CP269" s="93">
        <v>0</v>
      </c>
      <c r="CQ269" s="4">
        <f t="shared" si="1622"/>
        <v>0</v>
      </c>
      <c r="CR269" s="92">
        <v>10.085000000000001</v>
      </c>
      <c r="CS269" s="93">
        <v>120.005</v>
      </c>
      <c r="CT269" s="4">
        <f t="shared" si="1623"/>
        <v>11899.355478433316</v>
      </c>
      <c r="CU269" s="5">
        <v>0</v>
      </c>
      <c r="CV269" s="93">
        <v>0</v>
      </c>
      <c r="CW269" s="4">
        <f t="shared" si="1624"/>
        <v>0</v>
      </c>
      <c r="CX269" s="5">
        <v>0</v>
      </c>
      <c r="CY269" s="93">
        <v>0</v>
      </c>
      <c r="CZ269" s="4">
        <f t="shared" si="1625"/>
        <v>0</v>
      </c>
      <c r="DA269" s="92">
        <v>20.3</v>
      </c>
      <c r="DB269" s="93">
        <v>197.5</v>
      </c>
      <c r="DC269" s="4">
        <f t="shared" si="1626"/>
        <v>9729.0640394088659</v>
      </c>
      <c r="DD269" s="92">
        <v>1.7500000000000002E-2</v>
      </c>
      <c r="DE269" s="93">
        <v>3.4089999999999998</v>
      </c>
      <c r="DF269" s="4">
        <f t="shared" si="1627"/>
        <v>194799.99999999997</v>
      </c>
      <c r="DG269" s="5">
        <v>0</v>
      </c>
      <c r="DH269" s="93">
        <v>0</v>
      </c>
      <c r="DI269" s="4">
        <f t="shared" si="1628"/>
        <v>0</v>
      </c>
      <c r="DJ269" s="5">
        <v>0</v>
      </c>
      <c r="DK269" s="93">
        <v>0</v>
      </c>
      <c r="DL269" s="4">
        <f t="shared" si="1629"/>
        <v>0</v>
      </c>
      <c r="DM269" s="92">
        <v>8.1159999999999997</v>
      </c>
      <c r="DN269" s="93">
        <v>91.293000000000006</v>
      </c>
      <c r="DO269" s="4">
        <f t="shared" si="1630"/>
        <v>11248.521439132579</v>
      </c>
      <c r="DP269" s="5">
        <v>0</v>
      </c>
      <c r="DQ269" s="93">
        <v>0</v>
      </c>
      <c r="DR269" s="4">
        <f t="shared" si="1631"/>
        <v>0</v>
      </c>
      <c r="DS269" s="92">
        <v>1.875</v>
      </c>
      <c r="DT269" s="93">
        <v>114.30500000000001</v>
      </c>
      <c r="DU269" s="4">
        <f t="shared" si="1632"/>
        <v>60962.666666666672</v>
      </c>
      <c r="DV269" s="5">
        <v>0</v>
      </c>
      <c r="DW269" s="93">
        <v>0</v>
      </c>
      <c r="DX269" s="4">
        <f t="shared" si="1633"/>
        <v>0</v>
      </c>
      <c r="DY269" s="92">
        <v>224.59762000000001</v>
      </c>
      <c r="DZ269" s="93">
        <v>2291.4630000000002</v>
      </c>
      <c r="EA269" s="4">
        <f t="shared" si="1634"/>
        <v>10202.525743594257</v>
      </c>
      <c r="EB269" s="5">
        <v>0</v>
      </c>
      <c r="EC269" s="93">
        <v>0</v>
      </c>
      <c r="ED269" s="4">
        <f t="shared" si="1635"/>
        <v>0</v>
      </c>
      <c r="EE269" s="92">
        <v>20</v>
      </c>
      <c r="EF269" s="93">
        <v>213.81899999999999</v>
      </c>
      <c r="EG269" s="4">
        <f t="shared" si="1636"/>
        <v>10690.949999999999</v>
      </c>
      <c r="EH269" s="5">
        <v>0</v>
      </c>
      <c r="EI269" s="93">
        <v>0</v>
      </c>
      <c r="EJ269" s="4">
        <f t="shared" si="1637"/>
        <v>0</v>
      </c>
      <c r="EK269" s="92">
        <v>1.5140000000000001E-2</v>
      </c>
      <c r="EL269" s="93">
        <v>3.0859999999999999</v>
      </c>
      <c r="EM269" s="4">
        <f t="shared" si="1638"/>
        <v>203830.91149273445</v>
      </c>
      <c r="EN269" s="5">
        <v>0</v>
      </c>
      <c r="EO269" s="93">
        <v>0</v>
      </c>
      <c r="EP269" s="4">
        <f t="shared" si="1639"/>
        <v>0</v>
      </c>
      <c r="EQ269" s="5">
        <v>0</v>
      </c>
      <c r="ER269" s="93">
        <v>0</v>
      </c>
      <c r="ES269" s="4">
        <f t="shared" si="1640"/>
        <v>0</v>
      </c>
      <c r="ET269" s="92">
        <v>201.9495</v>
      </c>
      <c r="EU269" s="93">
        <v>2119.4160000000002</v>
      </c>
      <c r="EV269" s="4">
        <f t="shared" si="1641"/>
        <v>10494.782111369428</v>
      </c>
      <c r="EW269" s="5">
        <v>0</v>
      </c>
      <c r="EX269" s="93">
        <v>0</v>
      </c>
      <c r="EY269" s="4">
        <f t="shared" si="1642"/>
        <v>0</v>
      </c>
      <c r="EZ269" s="5">
        <v>0</v>
      </c>
      <c r="FA269" s="93">
        <v>0</v>
      </c>
      <c r="FB269" s="4">
        <f t="shared" si="1643"/>
        <v>0</v>
      </c>
      <c r="FC269" s="5">
        <v>0</v>
      </c>
      <c r="FD269" s="93">
        <v>0</v>
      </c>
      <c r="FE269" s="4">
        <f t="shared" si="1644"/>
        <v>0</v>
      </c>
      <c r="FF269" s="5">
        <v>0</v>
      </c>
      <c r="FG269" s="93">
        <v>0</v>
      </c>
      <c r="FH269" s="4">
        <f t="shared" si="1645"/>
        <v>0</v>
      </c>
      <c r="FI269" s="5">
        <v>0</v>
      </c>
      <c r="FJ269" s="93">
        <v>0</v>
      </c>
      <c r="FK269" s="4">
        <f t="shared" si="1646"/>
        <v>0</v>
      </c>
      <c r="FL269" s="5">
        <v>0</v>
      </c>
      <c r="FM269" s="93">
        <v>0</v>
      </c>
      <c r="FN269" s="4">
        <f t="shared" si="1647"/>
        <v>0</v>
      </c>
      <c r="FO269" s="5">
        <v>0</v>
      </c>
      <c r="FP269" s="93">
        <v>0</v>
      </c>
      <c r="FQ269" s="4">
        <f t="shared" si="1648"/>
        <v>0</v>
      </c>
      <c r="FR269" s="5">
        <v>0</v>
      </c>
      <c r="FS269" s="93">
        <v>0</v>
      </c>
      <c r="FT269" s="4">
        <f t="shared" si="1649"/>
        <v>0</v>
      </c>
      <c r="FU269" s="5">
        <v>0</v>
      </c>
      <c r="FV269" s="93">
        <v>0</v>
      </c>
      <c r="FW269" s="4">
        <f t="shared" si="1650"/>
        <v>0</v>
      </c>
      <c r="FX269" s="5">
        <v>0</v>
      </c>
      <c r="FY269" s="93">
        <v>0</v>
      </c>
      <c r="FZ269" s="4">
        <f t="shared" si="1651"/>
        <v>0</v>
      </c>
      <c r="GA269" s="92">
        <v>20</v>
      </c>
      <c r="GB269" s="93">
        <v>213.81700000000001</v>
      </c>
      <c r="GC269" s="4">
        <f t="shared" si="1652"/>
        <v>10690.85</v>
      </c>
      <c r="GD269" s="5">
        <v>0</v>
      </c>
      <c r="GE269" s="93">
        <v>0</v>
      </c>
      <c r="GF269" s="4">
        <f t="shared" si="1653"/>
        <v>0</v>
      </c>
      <c r="GG269" s="5">
        <v>0</v>
      </c>
      <c r="GH269" s="93">
        <v>0</v>
      </c>
      <c r="GI269" s="4">
        <f t="shared" si="1654"/>
        <v>0</v>
      </c>
      <c r="GJ269" s="92">
        <v>253.75</v>
      </c>
      <c r="GK269" s="93">
        <v>2853.7069999999999</v>
      </c>
      <c r="GL269" s="4">
        <f t="shared" si="1655"/>
        <v>11246.135960591133</v>
      </c>
      <c r="GM269" s="5">
        <v>0</v>
      </c>
      <c r="GN269" s="93">
        <v>0</v>
      </c>
      <c r="GO269" s="4">
        <f t="shared" si="1656"/>
        <v>0</v>
      </c>
      <c r="GP269" s="5">
        <v>0</v>
      </c>
      <c r="GQ269" s="93">
        <v>0</v>
      </c>
      <c r="GR269" s="4">
        <f t="shared" si="1657"/>
        <v>0</v>
      </c>
      <c r="GS269" s="5">
        <v>0</v>
      </c>
      <c r="GT269" s="93">
        <v>0</v>
      </c>
      <c r="GU269" s="4">
        <f t="shared" si="1658"/>
        <v>0</v>
      </c>
      <c r="GV269" s="5">
        <v>0</v>
      </c>
      <c r="GW269" s="93">
        <v>0</v>
      </c>
      <c r="GX269" s="4">
        <f t="shared" si="1659"/>
        <v>0</v>
      </c>
      <c r="GY269" s="5">
        <v>0</v>
      </c>
      <c r="GZ269" s="93">
        <v>0</v>
      </c>
      <c r="HA269" s="4">
        <f t="shared" si="1660"/>
        <v>0</v>
      </c>
      <c r="HB269" s="5">
        <v>0</v>
      </c>
      <c r="HC269" s="93">
        <v>0</v>
      </c>
      <c r="HD269" s="4">
        <f t="shared" si="1661"/>
        <v>0</v>
      </c>
      <c r="HE269" s="92">
        <v>400</v>
      </c>
      <c r="HF269" s="93">
        <v>3948.116</v>
      </c>
      <c r="HG269" s="4">
        <f t="shared" si="1662"/>
        <v>9870.2900000000009</v>
      </c>
      <c r="HH269" s="92">
        <v>18.75</v>
      </c>
      <c r="HI269" s="93">
        <v>308.06599999999997</v>
      </c>
      <c r="HJ269" s="4">
        <f t="shared" si="1663"/>
        <v>16430.186666666665</v>
      </c>
      <c r="HK269" s="5">
        <v>0</v>
      </c>
      <c r="HL269" s="93">
        <v>0</v>
      </c>
      <c r="HM269" s="4">
        <f t="shared" si="1664"/>
        <v>0</v>
      </c>
      <c r="HN269" s="5">
        <v>0</v>
      </c>
      <c r="HO269" s="93">
        <v>0</v>
      </c>
      <c r="HP269" s="4">
        <f t="shared" si="1665"/>
        <v>0</v>
      </c>
      <c r="HQ269" s="92">
        <v>200</v>
      </c>
      <c r="HR269" s="93">
        <v>2063.1489999999999</v>
      </c>
      <c r="HS269" s="4">
        <f t="shared" si="1666"/>
        <v>10315.744999999999</v>
      </c>
      <c r="HT269" s="92">
        <v>98.704899999999995</v>
      </c>
      <c r="HU269" s="93">
        <v>1281.1579999999999</v>
      </c>
      <c r="HV269" s="4">
        <f t="shared" si="1667"/>
        <v>12979.679833523969</v>
      </c>
      <c r="HW269" s="92">
        <v>237.53898999999998</v>
      </c>
      <c r="HX269" s="93">
        <v>2897.11</v>
      </c>
      <c r="HY269" s="4">
        <f t="shared" si="1668"/>
        <v>12196.355638289109</v>
      </c>
      <c r="HZ269" s="5">
        <f t="shared" si="1670"/>
        <v>2167.2487099999998</v>
      </c>
      <c r="IA269" s="4">
        <f t="shared" si="1671"/>
        <v>24770.707999999999</v>
      </c>
    </row>
    <row r="270" spans="1:235" x14ac:dyDescent="0.3">
      <c r="A270" s="76">
        <v>2024</v>
      </c>
      <c r="B270" s="4" t="s">
        <v>6</v>
      </c>
      <c r="C270" s="5">
        <v>0</v>
      </c>
      <c r="D270" s="93">
        <v>0</v>
      </c>
      <c r="E270" s="4">
        <f t="shared" ref="E270:E277" si="1672">IF(C270=0,0,D270/C270*1000)</f>
        <v>0</v>
      </c>
      <c r="F270" s="92">
        <v>16.100000000000001</v>
      </c>
      <c r="G270" s="93">
        <v>270.58999999999997</v>
      </c>
      <c r="H270" s="4">
        <f t="shared" si="1593"/>
        <v>16806.832298136644</v>
      </c>
      <c r="I270" s="5">
        <v>0</v>
      </c>
      <c r="J270" s="93">
        <v>0</v>
      </c>
      <c r="K270" s="4">
        <f t="shared" si="1594"/>
        <v>0</v>
      </c>
      <c r="L270" s="5">
        <v>0</v>
      </c>
      <c r="M270" s="93">
        <v>0</v>
      </c>
      <c r="N270" s="4">
        <f t="shared" si="1595"/>
        <v>0</v>
      </c>
      <c r="O270" s="92">
        <v>337.5</v>
      </c>
      <c r="P270" s="93">
        <v>12439.258</v>
      </c>
      <c r="Q270" s="4">
        <f t="shared" si="1596"/>
        <v>36857.060740740744</v>
      </c>
      <c r="R270" s="5">
        <v>0</v>
      </c>
      <c r="S270" s="93">
        <v>0</v>
      </c>
      <c r="T270" s="4">
        <f t="shared" si="1597"/>
        <v>0</v>
      </c>
      <c r="U270" s="5">
        <v>0</v>
      </c>
      <c r="V270" s="93">
        <v>0</v>
      </c>
      <c r="W270" s="4">
        <f t="shared" si="1598"/>
        <v>0</v>
      </c>
      <c r="X270" s="92">
        <v>2.86944</v>
      </c>
      <c r="Y270" s="93">
        <v>50.296999999999997</v>
      </c>
      <c r="Z270" s="4">
        <f t="shared" si="1599"/>
        <v>17528.507304561168</v>
      </c>
      <c r="AA270" s="5">
        <v>0</v>
      </c>
      <c r="AB270" s="93">
        <v>0</v>
      </c>
      <c r="AC270" s="4">
        <f t="shared" si="1600"/>
        <v>0</v>
      </c>
      <c r="AD270" s="5">
        <v>0</v>
      </c>
      <c r="AE270" s="93">
        <v>0</v>
      </c>
      <c r="AF270" s="4">
        <f t="shared" si="1601"/>
        <v>0</v>
      </c>
      <c r="AG270" s="5">
        <v>0</v>
      </c>
      <c r="AH270" s="93">
        <v>0</v>
      </c>
      <c r="AI270" s="4">
        <f t="shared" si="1602"/>
        <v>0</v>
      </c>
      <c r="AJ270" s="5">
        <v>0</v>
      </c>
      <c r="AK270" s="93">
        <v>0</v>
      </c>
      <c r="AL270" s="4">
        <f t="shared" si="1603"/>
        <v>0</v>
      </c>
      <c r="AM270" s="5">
        <v>0</v>
      </c>
      <c r="AN270" s="93">
        <v>0</v>
      </c>
      <c r="AO270" s="4">
        <f t="shared" si="1604"/>
        <v>0</v>
      </c>
      <c r="AP270" s="5">
        <v>0</v>
      </c>
      <c r="AQ270" s="93">
        <v>0</v>
      </c>
      <c r="AR270" s="4">
        <f t="shared" si="1605"/>
        <v>0</v>
      </c>
      <c r="AS270" s="5">
        <v>0</v>
      </c>
      <c r="AT270" s="93">
        <v>0</v>
      </c>
      <c r="AU270" s="4">
        <f t="shared" si="1606"/>
        <v>0</v>
      </c>
      <c r="AV270" s="5">
        <v>0</v>
      </c>
      <c r="AW270" s="93">
        <v>0</v>
      </c>
      <c r="AX270" s="4">
        <f t="shared" si="1607"/>
        <v>0</v>
      </c>
      <c r="AY270" s="5">
        <v>0</v>
      </c>
      <c r="AZ270" s="93">
        <v>0</v>
      </c>
      <c r="BA270" s="4">
        <f t="shared" si="1608"/>
        <v>0</v>
      </c>
      <c r="BB270" s="5">
        <v>0</v>
      </c>
      <c r="BC270" s="93">
        <v>0</v>
      </c>
      <c r="BD270" s="4">
        <f t="shared" si="1609"/>
        <v>0</v>
      </c>
      <c r="BE270" s="5">
        <v>0</v>
      </c>
      <c r="BF270" s="93">
        <v>0</v>
      </c>
      <c r="BG270" s="4">
        <f t="shared" si="1610"/>
        <v>0</v>
      </c>
      <c r="BH270" s="92">
        <v>6.0659999999999998</v>
      </c>
      <c r="BI270" s="93">
        <v>342.786</v>
      </c>
      <c r="BJ270" s="4">
        <f t="shared" si="1611"/>
        <v>56509.396636993079</v>
      </c>
      <c r="BK270" s="5">
        <v>0</v>
      </c>
      <c r="BL270" s="93">
        <v>0</v>
      </c>
      <c r="BM270" s="4">
        <f t="shared" si="1612"/>
        <v>0</v>
      </c>
      <c r="BN270" s="5">
        <v>0</v>
      </c>
      <c r="BO270" s="93">
        <v>0</v>
      </c>
      <c r="BP270" s="4">
        <f t="shared" si="1613"/>
        <v>0</v>
      </c>
      <c r="BQ270" s="5">
        <v>0</v>
      </c>
      <c r="BR270" s="93">
        <v>0</v>
      </c>
      <c r="BS270" s="4">
        <f t="shared" si="1614"/>
        <v>0</v>
      </c>
      <c r="BT270" s="5">
        <v>0</v>
      </c>
      <c r="BU270" s="93">
        <v>0</v>
      </c>
      <c r="BV270" s="4">
        <f t="shared" si="1615"/>
        <v>0</v>
      </c>
      <c r="BW270" s="5">
        <v>0</v>
      </c>
      <c r="BX270" s="93">
        <v>0</v>
      </c>
      <c r="BY270" s="4">
        <f t="shared" si="1616"/>
        <v>0</v>
      </c>
      <c r="BZ270" s="92">
        <v>60</v>
      </c>
      <c r="CA270" s="93">
        <v>663.64499999999998</v>
      </c>
      <c r="CB270" s="4">
        <f t="shared" si="1617"/>
        <v>11060.75</v>
      </c>
      <c r="CC270" s="5">
        <v>0</v>
      </c>
      <c r="CD270" s="93">
        <v>0</v>
      </c>
      <c r="CE270" s="4">
        <f t="shared" si="1618"/>
        <v>0</v>
      </c>
      <c r="CF270" s="5">
        <v>0</v>
      </c>
      <c r="CG270" s="93">
        <v>0</v>
      </c>
      <c r="CH270" s="4">
        <f t="shared" si="1619"/>
        <v>0</v>
      </c>
      <c r="CI270" s="5">
        <v>0</v>
      </c>
      <c r="CJ270" s="93">
        <v>0</v>
      </c>
      <c r="CK270" s="4">
        <f t="shared" si="1620"/>
        <v>0</v>
      </c>
      <c r="CL270" s="5">
        <v>0</v>
      </c>
      <c r="CM270" s="93">
        <v>0</v>
      </c>
      <c r="CN270" s="4">
        <f t="shared" si="1621"/>
        <v>0</v>
      </c>
      <c r="CO270" s="5">
        <v>0</v>
      </c>
      <c r="CP270" s="93">
        <v>0</v>
      </c>
      <c r="CQ270" s="4">
        <f t="shared" si="1622"/>
        <v>0</v>
      </c>
      <c r="CR270" s="92">
        <v>0.16</v>
      </c>
      <c r="CS270" s="93">
        <v>7.7949999999999999</v>
      </c>
      <c r="CT270" s="4">
        <f t="shared" si="1623"/>
        <v>48718.75</v>
      </c>
      <c r="CU270" s="5">
        <v>0</v>
      </c>
      <c r="CV270" s="93">
        <v>0</v>
      </c>
      <c r="CW270" s="4">
        <f t="shared" si="1624"/>
        <v>0</v>
      </c>
      <c r="CX270" s="5">
        <v>0</v>
      </c>
      <c r="CY270" s="93">
        <v>0</v>
      </c>
      <c r="CZ270" s="4">
        <f t="shared" si="1625"/>
        <v>0</v>
      </c>
      <c r="DA270" s="92">
        <v>20.18</v>
      </c>
      <c r="DB270" s="93">
        <v>196.75899999999999</v>
      </c>
      <c r="DC270" s="4">
        <f t="shared" si="1626"/>
        <v>9750.1982160554999</v>
      </c>
      <c r="DD270" s="92">
        <v>3.04</v>
      </c>
      <c r="DE270" s="93">
        <v>38.668999999999997</v>
      </c>
      <c r="DF270" s="4">
        <f t="shared" si="1627"/>
        <v>12720.065789473683</v>
      </c>
      <c r="DG270" s="92">
        <v>20.8</v>
      </c>
      <c r="DH270" s="93">
        <v>390.12200000000001</v>
      </c>
      <c r="DI270" s="4">
        <f t="shared" si="1628"/>
        <v>18755.865384615383</v>
      </c>
      <c r="DJ270" s="5">
        <v>0</v>
      </c>
      <c r="DK270" s="93">
        <v>0</v>
      </c>
      <c r="DL270" s="4">
        <f t="shared" si="1629"/>
        <v>0</v>
      </c>
      <c r="DM270" s="92">
        <v>20.190000000000001</v>
      </c>
      <c r="DN270" s="93">
        <v>232.32499999999999</v>
      </c>
      <c r="DO270" s="4">
        <f t="shared" si="1630"/>
        <v>11506.934125804852</v>
      </c>
      <c r="DP270" s="5">
        <v>0</v>
      </c>
      <c r="DQ270" s="93">
        <v>0</v>
      </c>
      <c r="DR270" s="4">
        <f t="shared" si="1631"/>
        <v>0</v>
      </c>
      <c r="DS270" s="92">
        <v>12</v>
      </c>
      <c r="DT270" s="93">
        <v>152.28</v>
      </c>
      <c r="DU270" s="4">
        <f t="shared" si="1632"/>
        <v>12690</v>
      </c>
      <c r="DV270" s="5">
        <v>0</v>
      </c>
      <c r="DW270" s="93">
        <v>0</v>
      </c>
      <c r="DX270" s="4">
        <f t="shared" si="1633"/>
        <v>0</v>
      </c>
      <c r="DY270" s="92">
        <v>302.1728</v>
      </c>
      <c r="DZ270" s="93">
        <v>2856.44</v>
      </c>
      <c r="EA270" s="4">
        <f t="shared" si="1634"/>
        <v>9453.0017261646317</v>
      </c>
      <c r="EB270" s="5">
        <v>0</v>
      </c>
      <c r="EC270" s="93">
        <v>0</v>
      </c>
      <c r="ED270" s="4">
        <f t="shared" si="1635"/>
        <v>0</v>
      </c>
      <c r="EE270" s="5">
        <v>0</v>
      </c>
      <c r="EF270" s="93">
        <v>0</v>
      </c>
      <c r="EG270" s="4">
        <f t="shared" si="1636"/>
        <v>0</v>
      </c>
      <c r="EH270" s="5">
        <v>0</v>
      </c>
      <c r="EI270" s="93">
        <v>0</v>
      </c>
      <c r="EJ270" s="4">
        <f t="shared" si="1637"/>
        <v>0</v>
      </c>
      <c r="EK270" s="92">
        <v>0.10234</v>
      </c>
      <c r="EL270" s="93">
        <v>10.801</v>
      </c>
      <c r="EM270" s="4">
        <f t="shared" si="1638"/>
        <v>105540.35567715458</v>
      </c>
      <c r="EN270" s="5">
        <v>0</v>
      </c>
      <c r="EO270" s="93">
        <v>0</v>
      </c>
      <c r="EP270" s="4">
        <f t="shared" si="1639"/>
        <v>0</v>
      </c>
      <c r="EQ270" s="5">
        <v>0</v>
      </c>
      <c r="ER270" s="93">
        <v>0</v>
      </c>
      <c r="ES270" s="4">
        <f t="shared" si="1640"/>
        <v>0</v>
      </c>
      <c r="ET270" s="92">
        <v>242.32425000000001</v>
      </c>
      <c r="EU270" s="93">
        <v>2260.6460000000002</v>
      </c>
      <c r="EV270" s="4">
        <f t="shared" si="1641"/>
        <v>9329.0126761972861</v>
      </c>
      <c r="EW270" s="5">
        <v>0</v>
      </c>
      <c r="EX270" s="93">
        <v>0</v>
      </c>
      <c r="EY270" s="4">
        <f t="shared" si="1642"/>
        <v>0</v>
      </c>
      <c r="EZ270" s="5">
        <v>0</v>
      </c>
      <c r="FA270" s="93">
        <v>0</v>
      </c>
      <c r="FB270" s="4">
        <f t="shared" si="1643"/>
        <v>0</v>
      </c>
      <c r="FC270" s="5">
        <v>0</v>
      </c>
      <c r="FD270" s="93">
        <v>0</v>
      </c>
      <c r="FE270" s="4">
        <f t="shared" si="1644"/>
        <v>0</v>
      </c>
      <c r="FF270" s="5">
        <v>0</v>
      </c>
      <c r="FG270" s="93">
        <v>0</v>
      </c>
      <c r="FH270" s="4">
        <f t="shared" si="1645"/>
        <v>0</v>
      </c>
      <c r="FI270" s="5">
        <v>0</v>
      </c>
      <c r="FJ270" s="93">
        <v>0</v>
      </c>
      <c r="FK270" s="4">
        <f t="shared" si="1646"/>
        <v>0</v>
      </c>
      <c r="FL270" s="5">
        <v>0</v>
      </c>
      <c r="FM270" s="93">
        <v>0</v>
      </c>
      <c r="FN270" s="4">
        <f t="shared" si="1647"/>
        <v>0</v>
      </c>
      <c r="FO270" s="5">
        <v>0</v>
      </c>
      <c r="FP270" s="93">
        <v>0</v>
      </c>
      <c r="FQ270" s="4">
        <f t="shared" si="1648"/>
        <v>0</v>
      </c>
      <c r="FR270" s="5">
        <v>0</v>
      </c>
      <c r="FS270" s="93">
        <v>0</v>
      </c>
      <c r="FT270" s="4">
        <f t="shared" si="1649"/>
        <v>0</v>
      </c>
      <c r="FU270" s="5">
        <v>0</v>
      </c>
      <c r="FV270" s="93">
        <v>0</v>
      </c>
      <c r="FW270" s="4">
        <f t="shared" si="1650"/>
        <v>0</v>
      </c>
      <c r="FX270" s="5">
        <v>0</v>
      </c>
      <c r="FY270" s="93">
        <v>0</v>
      </c>
      <c r="FZ270" s="4">
        <f t="shared" si="1651"/>
        <v>0</v>
      </c>
      <c r="GA270" s="92">
        <v>60</v>
      </c>
      <c r="GB270" s="93">
        <v>665.346</v>
      </c>
      <c r="GC270" s="4">
        <f t="shared" si="1652"/>
        <v>11089.1</v>
      </c>
      <c r="GD270" s="5">
        <v>0</v>
      </c>
      <c r="GE270" s="93">
        <v>0</v>
      </c>
      <c r="GF270" s="4">
        <f t="shared" si="1653"/>
        <v>0</v>
      </c>
      <c r="GG270" s="5">
        <v>0</v>
      </c>
      <c r="GH270" s="93">
        <v>0</v>
      </c>
      <c r="GI270" s="4">
        <f t="shared" si="1654"/>
        <v>0</v>
      </c>
      <c r="GJ270" s="92">
        <v>316.5</v>
      </c>
      <c r="GK270" s="93">
        <v>3224.8919999999998</v>
      </c>
      <c r="GL270" s="4">
        <f t="shared" si="1655"/>
        <v>10189.232227488152</v>
      </c>
      <c r="GM270" s="5">
        <v>0</v>
      </c>
      <c r="GN270" s="93">
        <v>0</v>
      </c>
      <c r="GO270" s="4">
        <f t="shared" si="1656"/>
        <v>0</v>
      </c>
      <c r="GP270" s="5">
        <v>0</v>
      </c>
      <c r="GQ270" s="93">
        <v>0</v>
      </c>
      <c r="GR270" s="4">
        <f t="shared" si="1657"/>
        <v>0</v>
      </c>
      <c r="GS270" s="5">
        <v>0</v>
      </c>
      <c r="GT270" s="93">
        <v>0</v>
      </c>
      <c r="GU270" s="4">
        <f t="shared" si="1658"/>
        <v>0</v>
      </c>
      <c r="GV270" s="5">
        <v>0</v>
      </c>
      <c r="GW270" s="93">
        <v>0</v>
      </c>
      <c r="GX270" s="4">
        <f t="shared" si="1659"/>
        <v>0</v>
      </c>
      <c r="GY270" s="5">
        <v>0</v>
      </c>
      <c r="GZ270" s="93">
        <v>0</v>
      </c>
      <c r="HA270" s="4">
        <f t="shared" si="1660"/>
        <v>0</v>
      </c>
      <c r="HB270" s="5">
        <v>0</v>
      </c>
      <c r="HC270" s="93">
        <v>0</v>
      </c>
      <c r="HD270" s="4">
        <f t="shared" si="1661"/>
        <v>0</v>
      </c>
      <c r="HE270" s="92">
        <v>100</v>
      </c>
      <c r="HF270" s="93">
        <v>1221.2429999999999</v>
      </c>
      <c r="HG270" s="4">
        <f t="shared" si="1662"/>
        <v>12212.43</v>
      </c>
      <c r="HH270" s="5">
        <v>0</v>
      </c>
      <c r="HI270" s="93">
        <v>0</v>
      </c>
      <c r="HJ270" s="4">
        <f t="shared" si="1663"/>
        <v>0</v>
      </c>
      <c r="HK270" s="5">
        <v>0</v>
      </c>
      <c r="HL270" s="93">
        <v>0</v>
      </c>
      <c r="HM270" s="4">
        <f t="shared" si="1664"/>
        <v>0</v>
      </c>
      <c r="HN270" s="5">
        <v>0</v>
      </c>
      <c r="HO270" s="93">
        <v>0</v>
      </c>
      <c r="HP270" s="4">
        <f t="shared" si="1665"/>
        <v>0</v>
      </c>
      <c r="HQ270" s="5">
        <v>0</v>
      </c>
      <c r="HR270" s="93">
        <v>0</v>
      </c>
      <c r="HS270" s="4">
        <f t="shared" si="1666"/>
        <v>0</v>
      </c>
      <c r="HT270" s="92">
        <v>97.73499000000001</v>
      </c>
      <c r="HU270" s="93">
        <v>1179.6890000000001</v>
      </c>
      <c r="HV270" s="4">
        <f t="shared" si="1667"/>
        <v>12070.283119689273</v>
      </c>
      <c r="HW270" s="92">
        <v>227.74952999999999</v>
      </c>
      <c r="HX270" s="93">
        <v>2936.9810000000002</v>
      </c>
      <c r="HY270" s="4">
        <f t="shared" si="1668"/>
        <v>12895.662177656308</v>
      </c>
      <c r="HZ270" s="5">
        <f t="shared" si="1670"/>
        <v>1845.4893500000001</v>
      </c>
      <c r="IA270" s="4">
        <f t="shared" si="1671"/>
        <v>29140.563999999998</v>
      </c>
    </row>
    <row r="271" spans="1:235" x14ac:dyDescent="0.3">
      <c r="A271" s="76">
        <v>2024</v>
      </c>
      <c r="B271" s="77" t="s">
        <v>7</v>
      </c>
      <c r="C271" s="5">
        <v>0</v>
      </c>
      <c r="D271" s="93">
        <v>0</v>
      </c>
      <c r="E271" s="4">
        <f t="shared" si="1672"/>
        <v>0</v>
      </c>
      <c r="F271" s="5">
        <v>0</v>
      </c>
      <c r="G271" s="93">
        <v>0</v>
      </c>
      <c r="H271" s="4">
        <f t="shared" si="1593"/>
        <v>0</v>
      </c>
      <c r="I271" s="5">
        <v>0</v>
      </c>
      <c r="J271" s="93">
        <v>0</v>
      </c>
      <c r="K271" s="4">
        <f t="shared" si="1594"/>
        <v>0</v>
      </c>
      <c r="L271" s="5">
        <v>0</v>
      </c>
      <c r="M271" s="93">
        <v>0</v>
      </c>
      <c r="N271" s="4">
        <f t="shared" si="1595"/>
        <v>0</v>
      </c>
      <c r="O271" s="92">
        <v>80</v>
      </c>
      <c r="P271" s="93">
        <v>964.91899999999998</v>
      </c>
      <c r="Q271" s="4">
        <f t="shared" si="1596"/>
        <v>12061.487499999999</v>
      </c>
      <c r="R271" s="5">
        <v>0</v>
      </c>
      <c r="S271" s="93">
        <v>0</v>
      </c>
      <c r="T271" s="4">
        <f t="shared" si="1597"/>
        <v>0</v>
      </c>
      <c r="U271" s="5">
        <v>0</v>
      </c>
      <c r="V271" s="93">
        <v>0</v>
      </c>
      <c r="W271" s="4">
        <f t="shared" si="1598"/>
        <v>0</v>
      </c>
      <c r="X271" s="92">
        <v>34.768800000000006</v>
      </c>
      <c r="Y271" s="93">
        <v>458.25799999999998</v>
      </c>
      <c r="Z271" s="4">
        <f t="shared" si="1599"/>
        <v>13180.150019557761</v>
      </c>
      <c r="AA271" s="5">
        <v>0</v>
      </c>
      <c r="AB271" s="93">
        <v>0</v>
      </c>
      <c r="AC271" s="4">
        <f t="shared" si="1600"/>
        <v>0</v>
      </c>
      <c r="AD271" s="5">
        <v>0</v>
      </c>
      <c r="AE271" s="93">
        <v>0</v>
      </c>
      <c r="AF271" s="4">
        <f t="shared" si="1601"/>
        <v>0</v>
      </c>
      <c r="AG271" s="5">
        <v>0</v>
      </c>
      <c r="AH271" s="93">
        <v>0</v>
      </c>
      <c r="AI271" s="4">
        <f t="shared" si="1602"/>
        <v>0</v>
      </c>
      <c r="AJ271" s="5">
        <v>0</v>
      </c>
      <c r="AK271" s="93">
        <v>0</v>
      </c>
      <c r="AL271" s="4">
        <f t="shared" si="1603"/>
        <v>0</v>
      </c>
      <c r="AM271" s="5">
        <v>0</v>
      </c>
      <c r="AN271" s="93">
        <v>0</v>
      </c>
      <c r="AO271" s="4">
        <f t="shared" si="1604"/>
        <v>0</v>
      </c>
      <c r="AP271" s="5">
        <v>0</v>
      </c>
      <c r="AQ271" s="93">
        <v>0</v>
      </c>
      <c r="AR271" s="4">
        <f t="shared" si="1605"/>
        <v>0</v>
      </c>
      <c r="AS271" s="5">
        <v>0</v>
      </c>
      <c r="AT271" s="93">
        <v>0</v>
      </c>
      <c r="AU271" s="4">
        <f t="shared" si="1606"/>
        <v>0</v>
      </c>
      <c r="AV271" s="92">
        <v>38.500999999999998</v>
      </c>
      <c r="AW271" s="93">
        <v>994.92499999999995</v>
      </c>
      <c r="AX271" s="4">
        <f t="shared" si="1607"/>
        <v>25841.536583465368</v>
      </c>
      <c r="AY271" s="5">
        <v>0</v>
      </c>
      <c r="AZ271" s="93">
        <v>0</v>
      </c>
      <c r="BA271" s="4">
        <f t="shared" si="1608"/>
        <v>0</v>
      </c>
      <c r="BB271" s="5">
        <v>0</v>
      </c>
      <c r="BC271" s="93">
        <v>0</v>
      </c>
      <c r="BD271" s="4">
        <f t="shared" si="1609"/>
        <v>0</v>
      </c>
      <c r="BE271" s="5">
        <v>0</v>
      </c>
      <c r="BF271" s="93">
        <v>0</v>
      </c>
      <c r="BG271" s="4">
        <f t="shared" si="1610"/>
        <v>0</v>
      </c>
      <c r="BH271" s="92">
        <v>72.212000000000003</v>
      </c>
      <c r="BI271" s="93">
        <v>1167.5029999999999</v>
      </c>
      <c r="BJ271" s="4">
        <f t="shared" si="1611"/>
        <v>16167.714507284107</v>
      </c>
      <c r="BK271" s="5">
        <v>0</v>
      </c>
      <c r="BL271" s="93">
        <v>0</v>
      </c>
      <c r="BM271" s="4">
        <f t="shared" si="1612"/>
        <v>0</v>
      </c>
      <c r="BN271" s="5">
        <v>0</v>
      </c>
      <c r="BO271" s="93">
        <v>0</v>
      </c>
      <c r="BP271" s="4">
        <f t="shared" si="1613"/>
        <v>0</v>
      </c>
      <c r="BQ271" s="5">
        <v>0</v>
      </c>
      <c r="BR271" s="93">
        <v>0</v>
      </c>
      <c r="BS271" s="4">
        <f t="shared" si="1614"/>
        <v>0</v>
      </c>
      <c r="BT271" s="5">
        <v>0</v>
      </c>
      <c r="BU271" s="93">
        <v>0</v>
      </c>
      <c r="BV271" s="4">
        <f t="shared" si="1615"/>
        <v>0</v>
      </c>
      <c r="BW271" s="5">
        <v>0</v>
      </c>
      <c r="BX271" s="93">
        <v>0</v>
      </c>
      <c r="BY271" s="4">
        <f t="shared" si="1616"/>
        <v>0</v>
      </c>
      <c r="BZ271" s="92">
        <v>140</v>
      </c>
      <c r="CA271" s="93">
        <v>1425.48</v>
      </c>
      <c r="CB271" s="4">
        <f t="shared" si="1617"/>
        <v>10182</v>
      </c>
      <c r="CC271" s="5">
        <v>0</v>
      </c>
      <c r="CD271" s="93">
        <v>0</v>
      </c>
      <c r="CE271" s="4">
        <f t="shared" si="1618"/>
        <v>0</v>
      </c>
      <c r="CF271" s="5">
        <v>0</v>
      </c>
      <c r="CG271" s="93">
        <v>0</v>
      </c>
      <c r="CH271" s="4">
        <f t="shared" si="1619"/>
        <v>0</v>
      </c>
      <c r="CI271" s="92">
        <v>14.433999999999999</v>
      </c>
      <c r="CJ271" s="93">
        <v>167.43299999999999</v>
      </c>
      <c r="CK271" s="4">
        <f t="shared" si="1620"/>
        <v>11599.903006789526</v>
      </c>
      <c r="CL271" s="5">
        <v>0</v>
      </c>
      <c r="CM271" s="93">
        <v>0</v>
      </c>
      <c r="CN271" s="4">
        <f t="shared" si="1621"/>
        <v>0</v>
      </c>
      <c r="CO271" s="5">
        <v>0</v>
      </c>
      <c r="CP271" s="93">
        <v>0</v>
      </c>
      <c r="CQ271" s="4">
        <f t="shared" si="1622"/>
        <v>0</v>
      </c>
      <c r="CR271" s="92">
        <v>17.625</v>
      </c>
      <c r="CS271" s="93">
        <v>85.805999999999997</v>
      </c>
      <c r="CT271" s="4">
        <f t="shared" si="1623"/>
        <v>4868.4255319148933</v>
      </c>
      <c r="CU271" s="5">
        <v>0</v>
      </c>
      <c r="CV271" s="93">
        <v>0</v>
      </c>
      <c r="CW271" s="4">
        <f t="shared" si="1624"/>
        <v>0</v>
      </c>
      <c r="CX271" s="5">
        <v>0</v>
      </c>
      <c r="CY271" s="93">
        <v>0</v>
      </c>
      <c r="CZ271" s="4">
        <f t="shared" si="1625"/>
        <v>0</v>
      </c>
      <c r="DA271" s="92">
        <v>80.02</v>
      </c>
      <c r="DB271" s="93">
        <v>941.22699999999998</v>
      </c>
      <c r="DC271" s="4">
        <f t="shared" si="1626"/>
        <v>11762.396900774807</v>
      </c>
      <c r="DD271" s="92">
        <v>1</v>
      </c>
      <c r="DE271" s="93">
        <v>12.6</v>
      </c>
      <c r="DF271" s="4">
        <f t="shared" si="1627"/>
        <v>12600</v>
      </c>
      <c r="DG271" s="92">
        <v>100</v>
      </c>
      <c r="DH271" s="93">
        <v>960.58799999999997</v>
      </c>
      <c r="DI271" s="4">
        <f t="shared" si="1628"/>
        <v>9605.8799999999992</v>
      </c>
      <c r="DJ271" s="5">
        <v>0</v>
      </c>
      <c r="DK271" s="93">
        <v>0</v>
      </c>
      <c r="DL271" s="4">
        <f t="shared" si="1629"/>
        <v>0</v>
      </c>
      <c r="DM271" s="92">
        <v>42.96</v>
      </c>
      <c r="DN271" s="93">
        <v>630.13499999999999</v>
      </c>
      <c r="DO271" s="4">
        <f t="shared" si="1630"/>
        <v>14667.9469273743</v>
      </c>
      <c r="DP271" s="5">
        <v>0</v>
      </c>
      <c r="DQ271" s="93">
        <v>0</v>
      </c>
      <c r="DR271" s="4">
        <f t="shared" si="1631"/>
        <v>0</v>
      </c>
      <c r="DS271" s="92">
        <v>35.92</v>
      </c>
      <c r="DT271" s="93">
        <v>728.29100000000005</v>
      </c>
      <c r="DU271" s="4">
        <f t="shared" si="1632"/>
        <v>20275.361915367484</v>
      </c>
      <c r="DV271" s="5">
        <v>0</v>
      </c>
      <c r="DW271" s="93">
        <v>0</v>
      </c>
      <c r="DX271" s="4">
        <f t="shared" si="1633"/>
        <v>0</v>
      </c>
      <c r="DY271" s="92">
        <v>304.49291999999997</v>
      </c>
      <c r="DZ271" s="93">
        <v>2721.3850000000002</v>
      </c>
      <c r="EA271" s="4">
        <f t="shared" si="1634"/>
        <v>8937.432765267582</v>
      </c>
      <c r="EB271" s="5">
        <v>0</v>
      </c>
      <c r="EC271" s="93">
        <v>0</v>
      </c>
      <c r="ED271" s="4">
        <f t="shared" si="1635"/>
        <v>0</v>
      </c>
      <c r="EE271" s="5">
        <v>0</v>
      </c>
      <c r="EF271" s="93">
        <v>0</v>
      </c>
      <c r="EG271" s="4">
        <f t="shared" si="1636"/>
        <v>0</v>
      </c>
      <c r="EH271" s="5">
        <v>0</v>
      </c>
      <c r="EI271" s="93">
        <v>0</v>
      </c>
      <c r="EJ271" s="4">
        <f t="shared" si="1637"/>
        <v>0</v>
      </c>
      <c r="EK271" s="5">
        <v>0</v>
      </c>
      <c r="EL271" s="93">
        <v>0</v>
      </c>
      <c r="EM271" s="4">
        <f t="shared" si="1638"/>
        <v>0</v>
      </c>
      <c r="EN271" s="5">
        <v>0</v>
      </c>
      <c r="EO271" s="93">
        <v>0</v>
      </c>
      <c r="EP271" s="4">
        <f t="shared" si="1639"/>
        <v>0</v>
      </c>
      <c r="EQ271" s="5">
        <v>0</v>
      </c>
      <c r="ER271" s="93">
        <v>0</v>
      </c>
      <c r="ES271" s="4">
        <f t="shared" si="1640"/>
        <v>0</v>
      </c>
      <c r="ET271" s="92">
        <v>240</v>
      </c>
      <c r="EU271" s="93">
        <v>2284.84</v>
      </c>
      <c r="EV271" s="4">
        <f t="shared" si="1641"/>
        <v>9520.1666666666661</v>
      </c>
      <c r="EW271" s="5">
        <v>0</v>
      </c>
      <c r="EX271" s="93">
        <v>0</v>
      </c>
      <c r="EY271" s="4">
        <f t="shared" si="1642"/>
        <v>0</v>
      </c>
      <c r="EZ271" s="5">
        <v>0</v>
      </c>
      <c r="FA271" s="93">
        <v>0</v>
      </c>
      <c r="FB271" s="4">
        <f t="shared" si="1643"/>
        <v>0</v>
      </c>
      <c r="FC271" s="5">
        <v>0</v>
      </c>
      <c r="FD271" s="93">
        <v>0</v>
      </c>
      <c r="FE271" s="4">
        <f t="shared" si="1644"/>
        <v>0</v>
      </c>
      <c r="FF271" s="5">
        <v>0</v>
      </c>
      <c r="FG271" s="93">
        <v>0</v>
      </c>
      <c r="FH271" s="4">
        <f t="shared" si="1645"/>
        <v>0</v>
      </c>
      <c r="FI271" s="5">
        <v>0</v>
      </c>
      <c r="FJ271" s="93">
        <v>0</v>
      </c>
      <c r="FK271" s="4">
        <f t="shared" si="1646"/>
        <v>0</v>
      </c>
      <c r="FL271" s="5">
        <v>0</v>
      </c>
      <c r="FM271" s="93">
        <v>0</v>
      </c>
      <c r="FN271" s="4">
        <f t="shared" si="1647"/>
        <v>0</v>
      </c>
      <c r="FO271" s="5">
        <v>0</v>
      </c>
      <c r="FP271" s="93">
        <v>0</v>
      </c>
      <c r="FQ271" s="4">
        <f t="shared" si="1648"/>
        <v>0</v>
      </c>
      <c r="FR271" s="5">
        <v>0</v>
      </c>
      <c r="FS271" s="93">
        <v>0</v>
      </c>
      <c r="FT271" s="4">
        <f t="shared" si="1649"/>
        <v>0</v>
      </c>
      <c r="FU271" s="5">
        <v>0</v>
      </c>
      <c r="FV271" s="93">
        <v>0</v>
      </c>
      <c r="FW271" s="4">
        <f t="shared" si="1650"/>
        <v>0</v>
      </c>
      <c r="FX271" s="5">
        <v>0</v>
      </c>
      <c r="FY271" s="93">
        <v>0</v>
      </c>
      <c r="FZ271" s="4">
        <f t="shared" si="1651"/>
        <v>0</v>
      </c>
      <c r="GA271" s="5">
        <v>0</v>
      </c>
      <c r="GB271" s="93">
        <v>0</v>
      </c>
      <c r="GC271" s="4">
        <f t="shared" si="1652"/>
        <v>0</v>
      </c>
      <c r="GD271" s="5">
        <v>0</v>
      </c>
      <c r="GE271" s="93">
        <v>0</v>
      </c>
      <c r="GF271" s="4">
        <f t="shared" si="1653"/>
        <v>0</v>
      </c>
      <c r="GG271" s="5">
        <v>0</v>
      </c>
      <c r="GH271" s="93">
        <v>0</v>
      </c>
      <c r="GI271" s="4">
        <f t="shared" si="1654"/>
        <v>0</v>
      </c>
      <c r="GJ271" s="92">
        <v>680</v>
      </c>
      <c r="GK271" s="93">
        <v>6375.4340000000002</v>
      </c>
      <c r="GL271" s="4">
        <f t="shared" si="1655"/>
        <v>9375.6382352941182</v>
      </c>
      <c r="GM271" s="5">
        <v>0</v>
      </c>
      <c r="GN271" s="93">
        <v>0</v>
      </c>
      <c r="GO271" s="4">
        <f t="shared" si="1656"/>
        <v>0</v>
      </c>
      <c r="GP271" s="5">
        <v>0</v>
      </c>
      <c r="GQ271" s="93">
        <v>0</v>
      </c>
      <c r="GR271" s="4">
        <f t="shared" si="1657"/>
        <v>0</v>
      </c>
      <c r="GS271" s="5">
        <v>0</v>
      </c>
      <c r="GT271" s="93">
        <v>0</v>
      </c>
      <c r="GU271" s="4">
        <f t="shared" si="1658"/>
        <v>0</v>
      </c>
      <c r="GV271" s="5">
        <v>0</v>
      </c>
      <c r="GW271" s="93">
        <v>0</v>
      </c>
      <c r="GX271" s="4">
        <f t="shared" si="1659"/>
        <v>0</v>
      </c>
      <c r="GY271" s="5">
        <v>0</v>
      </c>
      <c r="GZ271" s="93">
        <v>0</v>
      </c>
      <c r="HA271" s="4">
        <f t="shared" si="1660"/>
        <v>0</v>
      </c>
      <c r="HB271" s="5">
        <v>0</v>
      </c>
      <c r="HC271" s="93">
        <v>0</v>
      </c>
      <c r="HD271" s="4">
        <f t="shared" si="1661"/>
        <v>0</v>
      </c>
      <c r="HE271" s="92">
        <v>339.92500000000001</v>
      </c>
      <c r="HF271" s="93">
        <v>3145.3890000000001</v>
      </c>
      <c r="HG271" s="4">
        <f t="shared" si="1662"/>
        <v>9253.1852614547315</v>
      </c>
      <c r="HH271" s="5">
        <v>0</v>
      </c>
      <c r="HI271" s="93">
        <v>0</v>
      </c>
      <c r="HJ271" s="4">
        <f t="shared" si="1663"/>
        <v>0</v>
      </c>
      <c r="HK271" s="5">
        <v>0</v>
      </c>
      <c r="HL271" s="93">
        <v>0</v>
      </c>
      <c r="HM271" s="4">
        <f t="shared" si="1664"/>
        <v>0</v>
      </c>
      <c r="HN271" s="5">
        <v>0</v>
      </c>
      <c r="HO271" s="93">
        <v>0</v>
      </c>
      <c r="HP271" s="4">
        <f t="shared" si="1665"/>
        <v>0</v>
      </c>
      <c r="HQ271" s="5">
        <v>0</v>
      </c>
      <c r="HR271" s="93">
        <v>0</v>
      </c>
      <c r="HS271" s="4">
        <f t="shared" si="1666"/>
        <v>0</v>
      </c>
      <c r="HT271" s="92">
        <v>177.5</v>
      </c>
      <c r="HU271" s="93">
        <v>2661.6880000000001</v>
      </c>
      <c r="HV271" s="4">
        <f t="shared" si="1667"/>
        <v>14995.425352112676</v>
      </c>
      <c r="HW271" s="92">
        <v>240.13628</v>
      </c>
      <c r="HX271" s="93">
        <v>2891.1080000000002</v>
      </c>
      <c r="HY271" s="4">
        <f t="shared" si="1668"/>
        <v>12039.446934049281</v>
      </c>
      <c r="HZ271" s="5">
        <f t="shared" si="1670"/>
        <v>2639.4950000000003</v>
      </c>
      <c r="IA271" s="4">
        <f t="shared" si="1671"/>
        <v>28617.008999999998</v>
      </c>
    </row>
    <row r="272" spans="1:235" x14ac:dyDescent="0.3">
      <c r="A272" s="76">
        <v>2024</v>
      </c>
      <c r="B272" s="77" t="s">
        <v>8</v>
      </c>
      <c r="C272" s="5">
        <v>0</v>
      </c>
      <c r="D272" s="93">
        <v>0</v>
      </c>
      <c r="E272" s="4">
        <f t="shared" si="1672"/>
        <v>0</v>
      </c>
      <c r="F272" s="5">
        <v>0</v>
      </c>
      <c r="G272" s="93">
        <v>0</v>
      </c>
      <c r="H272" s="4">
        <f t="shared" si="1593"/>
        <v>0</v>
      </c>
      <c r="I272" s="5">
        <v>0</v>
      </c>
      <c r="J272" s="93">
        <v>0</v>
      </c>
      <c r="K272" s="4">
        <f t="shared" si="1594"/>
        <v>0</v>
      </c>
      <c r="L272" s="5">
        <v>0</v>
      </c>
      <c r="M272" s="93">
        <v>0</v>
      </c>
      <c r="N272" s="4">
        <f t="shared" si="1595"/>
        <v>0</v>
      </c>
      <c r="O272" s="5">
        <v>0</v>
      </c>
      <c r="P272" s="93">
        <v>0</v>
      </c>
      <c r="Q272" s="4">
        <f t="shared" si="1596"/>
        <v>0</v>
      </c>
      <c r="R272" s="5">
        <v>0</v>
      </c>
      <c r="S272" s="93">
        <v>0</v>
      </c>
      <c r="T272" s="4">
        <f t="shared" si="1597"/>
        <v>0</v>
      </c>
      <c r="U272" s="5">
        <v>0</v>
      </c>
      <c r="V272" s="93">
        <v>0</v>
      </c>
      <c r="W272" s="4">
        <f t="shared" si="1598"/>
        <v>0</v>
      </c>
      <c r="X272" s="5">
        <v>0</v>
      </c>
      <c r="Y272" s="93">
        <v>0</v>
      </c>
      <c r="Z272" s="4">
        <f t="shared" si="1599"/>
        <v>0</v>
      </c>
      <c r="AA272" s="5">
        <v>0</v>
      </c>
      <c r="AB272" s="93">
        <v>0</v>
      </c>
      <c r="AC272" s="4">
        <f t="shared" si="1600"/>
        <v>0</v>
      </c>
      <c r="AD272" s="5">
        <v>0</v>
      </c>
      <c r="AE272" s="93">
        <v>0</v>
      </c>
      <c r="AF272" s="4">
        <f t="shared" si="1601"/>
        <v>0</v>
      </c>
      <c r="AG272" s="5">
        <v>0</v>
      </c>
      <c r="AH272" s="93">
        <v>0</v>
      </c>
      <c r="AI272" s="4">
        <f t="shared" si="1602"/>
        <v>0</v>
      </c>
      <c r="AJ272" s="5">
        <v>0</v>
      </c>
      <c r="AK272" s="93">
        <v>0</v>
      </c>
      <c r="AL272" s="4">
        <f t="shared" si="1603"/>
        <v>0</v>
      </c>
      <c r="AM272" s="5">
        <v>0</v>
      </c>
      <c r="AN272" s="93">
        <v>0</v>
      </c>
      <c r="AO272" s="4">
        <f t="shared" si="1604"/>
        <v>0</v>
      </c>
      <c r="AP272" s="5">
        <v>0</v>
      </c>
      <c r="AQ272" s="93">
        <v>0</v>
      </c>
      <c r="AR272" s="4">
        <f t="shared" si="1605"/>
        <v>0</v>
      </c>
      <c r="AS272" s="5">
        <v>0</v>
      </c>
      <c r="AT272" s="93">
        <v>0</v>
      </c>
      <c r="AU272" s="4">
        <f t="shared" si="1606"/>
        <v>0</v>
      </c>
      <c r="AV272" s="5">
        <v>0</v>
      </c>
      <c r="AW272" s="93">
        <v>0</v>
      </c>
      <c r="AX272" s="4">
        <f t="shared" si="1607"/>
        <v>0</v>
      </c>
      <c r="AY272" s="5">
        <v>0</v>
      </c>
      <c r="AZ272" s="93">
        <v>0</v>
      </c>
      <c r="BA272" s="4">
        <f t="shared" si="1608"/>
        <v>0</v>
      </c>
      <c r="BB272" s="5">
        <v>0</v>
      </c>
      <c r="BC272" s="93">
        <v>0</v>
      </c>
      <c r="BD272" s="4">
        <f t="shared" si="1609"/>
        <v>0</v>
      </c>
      <c r="BE272" s="5">
        <v>0</v>
      </c>
      <c r="BF272" s="93">
        <v>0</v>
      </c>
      <c r="BG272" s="4">
        <f t="shared" si="1610"/>
        <v>0</v>
      </c>
      <c r="BH272" s="5">
        <v>0</v>
      </c>
      <c r="BI272" s="93">
        <v>0</v>
      </c>
      <c r="BJ272" s="4">
        <f t="shared" si="1611"/>
        <v>0</v>
      </c>
      <c r="BK272" s="5">
        <v>0</v>
      </c>
      <c r="BL272" s="93">
        <v>0</v>
      </c>
      <c r="BM272" s="4">
        <f t="shared" si="1612"/>
        <v>0</v>
      </c>
      <c r="BN272" s="5">
        <v>0</v>
      </c>
      <c r="BO272" s="93">
        <v>0</v>
      </c>
      <c r="BP272" s="4">
        <f t="shared" si="1613"/>
        <v>0</v>
      </c>
      <c r="BQ272" s="5">
        <v>0</v>
      </c>
      <c r="BR272" s="93">
        <v>0</v>
      </c>
      <c r="BS272" s="4">
        <f t="shared" si="1614"/>
        <v>0</v>
      </c>
      <c r="BT272" s="5">
        <v>0</v>
      </c>
      <c r="BU272" s="93">
        <v>0</v>
      </c>
      <c r="BV272" s="4">
        <f t="shared" si="1615"/>
        <v>0</v>
      </c>
      <c r="BW272" s="5">
        <v>0</v>
      </c>
      <c r="BX272" s="93">
        <v>0</v>
      </c>
      <c r="BY272" s="4">
        <f t="shared" si="1616"/>
        <v>0</v>
      </c>
      <c r="BZ272" s="5">
        <v>0</v>
      </c>
      <c r="CA272" s="93">
        <v>0</v>
      </c>
      <c r="CB272" s="4">
        <f t="shared" si="1617"/>
        <v>0</v>
      </c>
      <c r="CC272" s="5">
        <v>0</v>
      </c>
      <c r="CD272" s="93">
        <v>0</v>
      </c>
      <c r="CE272" s="4">
        <f t="shared" si="1618"/>
        <v>0</v>
      </c>
      <c r="CF272" s="5">
        <v>0</v>
      </c>
      <c r="CG272" s="93">
        <v>0</v>
      </c>
      <c r="CH272" s="4">
        <f t="shared" si="1619"/>
        <v>0</v>
      </c>
      <c r="CI272" s="5">
        <v>0</v>
      </c>
      <c r="CJ272" s="93">
        <v>0</v>
      </c>
      <c r="CK272" s="4">
        <f t="shared" si="1620"/>
        <v>0</v>
      </c>
      <c r="CL272" s="5">
        <v>0</v>
      </c>
      <c r="CM272" s="93">
        <v>0</v>
      </c>
      <c r="CN272" s="4">
        <f t="shared" si="1621"/>
        <v>0</v>
      </c>
      <c r="CO272" s="5">
        <v>0</v>
      </c>
      <c r="CP272" s="93">
        <v>0</v>
      </c>
      <c r="CQ272" s="4">
        <f t="shared" si="1622"/>
        <v>0</v>
      </c>
      <c r="CR272" s="5">
        <v>0</v>
      </c>
      <c r="CS272" s="93">
        <v>0</v>
      </c>
      <c r="CT272" s="4">
        <f t="shared" si="1623"/>
        <v>0</v>
      </c>
      <c r="CU272" s="5">
        <v>0</v>
      </c>
      <c r="CV272" s="93">
        <v>0</v>
      </c>
      <c r="CW272" s="4">
        <f t="shared" si="1624"/>
        <v>0</v>
      </c>
      <c r="CX272" s="5">
        <v>0</v>
      </c>
      <c r="CY272" s="93">
        <v>0</v>
      </c>
      <c r="CZ272" s="4">
        <f t="shared" si="1625"/>
        <v>0</v>
      </c>
      <c r="DA272" s="5">
        <v>0</v>
      </c>
      <c r="DB272" s="93">
        <v>0</v>
      </c>
      <c r="DC272" s="4">
        <f t="shared" si="1626"/>
        <v>0</v>
      </c>
      <c r="DD272" s="5">
        <v>0</v>
      </c>
      <c r="DE272" s="93">
        <v>0</v>
      </c>
      <c r="DF272" s="4">
        <f t="shared" si="1627"/>
        <v>0</v>
      </c>
      <c r="DG272" s="5">
        <v>0</v>
      </c>
      <c r="DH272" s="93">
        <v>0</v>
      </c>
      <c r="DI272" s="4">
        <f t="shared" si="1628"/>
        <v>0</v>
      </c>
      <c r="DJ272" s="5">
        <v>0</v>
      </c>
      <c r="DK272" s="93">
        <v>0</v>
      </c>
      <c r="DL272" s="4">
        <f t="shared" si="1629"/>
        <v>0</v>
      </c>
      <c r="DM272" s="5">
        <v>0</v>
      </c>
      <c r="DN272" s="93">
        <v>0</v>
      </c>
      <c r="DO272" s="4">
        <f t="shared" si="1630"/>
        <v>0</v>
      </c>
      <c r="DP272" s="5">
        <v>0</v>
      </c>
      <c r="DQ272" s="93">
        <v>0</v>
      </c>
      <c r="DR272" s="4">
        <f t="shared" si="1631"/>
        <v>0</v>
      </c>
      <c r="DS272" s="5">
        <v>0</v>
      </c>
      <c r="DT272" s="93">
        <v>0</v>
      </c>
      <c r="DU272" s="4">
        <f t="shared" si="1632"/>
        <v>0</v>
      </c>
      <c r="DV272" s="5">
        <v>0</v>
      </c>
      <c r="DW272" s="93">
        <v>0</v>
      </c>
      <c r="DX272" s="4">
        <f t="shared" si="1633"/>
        <v>0</v>
      </c>
      <c r="DY272" s="5">
        <v>0</v>
      </c>
      <c r="DZ272" s="93">
        <v>0</v>
      </c>
      <c r="EA272" s="4">
        <f t="shared" si="1634"/>
        <v>0</v>
      </c>
      <c r="EB272" s="5">
        <v>0</v>
      </c>
      <c r="EC272" s="93">
        <v>0</v>
      </c>
      <c r="ED272" s="4">
        <f t="shared" si="1635"/>
        <v>0</v>
      </c>
      <c r="EE272" s="5">
        <v>0</v>
      </c>
      <c r="EF272" s="93">
        <v>0</v>
      </c>
      <c r="EG272" s="4">
        <f t="shared" si="1636"/>
        <v>0</v>
      </c>
      <c r="EH272" s="5">
        <v>0</v>
      </c>
      <c r="EI272" s="93">
        <v>0</v>
      </c>
      <c r="EJ272" s="4">
        <f t="shared" si="1637"/>
        <v>0</v>
      </c>
      <c r="EK272" s="5">
        <v>0</v>
      </c>
      <c r="EL272" s="93">
        <v>0</v>
      </c>
      <c r="EM272" s="4">
        <f t="shared" si="1638"/>
        <v>0</v>
      </c>
      <c r="EN272" s="5">
        <v>0</v>
      </c>
      <c r="EO272" s="93">
        <v>0</v>
      </c>
      <c r="EP272" s="4">
        <f t="shared" si="1639"/>
        <v>0</v>
      </c>
      <c r="EQ272" s="5">
        <v>0</v>
      </c>
      <c r="ER272" s="93">
        <v>0</v>
      </c>
      <c r="ES272" s="4">
        <f t="shared" si="1640"/>
        <v>0</v>
      </c>
      <c r="ET272" s="5">
        <v>0</v>
      </c>
      <c r="EU272" s="93">
        <v>0</v>
      </c>
      <c r="EV272" s="4">
        <f t="shared" si="1641"/>
        <v>0</v>
      </c>
      <c r="EW272" s="5">
        <v>0</v>
      </c>
      <c r="EX272" s="93">
        <v>0</v>
      </c>
      <c r="EY272" s="4">
        <f t="shared" si="1642"/>
        <v>0</v>
      </c>
      <c r="EZ272" s="5">
        <v>0</v>
      </c>
      <c r="FA272" s="93">
        <v>0</v>
      </c>
      <c r="FB272" s="4">
        <f t="shared" si="1643"/>
        <v>0</v>
      </c>
      <c r="FC272" s="5">
        <v>0</v>
      </c>
      <c r="FD272" s="93">
        <v>0</v>
      </c>
      <c r="FE272" s="4">
        <f t="shared" si="1644"/>
        <v>0</v>
      </c>
      <c r="FF272" s="5">
        <v>0</v>
      </c>
      <c r="FG272" s="93">
        <v>0</v>
      </c>
      <c r="FH272" s="4">
        <f t="shared" si="1645"/>
        <v>0</v>
      </c>
      <c r="FI272" s="5">
        <v>0</v>
      </c>
      <c r="FJ272" s="93">
        <v>0</v>
      </c>
      <c r="FK272" s="4">
        <f t="shared" si="1646"/>
        <v>0</v>
      </c>
      <c r="FL272" s="5">
        <v>0</v>
      </c>
      <c r="FM272" s="93">
        <v>0</v>
      </c>
      <c r="FN272" s="4">
        <f t="shared" si="1647"/>
        <v>0</v>
      </c>
      <c r="FO272" s="5">
        <v>0</v>
      </c>
      <c r="FP272" s="93">
        <v>0</v>
      </c>
      <c r="FQ272" s="4">
        <f t="shared" si="1648"/>
        <v>0</v>
      </c>
      <c r="FR272" s="5">
        <v>0</v>
      </c>
      <c r="FS272" s="93">
        <v>0</v>
      </c>
      <c r="FT272" s="4">
        <f t="shared" si="1649"/>
        <v>0</v>
      </c>
      <c r="FU272" s="5">
        <v>0</v>
      </c>
      <c r="FV272" s="93">
        <v>0</v>
      </c>
      <c r="FW272" s="4">
        <f t="shared" si="1650"/>
        <v>0</v>
      </c>
      <c r="FX272" s="5">
        <v>0</v>
      </c>
      <c r="FY272" s="93">
        <v>0</v>
      </c>
      <c r="FZ272" s="4">
        <f t="shared" si="1651"/>
        <v>0</v>
      </c>
      <c r="GA272" s="5">
        <v>0</v>
      </c>
      <c r="GB272" s="93">
        <v>0</v>
      </c>
      <c r="GC272" s="4">
        <f t="shared" si="1652"/>
        <v>0</v>
      </c>
      <c r="GD272" s="5">
        <v>0</v>
      </c>
      <c r="GE272" s="93">
        <v>0</v>
      </c>
      <c r="GF272" s="4">
        <f t="shared" si="1653"/>
        <v>0</v>
      </c>
      <c r="GG272" s="5">
        <v>0</v>
      </c>
      <c r="GH272" s="93">
        <v>0</v>
      </c>
      <c r="GI272" s="4">
        <f t="shared" si="1654"/>
        <v>0</v>
      </c>
      <c r="GJ272" s="5">
        <v>0</v>
      </c>
      <c r="GK272" s="93">
        <v>0</v>
      </c>
      <c r="GL272" s="4">
        <f t="shared" si="1655"/>
        <v>0</v>
      </c>
      <c r="GM272" s="5">
        <v>0</v>
      </c>
      <c r="GN272" s="93">
        <v>0</v>
      </c>
      <c r="GO272" s="4">
        <f t="shared" si="1656"/>
        <v>0</v>
      </c>
      <c r="GP272" s="5">
        <v>0</v>
      </c>
      <c r="GQ272" s="93">
        <v>0</v>
      </c>
      <c r="GR272" s="4">
        <f t="shared" si="1657"/>
        <v>0</v>
      </c>
      <c r="GS272" s="5">
        <v>0</v>
      </c>
      <c r="GT272" s="93">
        <v>0</v>
      </c>
      <c r="GU272" s="4">
        <f t="shared" si="1658"/>
        <v>0</v>
      </c>
      <c r="GV272" s="5">
        <v>0</v>
      </c>
      <c r="GW272" s="93">
        <v>0</v>
      </c>
      <c r="GX272" s="4">
        <f t="shared" si="1659"/>
        <v>0</v>
      </c>
      <c r="GY272" s="5">
        <v>0</v>
      </c>
      <c r="GZ272" s="93">
        <v>0</v>
      </c>
      <c r="HA272" s="4">
        <f t="shared" si="1660"/>
        <v>0</v>
      </c>
      <c r="HB272" s="5">
        <v>0</v>
      </c>
      <c r="HC272" s="93">
        <v>0</v>
      </c>
      <c r="HD272" s="4">
        <f t="shared" si="1661"/>
        <v>0</v>
      </c>
      <c r="HE272" s="5">
        <v>0</v>
      </c>
      <c r="HF272" s="93">
        <v>0</v>
      </c>
      <c r="HG272" s="4">
        <f t="shared" si="1662"/>
        <v>0</v>
      </c>
      <c r="HH272" s="5">
        <v>0</v>
      </c>
      <c r="HI272" s="93">
        <v>0</v>
      </c>
      <c r="HJ272" s="4">
        <f t="shared" si="1663"/>
        <v>0</v>
      </c>
      <c r="HK272" s="5">
        <v>0</v>
      </c>
      <c r="HL272" s="93">
        <v>0</v>
      </c>
      <c r="HM272" s="4">
        <f t="shared" si="1664"/>
        <v>0</v>
      </c>
      <c r="HN272" s="5">
        <v>0</v>
      </c>
      <c r="HO272" s="93">
        <v>0</v>
      </c>
      <c r="HP272" s="4">
        <f t="shared" si="1665"/>
        <v>0</v>
      </c>
      <c r="HQ272" s="5">
        <v>0</v>
      </c>
      <c r="HR272" s="93">
        <v>0</v>
      </c>
      <c r="HS272" s="4">
        <f t="shared" si="1666"/>
        <v>0</v>
      </c>
      <c r="HT272" s="5">
        <v>0</v>
      </c>
      <c r="HU272" s="93">
        <v>0</v>
      </c>
      <c r="HV272" s="4">
        <f t="shared" si="1667"/>
        <v>0</v>
      </c>
      <c r="HW272" s="5">
        <v>0</v>
      </c>
      <c r="HX272" s="93">
        <v>0</v>
      </c>
      <c r="HY272" s="4">
        <f t="shared" si="1668"/>
        <v>0</v>
      </c>
      <c r="HZ272" s="5">
        <f t="shared" si="1670"/>
        <v>0</v>
      </c>
      <c r="IA272" s="4">
        <f t="shared" si="1671"/>
        <v>0</v>
      </c>
    </row>
    <row r="273" spans="1:235" x14ac:dyDescent="0.3">
      <c r="A273" s="76">
        <v>2024</v>
      </c>
      <c r="B273" s="77" t="s">
        <v>9</v>
      </c>
      <c r="C273" s="5">
        <v>0</v>
      </c>
      <c r="D273" s="93">
        <v>0</v>
      </c>
      <c r="E273" s="4">
        <f t="shared" si="1672"/>
        <v>0</v>
      </c>
      <c r="F273" s="5">
        <v>0</v>
      </c>
      <c r="G273" s="93">
        <v>0</v>
      </c>
      <c r="H273" s="4">
        <f t="shared" si="1593"/>
        <v>0</v>
      </c>
      <c r="I273" s="5">
        <v>0</v>
      </c>
      <c r="J273" s="93">
        <v>0</v>
      </c>
      <c r="K273" s="4">
        <f t="shared" si="1594"/>
        <v>0</v>
      </c>
      <c r="L273" s="5">
        <v>0</v>
      </c>
      <c r="M273" s="93">
        <v>0</v>
      </c>
      <c r="N273" s="4">
        <f t="shared" si="1595"/>
        <v>0</v>
      </c>
      <c r="O273" s="5">
        <v>0</v>
      </c>
      <c r="P273" s="93">
        <v>0</v>
      </c>
      <c r="Q273" s="4">
        <f t="shared" si="1596"/>
        <v>0</v>
      </c>
      <c r="R273" s="5">
        <v>0</v>
      </c>
      <c r="S273" s="93">
        <v>0</v>
      </c>
      <c r="T273" s="4">
        <f t="shared" si="1597"/>
        <v>0</v>
      </c>
      <c r="U273" s="5">
        <v>0</v>
      </c>
      <c r="V273" s="93">
        <v>0</v>
      </c>
      <c r="W273" s="4">
        <f t="shared" si="1598"/>
        <v>0</v>
      </c>
      <c r="X273" s="5">
        <v>0</v>
      </c>
      <c r="Y273" s="93">
        <v>0</v>
      </c>
      <c r="Z273" s="4">
        <f t="shared" si="1599"/>
        <v>0</v>
      </c>
      <c r="AA273" s="5">
        <v>0</v>
      </c>
      <c r="AB273" s="93">
        <v>0</v>
      </c>
      <c r="AC273" s="4">
        <f t="shared" si="1600"/>
        <v>0</v>
      </c>
      <c r="AD273" s="5">
        <v>0</v>
      </c>
      <c r="AE273" s="93">
        <v>0</v>
      </c>
      <c r="AF273" s="4">
        <f t="shared" si="1601"/>
        <v>0</v>
      </c>
      <c r="AG273" s="5">
        <v>0</v>
      </c>
      <c r="AH273" s="93">
        <v>0</v>
      </c>
      <c r="AI273" s="4">
        <f t="shared" si="1602"/>
        <v>0</v>
      </c>
      <c r="AJ273" s="5">
        <v>0</v>
      </c>
      <c r="AK273" s="93">
        <v>0</v>
      </c>
      <c r="AL273" s="4">
        <f t="shared" si="1603"/>
        <v>0</v>
      </c>
      <c r="AM273" s="5">
        <v>0</v>
      </c>
      <c r="AN273" s="93">
        <v>0</v>
      </c>
      <c r="AO273" s="4">
        <f t="shared" si="1604"/>
        <v>0</v>
      </c>
      <c r="AP273" s="5">
        <v>0</v>
      </c>
      <c r="AQ273" s="93">
        <v>0</v>
      </c>
      <c r="AR273" s="4">
        <f t="shared" si="1605"/>
        <v>0</v>
      </c>
      <c r="AS273" s="5">
        <v>0</v>
      </c>
      <c r="AT273" s="93">
        <v>0</v>
      </c>
      <c r="AU273" s="4">
        <f t="shared" si="1606"/>
        <v>0</v>
      </c>
      <c r="AV273" s="5">
        <v>0</v>
      </c>
      <c r="AW273" s="93">
        <v>0</v>
      </c>
      <c r="AX273" s="4">
        <f t="shared" si="1607"/>
        <v>0</v>
      </c>
      <c r="AY273" s="5">
        <v>0</v>
      </c>
      <c r="AZ273" s="93">
        <v>0</v>
      </c>
      <c r="BA273" s="4">
        <f t="shared" si="1608"/>
        <v>0</v>
      </c>
      <c r="BB273" s="5">
        <v>0</v>
      </c>
      <c r="BC273" s="93">
        <v>0</v>
      </c>
      <c r="BD273" s="4">
        <f t="shared" si="1609"/>
        <v>0</v>
      </c>
      <c r="BE273" s="5">
        <v>0</v>
      </c>
      <c r="BF273" s="93">
        <v>0</v>
      </c>
      <c r="BG273" s="4">
        <f t="shared" si="1610"/>
        <v>0</v>
      </c>
      <c r="BH273" s="5">
        <v>0</v>
      </c>
      <c r="BI273" s="93">
        <v>0</v>
      </c>
      <c r="BJ273" s="4">
        <f t="shared" si="1611"/>
        <v>0</v>
      </c>
      <c r="BK273" s="5">
        <v>0</v>
      </c>
      <c r="BL273" s="93">
        <v>0</v>
      </c>
      <c r="BM273" s="4">
        <f t="shared" si="1612"/>
        <v>0</v>
      </c>
      <c r="BN273" s="5">
        <v>0</v>
      </c>
      <c r="BO273" s="93">
        <v>0</v>
      </c>
      <c r="BP273" s="4">
        <f t="shared" si="1613"/>
        <v>0</v>
      </c>
      <c r="BQ273" s="5">
        <v>0</v>
      </c>
      <c r="BR273" s="93">
        <v>0</v>
      </c>
      <c r="BS273" s="4">
        <f t="shared" si="1614"/>
        <v>0</v>
      </c>
      <c r="BT273" s="5">
        <v>0</v>
      </c>
      <c r="BU273" s="93">
        <v>0</v>
      </c>
      <c r="BV273" s="4">
        <f t="shared" si="1615"/>
        <v>0</v>
      </c>
      <c r="BW273" s="5">
        <v>0</v>
      </c>
      <c r="BX273" s="93">
        <v>0</v>
      </c>
      <c r="BY273" s="4">
        <f t="shared" si="1616"/>
        <v>0</v>
      </c>
      <c r="BZ273" s="5">
        <v>0</v>
      </c>
      <c r="CA273" s="93">
        <v>0</v>
      </c>
      <c r="CB273" s="4">
        <f t="shared" si="1617"/>
        <v>0</v>
      </c>
      <c r="CC273" s="5">
        <v>0</v>
      </c>
      <c r="CD273" s="93">
        <v>0</v>
      </c>
      <c r="CE273" s="4">
        <f t="shared" si="1618"/>
        <v>0</v>
      </c>
      <c r="CF273" s="5">
        <v>0</v>
      </c>
      <c r="CG273" s="93">
        <v>0</v>
      </c>
      <c r="CH273" s="4">
        <f t="shared" si="1619"/>
        <v>0</v>
      </c>
      <c r="CI273" s="5">
        <v>0</v>
      </c>
      <c r="CJ273" s="93">
        <v>0</v>
      </c>
      <c r="CK273" s="4">
        <f t="shared" si="1620"/>
        <v>0</v>
      </c>
      <c r="CL273" s="5">
        <v>0</v>
      </c>
      <c r="CM273" s="93">
        <v>0</v>
      </c>
      <c r="CN273" s="4">
        <f t="shared" si="1621"/>
        <v>0</v>
      </c>
      <c r="CO273" s="5">
        <v>0</v>
      </c>
      <c r="CP273" s="93">
        <v>0</v>
      </c>
      <c r="CQ273" s="4">
        <f t="shared" si="1622"/>
        <v>0</v>
      </c>
      <c r="CR273" s="5">
        <v>0</v>
      </c>
      <c r="CS273" s="93">
        <v>0</v>
      </c>
      <c r="CT273" s="4">
        <f t="shared" si="1623"/>
        <v>0</v>
      </c>
      <c r="CU273" s="5">
        <v>0</v>
      </c>
      <c r="CV273" s="93">
        <v>0</v>
      </c>
      <c r="CW273" s="4">
        <f t="shared" si="1624"/>
        <v>0</v>
      </c>
      <c r="CX273" s="5">
        <v>0</v>
      </c>
      <c r="CY273" s="93">
        <v>0</v>
      </c>
      <c r="CZ273" s="4">
        <f t="shared" si="1625"/>
        <v>0</v>
      </c>
      <c r="DA273" s="5">
        <v>0</v>
      </c>
      <c r="DB273" s="93">
        <v>0</v>
      </c>
      <c r="DC273" s="4">
        <f t="shared" si="1626"/>
        <v>0</v>
      </c>
      <c r="DD273" s="5">
        <v>0</v>
      </c>
      <c r="DE273" s="93">
        <v>0</v>
      </c>
      <c r="DF273" s="4">
        <f t="shared" si="1627"/>
        <v>0</v>
      </c>
      <c r="DG273" s="5">
        <v>0</v>
      </c>
      <c r="DH273" s="93">
        <v>0</v>
      </c>
      <c r="DI273" s="4">
        <f t="shared" si="1628"/>
        <v>0</v>
      </c>
      <c r="DJ273" s="5">
        <v>0</v>
      </c>
      <c r="DK273" s="93">
        <v>0</v>
      </c>
      <c r="DL273" s="4">
        <f t="shared" si="1629"/>
        <v>0</v>
      </c>
      <c r="DM273" s="5">
        <v>0</v>
      </c>
      <c r="DN273" s="93">
        <v>0</v>
      </c>
      <c r="DO273" s="4">
        <f t="shared" si="1630"/>
        <v>0</v>
      </c>
      <c r="DP273" s="5">
        <v>0</v>
      </c>
      <c r="DQ273" s="93">
        <v>0</v>
      </c>
      <c r="DR273" s="4">
        <f t="shared" si="1631"/>
        <v>0</v>
      </c>
      <c r="DS273" s="5">
        <v>0</v>
      </c>
      <c r="DT273" s="93">
        <v>0</v>
      </c>
      <c r="DU273" s="4">
        <f t="shared" si="1632"/>
        <v>0</v>
      </c>
      <c r="DV273" s="5">
        <v>0</v>
      </c>
      <c r="DW273" s="93">
        <v>0</v>
      </c>
      <c r="DX273" s="4">
        <f t="shared" si="1633"/>
        <v>0</v>
      </c>
      <c r="DY273" s="5">
        <v>0</v>
      </c>
      <c r="DZ273" s="93">
        <v>0</v>
      </c>
      <c r="EA273" s="4">
        <f t="shared" si="1634"/>
        <v>0</v>
      </c>
      <c r="EB273" s="5">
        <v>0</v>
      </c>
      <c r="EC273" s="93">
        <v>0</v>
      </c>
      <c r="ED273" s="4">
        <f t="shared" si="1635"/>
        <v>0</v>
      </c>
      <c r="EE273" s="5">
        <v>0</v>
      </c>
      <c r="EF273" s="93">
        <v>0</v>
      </c>
      <c r="EG273" s="4">
        <f t="shared" si="1636"/>
        <v>0</v>
      </c>
      <c r="EH273" s="5">
        <v>0</v>
      </c>
      <c r="EI273" s="93">
        <v>0</v>
      </c>
      <c r="EJ273" s="4">
        <f t="shared" si="1637"/>
        <v>0</v>
      </c>
      <c r="EK273" s="5">
        <v>0</v>
      </c>
      <c r="EL273" s="93">
        <v>0</v>
      </c>
      <c r="EM273" s="4">
        <f t="shared" si="1638"/>
        <v>0</v>
      </c>
      <c r="EN273" s="5">
        <v>0</v>
      </c>
      <c r="EO273" s="93">
        <v>0</v>
      </c>
      <c r="EP273" s="4">
        <f t="shared" si="1639"/>
        <v>0</v>
      </c>
      <c r="EQ273" s="5">
        <v>0</v>
      </c>
      <c r="ER273" s="93">
        <v>0</v>
      </c>
      <c r="ES273" s="4">
        <f t="shared" si="1640"/>
        <v>0</v>
      </c>
      <c r="ET273" s="5">
        <v>0</v>
      </c>
      <c r="EU273" s="93">
        <v>0</v>
      </c>
      <c r="EV273" s="4">
        <f t="shared" si="1641"/>
        <v>0</v>
      </c>
      <c r="EW273" s="5">
        <v>0</v>
      </c>
      <c r="EX273" s="93">
        <v>0</v>
      </c>
      <c r="EY273" s="4">
        <f t="shared" si="1642"/>
        <v>0</v>
      </c>
      <c r="EZ273" s="5">
        <v>0</v>
      </c>
      <c r="FA273" s="93">
        <v>0</v>
      </c>
      <c r="FB273" s="4">
        <f t="shared" si="1643"/>
        <v>0</v>
      </c>
      <c r="FC273" s="5">
        <v>0</v>
      </c>
      <c r="FD273" s="93">
        <v>0</v>
      </c>
      <c r="FE273" s="4">
        <f t="shared" si="1644"/>
        <v>0</v>
      </c>
      <c r="FF273" s="5">
        <v>0</v>
      </c>
      <c r="FG273" s="93">
        <v>0</v>
      </c>
      <c r="FH273" s="4">
        <f t="shared" si="1645"/>
        <v>0</v>
      </c>
      <c r="FI273" s="5">
        <v>0</v>
      </c>
      <c r="FJ273" s="93">
        <v>0</v>
      </c>
      <c r="FK273" s="4">
        <f t="shared" si="1646"/>
        <v>0</v>
      </c>
      <c r="FL273" s="5">
        <v>0</v>
      </c>
      <c r="FM273" s="93">
        <v>0</v>
      </c>
      <c r="FN273" s="4">
        <f t="shared" si="1647"/>
        <v>0</v>
      </c>
      <c r="FO273" s="5">
        <v>0</v>
      </c>
      <c r="FP273" s="93">
        <v>0</v>
      </c>
      <c r="FQ273" s="4">
        <f t="shared" si="1648"/>
        <v>0</v>
      </c>
      <c r="FR273" s="5">
        <v>0</v>
      </c>
      <c r="FS273" s="93">
        <v>0</v>
      </c>
      <c r="FT273" s="4">
        <f t="shared" si="1649"/>
        <v>0</v>
      </c>
      <c r="FU273" s="5">
        <v>0</v>
      </c>
      <c r="FV273" s="93">
        <v>0</v>
      </c>
      <c r="FW273" s="4">
        <f t="shared" si="1650"/>
        <v>0</v>
      </c>
      <c r="FX273" s="5">
        <v>0</v>
      </c>
      <c r="FY273" s="93">
        <v>0</v>
      </c>
      <c r="FZ273" s="4">
        <f t="shared" si="1651"/>
        <v>0</v>
      </c>
      <c r="GA273" s="5">
        <v>0</v>
      </c>
      <c r="GB273" s="93">
        <v>0</v>
      </c>
      <c r="GC273" s="4">
        <f t="shared" si="1652"/>
        <v>0</v>
      </c>
      <c r="GD273" s="5">
        <v>0</v>
      </c>
      <c r="GE273" s="93">
        <v>0</v>
      </c>
      <c r="GF273" s="4">
        <f t="shared" si="1653"/>
        <v>0</v>
      </c>
      <c r="GG273" s="5">
        <v>0</v>
      </c>
      <c r="GH273" s="93">
        <v>0</v>
      </c>
      <c r="GI273" s="4">
        <f t="shared" si="1654"/>
        <v>0</v>
      </c>
      <c r="GJ273" s="5">
        <v>0</v>
      </c>
      <c r="GK273" s="93">
        <v>0</v>
      </c>
      <c r="GL273" s="4">
        <f t="shared" si="1655"/>
        <v>0</v>
      </c>
      <c r="GM273" s="5">
        <v>0</v>
      </c>
      <c r="GN273" s="93">
        <v>0</v>
      </c>
      <c r="GO273" s="4">
        <f t="shared" si="1656"/>
        <v>0</v>
      </c>
      <c r="GP273" s="5">
        <v>0</v>
      </c>
      <c r="GQ273" s="93">
        <v>0</v>
      </c>
      <c r="GR273" s="4">
        <f t="shared" si="1657"/>
        <v>0</v>
      </c>
      <c r="GS273" s="5">
        <v>0</v>
      </c>
      <c r="GT273" s="93">
        <v>0</v>
      </c>
      <c r="GU273" s="4">
        <f t="shared" si="1658"/>
        <v>0</v>
      </c>
      <c r="GV273" s="5">
        <v>0</v>
      </c>
      <c r="GW273" s="93">
        <v>0</v>
      </c>
      <c r="GX273" s="4">
        <f t="shared" si="1659"/>
        <v>0</v>
      </c>
      <c r="GY273" s="5">
        <v>0</v>
      </c>
      <c r="GZ273" s="93">
        <v>0</v>
      </c>
      <c r="HA273" s="4">
        <f t="shared" si="1660"/>
        <v>0</v>
      </c>
      <c r="HB273" s="5">
        <v>0</v>
      </c>
      <c r="HC273" s="93">
        <v>0</v>
      </c>
      <c r="HD273" s="4">
        <f t="shared" si="1661"/>
        <v>0</v>
      </c>
      <c r="HE273" s="5">
        <v>0</v>
      </c>
      <c r="HF273" s="93">
        <v>0</v>
      </c>
      <c r="HG273" s="4">
        <f t="shared" si="1662"/>
        <v>0</v>
      </c>
      <c r="HH273" s="5">
        <v>0</v>
      </c>
      <c r="HI273" s="93">
        <v>0</v>
      </c>
      <c r="HJ273" s="4">
        <f t="shared" si="1663"/>
        <v>0</v>
      </c>
      <c r="HK273" s="5">
        <v>0</v>
      </c>
      <c r="HL273" s="93">
        <v>0</v>
      </c>
      <c r="HM273" s="4">
        <f t="shared" si="1664"/>
        <v>0</v>
      </c>
      <c r="HN273" s="5">
        <v>0</v>
      </c>
      <c r="HO273" s="93">
        <v>0</v>
      </c>
      <c r="HP273" s="4">
        <f t="shared" si="1665"/>
        <v>0</v>
      </c>
      <c r="HQ273" s="5">
        <v>0</v>
      </c>
      <c r="HR273" s="93">
        <v>0</v>
      </c>
      <c r="HS273" s="4">
        <f t="shared" si="1666"/>
        <v>0</v>
      </c>
      <c r="HT273" s="5">
        <v>0</v>
      </c>
      <c r="HU273" s="93">
        <v>0</v>
      </c>
      <c r="HV273" s="4">
        <f t="shared" si="1667"/>
        <v>0</v>
      </c>
      <c r="HW273" s="5">
        <v>0</v>
      </c>
      <c r="HX273" s="93">
        <v>0</v>
      </c>
      <c r="HY273" s="4">
        <f t="shared" si="1668"/>
        <v>0</v>
      </c>
      <c r="HZ273" s="5">
        <f t="shared" si="1670"/>
        <v>0</v>
      </c>
      <c r="IA273" s="4">
        <f t="shared" si="1671"/>
        <v>0</v>
      </c>
    </row>
    <row r="274" spans="1:235" x14ac:dyDescent="0.3">
      <c r="A274" s="76">
        <v>2024</v>
      </c>
      <c r="B274" s="77" t="s">
        <v>10</v>
      </c>
      <c r="C274" s="5">
        <v>0</v>
      </c>
      <c r="D274" s="93">
        <v>0</v>
      </c>
      <c r="E274" s="4">
        <f t="shared" si="1672"/>
        <v>0</v>
      </c>
      <c r="F274" s="5">
        <v>0</v>
      </c>
      <c r="G274" s="93">
        <v>0</v>
      </c>
      <c r="H274" s="4">
        <f t="shared" si="1593"/>
        <v>0</v>
      </c>
      <c r="I274" s="5">
        <v>0</v>
      </c>
      <c r="J274" s="93">
        <v>0</v>
      </c>
      <c r="K274" s="4">
        <f t="shared" si="1594"/>
        <v>0</v>
      </c>
      <c r="L274" s="5">
        <v>0</v>
      </c>
      <c r="M274" s="93">
        <v>0</v>
      </c>
      <c r="N274" s="4">
        <f t="shared" si="1595"/>
        <v>0</v>
      </c>
      <c r="O274" s="5">
        <v>0</v>
      </c>
      <c r="P274" s="93">
        <v>0</v>
      </c>
      <c r="Q274" s="4">
        <f t="shared" si="1596"/>
        <v>0</v>
      </c>
      <c r="R274" s="5">
        <v>0</v>
      </c>
      <c r="S274" s="93">
        <v>0</v>
      </c>
      <c r="T274" s="4">
        <f t="shared" si="1597"/>
        <v>0</v>
      </c>
      <c r="U274" s="5">
        <v>0</v>
      </c>
      <c r="V274" s="93">
        <v>0</v>
      </c>
      <c r="W274" s="4">
        <f t="shared" si="1598"/>
        <v>0</v>
      </c>
      <c r="X274" s="5">
        <v>0</v>
      </c>
      <c r="Y274" s="93">
        <v>0</v>
      </c>
      <c r="Z274" s="4">
        <f t="shared" si="1599"/>
        <v>0</v>
      </c>
      <c r="AA274" s="5">
        <v>0</v>
      </c>
      <c r="AB274" s="93">
        <v>0</v>
      </c>
      <c r="AC274" s="4">
        <f t="shared" si="1600"/>
        <v>0</v>
      </c>
      <c r="AD274" s="5">
        <v>0</v>
      </c>
      <c r="AE274" s="93">
        <v>0</v>
      </c>
      <c r="AF274" s="4">
        <f t="shared" si="1601"/>
        <v>0</v>
      </c>
      <c r="AG274" s="5">
        <v>0</v>
      </c>
      <c r="AH274" s="93">
        <v>0</v>
      </c>
      <c r="AI274" s="4">
        <f t="shared" si="1602"/>
        <v>0</v>
      </c>
      <c r="AJ274" s="5">
        <v>0</v>
      </c>
      <c r="AK274" s="93">
        <v>0</v>
      </c>
      <c r="AL274" s="4">
        <f t="shared" si="1603"/>
        <v>0</v>
      </c>
      <c r="AM274" s="5">
        <v>0</v>
      </c>
      <c r="AN274" s="93">
        <v>0</v>
      </c>
      <c r="AO274" s="4">
        <f t="shared" si="1604"/>
        <v>0</v>
      </c>
      <c r="AP274" s="5">
        <v>0</v>
      </c>
      <c r="AQ274" s="93">
        <v>0</v>
      </c>
      <c r="AR274" s="4">
        <f t="shared" si="1605"/>
        <v>0</v>
      </c>
      <c r="AS274" s="5">
        <v>0</v>
      </c>
      <c r="AT274" s="93">
        <v>0</v>
      </c>
      <c r="AU274" s="4">
        <f t="shared" si="1606"/>
        <v>0</v>
      </c>
      <c r="AV274" s="5">
        <v>0</v>
      </c>
      <c r="AW274" s="93">
        <v>0</v>
      </c>
      <c r="AX274" s="4">
        <f t="shared" si="1607"/>
        <v>0</v>
      </c>
      <c r="AY274" s="5">
        <v>0</v>
      </c>
      <c r="AZ274" s="93">
        <v>0</v>
      </c>
      <c r="BA274" s="4">
        <f t="shared" si="1608"/>
        <v>0</v>
      </c>
      <c r="BB274" s="5">
        <v>0</v>
      </c>
      <c r="BC274" s="93">
        <v>0</v>
      </c>
      <c r="BD274" s="4">
        <f t="shared" si="1609"/>
        <v>0</v>
      </c>
      <c r="BE274" s="5">
        <v>0</v>
      </c>
      <c r="BF274" s="93">
        <v>0</v>
      </c>
      <c r="BG274" s="4">
        <f t="shared" si="1610"/>
        <v>0</v>
      </c>
      <c r="BH274" s="5">
        <v>0</v>
      </c>
      <c r="BI274" s="93">
        <v>0</v>
      </c>
      <c r="BJ274" s="4">
        <f t="shared" si="1611"/>
        <v>0</v>
      </c>
      <c r="BK274" s="5">
        <v>0</v>
      </c>
      <c r="BL274" s="93">
        <v>0</v>
      </c>
      <c r="BM274" s="4">
        <f t="shared" si="1612"/>
        <v>0</v>
      </c>
      <c r="BN274" s="5">
        <v>0</v>
      </c>
      <c r="BO274" s="93">
        <v>0</v>
      </c>
      <c r="BP274" s="4">
        <f t="shared" si="1613"/>
        <v>0</v>
      </c>
      <c r="BQ274" s="5">
        <v>0</v>
      </c>
      <c r="BR274" s="93">
        <v>0</v>
      </c>
      <c r="BS274" s="4">
        <f t="shared" si="1614"/>
        <v>0</v>
      </c>
      <c r="BT274" s="5">
        <v>0</v>
      </c>
      <c r="BU274" s="93">
        <v>0</v>
      </c>
      <c r="BV274" s="4">
        <f t="shared" si="1615"/>
        <v>0</v>
      </c>
      <c r="BW274" s="5">
        <v>0</v>
      </c>
      <c r="BX274" s="93">
        <v>0</v>
      </c>
      <c r="BY274" s="4">
        <f t="shared" si="1616"/>
        <v>0</v>
      </c>
      <c r="BZ274" s="5">
        <v>0</v>
      </c>
      <c r="CA274" s="93">
        <v>0</v>
      </c>
      <c r="CB274" s="4">
        <f t="shared" si="1617"/>
        <v>0</v>
      </c>
      <c r="CC274" s="5">
        <v>0</v>
      </c>
      <c r="CD274" s="93">
        <v>0</v>
      </c>
      <c r="CE274" s="4">
        <f t="shared" si="1618"/>
        <v>0</v>
      </c>
      <c r="CF274" s="5">
        <v>0</v>
      </c>
      <c r="CG274" s="93">
        <v>0</v>
      </c>
      <c r="CH274" s="4">
        <f t="shared" si="1619"/>
        <v>0</v>
      </c>
      <c r="CI274" s="5">
        <v>0</v>
      </c>
      <c r="CJ274" s="93">
        <v>0</v>
      </c>
      <c r="CK274" s="4">
        <f t="shared" si="1620"/>
        <v>0</v>
      </c>
      <c r="CL274" s="5">
        <v>0</v>
      </c>
      <c r="CM274" s="93">
        <v>0</v>
      </c>
      <c r="CN274" s="4">
        <f t="shared" si="1621"/>
        <v>0</v>
      </c>
      <c r="CO274" s="5">
        <v>0</v>
      </c>
      <c r="CP274" s="93">
        <v>0</v>
      </c>
      <c r="CQ274" s="4">
        <f t="shared" si="1622"/>
        <v>0</v>
      </c>
      <c r="CR274" s="5">
        <v>0</v>
      </c>
      <c r="CS274" s="93">
        <v>0</v>
      </c>
      <c r="CT274" s="4">
        <f t="shared" si="1623"/>
        <v>0</v>
      </c>
      <c r="CU274" s="5">
        <v>0</v>
      </c>
      <c r="CV274" s="93">
        <v>0</v>
      </c>
      <c r="CW274" s="4">
        <f t="shared" si="1624"/>
        <v>0</v>
      </c>
      <c r="CX274" s="5">
        <v>0</v>
      </c>
      <c r="CY274" s="93">
        <v>0</v>
      </c>
      <c r="CZ274" s="4">
        <f t="shared" si="1625"/>
        <v>0</v>
      </c>
      <c r="DA274" s="5">
        <v>0</v>
      </c>
      <c r="DB274" s="93">
        <v>0</v>
      </c>
      <c r="DC274" s="4">
        <f t="shared" si="1626"/>
        <v>0</v>
      </c>
      <c r="DD274" s="5">
        <v>0</v>
      </c>
      <c r="DE274" s="93">
        <v>0</v>
      </c>
      <c r="DF274" s="4">
        <f t="shared" si="1627"/>
        <v>0</v>
      </c>
      <c r="DG274" s="5">
        <v>0</v>
      </c>
      <c r="DH274" s="93">
        <v>0</v>
      </c>
      <c r="DI274" s="4">
        <f t="shared" si="1628"/>
        <v>0</v>
      </c>
      <c r="DJ274" s="5">
        <v>0</v>
      </c>
      <c r="DK274" s="93">
        <v>0</v>
      </c>
      <c r="DL274" s="4">
        <f t="shared" si="1629"/>
        <v>0</v>
      </c>
      <c r="DM274" s="5">
        <v>0</v>
      </c>
      <c r="DN274" s="93">
        <v>0</v>
      </c>
      <c r="DO274" s="4">
        <f t="shared" si="1630"/>
        <v>0</v>
      </c>
      <c r="DP274" s="5">
        <v>0</v>
      </c>
      <c r="DQ274" s="93">
        <v>0</v>
      </c>
      <c r="DR274" s="4">
        <f t="shared" si="1631"/>
        <v>0</v>
      </c>
      <c r="DS274" s="5">
        <v>0</v>
      </c>
      <c r="DT274" s="93">
        <v>0</v>
      </c>
      <c r="DU274" s="4">
        <f t="shared" si="1632"/>
        <v>0</v>
      </c>
      <c r="DV274" s="5">
        <v>0</v>
      </c>
      <c r="DW274" s="93">
        <v>0</v>
      </c>
      <c r="DX274" s="4">
        <f t="shared" si="1633"/>
        <v>0</v>
      </c>
      <c r="DY274" s="5">
        <v>0</v>
      </c>
      <c r="DZ274" s="93">
        <v>0</v>
      </c>
      <c r="EA274" s="4">
        <f t="shared" si="1634"/>
        <v>0</v>
      </c>
      <c r="EB274" s="5">
        <v>0</v>
      </c>
      <c r="EC274" s="93">
        <v>0</v>
      </c>
      <c r="ED274" s="4">
        <f t="shared" si="1635"/>
        <v>0</v>
      </c>
      <c r="EE274" s="5">
        <v>0</v>
      </c>
      <c r="EF274" s="93">
        <v>0</v>
      </c>
      <c r="EG274" s="4">
        <f t="shared" si="1636"/>
        <v>0</v>
      </c>
      <c r="EH274" s="5">
        <v>0</v>
      </c>
      <c r="EI274" s="93">
        <v>0</v>
      </c>
      <c r="EJ274" s="4">
        <f t="shared" si="1637"/>
        <v>0</v>
      </c>
      <c r="EK274" s="5">
        <v>0</v>
      </c>
      <c r="EL274" s="93">
        <v>0</v>
      </c>
      <c r="EM274" s="4">
        <f t="shared" si="1638"/>
        <v>0</v>
      </c>
      <c r="EN274" s="5">
        <v>0</v>
      </c>
      <c r="EO274" s="93">
        <v>0</v>
      </c>
      <c r="EP274" s="4">
        <f t="shared" si="1639"/>
        <v>0</v>
      </c>
      <c r="EQ274" s="5">
        <v>0</v>
      </c>
      <c r="ER274" s="93">
        <v>0</v>
      </c>
      <c r="ES274" s="4">
        <f t="shared" si="1640"/>
        <v>0</v>
      </c>
      <c r="ET274" s="5">
        <v>0</v>
      </c>
      <c r="EU274" s="93">
        <v>0</v>
      </c>
      <c r="EV274" s="4">
        <f t="shared" si="1641"/>
        <v>0</v>
      </c>
      <c r="EW274" s="5">
        <v>0</v>
      </c>
      <c r="EX274" s="93">
        <v>0</v>
      </c>
      <c r="EY274" s="4">
        <f t="shared" si="1642"/>
        <v>0</v>
      </c>
      <c r="EZ274" s="5">
        <v>0</v>
      </c>
      <c r="FA274" s="93">
        <v>0</v>
      </c>
      <c r="FB274" s="4">
        <f t="shared" si="1643"/>
        <v>0</v>
      </c>
      <c r="FC274" s="5">
        <v>0</v>
      </c>
      <c r="FD274" s="93">
        <v>0</v>
      </c>
      <c r="FE274" s="4">
        <f t="shared" si="1644"/>
        <v>0</v>
      </c>
      <c r="FF274" s="5">
        <v>0</v>
      </c>
      <c r="FG274" s="93">
        <v>0</v>
      </c>
      <c r="FH274" s="4">
        <f t="shared" si="1645"/>
        <v>0</v>
      </c>
      <c r="FI274" s="5">
        <v>0</v>
      </c>
      <c r="FJ274" s="93">
        <v>0</v>
      </c>
      <c r="FK274" s="4">
        <f t="shared" si="1646"/>
        <v>0</v>
      </c>
      <c r="FL274" s="5">
        <v>0</v>
      </c>
      <c r="FM274" s="93">
        <v>0</v>
      </c>
      <c r="FN274" s="4">
        <f t="shared" si="1647"/>
        <v>0</v>
      </c>
      <c r="FO274" s="5">
        <v>0</v>
      </c>
      <c r="FP274" s="93">
        <v>0</v>
      </c>
      <c r="FQ274" s="4">
        <f t="shared" si="1648"/>
        <v>0</v>
      </c>
      <c r="FR274" s="5">
        <v>0</v>
      </c>
      <c r="FS274" s="93">
        <v>0</v>
      </c>
      <c r="FT274" s="4">
        <f t="shared" si="1649"/>
        <v>0</v>
      </c>
      <c r="FU274" s="5">
        <v>0</v>
      </c>
      <c r="FV274" s="93">
        <v>0</v>
      </c>
      <c r="FW274" s="4">
        <f t="shared" si="1650"/>
        <v>0</v>
      </c>
      <c r="FX274" s="5">
        <v>0</v>
      </c>
      <c r="FY274" s="93">
        <v>0</v>
      </c>
      <c r="FZ274" s="4">
        <f t="shared" si="1651"/>
        <v>0</v>
      </c>
      <c r="GA274" s="5">
        <v>0</v>
      </c>
      <c r="GB274" s="93">
        <v>0</v>
      </c>
      <c r="GC274" s="4">
        <f t="shared" si="1652"/>
        <v>0</v>
      </c>
      <c r="GD274" s="5">
        <v>0</v>
      </c>
      <c r="GE274" s="93">
        <v>0</v>
      </c>
      <c r="GF274" s="4">
        <f t="shared" si="1653"/>
        <v>0</v>
      </c>
      <c r="GG274" s="5">
        <v>0</v>
      </c>
      <c r="GH274" s="93">
        <v>0</v>
      </c>
      <c r="GI274" s="4">
        <f t="shared" si="1654"/>
        <v>0</v>
      </c>
      <c r="GJ274" s="5">
        <v>0</v>
      </c>
      <c r="GK274" s="93">
        <v>0</v>
      </c>
      <c r="GL274" s="4">
        <f t="shared" si="1655"/>
        <v>0</v>
      </c>
      <c r="GM274" s="5">
        <v>0</v>
      </c>
      <c r="GN274" s="93">
        <v>0</v>
      </c>
      <c r="GO274" s="4">
        <f t="shared" si="1656"/>
        <v>0</v>
      </c>
      <c r="GP274" s="5">
        <v>0</v>
      </c>
      <c r="GQ274" s="93">
        <v>0</v>
      </c>
      <c r="GR274" s="4">
        <f t="shared" si="1657"/>
        <v>0</v>
      </c>
      <c r="GS274" s="5">
        <v>0</v>
      </c>
      <c r="GT274" s="93">
        <v>0</v>
      </c>
      <c r="GU274" s="4">
        <f t="shared" si="1658"/>
        <v>0</v>
      </c>
      <c r="GV274" s="5">
        <v>0</v>
      </c>
      <c r="GW274" s="93">
        <v>0</v>
      </c>
      <c r="GX274" s="4">
        <f t="shared" si="1659"/>
        <v>0</v>
      </c>
      <c r="GY274" s="5">
        <v>0</v>
      </c>
      <c r="GZ274" s="93">
        <v>0</v>
      </c>
      <c r="HA274" s="4">
        <f t="shared" si="1660"/>
        <v>0</v>
      </c>
      <c r="HB274" s="5">
        <v>0</v>
      </c>
      <c r="HC274" s="93">
        <v>0</v>
      </c>
      <c r="HD274" s="4">
        <f t="shared" si="1661"/>
        <v>0</v>
      </c>
      <c r="HE274" s="5">
        <v>0</v>
      </c>
      <c r="HF274" s="93">
        <v>0</v>
      </c>
      <c r="HG274" s="4">
        <f t="shared" si="1662"/>
        <v>0</v>
      </c>
      <c r="HH274" s="5">
        <v>0</v>
      </c>
      <c r="HI274" s="93">
        <v>0</v>
      </c>
      <c r="HJ274" s="4">
        <f t="shared" si="1663"/>
        <v>0</v>
      </c>
      <c r="HK274" s="5">
        <v>0</v>
      </c>
      <c r="HL274" s="93">
        <v>0</v>
      </c>
      <c r="HM274" s="4">
        <f t="shared" si="1664"/>
        <v>0</v>
      </c>
      <c r="HN274" s="5">
        <v>0</v>
      </c>
      <c r="HO274" s="93">
        <v>0</v>
      </c>
      <c r="HP274" s="4">
        <f t="shared" si="1665"/>
        <v>0</v>
      </c>
      <c r="HQ274" s="5">
        <v>0</v>
      </c>
      <c r="HR274" s="93">
        <v>0</v>
      </c>
      <c r="HS274" s="4">
        <f t="shared" si="1666"/>
        <v>0</v>
      </c>
      <c r="HT274" s="5">
        <v>0</v>
      </c>
      <c r="HU274" s="93">
        <v>0</v>
      </c>
      <c r="HV274" s="4">
        <f t="shared" si="1667"/>
        <v>0</v>
      </c>
      <c r="HW274" s="5">
        <v>0</v>
      </c>
      <c r="HX274" s="93">
        <v>0</v>
      </c>
      <c r="HY274" s="4">
        <f t="shared" si="1668"/>
        <v>0</v>
      </c>
      <c r="HZ274" s="5">
        <f t="shared" si="1670"/>
        <v>0</v>
      </c>
      <c r="IA274" s="4">
        <f t="shared" si="1671"/>
        <v>0</v>
      </c>
    </row>
    <row r="275" spans="1:235" x14ac:dyDescent="0.3">
      <c r="A275" s="76">
        <v>2024</v>
      </c>
      <c r="B275" s="77" t="s">
        <v>11</v>
      </c>
      <c r="C275" s="5">
        <v>0</v>
      </c>
      <c r="D275" s="93">
        <v>0</v>
      </c>
      <c r="E275" s="4">
        <f t="shared" si="1672"/>
        <v>0</v>
      </c>
      <c r="F275" s="5">
        <v>0</v>
      </c>
      <c r="G275" s="93">
        <v>0</v>
      </c>
      <c r="H275" s="4">
        <f t="shared" si="1593"/>
        <v>0</v>
      </c>
      <c r="I275" s="5">
        <v>0</v>
      </c>
      <c r="J275" s="93">
        <v>0</v>
      </c>
      <c r="K275" s="4">
        <f t="shared" si="1594"/>
        <v>0</v>
      </c>
      <c r="L275" s="5">
        <v>0</v>
      </c>
      <c r="M275" s="93">
        <v>0</v>
      </c>
      <c r="N275" s="4">
        <f t="shared" si="1595"/>
        <v>0</v>
      </c>
      <c r="O275" s="5">
        <v>0</v>
      </c>
      <c r="P275" s="93">
        <v>0</v>
      </c>
      <c r="Q275" s="4">
        <f t="shared" si="1596"/>
        <v>0</v>
      </c>
      <c r="R275" s="5">
        <v>0</v>
      </c>
      <c r="S275" s="93">
        <v>0</v>
      </c>
      <c r="T275" s="4">
        <f t="shared" si="1597"/>
        <v>0</v>
      </c>
      <c r="U275" s="5">
        <v>0</v>
      </c>
      <c r="V275" s="93">
        <v>0</v>
      </c>
      <c r="W275" s="4">
        <f t="shared" si="1598"/>
        <v>0</v>
      </c>
      <c r="X275" s="5">
        <v>0</v>
      </c>
      <c r="Y275" s="93">
        <v>0</v>
      </c>
      <c r="Z275" s="4">
        <f t="shared" si="1599"/>
        <v>0</v>
      </c>
      <c r="AA275" s="5">
        <v>0</v>
      </c>
      <c r="AB275" s="93">
        <v>0</v>
      </c>
      <c r="AC275" s="4">
        <f t="shared" si="1600"/>
        <v>0</v>
      </c>
      <c r="AD275" s="5">
        <v>0</v>
      </c>
      <c r="AE275" s="93">
        <v>0</v>
      </c>
      <c r="AF275" s="4">
        <f t="shared" si="1601"/>
        <v>0</v>
      </c>
      <c r="AG275" s="5">
        <v>0</v>
      </c>
      <c r="AH275" s="93">
        <v>0</v>
      </c>
      <c r="AI275" s="4">
        <f t="shared" si="1602"/>
        <v>0</v>
      </c>
      <c r="AJ275" s="5">
        <v>0</v>
      </c>
      <c r="AK275" s="93">
        <v>0</v>
      </c>
      <c r="AL275" s="4">
        <f t="shared" si="1603"/>
        <v>0</v>
      </c>
      <c r="AM275" s="5">
        <v>0</v>
      </c>
      <c r="AN275" s="93">
        <v>0</v>
      </c>
      <c r="AO275" s="4">
        <f t="shared" si="1604"/>
        <v>0</v>
      </c>
      <c r="AP275" s="5">
        <v>0</v>
      </c>
      <c r="AQ275" s="93">
        <v>0</v>
      </c>
      <c r="AR275" s="4">
        <f t="shared" si="1605"/>
        <v>0</v>
      </c>
      <c r="AS275" s="5">
        <v>0</v>
      </c>
      <c r="AT275" s="93">
        <v>0</v>
      </c>
      <c r="AU275" s="4">
        <f t="shared" si="1606"/>
        <v>0</v>
      </c>
      <c r="AV275" s="5">
        <v>0</v>
      </c>
      <c r="AW275" s="93">
        <v>0</v>
      </c>
      <c r="AX275" s="4">
        <f t="shared" si="1607"/>
        <v>0</v>
      </c>
      <c r="AY275" s="5">
        <v>0</v>
      </c>
      <c r="AZ275" s="93">
        <v>0</v>
      </c>
      <c r="BA275" s="4">
        <f t="shared" si="1608"/>
        <v>0</v>
      </c>
      <c r="BB275" s="5">
        <v>0</v>
      </c>
      <c r="BC275" s="93">
        <v>0</v>
      </c>
      <c r="BD275" s="4">
        <f t="shared" si="1609"/>
        <v>0</v>
      </c>
      <c r="BE275" s="5">
        <v>0</v>
      </c>
      <c r="BF275" s="93">
        <v>0</v>
      </c>
      <c r="BG275" s="4">
        <f t="shared" si="1610"/>
        <v>0</v>
      </c>
      <c r="BH275" s="5">
        <v>0</v>
      </c>
      <c r="BI275" s="93">
        <v>0</v>
      </c>
      <c r="BJ275" s="4">
        <f t="shared" si="1611"/>
        <v>0</v>
      </c>
      <c r="BK275" s="5">
        <v>0</v>
      </c>
      <c r="BL275" s="93">
        <v>0</v>
      </c>
      <c r="BM275" s="4">
        <f t="shared" si="1612"/>
        <v>0</v>
      </c>
      <c r="BN275" s="5">
        <v>0</v>
      </c>
      <c r="BO275" s="93">
        <v>0</v>
      </c>
      <c r="BP275" s="4">
        <f t="shared" si="1613"/>
        <v>0</v>
      </c>
      <c r="BQ275" s="5">
        <v>0</v>
      </c>
      <c r="BR275" s="93">
        <v>0</v>
      </c>
      <c r="BS275" s="4">
        <f t="shared" si="1614"/>
        <v>0</v>
      </c>
      <c r="BT275" s="5">
        <v>0</v>
      </c>
      <c r="BU275" s="93">
        <v>0</v>
      </c>
      <c r="BV275" s="4">
        <f t="shared" si="1615"/>
        <v>0</v>
      </c>
      <c r="BW275" s="5">
        <v>0</v>
      </c>
      <c r="BX275" s="93">
        <v>0</v>
      </c>
      <c r="BY275" s="4">
        <f t="shared" si="1616"/>
        <v>0</v>
      </c>
      <c r="BZ275" s="5">
        <v>0</v>
      </c>
      <c r="CA275" s="93">
        <v>0</v>
      </c>
      <c r="CB275" s="4">
        <f t="shared" si="1617"/>
        <v>0</v>
      </c>
      <c r="CC275" s="5">
        <v>0</v>
      </c>
      <c r="CD275" s="93">
        <v>0</v>
      </c>
      <c r="CE275" s="4">
        <f t="shared" si="1618"/>
        <v>0</v>
      </c>
      <c r="CF275" s="5">
        <v>0</v>
      </c>
      <c r="CG275" s="93">
        <v>0</v>
      </c>
      <c r="CH275" s="4">
        <f t="shared" si="1619"/>
        <v>0</v>
      </c>
      <c r="CI275" s="5">
        <v>0</v>
      </c>
      <c r="CJ275" s="93">
        <v>0</v>
      </c>
      <c r="CK275" s="4">
        <f t="shared" si="1620"/>
        <v>0</v>
      </c>
      <c r="CL275" s="5">
        <v>0</v>
      </c>
      <c r="CM275" s="93">
        <v>0</v>
      </c>
      <c r="CN275" s="4">
        <f t="shared" si="1621"/>
        <v>0</v>
      </c>
      <c r="CO275" s="5">
        <v>0</v>
      </c>
      <c r="CP275" s="93">
        <v>0</v>
      </c>
      <c r="CQ275" s="4">
        <f t="shared" si="1622"/>
        <v>0</v>
      </c>
      <c r="CR275" s="5">
        <v>0</v>
      </c>
      <c r="CS275" s="93">
        <v>0</v>
      </c>
      <c r="CT275" s="4">
        <f t="shared" si="1623"/>
        <v>0</v>
      </c>
      <c r="CU275" s="5">
        <v>0</v>
      </c>
      <c r="CV275" s="93">
        <v>0</v>
      </c>
      <c r="CW275" s="4">
        <f t="shared" si="1624"/>
        <v>0</v>
      </c>
      <c r="CX275" s="5">
        <v>0</v>
      </c>
      <c r="CY275" s="93">
        <v>0</v>
      </c>
      <c r="CZ275" s="4">
        <f t="shared" si="1625"/>
        <v>0</v>
      </c>
      <c r="DA275" s="5">
        <v>0</v>
      </c>
      <c r="DB275" s="93">
        <v>0</v>
      </c>
      <c r="DC275" s="4">
        <f t="shared" si="1626"/>
        <v>0</v>
      </c>
      <c r="DD275" s="5">
        <v>0</v>
      </c>
      <c r="DE275" s="93">
        <v>0</v>
      </c>
      <c r="DF275" s="4">
        <f t="shared" si="1627"/>
        <v>0</v>
      </c>
      <c r="DG275" s="5">
        <v>0</v>
      </c>
      <c r="DH275" s="93">
        <v>0</v>
      </c>
      <c r="DI275" s="4">
        <f t="shared" si="1628"/>
        <v>0</v>
      </c>
      <c r="DJ275" s="5">
        <v>0</v>
      </c>
      <c r="DK275" s="93">
        <v>0</v>
      </c>
      <c r="DL275" s="4">
        <f t="shared" si="1629"/>
        <v>0</v>
      </c>
      <c r="DM275" s="5">
        <v>0</v>
      </c>
      <c r="DN275" s="93">
        <v>0</v>
      </c>
      <c r="DO275" s="4">
        <f t="shared" si="1630"/>
        <v>0</v>
      </c>
      <c r="DP275" s="5">
        <v>0</v>
      </c>
      <c r="DQ275" s="93">
        <v>0</v>
      </c>
      <c r="DR275" s="4">
        <f t="shared" si="1631"/>
        <v>0</v>
      </c>
      <c r="DS275" s="5">
        <v>0</v>
      </c>
      <c r="DT275" s="93">
        <v>0</v>
      </c>
      <c r="DU275" s="4">
        <f t="shared" si="1632"/>
        <v>0</v>
      </c>
      <c r="DV275" s="5">
        <v>0</v>
      </c>
      <c r="DW275" s="93">
        <v>0</v>
      </c>
      <c r="DX275" s="4">
        <f t="shared" si="1633"/>
        <v>0</v>
      </c>
      <c r="DY275" s="5">
        <v>0</v>
      </c>
      <c r="DZ275" s="93">
        <v>0</v>
      </c>
      <c r="EA275" s="4">
        <f t="shared" si="1634"/>
        <v>0</v>
      </c>
      <c r="EB275" s="5">
        <v>0</v>
      </c>
      <c r="EC275" s="93">
        <v>0</v>
      </c>
      <c r="ED275" s="4">
        <f t="shared" si="1635"/>
        <v>0</v>
      </c>
      <c r="EE275" s="5">
        <v>0</v>
      </c>
      <c r="EF275" s="93">
        <v>0</v>
      </c>
      <c r="EG275" s="4">
        <f t="shared" si="1636"/>
        <v>0</v>
      </c>
      <c r="EH275" s="5">
        <v>0</v>
      </c>
      <c r="EI275" s="93">
        <v>0</v>
      </c>
      <c r="EJ275" s="4">
        <f t="shared" si="1637"/>
        <v>0</v>
      </c>
      <c r="EK275" s="5">
        <v>0</v>
      </c>
      <c r="EL275" s="93">
        <v>0</v>
      </c>
      <c r="EM275" s="4">
        <f t="shared" si="1638"/>
        <v>0</v>
      </c>
      <c r="EN275" s="5">
        <v>0</v>
      </c>
      <c r="EO275" s="93">
        <v>0</v>
      </c>
      <c r="EP275" s="4">
        <f t="shared" si="1639"/>
        <v>0</v>
      </c>
      <c r="EQ275" s="5">
        <v>0</v>
      </c>
      <c r="ER275" s="93">
        <v>0</v>
      </c>
      <c r="ES275" s="4">
        <f t="shared" si="1640"/>
        <v>0</v>
      </c>
      <c r="ET275" s="5">
        <v>0</v>
      </c>
      <c r="EU275" s="93">
        <v>0</v>
      </c>
      <c r="EV275" s="4">
        <f t="shared" si="1641"/>
        <v>0</v>
      </c>
      <c r="EW275" s="5">
        <v>0</v>
      </c>
      <c r="EX275" s="93">
        <v>0</v>
      </c>
      <c r="EY275" s="4">
        <f t="shared" si="1642"/>
        <v>0</v>
      </c>
      <c r="EZ275" s="5">
        <v>0</v>
      </c>
      <c r="FA275" s="93">
        <v>0</v>
      </c>
      <c r="FB275" s="4">
        <f t="shared" si="1643"/>
        <v>0</v>
      </c>
      <c r="FC275" s="5">
        <v>0</v>
      </c>
      <c r="FD275" s="93">
        <v>0</v>
      </c>
      <c r="FE275" s="4">
        <f t="shared" si="1644"/>
        <v>0</v>
      </c>
      <c r="FF275" s="5">
        <v>0</v>
      </c>
      <c r="FG275" s="93">
        <v>0</v>
      </c>
      <c r="FH275" s="4">
        <f t="shared" si="1645"/>
        <v>0</v>
      </c>
      <c r="FI275" s="5">
        <v>0</v>
      </c>
      <c r="FJ275" s="93">
        <v>0</v>
      </c>
      <c r="FK275" s="4">
        <f t="shared" si="1646"/>
        <v>0</v>
      </c>
      <c r="FL275" s="5">
        <v>0</v>
      </c>
      <c r="FM275" s="93">
        <v>0</v>
      </c>
      <c r="FN275" s="4">
        <f t="shared" si="1647"/>
        <v>0</v>
      </c>
      <c r="FO275" s="5">
        <v>0</v>
      </c>
      <c r="FP275" s="93">
        <v>0</v>
      </c>
      <c r="FQ275" s="4">
        <f t="shared" si="1648"/>
        <v>0</v>
      </c>
      <c r="FR275" s="5">
        <v>0</v>
      </c>
      <c r="FS275" s="93">
        <v>0</v>
      </c>
      <c r="FT275" s="4">
        <f t="shared" si="1649"/>
        <v>0</v>
      </c>
      <c r="FU275" s="5">
        <v>0</v>
      </c>
      <c r="FV275" s="93">
        <v>0</v>
      </c>
      <c r="FW275" s="4">
        <f t="shared" si="1650"/>
        <v>0</v>
      </c>
      <c r="FX275" s="5">
        <v>0</v>
      </c>
      <c r="FY275" s="93">
        <v>0</v>
      </c>
      <c r="FZ275" s="4">
        <f t="shared" si="1651"/>
        <v>0</v>
      </c>
      <c r="GA275" s="5">
        <v>0</v>
      </c>
      <c r="GB275" s="93">
        <v>0</v>
      </c>
      <c r="GC275" s="4">
        <f t="shared" si="1652"/>
        <v>0</v>
      </c>
      <c r="GD275" s="5">
        <v>0</v>
      </c>
      <c r="GE275" s="93">
        <v>0</v>
      </c>
      <c r="GF275" s="4">
        <f t="shared" si="1653"/>
        <v>0</v>
      </c>
      <c r="GG275" s="5">
        <v>0</v>
      </c>
      <c r="GH275" s="93">
        <v>0</v>
      </c>
      <c r="GI275" s="4">
        <f t="shared" si="1654"/>
        <v>0</v>
      </c>
      <c r="GJ275" s="5">
        <v>0</v>
      </c>
      <c r="GK275" s="93">
        <v>0</v>
      </c>
      <c r="GL275" s="4">
        <f t="shared" si="1655"/>
        <v>0</v>
      </c>
      <c r="GM275" s="5">
        <v>0</v>
      </c>
      <c r="GN275" s="93">
        <v>0</v>
      </c>
      <c r="GO275" s="4">
        <f t="shared" si="1656"/>
        <v>0</v>
      </c>
      <c r="GP275" s="5">
        <v>0</v>
      </c>
      <c r="GQ275" s="93">
        <v>0</v>
      </c>
      <c r="GR275" s="4">
        <f t="shared" si="1657"/>
        <v>0</v>
      </c>
      <c r="GS275" s="5">
        <v>0</v>
      </c>
      <c r="GT275" s="93">
        <v>0</v>
      </c>
      <c r="GU275" s="4">
        <f t="shared" si="1658"/>
        <v>0</v>
      </c>
      <c r="GV275" s="5">
        <v>0</v>
      </c>
      <c r="GW275" s="93">
        <v>0</v>
      </c>
      <c r="GX275" s="4">
        <f t="shared" si="1659"/>
        <v>0</v>
      </c>
      <c r="GY275" s="5">
        <v>0</v>
      </c>
      <c r="GZ275" s="93">
        <v>0</v>
      </c>
      <c r="HA275" s="4">
        <f t="shared" si="1660"/>
        <v>0</v>
      </c>
      <c r="HB275" s="5">
        <v>0</v>
      </c>
      <c r="HC275" s="93">
        <v>0</v>
      </c>
      <c r="HD275" s="4">
        <f t="shared" si="1661"/>
        <v>0</v>
      </c>
      <c r="HE275" s="5">
        <v>0</v>
      </c>
      <c r="HF275" s="93">
        <v>0</v>
      </c>
      <c r="HG275" s="4">
        <f t="shared" si="1662"/>
        <v>0</v>
      </c>
      <c r="HH275" s="5">
        <v>0</v>
      </c>
      <c r="HI275" s="93">
        <v>0</v>
      </c>
      <c r="HJ275" s="4">
        <f t="shared" si="1663"/>
        <v>0</v>
      </c>
      <c r="HK275" s="5">
        <v>0</v>
      </c>
      <c r="HL275" s="93">
        <v>0</v>
      </c>
      <c r="HM275" s="4">
        <f t="shared" si="1664"/>
        <v>0</v>
      </c>
      <c r="HN275" s="5">
        <v>0</v>
      </c>
      <c r="HO275" s="93">
        <v>0</v>
      </c>
      <c r="HP275" s="4">
        <f t="shared" si="1665"/>
        <v>0</v>
      </c>
      <c r="HQ275" s="5">
        <v>0</v>
      </c>
      <c r="HR275" s="93">
        <v>0</v>
      </c>
      <c r="HS275" s="4">
        <f t="shared" si="1666"/>
        <v>0</v>
      </c>
      <c r="HT275" s="5">
        <v>0</v>
      </c>
      <c r="HU275" s="93">
        <v>0</v>
      </c>
      <c r="HV275" s="4">
        <f t="shared" si="1667"/>
        <v>0</v>
      </c>
      <c r="HW275" s="5">
        <v>0</v>
      </c>
      <c r="HX275" s="93">
        <v>0</v>
      </c>
      <c r="HY275" s="4">
        <f t="shared" si="1668"/>
        <v>0</v>
      </c>
      <c r="HZ275" s="5">
        <f t="shared" si="1670"/>
        <v>0</v>
      </c>
      <c r="IA275" s="4">
        <f t="shared" si="1671"/>
        <v>0</v>
      </c>
    </row>
    <row r="276" spans="1:235" x14ac:dyDescent="0.3">
      <c r="A276" s="76">
        <v>2024</v>
      </c>
      <c r="B276" s="4" t="s">
        <v>12</v>
      </c>
      <c r="C276" s="5">
        <v>0</v>
      </c>
      <c r="D276" s="93">
        <v>0</v>
      </c>
      <c r="E276" s="4">
        <f t="shared" si="1672"/>
        <v>0</v>
      </c>
      <c r="F276" s="5">
        <v>0</v>
      </c>
      <c r="G276" s="93">
        <v>0</v>
      </c>
      <c r="H276" s="4">
        <f t="shared" si="1593"/>
        <v>0</v>
      </c>
      <c r="I276" s="5">
        <v>0</v>
      </c>
      <c r="J276" s="93">
        <v>0</v>
      </c>
      <c r="K276" s="4">
        <f t="shared" si="1594"/>
        <v>0</v>
      </c>
      <c r="L276" s="5">
        <v>0</v>
      </c>
      <c r="M276" s="93">
        <v>0</v>
      </c>
      <c r="N276" s="4">
        <f t="shared" si="1595"/>
        <v>0</v>
      </c>
      <c r="O276" s="5">
        <v>0</v>
      </c>
      <c r="P276" s="93">
        <v>0</v>
      </c>
      <c r="Q276" s="4">
        <f t="shared" si="1596"/>
        <v>0</v>
      </c>
      <c r="R276" s="5">
        <v>0</v>
      </c>
      <c r="S276" s="93">
        <v>0</v>
      </c>
      <c r="T276" s="4">
        <f t="shared" si="1597"/>
        <v>0</v>
      </c>
      <c r="U276" s="5">
        <v>0</v>
      </c>
      <c r="V276" s="93">
        <v>0</v>
      </c>
      <c r="W276" s="4">
        <f t="shared" si="1598"/>
        <v>0</v>
      </c>
      <c r="X276" s="5">
        <v>0</v>
      </c>
      <c r="Y276" s="93">
        <v>0</v>
      </c>
      <c r="Z276" s="4">
        <f t="shared" si="1599"/>
        <v>0</v>
      </c>
      <c r="AA276" s="5">
        <v>0</v>
      </c>
      <c r="AB276" s="93">
        <v>0</v>
      </c>
      <c r="AC276" s="4">
        <f t="shared" si="1600"/>
        <v>0</v>
      </c>
      <c r="AD276" s="5">
        <v>0</v>
      </c>
      <c r="AE276" s="93">
        <v>0</v>
      </c>
      <c r="AF276" s="4">
        <f t="shared" si="1601"/>
        <v>0</v>
      </c>
      <c r="AG276" s="5">
        <v>0</v>
      </c>
      <c r="AH276" s="93">
        <v>0</v>
      </c>
      <c r="AI276" s="4">
        <f t="shared" si="1602"/>
        <v>0</v>
      </c>
      <c r="AJ276" s="5">
        <v>0</v>
      </c>
      <c r="AK276" s="93">
        <v>0</v>
      </c>
      <c r="AL276" s="4">
        <f t="shared" si="1603"/>
        <v>0</v>
      </c>
      <c r="AM276" s="5">
        <v>0</v>
      </c>
      <c r="AN276" s="93">
        <v>0</v>
      </c>
      <c r="AO276" s="4">
        <f t="shared" si="1604"/>
        <v>0</v>
      </c>
      <c r="AP276" s="5">
        <v>0</v>
      </c>
      <c r="AQ276" s="93">
        <v>0</v>
      </c>
      <c r="AR276" s="4">
        <f t="shared" si="1605"/>
        <v>0</v>
      </c>
      <c r="AS276" s="5">
        <v>0</v>
      </c>
      <c r="AT276" s="93">
        <v>0</v>
      </c>
      <c r="AU276" s="4">
        <f t="shared" si="1606"/>
        <v>0</v>
      </c>
      <c r="AV276" s="5">
        <v>0</v>
      </c>
      <c r="AW276" s="93">
        <v>0</v>
      </c>
      <c r="AX276" s="4">
        <f t="shared" si="1607"/>
        <v>0</v>
      </c>
      <c r="AY276" s="5">
        <v>0</v>
      </c>
      <c r="AZ276" s="93">
        <v>0</v>
      </c>
      <c r="BA276" s="4">
        <f t="shared" si="1608"/>
        <v>0</v>
      </c>
      <c r="BB276" s="5">
        <v>0</v>
      </c>
      <c r="BC276" s="93">
        <v>0</v>
      </c>
      <c r="BD276" s="4">
        <f t="shared" si="1609"/>
        <v>0</v>
      </c>
      <c r="BE276" s="5">
        <v>0</v>
      </c>
      <c r="BF276" s="93">
        <v>0</v>
      </c>
      <c r="BG276" s="4">
        <f t="shared" si="1610"/>
        <v>0</v>
      </c>
      <c r="BH276" s="5">
        <v>0</v>
      </c>
      <c r="BI276" s="93">
        <v>0</v>
      </c>
      <c r="BJ276" s="4">
        <f t="shared" si="1611"/>
        <v>0</v>
      </c>
      <c r="BK276" s="5">
        <v>0</v>
      </c>
      <c r="BL276" s="93">
        <v>0</v>
      </c>
      <c r="BM276" s="4">
        <f t="shared" si="1612"/>
        <v>0</v>
      </c>
      <c r="BN276" s="5">
        <v>0</v>
      </c>
      <c r="BO276" s="93">
        <v>0</v>
      </c>
      <c r="BP276" s="4">
        <f t="shared" si="1613"/>
        <v>0</v>
      </c>
      <c r="BQ276" s="5">
        <v>0</v>
      </c>
      <c r="BR276" s="93">
        <v>0</v>
      </c>
      <c r="BS276" s="4">
        <f t="shared" si="1614"/>
        <v>0</v>
      </c>
      <c r="BT276" s="5">
        <v>0</v>
      </c>
      <c r="BU276" s="93">
        <v>0</v>
      </c>
      <c r="BV276" s="4">
        <f t="shared" si="1615"/>
        <v>0</v>
      </c>
      <c r="BW276" s="5">
        <v>0</v>
      </c>
      <c r="BX276" s="93">
        <v>0</v>
      </c>
      <c r="BY276" s="4">
        <f t="shared" si="1616"/>
        <v>0</v>
      </c>
      <c r="BZ276" s="5">
        <v>0</v>
      </c>
      <c r="CA276" s="93">
        <v>0</v>
      </c>
      <c r="CB276" s="4">
        <f t="shared" si="1617"/>
        <v>0</v>
      </c>
      <c r="CC276" s="5">
        <v>0</v>
      </c>
      <c r="CD276" s="93">
        <v>0</v>
      </c>
      <c r="CE276" s="4">
        <f t="shared" si="1618"/>
        <v>0</v>
      </c>
      <c r="CF276" s="5">
        <v>0</v>
      </c>
      <c r="CG276" s="93">
        <v>0</v>
      </c>
      <c r="CH276" s="4">
        <f t="shared" si="1619"/>
        <v>0</v>
      </c>
      <c r="CI276" s="5">
        <v>0</v>
      </c>
      <c r="CJ276" s="93">
        <v>0</v>
      </c>
      <c r="CK276" s="4">
        <f t="shared" si="1620"/>
        <v>0</v>
      </c>
      <c r="CL276" s="5">
        <v>0</v>
      </c>
      <c r="CM276" s="93">
        <v>0</v>
      </c>
      <c r="CN276" s="4">
        <f t="shared" si="1621"/>
        <v>0</v>
      </c>
      <c r="CO276" s="5">
        <v>0</v>
      </c>
      <c r="CP276" s="93">
        <v>0</v>
      </c>
      <c r="CQ276" s="4">
        <f t="shared" si="1622"/>
        <v>0</v>
      </c>
      <c r="CR276" s="5">
        <v>0</v>
      </c>
      <c r="CS276" s="93">
        <v>0</v>
      </c>
      <c r="CT276" s="4">
        <f t="shared" si="1623"/>
        <v>0</v>
      </c>
      <c r="CU276" s="5">
        <v>0</v>
      </c>
      <c r="CV276" s="93">
        <v>0</v>
      </c>
      <c r="CW276" s="4">
        <f t="shared" si="1624"/>
        <v>0</v>
      </c>
      <c r="CX276" s="5">
        <v>0</v>
      </c>
      <c r="CY276" s="93">
        <v>0</v>
      </c>
      <c r="CZ276" s="4">
        <f t="shared" si="1625"/>
        <v>0</v>
      </c>
      <c r="DA276" s="5">
        <v>0</v>
      </c>
      <c r="DB276" s="93">
        <v>0</v>
      </c>
      <c r="DC276" s="4">
        <f t="shared" si="1626"/>
        <v>0</v>
      </c>
      <c r="DD276" s="5">
        <v>0</v>
      </c>
      <c r="DE276" s="93">
        <v>0</v>
      </c>
      <c r="DF276" s="4">
        <f t="shared" si="1627"/>
        <v>0</v>
      </c>
      <c r="DG276" s="5">
        <v>0</v>
      </c>
      <c r="DH276" s="93">
        <v>0</v>
      </c>
      <c r="DI276" s="4">
        <f t="shared" si="1628"/>
        <v>0</v>
      </c>
      <c r="DJ276" s="5">
        <v>0</v>
      </c>
      <c r="DK276" s="93">
        <v>0</v>
      </c>
      <c r="DL276" s="4">
        <f t="shared" si="1629"/>
        <v>0</v>
      </c>
      <c r="DM276" s="5">
        <v>0</v>
      </c>
      <c r="DN276" s="93">
        <v>0</v>
      </c>
      <c r="DO276" s="4">
        <f t="shared" si="1630"/>
        <v>0</v>
      </c>
      <c r="DP276" s="5">
        <v>0</v>
      </c>
      <c r="DQ276" s="93">
        <v>0</v>
      </c>
      <c r="DR276" s="4">
        <f t="shared" si="1631"/>
        <v>0</v>
      </c>
      <c r="DS276" s="5">
        <v>0</v>
      </c>
      <c r="DT276" s="93">
        <v>0</v>
      </c>
      <c r="DU276" s="4">
        <f t="shared" si="1632"/>
        <v>0</v>
      </c>
      <c r="DV276" s="5">
        <v>0</v>
      </c>
      <c r="DW276" s="93">
        <v>0</v>
      </c>
      <c r="DX276" s="4">
        <f t="shared" si="1633"/>
        <v>0</v>
      </c>
      <c r="DY276" s="5">
        <v>0</v>
      </c>
      <c r="DZ276" s="93">
        <v>0</v>
      </c>
      <c r="EA276" s="4">
        <f t="shared" si="1634"/>
        <v>0</v>
      </c>
      <c r="EB276" s="5">
        <v>0</v>
      </c>
      <c r="EC276" s="93">
        <v>0</v>
      </c>
      <c r="ED276" s="4">
        <f t="shared" si="1635"/>
        <v>0</v>
      </c>
      <c r="EE276" s="5">
        <v>0</v>
      </c>
      <c r="EF276" s="93">
        <v>0</v>
      </c>
      <c r="EG276" s="4">
        <f t="shared" si="1636"/>
        <v>0</v>
      </c>
      <c r="EH276" s="5">
        <v>0</v>
      </c>
      <c r="EI276" s="93">
        <v>0</v>
      </c>
      <c r="EJ276" s="4">
        <f t="shared" si="1637"/>
        <v>0</v>
      </c>
      <c r="EK276" s="5">
        <v>0</v>
      </c>
      <c r="EL276" s="93">
        <v>0</v>
      </c>
      <c r="EM276" s="4">
        <f t="shared" si="1638"/>
        <v>0</v>
      </c>
      <c r="EN276" s="5">
        <v>0</v>
      </c>
      <c r="EO276" s="93">
        <v>0</v>
      </c>
      <c r="EP276" s="4">
        <f t="shared" si="1639"/>
        <v>0</v>
      </c>
      <c r="EQ276" s="5">
        <v>0</v>
      </c>
      <c r="ER276" s="93">
        <v>0</v>
      </c>
      <c r="ES276" s="4">
        <f t="shared" si="1640"/>
        <v>0</v>
      </c>
      <c r="ET276" s="5">
        <v>0</v>
      </c>
      <c r="EU276" s="93">
        <v>0</v>
      </c>
      <c r="EV276" s="4">
        <f t="shared" si="1641"/>
        <v>0</v>
      </c>
      <c r="EW276" s="5">
        <v>0</v>
      </c>
      <c r="EX276" s="93">
        <v>0</v>
      </c>
      <c r="EY276" s="4">
        <f t="shared" si="1642"/>
        <v>0</v>
      </c>
      <c r="EZ276" s="5">
        <v>0</v>
      </c>
      <c r="FA276" s="93">
        <v>0</v>
      </c>
      <c r="FB276" s="4">
        <f t="shared" si="1643"/>
        <v>0</v>
      </c>
      <c r="FC276" s="5">
        <v>0</v>
      </c>
      <c r="FD276" s="93">
        <v>0</v>
      </c>
      <c r="FE276" s="4">
        <f t="shared" si="1644"/>
        <v>0</v>
      </c>
      <c r="FF276" s="5">
        <v>0</v>
      </c>
      <c r="FG276" s="93">
        <v>0</v>
      </c>
      <c r="FH276" s="4">
        <f t="shared" si="1645"/>
        <v>0</v>
      </c>
      <c r="FI276" s="5">
        <v>0</v>
      </c>
      <c r="FJ276" s="93">
        <v>0</v>
      </c>
      <c r="FK276" s="4">
        <f t="shared" si="1646"/>
        <v>0</v>
      </c>
      <c r="FL276" s="5">
        <v>0</v>
      </c>
      <c r="FM276" s="93">
        <v>0</v>
      </c>
      <c r="FN276" s="4">
        <f t="shared" si="1647"/>
        <v>0</v>
      </c>
      <c r="FO276" s="5">
        <v>0</v>
      </c>
      <c r="FP276" s="93">
        <v>0</v>
      </c>
      <c r="FQ276" s="4">
        <f t="shared" si="1648"/>
        <v>0</v>
      </c>
      <c r="FR276" s="5">
        <v>0</v>
      </c>
      <c r="FS276" s="93">
        <v>0</v>
      </c>
      <c r="FT276" s="4">
        <f t="shared" si="1649"/>
        <v>0</v>
      </c>
      <c r="FU276" s="5">
        <v>0</v>
      </c>
      <c r="FV276" s="93">
        <v>0</v>
      </c>
      <c r="FW276" s="4">
        <f t="shared" si="1650"/>
        <v>0</v>
      </c>
      <c r="FX276" s="5">
        <v>0</v>
      </c>
      <c r="FY276" s="93">
        <v>0</v>
      </c>
      <c r="FZ276" s="4">
        <f t="shared" si="1651"/>
        <v>0</v>
      </c>
      <c r="GA276" s="5">
        <v>0</v>
      </c>
      <c r="GB276" s="93">
        <v>0</v>
      </c>
      <c r="GC276" s="4">
        <f t="shared" si="1652"/>
        <v>0</v>
      </c>
      <c r="GD276" s="5">
        <v>0</v>
      </c>
      <c r="GE276" s="93">
        <v>0</v>
      </c>
      <c r="GF276" s="4">
        <f t="shared" si="1653"/>
        <v>0</v>
      </c>
      <c r="GG276" s="5">
        <v>0</v>
      </c>
      <c r="GH276" s="93">
        <v>0</v>
      </c>
      <c r="GI276" s="4">
        <f t="shared" si="1654"/>
        <v>0</v>
      </c>
      <c r="GJ276" s="5">
        <v>0</v>
      </c>
      <c r="GK276" s="93">
        <v>0</v>
      </c>
      <c r="GL276" s="4">
        <f t="shared" si="1655"/>
        <v>0</v>
      </c>
      <c r="GM276" s="5">
        <v>0</v>
      </c>
      <c r="GN276" s="93">
        <v>0</v>
      </c>
      <c r="GO276" s="4">
        <f t="shared" si="1656"/>
        <v>0</v>
      </c>
      <c r="GP276" s="5">
        <v>0</v>
      </c>
      <c r="GQ276" s="93">
        <v>0</v>
      </c>
      <c r="GR276" s="4">
        <f t="shared" si="1657"/>
        <v>0</v>
      </c>
      <c r="GS276" s="5">
        <v>0</v>
      </c>
      <c r="GT276" s="93">
        <v>0</v>
      </c>
      <c r="GU276" s="4">
        <f t="shared" si="1658"/>
        <v>0</v>
      </c>
      <c r="GV276" s="5">
        <v>0</v>
      </c>
      <c r="GW276" s="93">
        <v>0</v>
      </c>
      <c r="GX276" s="4">
        <f t="shared" si="1659"/>
        <v>0</v>
      </c>
      <c r="GY276" s="5">
        <v>0</v>
      </c>
      <c r="GZ276" s="93">
        <v>0</v>
      </c>
      <c r="HA276" s="4">
        <f t="shared" si="1660"/>
        <v>0</v>
      </c>
      <c r="HB276" s="5">
        <v>0</v>
      </c>
      <c r="HC276" s="93">
        <v>0</v>
      </c>
      <c r="HD276" s="4">
        <f t="shared" si="1661"/>
        <v>0</v>
      </c>
      <c r="HE276" s="5">
        <v>0</v>
      </c>
      <c r="HF276" s="93">
        <v>0</v>
      </c>
      <c r="HG276" s="4">
        <f t="shared" si="1662"/>
        <v>0</v>
      </c>
      <c r="HH276" s="5">
        <v>0</v>
      </c>
      <c r="HI276" s="93">
        <v>0</v>
      </c>
      <c r="HJ276" s="4">
        <f t="shared" si="1663"/>
        <v>0</v>
      </c>
      <c r="HK276" s="5">
        <v>0</v>
      </c>
      <c r="HL276" s="93">
        <v>0</v>
      </c>
      <c r="HM276" s="4">
        <f t="shared" si="1664"/>
        <v>0</v>
      </c>
      <c r="HN276" s="5">
        <v>0</v>
      </c>
      <c r="HO276" s="93">
        <v>0</v>
      </c>
      <c r="HP276" s="4">
        <f t="shared" si="1665"/>
        <v>0</v>
      </c>
      <c r="HQ276" s="5">
        <v>0</v>
      </c>
      <c r="HR276" s="93">
        <v>0</v>
      </c>
      <c r="HS276" s="4">
        <f t="shared" si="1666"/>
        <v>0</v>
      </c>
      <c r="HT276" s="5">
        <v>0</v>
      </c>
      <c r="HU276" s="93">
        <v>0</v>
      </c>
      <c r="HV276" s="4">
        <f t="shared" si="1667"/>
        <v>0</v>
      </c>
      <c r="HW276" s="5">
        <v>0</v>
      </c>
      <c r="HX276" s="93">
        <v>0</v>
      </c>
      <c r="HY276" s="4">
        <f t="shared" si="1668"/>
        <v>0</v>
      </c>
      <c r="HZ276" s="5">
        <f t="shared" si="1670"/>
        <v>0</v>
      </c>
      <c r="IA276" s="4">
        <f t="shared" si="1671"/>
        <v>0</v>
      </c>
    </row>
    <row r="277" spans="1:235" x14ac:dyDescent="0.3">
      <c r="A277" s="76">
        <v>2024</v>
      </c>
      <c r="B277" s="77" t="s">
        <v>13</v>
      </c>
      <c r="C277" s="5">
        <v>0</v>
      </c>
      <c r="D277" s="93">
        <v>0</v>
      </c>
      <c r="E277" s="4">
        <f t="shared" si="1672"/>
        <v>0</v>
      </c>
      <c r="F277" s="5">
        <v>0</v>
      </c>
      <c r="G277" s="93">
        <v>0</v>
      </c>
      <c r="H277" s="4">
        <f t="shared" si="1593"/>
        <v>0</v>
      </c>
      <c r="I277" s="5">
        <v>0</v>
      </c>
      <c r="J277" s="93">
        <v>0</v>
      </c>
      <c r="K277" s="4">
        <f t="shared" si="1594"/>
        <v>0</v>
      </c>
      <c r="L277" s="5">
        <v>0</v>
      </c>
      <c r="M277" s="93">
        <v>0</v>
      </c>
      <c r="N277" s="4">
        <f t="shared" si="1595"/>
        <v>0</v>
      </c>
      <c r="O277" s="5">
        <v>0</v>
      </c>
      <c r="P277" s="93">
        <v>0</v>
      </c>
      <c r="Q277" s="4">
        <f t="shared" si="1596"/>
        <v>0</v>
      </c>
      <c r="R277" s="5">
        <v>0</v>
      </c>
      <c r="S277" s="93">
        <v>0</v>
      </c>
      <c r="T277" s="4">
        <f t="shared" si="1597"/>
        <v>0</v>
      </c>
      <c r="U277" s="5">
        <v>0</v>
      </c>
      <c r="V277" s="93">
        <v>0</v>
      </c>
      <c r="W277" s="4">
        <f t="shared" si="1598"/>
        <v>0</v>
      </c>
      <c r="X277" s="5">
        <v>0</v>
      </c>
      <c r="Y277" s="93">
        <v>0</v>
      </c>
      <c r="Z277" s="4">
        <f t="shared" si="1599"/>
        <v>0</v>
      </c>
      <c r="AA277" s="5">
        <v>0</v>
      </c>
      <c r="AB277" s="93">
        <v>0</v>
      </c>
      <c r="AC277" s="4">
        <f t="shared" si="1600"/>
        <v>0</v>
      </c>
      <c r="AD277" s="5">
        <v>0</v>
      </c>
      <c r="AE277" s="93">
        <v>0</v>
      </c>
      <c r="AF277" s="4">
        <f t="shared" si="1601"/>
        <v>0</v>
      </c>
      <c r="AG277" s="5">
        <v>0</v>
      </c>
      <c r="AH277" s="93">
        <v>0</v>
      </c>
      <c r="AI277" s="4">
        <f t="shared" si="1602"/>
        <v>0</v>
      </c>
      <c r="AJ277" s="5">
        <v>0</v>
      </c>
      <c r="AK277" s="93">
        <v>0</v>
      </c>
      <c r="AL277" s="4">
        <f t="shared" si="1603"/>
        <v>0</v>
      </c>
      <c r="AM277" s="5">
        <v>0</v>
      </c>
      <c r="AN277" s="93">
        <v>0</v>
      </c>
      <c r="AO277" s="4">
        <f t="shared" si="1604"/>
        <v>0</v>
      </c>
      <c r="AP277" s="5">
        <v>0</v>
      </c>
      <c r="AQ277" s="93">
        <v>0</v>
      </c>
      <c r="AR277" s="4">
        <f t="shared" si="1605"/>
        <v>0</v>
      </c>
      <c r="AS277" s="5">
        <v>0</v>
      </c>
      <c r="AT277" s="93">
        <v>0</v>
      </c>
      <c r="AU277" s="4">
        <f t="shared" si="1606"/>
        <v>0</v>
      </c>
      <c r="AV277" s="5">
        <v>0</v>
      </c>
      <c r="AW277" s="93">
        <v>0</v>
      </c>
      <c r="AX277" s="4">
        <f t="shared" si="1607"/>
        <v>0</v>
      </c>
      <c r="AY277" s="5">
        <v>0</v>
      </c>
      <c r="AZ277" s="93">
        <v>0</v>
      </c>
      <c r="BA277" s="4">
        <f t="shared" si="1608"/>
        <v>0</v>
      </c>
      <c r="BB277" s="5">
        <v>0</v>
      </c>
      <c r="BC277" s="93">
        <v>0</v>
      </c>
      <c r="BD277" s="4">
        <f t="shared" si="1609"/>
        <v>0</v>
      </c>
      <c r="BE277" s="5">
        <v>0</v>
      </c>
      <c r="BF277" s="93">
        <v>0</v>
      </c>
      <c r="BG277" s="4">
        <f t="shared" si="1610"/>
        <v>0</v>
      </c>
      <c r="BH277" s="5">
        <v>0</v>
      </c>
      <c r="BI277" s="93">
        <v>0</v>
      </c>
      <c r="BJ277" s="4">
        <f t="shared" si="1611"/>
        <v>0</v>
      </c>
      <c r="BK277" s="5">
        <v>0</v>
      </c>
      <c r="BL277" s="93">
        <v>0</v>
      </c>
      <c r="BM277" s="4">
        <f t="shared" si="1612"/>
        <v>0</v>
      </c>
      <c r="BN277" s="5">
        <v>0</v>
      </c>
      <c r="BO277" s="93">
        <v>0</v>
      </c>
      <c r="BP277" s="4">
        <f t="shared" si="1613"/>
        <v>0</v>
      </c>
      <c r="BQ277" s="5">
        <v>0</v>
      </c>
      <c r="BR277" s="93">
        <v>0</v>
      </c>
      <c r="BS277" s="4">
        <f t="shared" si="1614"/>
        <v>0</v>
      </c>
      <c r="BT277" s="5">
        <v>0</v>
      </c>
      <c r="BU277" s="93">
        <v>0</v>
      </c>
      <c r="BV277" s="4">
        <f t="shared" si="1615"/>
        <v>0</v>
      </c>
      <c r="BW277" s="5">
        <v>0</v>
      </c>
      <c r="BX277" s="93">
        <v>0</v>
      </c>
      <c r="BY277" s="4">
        <f t="shared" si="1616"/>
        <v>0</v>
      </c>
      <c r="BZ277" s="5">
        <v>0</v>
      </c>
      <c r="CA277" s="93">
        <v>0</v>
      </c>
      <c r="CB277" s="4">
        <f t="shared" si="1617"/>
        <v>0</v>
      </c>
      <c r="CC277" s="5">
        <v>0</v>
      </c>
      <c r="CD277" s="93">
        <v>0</v>
      </c>
      <c r="CE277" s="4">
        <f t="shared" si="1618"/>
        <v>0</v>
      </c>
      <c r="CF277" s="5">
        <v>0</v>
      </c>
      <c r="CG277" s="93">
        <v>0</v>
      </c>
      <c r="CH277" s="4">
        <f t="shared" si="1619"/>
        <v>0</v>
      </c>
      <c r="CI277" s="5">
        <v>0</v>
      </c>
      <c r="CJ277" s="93">
        <v>0</v>
      </c>
      <c r="CK277" s="4">
        <f t="shared" si="1620"/>
        <v>0</v>
      </c>
      <c r="CL277" s="5">
        <v>0</v>
      </c>
      <c r="CM277" s="93">
        <v>0</v>
      </c>
      <c r="CN277" s="4">
        <f t="shared" si="1621"/>
        <v>0</v>
      </c>
      <c r="CO277" s="5">
        <v>0</v>
      </c>
      <c r="CP277" s="93">
        <v>0</v>
      </c>
      <c r="CQ277" s="4">
        <f t="shared" si="1622"/>
        <v>0</v>
      </c>
      <c r="CR277" s="5">
        <v>0</v>
      </c>
      <c r="CS277" s="93">
        <v>0</v>
      </c>
      <c r="CT277" s="4">
        <f t="shared" si="1623"/>
        <v>0</v>
      </c>
      <c r="CU277" s="5">
        <v>0</v>
      </c>
      <c r="CV277" s="93">
        <v>0</v>
      </c>
      <c r="CW277" s="4">
        <f t="shared" si="1624"/>
        <v>0</v>
      </c>
      <c r="CX277" s="5">
        <v>0</v>
      </c>
      <c r="CY277" s="93">
        <v>0</v>
      </c>
      <c r="CZ277" s="4">
        <f t="shared" si="1625"/>
        <v>0</v>
      </c>
      <c r="DA277" s="5">
        <v>0</v>
      </c>
      <c r="DB277" s="93">
        <v>0</v>
      </c>
      <c r="DC277" s="4">
        <f t="shared" si="1626"/>
        <v>0</v>
      </c>
      <c r="DD277" s="5">
        <v>0</v>
      </c>
      <c r="DE277" s="93">
        <v>0</v>
      </c>
      <c r="DF277" s="4">
        <f t="shared" si="1627"/>
        <v>0</v>
      </c>
      <c r="DG277" s="5">
        <v>0</v>
      </c>
      <c r="DH277" s="93">
        <v>0</v>
      </c>
      <c r="DI277" s="4">
        <f t="shared" si="1628"/>
        <v>0</v>
      </c>
      <c r="DJ277" s="5">
        <v>0</v>
      </c>
      <c r="DK277" s="93">
        <v>0</v>
      </c>
      <c r="DL277" s="4">
        <f t="shared" si="1629"/>
        <v>0</v>
      </c>
      <c r="DM277" s="5">
        <v>0</v>
      </c>
      <c r="DN277" s="93">
        <v>0</v>
      </c>
      <c r="DO277" s="4">
        <f t="shared" si="1630"/>
        <v>0</v>
      </c>
      <c r="DP277" s="5">
        <v>0</v>
      </c>
      <c r="DQ277" s="93">
        <v>0</v>
      </c>
      <c r="DR277" s="4">
        <f t="shared" si="1631"/>
        <v>0</v>
      </c>
      <c r="DS277" s="5">
        <v>0</v>
      </c>
      <c r="DT277" s="93">
        <v>0</v>
      </c>
      <c r="DU277" s="4">
        <f t="shared" si="1632"/>
        <v>0</v>
      </c>
      <c r="DV277" s="5">
        <v>0</v>
      </c>
      <c r="DW277" s="93">
        <v>0</v>
      </c>
      <c r="DX277" s="4">
        <f t="shared" si="1633"/>
        <v>0</v>
      </c>
      <c r="DY277" s="5">
        <v>0</v>
      </c>
      <c r="DZ277" s="93">
        <v>0</v>
      </c>
      <c r="EA277" s="4">
        <f t="shared" si="1634"/>
        <v>0</v>
      </c>
      <c r="EB277" s="5">
        <v>0</v>
      </c>
      <c r="EC277" s="93">
        <v>0</v>
      </c>
      <c r="ED277" s="4">
        <f t="shared" si="1635"/>
        <v>0</v>
      </c>
      <c r="EE277" s="5">
        <v>0</v>
      </c>
      <c r="EF277" s="93">
        <v>0</v>
      </c>
      <c r="EG277" s="4">
        <f t="shared" si="1636"/>
        <v>0</v>
      </c>
      <c r="EH277" s="5">
        <v>0</v>
      </c>
      <c r="EI277" s="93">
        <v>0</v>
      </c>
      <c r="EJ277" s="4">
        <f t="shared" si="1637"/>
        <v>0</v>
      </c>
      <c r="EK277" s="5">
        <v>0</v>
      </c>
      <c r="EL277" s="93">
        <v>0</v>
      </c>
      <c r="EM277" s="4">
        <f t="shared" si="1638"/>
        <v>0</v>
      </c>
      <c r="EN277" s="5">
        <v>0</v>
      </c>
      <c r="EO277" s="93">
        <v>0</v>
      </c>
      <c r="EP277" s="4">
        <f t="shared" si="1639"/>
        <v>0</v>
      </c>
      <c r="EQ277" s="5">
        <v>0</v>
      </c>
      <c r="ER277" s="93">
        <v>0</v>
      </c>
      <c r="ES277" s="4">
        <f t="shared" si="1640"/>
        <v>0</v>
      </c>
      <c r="ET277" s="5">
        <v>0</v>
      </c>
      <c r="EU277" s="93">
        <v>0</v>
      </c>
      <c r="EV277" s="4">
        <f t="shared" si="1641"/>
        <v>0</v>
      </c>
      <c r="EW277" s="5">
        <v>0</v>
      </c>
      <c r="EX277" s="93">
        <v>0</v>
      </c>
      <c r="EY277" s="4">
        <f t="shared" si="1642"/>
        <v>0</v>
      </c>
      <c r="EZ277" s="5">
        <v>0</v>
      </c>
      <c r="FA277" s="93">
        <v>0</v>
      </c>
      <c r="FB277" s="4">
        <f t="shared" si="1643"/>
        <v>0</v>
      </c>
      <c r="FC277" s="5">
        <v>0</v>
      </c>
      <c r="FD277" s="93">
        <v>0</v>
      </c>
      <c r="FE277" s="4">
        <f t="shared" si="1644"/>
        <v>0</v>
      </c>
      <c r="FF277" s="5">
        <v>0</v>
      </c>
      <c r="FG277" s="93">
        <v>0</v>
      </c>
      <c r="FH277" s="4">
        <f t="shared" si="1645"/>
        <v>0</v>
      </c>
      <c r="FI277" s="5">
        <v>0</v>
      </c>
      <c r="FJ277" s="93">
        <v>0</v>
      </c>
      <c r="FK277" s="4">
        <f t="shared" si="1646"/>
        <v>0</v>
      </c>
      <c r="FL277" s="5">
        <v>0</v>
      </c>
      <c r="FM277" s="93">
        <v>0</v>
      </c>
      <c r="FN277" s="4">
        <f t="shared" si="1647"/>
        <v>0</v>
      </c>
      <c r="FO277" s="5">
        <v>0</v>
      </c>
      <c r="FP277" s="93">
        <v>0</v>
      </c>
      <c r="FQ277" s="4">
        <f t="shared" si="1648"/>
        <v>0</v>
      </c>
      <c r="FR277" s="5">
        <v>0</v>
      </c>
      <c r="FS277" s="93">
        <v>0</v>
      </c>
      <c r="FT277" s="4">
        <f t="shared" si="1649"/>
        <v>0</v>
      </c>
      <c r="FU277" s="5">
        <v>0</v>
      </c>
      <c r="FV277" s="93">
        <v>0</v>
      </c>
      <c r="FW277" s="4">
        <f t="shared" si="1650"/>
        <v>0</v>
      </c>
      <c r="FX277" s="5">
        <v>0</v>
      </c>
      <c r="FY277" s="93">
        <v>0</v>
      </c>
      <c r="FZ277" s="4">
        <f t="shared" si="1651"/>
        <v>0</v>
      </c>
      <c r="GA277" s="5">
        <v>0</v>
      </c>
      <c r="GB277" s="93">
        <v>0</v>
      </c>
      <c r="GC277" s="4">
        <f t="shared" si="1652"/>
        <v>0</v>
      </c>
      <c r="GD277" s="5">
        <v>0</v>
      </c>
      <c r="GE277" s="93">
        <v>0</v>
      </c>
      <c r="GF277" s="4">
        <f t="shared" si="1653"/>
        <v>0</v>
      </c>
      <c r="GG277" s="5">
        <v>0</v>
      </c>
      <c r="GH277" s="93">
        <v>0</v>
      </c>
      <c r="GI277" s="4">
        <f t="shared" si="1654"/>
        <v>0</v>
      </c>
      <c r="GJ277" s="5">
        <v>0</v>
      </c>
      <c r="GK277" s="93">
        <v>0</v>
      </c>
      <c r="GL277" s="4">
        <f t="shared" si="1655"/>
        <v>0</v>
      </c>
      <c r="GM277" s="5">
        <v>0</v>
      </c>
      <c r="GN277" s="93">
        <v>0</v>
      </c>
      <c r="GO277" s="4">
        <f t="shared" si="1656"/>
        <v>0</v>
      </c>
      <c r="GP277" s="5">
        <v>0</v>
      </c>
      <c r="GQ277" s="93">
        <v>0</v>
      </c>
      <c r="GR277" s="4">
        <f t="shared" si="1657"/>
        <v>0</v>
      </c>
      <c r="GS277" s="5">
        <v>0</v>
      </c>
      <c r="GT277" s="93">
        <v>0</v>
      </c>
      <c r="GU277" s="4">
        <f t="shared" si="1658"/>
        <v>0</v>
      </c>
      <c r="GV277" s="5">
        <v>0</v>
      </c>
      <c r="GW277" s="93">
        <v>0</v>
      </c>
      <c r="GX277" s="4">
        <f t="shared" si="1659"/>
        <v>0</v>
      </c>
      <c r="GY277" s="5">
        <v>0</v>
      </c>
      <c r="GZ277" s="93">
        <v>0</v>
      </c>
      <c r="HA277" s="4">
        <f t="shared" si="1660"/>
        <v>0</v>
      </c>
      <c r="HB277" s="5">
        <v>0</v>
      </c>
      <c r="HC277" s="93">
        <v>0</v>
      </c>
      <c r="HD277" s="4">
        <f t="shared" si="1661"/>
        <v>0</v>
      </c>
      <c r="HE277" s="5">
        <v>0</v>
      </c>
      <c r="HF277" s="93">
        <v>0</v>
      </c>
      <c r="HG277" s="4">
        <f t="shared" si="1662"/>
        <v>0</v>
      </c>
      <c r="HH277" s="5">
        <v>0</v>
      </c>
      <c r="HI277" s="93">
        <v>0</v>
      </c>
      <c r="HJ277" s="4">
        <f t="shared" si="1663"/>
        <v>0</v>
      </c>
      <c r="HK277" s="5">
        <v>0</v>
      </c>
      <c r="HL277" s="93">
        <v>0</v>
      </c>
      <c r="HM277" s="4">
        <f t="shared" si="1664"/>
        <v>0</v>
      </c>
      <c r="HN277" s="5">
        <v>0</v>
      </c>
      <c r="HO277" s="93">
        <v>0</v>
      </c>
      <c r="HP277" s="4">
        <f t="shared" si="1665"/>
        <v>0</v>
      </c>
      <c r="HQ277" s="5">
        <v>0</v>
      </c>
      <c r="HR277" s="93">
        <v>0</v>
      </c>
      <c r="HS277" s="4">
        <f t="shared" si="1666"/>
        <v>0</v>
      </c>
      <c r="HT277" s="5">
        <v>0</v>
      </c>
      <c r="HU277" s="93">
        <v>0</v>
      </c>
      <c r="HV277" s="4">
        <f t="shared" si="1667"/>
        <v>0</v>
      </c>
      <c r="HW277" s="5">
        <v>0</v>
      </c>
      <c r="HX277" s="93">
        <v>0</v>
      </c>
      <c r="HY277" s="4">
        <f t="shared" si="1668"/>
        <v>0</v>
      </c>
      <c r="HZ277" s="5">
        <f t="shared" si="1670"/>
        <v>0</v>
      </c>
      <c r="IA277" s="4">
        <f t="shared" si="1671"/>
        <v>0</v>
      </c>
    </row>
    <row r="278" spans="1:235" ht="15" thickBot="1" x14ac:dyDescent="0.35">
      <c r="A278" s="54"/>
      <c r="B278" s="79" t="s">
        <v>14</v>
      </c>
      <c r="C278" s="80">
        <f t="shared" ref="C278:D278" si="1673">SUM(C266:C277)</f>
        <v>0</v>
      </c>
      <c r="D278" s="81">
        <f t="shared" si="1673"/>
        <v>0</v>
      </c>
      <c r="E278" s="40"/>
      <c r="F278" s="80">
        <f t="shared" ref="F278:G278" si="1674">SUM(F266:F277)</f>
        <v>48.454999999999998</v>
      </c>
      <c r="G278" s="81">
        <f t="shared" si="1674"/>
        <v>823.68200000000002</v>
      </c>
      <c r="H278" s="40"/>
      <c r="I278" s="80">
        <f t="shared" ref="I278:J278" si="1675">SUM(I266:I277)</f>
        <v>0</v>
      </c>
      <c r="J278" s="81">
        <f t="shared" si="1675"/>
        <v>0</v>
      </c>
      <c r="K278" s="40"/>
      <c r="L278" s="80">
        <f t="shared" ref="L278:M278" si="1676">SUM(L266:L277)</f>
        <v>0</v>
      </c>
      <c r="M278" s="81">
        <f t="shared" si="1676"/>
        <v>0</v>
      </c>
      <c r="N278" s="40"/>
      <c r="O278" s="80">
        <f t="shared" ref="O278:P278" si="1677">SUM(O266:O277)</f>
        <v>1515.7</v>
      </c>
      <c r="P278" s="81">
        <f t="shared" si="1677"/>
        <v>25358.160000000003</v>
      </c>
      <c r="Q278" s="40"/>
      <c r="R278" s="80">
        <f t="shared" ref="R278:S278" si="1678">SUM(R266:R277)</f>
        <v>0</v>
      </c>
      <c r="S278" s="81">
        <f t="shared" si="1678"/>
        <v>0</v>
      </c>
      <c r="T278" s="40"/>
      <c r="U278" s="80">
        <f t="shared" ref="U278:V278" si="1679">SUM(U266:U277)</f>
        <v>0</v>
      </c>
      <c r="V278" s="81">
        <f t="shared" si="1679"/>
        <v>0</v>
      </c>
      <c r="W278" s="40"/>
      <c r="X278" s="80">
        <f t="shared" ref="X278:Y278" si="1680">SUM(X266:X277)</f>
        <v>122.31343999999999</v>
      </c>
      <c r="Y278" s="81">
        <f t="shared" si="1680"/>
        <v>1808.0630000000001</v>
      </c>
      <c r="Z278" s="40"/>
      <c r="AA278" s="80">
        <f t="shared" ref="AA278:AB278" si="1681">SUM(AA266:AA277)</f>
        <v>0</v>
      </c>
      <c r="AB278" s="81">
        <f t="shared" si="1681"/>
        <v>0</v>
      </c>
      <c r="AC278" s="40"/>
      <c r="AD278" s="80">
        <f t="shared" ref="AD278:AE278" si="1682">SUM(AD266:AD277)</f>
        <v>0</v>
      </c>
      <c r="AE278" s="81">
        <f t="shared" si="1682"/>
        <v>0</v>
      </c>
      <c r="AF278" s="40"/>
      <c r="AG278" s="80">
        <f t="shared" ref="AG278:AH278" si="1683">SUM(AG266:AG277)</f>
        <v>0</v>
      </c>
      <c r="AH278" s="81">
        <f t="shared" si="1683"/>
        <v>0</v>
      </c>
      <c r="AI278" s="40"/>
      <c r="AJ278" s="80">
        <f t="shared" ref="AJ278:AK278" si="1684">SUM(AJ266:AJ277)</f>
        <v>0</v>
      </c>
      <c r="AK278" s="81">
        <f t="shared" si="1684"/>
        <v>0</v>
      </c>
      <c r="AL278" s="40"/>
      <c r="AM278" s="80">
        <f t="shared" ref="AM278:AN278" si="1685">SUM(AM266:AM277)</f>
        <v>0</v>
      </c>
      <c r="AN278" s="81">
        <f t="shared" si="1685"/>
        <v>0</v>
      </c>
      <c r="AO278" s="40"/>
      <c r="AP278" s="80">
        <f t="shared" ref="AP278:AQ278" si="1686">SUM(AP266:AP277)</f>
        <v>0</v>
      </c>
      <c r="AQ278" s="81">
        <f t="shared" si="1686"/>
        <v>0</v>
      </c>
      <c r="AR278" s="40"/>
      <c r="AS278" s="80">
        <f t="shared" ref="AS278:AT278" si="1687">SUM(AS266:AS277)</f>
        <v>0</v>
      </c>
      <c r="AT278" s="81">
        <f t="shared" si="1687"/>
        <v>0</v>
      </c>
      <c r="AU278" s="40"/>
      <c r="AV278" s="80">
        <f t="shared" ref="AV278:AW278" si="1688">SUM(AV266:AV277)</f>
        <v>70.650999999999996</v>
      </c>
      <c r="AW278" s="81">
        <f t="shared" si="1688"/>
        <v>2325.9629999999997</v>
      </c>
      <c r="AX278" s="40"/>
      <c r="AY278" s="80">
        <f t="shared" ref="AY278:AZ278" si="1689">SUM(AY266:AY277)</f>
        <v>0</v>
      </c>
      <c r="AZ278" s="81">
        <f t="shared" si="1689"/>
        <v>0</v>
      </c>
      <c r="BA278" s="40"/>
      <c r="BB278" s="80">
        <f t="shared" ref="BB278:BC278" si="1690">SUM(BB266:BB277)</f>
        <v>0</v>
      </c>
      <c r="BC278" s="81">
        <f t="shared" si="1690"/>
        <v>0</v>
      </c>
      <c r="BD278" s="40"/>
      <c r="BE278" s="80">
        <f t="shared" ref="BE278:BF278" si="1691">SUM(BE266:BE277)</f>
        <v>0</v>
      </c>
      <c r="BF278" s="81">
        <f t="shared" si="1691"/>
        <v>0</v>
      </c>
      <c r="BG278" s="40"/>
      <c r="BH278" s="80">
        <f t="shared" ref="BH278:BI278" si="1692">SUM(BH266:BH277)</f>
        <v>315.464</v>
      </c>
      <c r="BI278" s="81">
        <f t="shared" si="1692"/>
        <v>5378.3249999999998</v>
      </c>
      <c r="BJ278" s="40"/>
      <c r="BK278" s="80">
        <f t="shared" ref="BK278:BL278" si="1693">SUM(BK266:BK277)</f>
        <v>0</v>
      </c>
      <c r="BL278" s="81">
        <f t="shared" si="1693"/>
        <v>0</v>
      </c>
      <c r="BM278" s="40"/>
      <c r="BN278" s="80">
        <f t="shared" ref="BN278:BO278" si="1694">SUM(BN266:BN277)</f>
        <v>0</v>
      </c>
      <c r="BO278" s="81">
        <f t="shared" si="1694"/>
        <v>0</v>
      </c>
      <c r="BP278" s="40"/>
      <c r="BQ278" s="80">
        <f t="shared" ref="BQ278:BR278" si="1695">SUM(BQ266:BQ277)</f>
        <v>0</v>
      </c>
      <c r="BR278" s="81">
        <f t="shared" si="1695"/>
        <v>0</v>
      </c>
      <c r="BS278" s="40"/>
      <c r="BT278" s="80">
        <f t="shared" ref="BT278:BU278" si="1696">SUM(BT266:BT277)</f>
        <v>0</v>
      </c>
      <c r="BU278" s="81">
        <f t="shared" si="1696"/>
        <v>0</v>
      </c>
      <c r="BV278" s="40"/>
      <c r="BW278" s="80">
        <f t="shared" ref="BW278:BX278" si="1697">SUM(BW266:BW277)</f>
        <v>0</v>
      </c>
      <c r="BX278" s="81">
        <f t="shared" si="1697"/>
        <v>0</v>
      </c>
      <c r="BY278" s="40"/>
      <c r="BZ278" s="80">
        <f t="shared" ref="BZ278:CA278" si="1698">SUM(BZ266:BZ277)</f>
        <v>500</v>
      </c>
      <c r="CA278" s="81">
        <f t="shared" si="1698"/>
        <v>5182.442</v>
      </c>
      <c r="CB278" s="40"/>
      <c r="CC278" s="80">
        <f t="shared" ref="CC278:CD278" si="1699">SUM(CC266:CC277)</f>
        <v>0</v>
      </c>
      <c r="CD278" s="81">
        <f t="shared" si="1699"/>
        <v>0</v>
      </c>
      <c r="CE278" s="40"/>
      <c r="CF278" s="80">
        <f t="shared" ref="CF278:CG278" si="1700">SUM(CF266:CF277)</f>
        <v>0</v>
      </c>
      <c r="CG278" s="81">
        <f t="shared" si="1700"/>
        <v>0</v>
      </c>
      <c r="CH278" s="40"/>
      <c r="CI278" s="80">
        <f t="shared" ref="CI278:CJ278" si="1701">SUM(CI266:CI277)</f>
        <v>17.372640000000001</v>
      </c>
      <c r="CJ278" s="81">
        <f t="shared" si="1701"/>
        <v>378.93299999999999</v>
      </c>
      <c r="CK278" s="40"/>
      <c r="CL278" s="80">
        <f t="shared" ref="CL278:CM278" si="1702">SUM(CL266:CL277)</f>
        <v>0</v>
      </c>
      <c r="CM278" s="81">
        <f t="shared" si="1702"/>
        <v>0</v>
      </c>
      <c r="CN278" s="40"/>
      <c r="CO278" s="80">
        <f t="shared" ref="CO278:CP278" si="1703">SUM(CO266:CO277)</f>
        <v>0</v>
      </c>
      <c r="CP278" s="81">
        <f t="shared" si="1703"/>
        <v>0</v>
      </c>
      <c r="CQ278" s="40"/>
      <c r="CR278" s="80">
        <f t="shared" ref="CR278:CS278" si="1704">SUM(CR266:CR277)</f>
        <v>48.125</v>
      </c>
      <c r="CS278" s="81">
        <f t="shared" si="1704"/>
        <v>450.029</v>
      </c>
      <c r="CT278" s="40"/>
      <c r="CU278" s="80">
        <f t="shared" ref="CU278:CV278" si="1705">SUM(CU266:CU277)</f>
        <v>0</v>
      </c>
      <c r="CV278" s="81">
        <f t="shared" si="1705"/>
        <v>0</v>
      </c>
      <c r="CW278" s="40"/>
      <c r="CX278" s="80">
        <f t="shared" ref="CX278:CY278" si="1706">SUM(CX266:CX277)</f>
        <v>0</v>
      </c>
      <c r="CY278" s="81">
        <f t="shared" si="1706"/>
        <v>0</v>
      </c>
      <c r="CZ278" s="40"/>
      <c r="DA278" s="80">
        <f t="shared" ref="DA278:DB278" si="1707">SUM(DA266:DA277)</f>
        <v>242.75</v>
      </c>
      <c r="DB278" s="81">
        <f t="shared" si="1707"/>
        <v>2572.886</v>
      </c>
      <c r="DC278" s="40"/>
      <c r="DD278" s="80">
        <f t="shared" ref="DD278:DE278" si="1708">SUM(DD266:DD277)</f>
        <v>21.157499999999995</v>
      </c>
      <c r="DE278" s="81">
        <f t="shared" si="1708"/>
        <v>213.83099999999999</v>
      </c>
      <c r="DF278" s="40"/>
      <c r="DG278" s="80">
        <f t="shared" ref="DG278:DH278" si="1709">SUM(DG266:DG277)</f>
        <v>240.8</v>
      </c>
      <c r="DH278" s="81">
        <f t="shared" si="1709"/>
        <v>2549.6149999999998</v>
      </c>
      <c r="DI278" s="40"/>
      <c r="DJ278" s="80">
        <f t="shared" ref="DJ278:DK278" si="1710">SUM(DJ266:DJ277)</f>
        <v>0</v>
      </c>
      <c r="DK278" s="81">
        <f t="shared" si="1710"/>
        <v>0</v>
      </c>
      <c r="DL278" s="40"/>
      <c r="DM278" s="80">
        <f t="shared" ref="DM278:DN278" si="1711">SUM(DM266:DM277)</f>
        <v>154.61599999999999</v>
      </c>
      <c r="DN278" s="81">
        <f t="shared" si="1711"/>
        <v>1944.68</v>
      </c>
      <c r="DO278" s="40"/>
      <c r="DP278" s="80">
        <f t="shared" ref="DP278:DQ278" si="1712">SUM(DP266:DP277)</f>
        <v>0</v>
      </c>
      <c r="DQ278" s="81">
        <f t="shared" si="1712"/>
        <v>0</v>
      </c>
      <c r="DR278" s="40"/>
      <c r="DS278" s="80">
        <f t="shared" ref="DS278:DT278" si="1713">SUM(DS266:DS277)</f>
        <v>64.125</v>
      </c>
      <c r="DT278" s="81">
        <f t="shared" si="1713"/>
        <v>1210.105</v>
      </c>
      <c r="DU278" s="40"/>
      <c r="DV278" s="80">
        <f t="shared" ref="DV278:DW278" si="1714">SUM(DV266:DV277)</f>
        <v>0</v>
      </c>
      <c r="DW278" s="81">
        <f t="shared" si="1714"/>
        <v>0</v>
      </c>
      <c r="DX278" s="40"/>
      <c r="DY278" s="80">
        <f t="shared" ref="DY278:DZ278" si="1715">SUM(DY266:DY277)</f>
        <v>1468.5471199999999</v>
      </c>
      <c r="DZ278" s="81">
        <f t="shared" si="1715"/>
        <v>13436.994000000001</v>
      </c>
      <c r="EA278" s="40"/>
      <c r="EB278" s="80">
        <f t="shared" ref="EB278:EC278" si="1716">SUM(EB266:EB277)</f>
        <v>0</v>
      </c>
      <c r="EC278" s="81">
        <f t="shared" si="1716"/>
        <v>0</v>
      </c>
      <c r="ED278" s="40"/>
      <c r="EE278" s="80">
        <f t="shared" ref="EE278:EF278" si="1717">SUM(EE266:EE277)</f>
        <v>58.036000000000001</v>
      </c>
      <c r="EF278" s="81">
        <f t="shared" si="1717"/>
        <v>622.03499999999997</v>
      </c>
      <c r="EG278" s="40"/>
      <c r="EH278" s="80">
        <f t="shared" ref="EH278:EI278" si="1718">SUM(EH266:EH277)</f>
        <v>0</v>
      </c>
      <c r="EI278" s="81">
        <f t="shared" si="1718"/>
        <v>0</v>
      </c>
      <c r="EJ278" s="40"/>
      <c r="EK278" s="80">
        <f t="shared" ref="EK278:EL278" si="1719">SUM(EK266:EK277)</f>
        <v>0.11748</v>
      </c>
      <c r="EL278" s="81">
        <f t="shared" si="1719"/>
        <v>13.887</v>
      </c>
      <c r="EM278" s="40"/>
      <c r="EN278" s="80">
        <f t="shared" ref="EN278:EO278" si="1720">SUM(EN266:EN277)</f>
        <v>0</v>
      </c>
      <c r="EO278" s="81">
        <f t="shared" si="1720"/>
        <v>0</v>
      </c>
      <c r="EP278" s="40"/>
      <c r="EQ278" s="80">
        <f t="shared" ref="EQ278:ER278" si="1721">SUM(EQ266:EQ277)</f>
        <v>0</v>
      </c>
      <c r="ER278" s="81">
        <f t="shared" si="1721"/>
        <v>0</v>
      </c>
      <c r="ES278" s="40"/>
      <c r="ET278" s="80">
        <f t="shared" ref="ET278:EU278" si="1722">SUM(ET266:ET277)</f>
        <v>2540.7455000000004</v>
      </c>
      <c r="EU278" s="81">
        <f t="shared" si="1722"/>
        <v>24472.186000000002</v>
      </c>
      <c r="EV278" s="40"/>
      <c r="EW278" s="80">
        <f t="shared" ref="EW278:EX278" si="1723">SUM(EW266:EW277)</f>
        <v>0</v>
      </c>
      <c r="EX278" s="81">
        <f t="shared" si="1723"/>
        <v>0</v>
      </c>
      <c r="EY278" s="40"/>
      <c r="EZ278" s="80">
        <f t="shared" ref="EZ278:FA278" si="1724">SUM(EZ266:EZ277)</f>
        <v>0</v>
      </c>
      <c r="FA278" s="81">
        <f t="shared" si="1724"/>
        <v>0</v>
      </c>
      <c r="FB278" s="40"/>
      <c r="FC278" s="80">
        <f t="shared" ref="FC278:FD278" si="1725">SUM(FC266:FC277)</f>
        <v>0</v>
      </c>
      <c r="FD278" s="81">
        <f t="shared" si="1725"/>
        <v>0</v>
      </c>
      <c r="FE278" s="40"/>
      <c r="FF278" s="80">
        <f t="shared" ref="FF278:FG278" si="1726">SUM(FF266:FF277)</f>
        <v>0</v>
      </c>
      <c r="FG278" s="81">
        <f t="shared" si="1726"/>
        <v>0</v>
      </c>
      <c r="FH278" s="40"/>
      <c r="FI278" s="80">
        <f t="shared" ref="FI278:FJ278" si="1727">SUM(FI266:FI277)</f>
        <v>0</v>
      </c>
      <c r="FJ278" s="81">
        <f t="shared" si="1727"/>
        <v>0</v>
      </c>
      <c r="FK278" s="40"/>
      <c r="FL278" s="80">
        <f t="shared" ref="FL278:FM278" si="1728">SUM(FL266:FL277)</f>
        <v>0</v>
      </c>
      <c r="FM278" s="81">
        <f t="shared" si="1728"/>
        <v>0</v>
      </c>
      <c r="FN278" s="40"/>
      <c r="FO278" s="80">
        <f t="shared" ref="FO278:FP278" si="1729">SUM(FO266:FO277)</f>
        <v>40</v>
      </c>
      <c r="FP278" s="81">
        <f t="shared" si="1729"/>
        <v>386.53300000000002</v>
      </c>
      <c r="FQ278" s="40"/>
      <c r="FR278" s="80">
        <f t="shared" ref="FR278:FS278" si="1730">SUM(FR266:FR277)</f>
        <v>0</v>
      </c>
      <c r="FS278" s="81">
        <f t="shared" si="1730"/>
        <v>0</v>
      </c>
      <c r="FT278" s="40"/>
      <c r="FU278" s="80">
        <f t="shared" ref="FU278:FV278" si="1731">SUM(FU266:FU277)</f>
        <v>0</v>
      </c>
      <c r="FV278" s="81">
        <f t="shared" si="1731"/>
        <v>0</v>
      </c>
      <c r="FW278" s="40"/>
      <c r="FX278" s="80">
        <f t="shared" ref="FX278:FY278" si="1732">SUM(FX266:FX277)</f>
        <v>0</v>
      </c>
      <c r="FY278" s="81">
        <f t="shared" si="1732"/>
        <v>0</v>
      </c>
      <c r="FZ278" s="40"/>
      <c r="GA278" s="80">
        <f t="shared" ref="GA278:GB278" si="1733">SUM(GA266:GA277)</f>
        <v>140</v>
      </c>
      <c r="GB278" s="81">
        <f t="shared" si="1733"/>
        <v>1547.001</v>
      </c>
      <c r="GC278" s="40"/>
      <c r="GD278" s="80">
        <f t="shared" ref="GD278:GE278" si="1734">SUM(GD266:GD277)</f>
        <v>0</v>
      </c>
      <c r="GE278" s="81">
        <f t="shared" si="1734"/>
        <v>0</v>
      </c>
      <c r="GF278" s="40"/>
      <c r="GG278" s="80">
        <f t="shared" ref="GG278:GH278" si="1735">SUM(GG266:GG277)</f>
        <v>0</v>
      </c>
      <c r="GH278" s="81">
        <f t="shared" si="1735"/>
        <v>0</v>
      </c>
      <c r="GI278" s="40"/>
      <c r="GJ278" s="80">
        <f t="shared" ref="GJ278:GK278" si="1736">SUM(GJ266:GJ277)</f>
        <v>3080.25</v>
      </c>
      <c r="GK278" s="81">
        <f t="shared" si="1736"/>
        <v>31698.771000000001</v>
      </c>
      <c r="GL278" s="40"/>
      <c r="GM278" s="80">
        <f t="shared" ref="GM278:GN278" si="1737">SUM(GM266:GM277)</f>
        <v>0</v>
      </c>
      <c r="GN278" s="81">
        <f t="shared" si="1737"/>
        <v>0</v>
      </c>
      <c r="GO278" s="40"/>
      <c r="GP278" s="80">
        <f t="shared" ref="GP278:GQ278" si="1738">SUM(GP266:GP277)</f>
        <v>60</v>
      </c>
      <c r="GQ278" s="81">
        <f t="shared" si="1738"/>
        <v>568.90200000000004</v>
      </c>
      <c r="GR278" s="40"/>
      <c r="GS278" s="80">
        <f t="shared" ref="GS278:GT278" si="1739">SUM(GS266:GS277)</f>
        <v>0</v>
      </c>
      <c r="GT278" s="81">
        <f t="shared" si="1739"/>
        <v>0</v>
      </c>
      <c r="GU278" s="40"/>
      <c r="GV278" s="80">
        <f t="shared" ref="GV278:GW278" si="1740">SUM(GV266:GV277)</f>
        <v>0</v>
      </c>
      <c r="GW278" s="81">
        <f t="shared" si="1740"/>
        <v>0</v>
      </c>
      <c r="GX278" s="40"/>
      <c r="GY278" s="80">
        <f t="shared" ref="GY278:GZ278" si="1741">SUM(GY266:GY277)</f>
        <v>0</v>
      </c>
      <c r="GZ278" s="81">
        <f t="shared" si="1741"/>
        <v>0</v>
      </c>
      <c r="HA278" s="40"/>
      <c r="HB278" s="80">
        <f t="shared" ref="HB278:HC278" si="1742">SUM(HB266:HB277)</f>
        <v>0</v>
      </c>
      <c r="HC278" s="81">
        <f t="shared" si="1742"/>
        <v>0</v>
      </c>
      <c r="HD278" s="40"/>
      <c r="HE278" s="80">
        <f t="shared" ref="HE278:HF278" si="1743">SUM(HE266:HE277)</f>
        <v>1619.925</v>
      </c>
      <c r="HF278" s="81">
        <f t="shared" si="1743"/>
        <v>15945.777000000002</v>
      </c>
      <c r="HG278" s="40"/>
      <c r="HH278" s="80">
        <f t="shared" ref="HH278:HI278" si="1744">SUM(HH266:HH277)</f>
        <v>38.75</v>
      </c>
      <c r="HI278" s="81">
        <f t="shared" si="1744"/>
        <v>590.79</v>
      </c>
      <c r="HJ278" s="40"/>
      <c r="HK278" s="80">
        <f t="shared" ref="HK278:HL278" si="1745">SUM(HK266:HK277)</f>
        <v>0</v>
      </c>
      <c r="HL278" s="81">
        <f t="shared" si="1745"/>
        <v>0</v>
      </c>
      <c r="HM278" s="40"/>
      <c r="HN278" s="80">
        <f t="shared" ref="HN278:HO278" si="1746">SUM(HN266:HN277)</f>
        <v>0</v>
      </c>
      <c r="HO278" s="81">
        <f t="shared" si="1746"/>
        <v>0</v>
      </c>
      <c r="HP278" s="40"/>
      <c r="HQ278" s="80">
        <f t="shared" ref="HQ278:HR278" si="1747">SUM(HQ266:HQ277)</f>
        <v>600</v>
      </c>
      <c r="HR278" s="81">
        <f t="shared" si="1747"/>
        <v>6226.7479999999996</v>
      </c>
      <c r="HS278" s="40"/>
      <c r="HT278" s="80">
        <f t="shared" ref="HT278:HU278" si="1748">SUM(HT266:HT277)</f>
        <v>895.41489000000001</v>
      </c>
      <c r="HU278" s="81">
        <f t="shared" si="1748"/>
        <v>11624.222</v>
      </c>
      <c r="HV278" s="40"/>
      <c r="HW278" s="80">
        <f t="shared" ref="HW278:HX278" si="1749">SUM(HW266:HW277)</f>
        <v>1332.70415</v>
      </c>
      <c r="HX278" s="81">
        <f t="shared" si="1749"/>
        <v>16748.188999999998</v>
      </c>
      <c r="HY278" s="40"/>
      <c r="HZ278" s="45">
        <f t="shared" si="1670"/>
        <v>15236.019719999998</v>
      </c>
      <c r="IA278" s="46">
        <f t="shared" si="1671"/>
        <v>174078.74900000001</v>
      </c>
    </row>
  </sheetData>
  <mergeCells count="79">
    <mergeCell ref="R4:T4"/>
    <mergeCell ref="EQ4:ES4"/>
    <mergeCell ref="FR4:FT4"/>
    <mergeCell ref="FX4:FZ4"/>
    <mergeCell ref="FL4:FN4"/>
    <mergeCell ref="EE4:EG4"/>
    <mergeCell ref="FC4:FE4"/>
    <mergeCell ref="FF4:FH4"/>
    <mergeCell ref="EW4:EY4"/>
    <mergeCell ref="ET4:EV4"/>
    <mergeCell ref="EN4:EP4"/>
    <mergeCell ref="EK4:EM4"/>
    <mergeCell ref="FO4:FQ4"/>
    <mergeCell ref="FI4:FK4"/>
    <mergeCell ref="CX4:CZ4"/>
    <mergeCell ref="FU4:FW4"/>
    <mergeCell ref="GJ4:GL4"/>
    <mergeCell ref="GG4:GI4"/>
    <mergeCell ref="GD4:GF4"/>
    <mergeCell ref="C2:AU2"/>
    <mergeCell ref="C4:E4"/>
    <mergeCell ref="O4:Q4"/>
    <mergeCell ref="U4:W4"/>
    <mergeCell ref="AD4:AF4"/>
    <mergeCell ref="AS4:AU4"/>
    <mergeCell ref="X4:Z4"/>
    <mergeCell ref="I4:K4"/>
    <mergeCell ref="L4:N4"/>
    <mergeCell ref="AA4:AC4"/>
    <mergeCell ref="AM4:AO4"/>
    <mergeCell ref="GA4:GC4"/>
    <mergeCell ref="EH4:EJ4"/>
    <mergeCell ref="AV4:AX4"/>
    <mergeCell ref="AY4:BA4"/>
    <mergeCell ref="BE4:BG4"/>
    <mergeCell ref="BQ4:BS4"/>
    <mergeCell ref="BT4:BV4"/>
    <mergeCell ref="CL4:CN4"/>
    <mergeCell ref="BZ4:CB4"/>
    <mergeCell ref="BB4:BD4"/>
    <mergeCell ref="CR4:CT4"/>
    <mergeCell ref="BK4:BM4"/>
    <mergeCell ref="CF4:CH4"/>
    <mergeCell ref="BN4:BP4"/>
    <mergeCell ref="CO4:CQ4"/>
    <mergeCell ref="BH4:BJ4"/>
    <mergeCell ref="BW4:BY4"/>
    <mergeCell ref="CU4:CW4"/>
    <mergeCell ref="DA4:DC4"/>
    <mergeCell ref="HW4:HY4"/>
    <mergeCell ref="F4:H4"/>
    <mergeCell ref="AG4:AI4"/>
    <mergeCell ref="AJ4:AL4"/>
    <mergeCell ref="AP4:AR4"/>
    <mergeCell ref="DD4:DF4"/>
    <mergeCell ref="DG4:DI4"/>
    <mergeCell ref="DM4:DO4"/>
    <mergeCell ref="DP4:DR4"/>
    <mergeCell ref="DS4:DU4"/>
    <mergeCell ref="EB4:ED4"/>
    <mergeCell ref="CC4:CE4"/>
    <mergeCell ref="CI4:CK4"/>
    <mergeCell ref="HQ4:HS4"/>
    <mergeCell ref="EZ4:FB4"/>
    <mergeCell ref="DJ4:DL4"/>
    <mergeCell ref="A4:B4"/>
    <mergeCell ref="DV4:DX4"/>
    <mergeCell ref="HT4:HV4"/>
    <mergeCell ref="GS4:GU4"/>
    <mergeCell ref="GP4:GR4"/>
    <mergeCell ref="GM4:GO4"/>
    <mergeCell ref="HN4:HP4"/>
    <mergeCell ref="HK4:HM4"/>
    <mergeCell ref="HH4:HJ4"/>
    <mergeCell ref="HE4:HG4"/>
    <mergeCell ref="HB4:HD4"/>
    <mergeCell ref="GY4:HA4"/>
    <mergeCell ref="GV4:GX4"/>
    <mergeCell ref="DY4:E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0775-A7E1-4552-8191-FF64071A04F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Imports 1108.12.90</vt:lpstr>
      <vt:lpstr>Exports 1108.12.90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2024-08-01T09:39:07Z</dcterms:modified>
</cp:coreProperties>
</file>