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3229F4F6-3D5C-4876-B1F5-F05C48E823D3}" xr6:coauthVersionLast="47" xr6:coauthVersionMax="47" xr10:uidLastSave="{00000000-0000-0000-0000-000000000000}"/>
  <bookViews>
    <workbookView xWindow="5676" yWindow="12" windowWidth="11304" windowHeight="12240" tabRatio="718" xr2:uid="{00000000-000D-0000-FFFF-FFFF00000000}"/>
  </bookViews>
  <sheets>
    <sheet name="Imports 1108.12.10" sheetId="2" r:id="rId1"/>
    <sheet name="Exports 1108.12.10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52" i="2" l="1"/>
  <c r="AY252" i="2"/>
  <c r="BA251" i="2"/>
  <c r="BA250" i="2"/>
  <c r="BA249" i="2"/>
  <c r="BA248" i="2"/>
  <c r="BA247" i="2"/>
  <c r="BA246" i="2"/>
  <c r="BA245" i="2"/>
  <c r="BA244" i="2"/>
  <c r="BA243" i="2"/>
  <c r="BA242" i="2"/>
  <c r="BA241" i="2"/>
  <c r="BA240" i="2"/>
  <c r="DQ290" i="4"/>
  <c r="DP290" i="4"/>
  <c r="DQ289" i="4"/>
  <c r="DP289" i="4"/>
  <c r="DQ288" i="4"/>
  <c r="DP288" i="4"/>
  <c r="DQ287" i="4"/>
  <c r="DP287" i="4"/>
  <c r="DQ286" i="4"/>
  <c r="DP286" i="4"/>
  <c r="DQ285" i="4"/>
  <c r="DP285" i="4"/>
  <c r="DQ284" i="4"/>
  <c r="DP284" i="4"/>
  <c r="DQ283" i="4"/>
  <c r="DP283" i="4"/>
  <c r="DQ282" i="4"/>
  <c r="DP282" i="4"/>
  <c r="DQ281" i="4"/>
  <c r="DP281" i="4"/>
  <c r="DQ280" i="4"/>
  <c r="DP280" i="4"/>
  <c r="DQ279" i="4"/>
  <c r="DP279" i="4"/>
  <c r="DN291" i="4"/>
  <c r="DM291" i="4"/>
  <c r="DK291" i="4"/>
  <c r="DJ291" i="4"/>
  <c r="DH291" i="4"/>
  <c r="DG291" i="4"/>
  <c r="DE291" i="4"/>
  <c r="DD291" i="4"/>
  <c r="DB291" i="4"/>
  <c r="DA291" i="4"/>
  <c r="CY291" i="4"/>
  <c r="CX291" i="4"/>
  <c r="CV291" i="4"/>
  <c r="CU291" i="4"/>
  <c r="CS291" i="4"/>
  <c r="CR291" i="4"/>
  <c r="CP291" i="4"/>
  <c r="CO291" i="4"/>
  <c r="CM291" i="4"/>
  <c r="CL291" i="4"/>
  <c r="CJ291" i="4"/>
  <c r="CI291" i="4"/>
  <c r="CG291" i="4"/>
  <c r="CF291" i="4"/>
  <c r="CD291" i="4"/>
  <c r="CC291" i="4"/>
  <c r="CA291" i="4"/>
  <c r="BZ291" i="4"/>
  <c r="BX291" i="4"/>
  <c r="BW291" i="4"/>
  <c r="BU291" i="4"/>
  <c r="BT291" i="4"/>
  <c r="BR291" i="4"/>
  <c r="BQ291" i="4"/>
  <c r="BO291" i="4"/>
  <c r="BN291" i="4"/>
  <c r="BL291" i="4"/>
  <c r="BK291" i="4"/>
  <c r="BI291" i="4"/>
  <c r="BH291" i="4"/>
  <c r="BF291" i="4"/>
  <c r="BE291" i="4"/>
  <c r="BC291" i="4"/>
  <c r="BB291" i="4"/>
  <c r="AZ291" i="4"/>
  <c r="AY291" i="4"/>
  <c r="AW291" i="4"/>
  <c r="AV291" i="4"/>
  <c r="AT291" i="4"/>
  <c r="AS291" i="4"/>
  <c r="AQ291" i="4"/>
  <c r="AP291" i="4"/>
  <c r="AN291" i="4"/>
  <c r="AM291" i="4"/>
  <c r="AK291" i="4"/>
  <c r="AJ291" i="4"/>
  <c r="AH291" i="4"/>
  <c r="AG291" i="4"/>
  <c r="AE291" i="4"/>
  <c r="AD291" i="4"/>
  <c r="AB291" i="4"/>
  <c r="AA291" i="4"/>
  <c r="Y291" i="4"/>
  <c r="X291" i="4"/>
  <c r="V291" i="4"/>
  <c r="U291" i="4"/>
  <c r="S291" i="4"/>
  <c r="R291" i="4"/>
  <c r="P291" i="4"/>
  <c r="O291" i="4"/>
  <c r="M291" i="4"/>
  <c r="L291" i="4"/>
  <c r="J291" i="4"/>
  <c r="I291" i="4"/>
  <c r="G291" i="4"/>
  <c r="F291" i="4"/>
  <c r="DO290" i="4"/>
  <c r="DL290" i="4"/>
  <c r="DI290" i="4"/>
  <c r="DF290" i="4"/>
  <c r="DC290" i="4"/>
  <c r="CZ290" i="4"/>
  <c r="CW290" i="4"/>
  <c r="CT290" i="4"/>
  <c r="CQ290" i="4"/>
  <c r="CN290" i="4"/>
  <c r="CK290" i="4"/>
  <c r="CH290" i="4"/>
  <c r="CE290" i="4"/>
  <c r="CB290" i="4"/>
  <c r="BY290" i="4"/>
  <c r="BV290" i="4"/>
  <c r="BS290" i="4"/>
  <c r="BP290" i="4"/>
  <c r="BM290" i="4"/>
  <c r="BJ290" i="4"/>
  <c r="BG290" i="4"/>
  <c r="BD290" i="4"/>
  <c r="BA290" i="4"/>
  <c r="AX290" i="4"/>
  <c r="AU290" i="4"/>
  <c r="AR290" i="4"/>
  <c r="AO290" i="4"/>
  <c r="AL290" i="4"/>
  <c r="AI290" i="4"/>
  <c r="AF290" i="4"/>
  <c r="AC290" i="4"/>
  <c r="Z290" i="4"/>
  <c r="W290" i="4"/>
  <c r="T290" i="4"/>
  <c r="Q290" i="4"/>
  <c r="N290" i="4"/>
  <c r="K290" i="4"/>
  <c r="H290" i="4"/>
  <c r="DO289" i="4"/>
  <c r="DL289" i="4"/>
  <c r="DI289" i="4"/>
  <c r="DF289" i="4"/>
  <c r="DC289" i="4"/>
  <c r="CZ289" i="4"/>
  <c r="CW289" i="4"/>
  <c r="CT289" i="4"/>
  <c r="CQ289" i="4"/>
  <c r="CN289" i="4"/>
  <c r="CK289" i="4"/>
  <c r="CH289" i="4"/>
  <c r="CE289" i="4"/>
  <c r="CB289" i="4"/>
  <c r="BY289" i="4"/>
  <c r="BV289" i="4"/>
  <c r="BS289" i="4"/>
  <c r="BP289" i="4"/>
  <c r="BM289" i="4"/>
  <c r="BJ289" i="4"/>
  <c r="BG289" i="4"/>
  <c r="BD289" i="4"/>
  <c r="BA289" i="4"/>
  <c r="AX289" i="4"/>
  <c r="AU289" i="4"/>
  <c r="AR289" i="4"/>
  <c r="AO289" i="4"/>
  <c r="AL289" i="4"/>
  <c r="AI289" i="4"/>
  <c r="AF289" i="4"/>
  <c r="AC289" i="4"/>
  <c r="Z289" i="4"/>
  <c r="W289" i="4"/>
  <c r="T289" i="4"/>
  <c r="Q289" i="4"/>
  <c r="N289" i="4"/>
  <c r="K289" i="4"/>
  <c r="H289" i="4"/>
  <c r="DO288" i="4"/>
  <c r="DL288" i="4"/>
  <c r="DI288" i="4"/>
  <c r="DF288" i="4"/>
  <c r="DC288" i="4"/>
  <c r="CZ288" i="4"/>
  <c r="CW288" i="4"/>
  <c r="CT288" i="4"/>
  <c r="CQ288" i="4"/>
  <c r="CN288" i="4"/>
  <c r="CK288" i="4"/>
  <c r="CH288" i="4"/>
  <c r="CE288" i="4"/>
  <c r="CB288" i="4"/>
  <c r="BY288" i="4"/>
  <c r="BV288" i="4"/>
  <c r="BS288" i="4"/>
  <c r="BP288" i="4"/>
  <c r="BM288" i="4"/>
  <c r="BJ288" i="4"/>
  <c r="BG288" i="4"/>
  <c r="BD288" i="4"/>
  <c r="BA288" i="4"/>
  <c r="AX288" i="4"/>
  <c r="AU288" i="4"/>
  <c r="AR288" i="4"/>
  <c r="AO288" i="4"/>
  <c r="AL288" i="4"/>
  <c r="AI288" i="4"/>
  <c r="AF288" i="4"/>
  <c r="AC288" i="4"/>
  <c r="Z288" i="4"/>
  <c r="W288" i="4"/>
  <c r="T288" i="4"/>
  <c r="Q288" i="4"/>
  <c r="N288" i="4"/>
  <c r="K288" i="4"/>
  <c r="H288" i="4"/>
  <c r="DO287" i="4"/>
  <c r="DL287" i="4"/>
  <c r="DI287" i="4"/>
  <c r="DF287" i="4"/>
  <c r="DC287" i="4"/>
  <c r="CZ287" i="4"/>
  <c r="CW287" i="4"/>
  <c r="CT287" i="4"/>
  <c r="CQ287" i="4"/>
  <c r="CN287" i="4"/>
  <c r="CK287" i="4"/>
  <c r="CH287" i="4"/>
  <c r="CE287" i="4"/>
  <c r="CB287" i="4"/>
  <c r="BY287" i="4"/>
  <c r="BV287" i="4"/>
  <c r="BS287" i="4"/>
  <c r="BP287" i="4"/>
  <c r="BM287" i="4"/>
  <c r="BJ287" i="4"/>
  <c r="BG287" i="4"/>
  <c r="BD287" i="4"/>
  <c r="BA287" i="4"/>
  <c r="AX287" i="4"/>
  <c r="AU287" i="4"/>
  <c r="AR287" i="4"/>
  <c r="AO287" i="4"/>
  <c r="AL287" i="4"/>
  <c r="AI287" i="4"/>
  <c r="AF287" i="4"/>
  <c r="AC287" i="4"/>
  <c r="Z287" i="4"/>
  <c r="W287" i="4"/>
  <c r="T287" i="4"/>
  <c r="Q287" i="4"/>
  <c r="N287" i="4"/>
  <c r="K287" i="4"/>
  <c r="H287" i="4"/>
  <c r="DO286" i="4"/>
  <c r="DL286" i="4"/>
  <c r="DI286" i="4"/>
  <c r="DF286" i="4"/>
  <c r="DC286" i="4"/>
  <c r="CZ286" i="4"/>
  <c r="CW286" i="4"/>
  <c r="CT286" i="4"/>
  <c r="CQ286" i="4"/>
  <c r="CN286" i="4"/>
  <c r="CK286" i="4"/>
  <c r="CH286" i="4"/>
  <c r="CE286" i="4"/>
  <c r="CB286" i="4"/>
  <c r="BY286" i="4"/>
  <c r="BV286" i="4"/>
  <c r="BS286" i="4"/>
  <c r="BP286" i="4"/>
  <c r="BM286" i="4"/>
  <c r="BJ286" i="4"/>
  <c r="BG286" i="4"/>
  <c r="BD286" i="4"/>
  <c r="BA286" i="4"/>
  <c r="AX286" i="4"/>
  <c r="AU286" i="4"/>
  <c r="AR286" i="4"/>
  <c r="AO286" i="4"/>
  <c r="AL286" i="4"/>
  <c r="AI286" i="4"/>
  <c r="AF286" i="4"/>
  <c r="AC286" i="4"/>
  <c r="Z286" i="4"/>
  <c r="W286" i="4"/>
  <c r="T286" i="4"/>
  <c r="Q286" i="4"/>
  <c r="N286" i="4"/>
  <c r="K286" i="4"/>
  <c r="H286" i="4"/>
  <c r="DO285" i="4"/>
  <c r="DL285" i="4"/>
  <c r="DI285" i="4"/>
  <c r="DF285" i="4"/>
  <c r="DC285" i="4"/>
  <c r="CZ285" i="4"/>
  <c r="CW285" i="4"/>
  <c r="CT285" i="4"/>
  <c r="CQ285" i="4"/>
  <c r="CN285" i="4"/>
  <c r="CK285" i="4"/>
  <c r="CH285" i="4"/>
  <c r="CE285" i="4"/>
  <c r="CB285" i="4"/>
  <c r="BY285" i="4"/>
  <c r="BV285" i="4"/>
  <c r="BS285" i="4"/>
  <c r="BP285" i="4"/>
  <c r="BM285" i="4"/>
  <c r="BJ285" i="4"/>
  <c r="BG285" i="4"/>
  <c r="BD285" i="4"/>
  <c r="BA285" i="4"/>
  <c r="AX285" i="4"/>
  <c r="AU285" i="4"/>
  <c r="AR285" i="4"/>
  <c r="AO285" i="4"/>
  <c r="AL285" i="4"/>
  <c r="AI285" i="4"/>
  <c r="AF285" i="4"/>
  <c r="AC285" i="4"/>
  <c r="Z285" i="4"/>
  <c r="W285" i="4"/>
  <c r="T285" i="4"/>
  <c r="Q285" i="4"/>
  <c r="N285" i="4"/>
  <c r="K285" i="4"/>
  <c r="H285" i="4"/>
  <c r="DO284" i="4"/>
  <c r="DL284" i="4"/>
  <c r="DI284" i="4"/>
  <c r="DF284" i="4"/>
  <c r="DC284" i="4"/>
  <c r="CZ284" i="4"/>
  <c r="CW284" i="4"/>
  <c r="CT284" i="4"/>
  <c r="CQ284" i="4"/>
  <c r="CN284" i="4"/>
  <c r="CK284" i="4"/>
  <c r="CH284" i="4"/>
  <c r="CE284" i="4"/>
  <c r="CB284" i="4"/>
  <c r="BY284" i="4"/>
  <c r="BV284" i="4"/>
  <c r="BS284" i="4"/>
  <c r="BP284" i="4"/>
  <c r="BM284" i="4"/>
  <c r="BJ284" i="4"/>
  <c r="BG284" i="4"/>
  <c r="BD284" i="4"/>
  <c r="BA284" i="4"/>
  <c r="AX284" i="4"/>
  <c r="AU284" i="4"/>
  <c r="AR284" i="4"/>
  <c r="AO284" i="4"/>
  <c r="AL284" i="4"/>
  <c r="AI284" i="4"/>
  <c r="AF284" i="4"/>
  <c r="AC284" i="4"/>
  <c r="Z284" i="4"/>
  <c r="W284" i="4"/>
  <c r="T284" i="4"/>
  <c r="Q284" i="4"/>
  <c r="N284" i="4"/>
  <c r="K284" i="4"/>
  <c r="H284" i="4"/>
  <c r="DO283" i="4"/>
  <c r="DL283" i="4"/>
  <c r="DI283" i="4"/>
  <c r="DF283" i="4"/>
  <c r="DC283" i="4"/>
  <c r="CZ283" i="4"/>
  <c r="CW283" i="4"/>
  <c r="CT283" i="4"/>
  <c r="CQ283" i="4"/>
  <c r="CN283" i="4"/>
  <c r="CK283" i="4"/>
  <c r="CH283" i="4"/>
  <c r="CE283" i="4"/>
  <c r="CB283" i="4"/>
  <c r="BY283" i="4"/>
  <c r="BV283" i="4"/>
  <c r="BS283" i="4"/>
  <c r="BP283" i="4"/>
  <c r="BM283" i="4"/>
  <c r="BJ283" i="4"/>
  <c r="BG283" i="4"/>
  <c r="BD283" i="4"/>
  <c r="BA283" i="4"/>
  <c r="AX283" i="4"/>
  <c r="AU283" i="4"/>
  <c r="AR283" i="4"/>
  <c r="AO283" i="4"/>
  <c r="AL283" i="4"/>
  <c r="AI283" i="4"/>
  <c r="AF283" i="4"/>
  <c r="AC283" i="4"/>
  <c r="Z283" i="4"/>
  <c r="W283" i="4"/>
  <c r="T283" i="4"/>
  <c r="Q283" i="4"/>
  <c r="N283" i="4"/>
  <c r="K283" i="4"/>
  <c r="H283" i="4"/>
  <c r="DO282" i="4"/>
  <c r="DL282" i="4"/>
  <c r="DI282" i="4"/>
  <c r="DF282" i="4"/>
  <c r="DC282" i="4"/>
  <c r="CZ282" i="4"/>
  <c r="CW282" i="4"/>
  <c r="CT282" i="4"/>
  <c r="CQ282" i="4"/>
  <c r="CN282" i="4"/>
  <c r="CK282" i="4"/>
  <c r="CH282" i="4"/>
  <c r="CE282" i="4"/>
  <c r="CB282" i="4"/>
  <c r="BY282" i="4"/>
  <c r="BV282" i="4"/>
  <c r="BS282" i="4"/>
  <c r="BP282" i="4"/>
  <c r="BM282" i="4"/>
  <c r="BJ282" i="4"/>
  <c r="BG282" i="4"/>
  <c r="BD282" i="4"/>
  <c r="BA282" i="4"/>
  <c r="AX282" i="4"/>
  <c r="AU282" i="4"/>
  <c r="AR282" i="4"/>
  <c r="AO282" i="4"/>
  <c r="AL282" i="4"/>
  <c r="AI282" i="4"/>
  <c r="AF282" i="4"/>
  <c r="AC282" i="4"/>
  <c r="Z282" i="4"/>
  <c r="W282" i="4"/>
  <c r="T282" i="4"/>
  <c r="Q282" i="4"/>
  <c r="N282" i="4"/>
  <c r="K282" i="4"/>
  <c r="H282" i="4"/>
  <c r="DO281" i="4"/>
  <c r="DL281" i="4"/>
  <c r="DI281" i="4"/>
  <c r="DF281" i="4"/>
  <c r="DC281" i="4"/>
  <c r="CZ281" i="4"/>
  <c r="CW281" i="4"/>
  <c r="CT281" i="4"/>
  <c r="CQ281" i="4"/>
  <c r="CN281" i="4"/>
  <c r="CK281" i="4"/>
  <c r="CH281" i="4"/>
  <c r="CE281" i="4"/>
  <c r="CB281" i="4"/>
  <c r="BY281" i="4"/>
  <c r="BV281" i="4"/>
  <c r="BS281" i="4"/>
  <c r="BP281" i="4"/>
  <c r="BM281" i="4"/>
  <c r="BJ281" i="4"/>
  <c r="BG281" i="4"/>
  <c r="BD281" i="4"/>
  <c r="BA281" i="4"/>
  <c r="AX281" i="4"/>
  <c r="AU281" i="4"/>
  <c r="AR281" i="4"/>
  <c r="AO281" i="4"/>
  <c r="AL281" i="4"/>
  <c r="AI281" i="4"/>
  <c r="AF281" i="4"/>
  <c r="AC281" i="4"/>
  <c r="Z281" i="4"/>
  <c r="W281" i="4"/>
  <c r="T281" i="4"/>
  <c r="Q281" i="4"/>
  <c r="N281" i="4"/>
  <c r="K281" i="4"/>
  <c r="H281" i="4"/>
  <c r="DO280" i="4"/>
  <c r="DL280" i="4"/>
  <c r="DI280" i="4"/>
  <c r="DF280" i="4"/>
  <c r="DC280" i="4"/>
  <c r="CZ280" i="4"/>
  <c r="CW280" i="4"/>
  <c r="CT280" i="4"/>
  <c r="CQ280" i="4"/>
  <c r="CN280" i="4"/>
  <c r="CK280" i="4"/>
  <c r="CH280" i="4"/>
  <c r="CE280" i="4"/>
  <c r="CB280" i="4"/>
  <c r="BY280" i="4"/>
  <c r="BV280" i="4"/>
  <c r="BS280" i="4"/>
  <c r="BP280" i="4"/>
  <c r="BM280" i="4"/>
  <c r="BJ280" i="4"/>
  <c r="BG280" i="4"/>
  <c r="BD280" i="4"/>
  <c r="BA280" i="4"/>
  <c r="AX280" i="4"/>
  <c r="AU280" i="4"/>
  <c r="AR280" i="4"/>
  <c r="AO280" i="4"/>
  <c r="AL280" i="4"/>
  <c r="AI280" i="4"/>
  <c r="AF280" i="4"/>
  <c r="AC280" i="4"/>
  <c r="Z280" i="4"/>
  <c r="W280" i="4"/>
  <c r="T280" i="4"/>
  <c r="Q280" i="4"/>
  <c r="N280" i="4"/>
  <c r="K280" i="4"/>
  <c r="H280" i="4"/>
  <c r="DO279" i="4"/>
  <c r="DL279" i="4"/>
  <c r="DI279" i="4"/>
  <c r="DF279" i="4"/>
  <c r="DC279" i="4"/>
  <c r="CZ279" i="4"/>
  <c r="CW279" i="4"/>
  <c r="CT279" i="4"/>
  <c r="CQ279" i="4"/>
  <c r="CN279" i="4"/>
  <c r="CK279" i="4"/>
  <c r="CH279" i="4"/>
  <c r="CE279" i="4"/>
  <c r="CB279" i="4"/>
  <c r="BY279" i="4"/>
  <c r="BV279" i="4"/>
  <c r="BS279" i="4"/>
  <c r="BP279" i="4"/>
  <c r="BM279" i="4"/>
  <c r="BJ279" i="4"/>
  <c r="BG279" i="4"/>
  <c r="BD279" i="4"/>
  <c r="BA279" i="4"/>
  <c r="AX279" i="4"/>
  <c r="AU279" i="4"/>
  <c r="AR279" i="4"/>
  <c r="AO279" i="4"/>
  <c r="AL279" i="4"/>
  <c r="AI279" i="4"/>
  <c r="AF279" i="4"/>
  <c r="AC279" i="4"/>
  <c r="Z279" i="4"/>
  <c r="W279" i="4"/>
  <c r="T279" i="4"/>
  <c r="Q279" i="4"/>
  <c r="N279" i="4"/>
  <c r="K279" i="4"/>
  <c r="H279" i="4"/>
  <c r="D291" i="4"/>
  <c r="C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BU251" i="2"/>
  <c r="BT251" i="2"/>
  <c r="BU250" i="2"/>
  <c r="BT250" i="2"/>
  <c r="BU249" i="2"/>
  <c r="BT249" i="2"/>
  <c r="BU248" i="2"/>
  <c r="BT248" i="2"/>
  <c r="BU247" i="2"/>
  <c r="BT247" i="2"/>
  <c r="BU246" i="2"/>
  <c r="BT246" i="2"/>
  <c r="BU245" i="2"/>
  <c r="BT245" i="2"/>
  <c r="BU244" i="2"/>
  <c r="BT244" i="2"/>
  <c r="BU243" i="2"/>
  <c r="BT243" i="2"/>
  <c r="BU242" i="2"/>
  <c r="BT242" i="2"/>
  <c r="BU241" i="2"/>
  <c r="BT241" i="2"/>
  <c r="BU240" i="2"/>
  <c r="BT240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S251" i="2"/>
  <c r="BP251" i="2"/>
  <c r="BM251" i="2"/>
  <c r="BJ251" i="2"/>
  <c r="BG251" i="2"/>
  <c r="BD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S250" i="2"/>
  <c r="BP250" i="2"/>
  <c r="BM250" i="2"/>
  <c r="BJ250" i="2"/>
  <c r="BG250" i="2"/>
  <c r="BD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S249" i="2"/>
  <c r="BP249" i="2"/>
  <c r="BM249" i="2"/>
  <c r="BJ249" i="2"/>
  <c r="BG249" i="2"/>
  <c r="BD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S248" i="2"/>
  <c r="BP248" i="2"/>
  <c r="BM248" i="2"/>
  <c r="BJ248" i="2"/>
  <c r="BG248" i="2"/>
  <c r="BD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S247" i="2"/>
  <c r="BP247" i="2"/>
  <c r="BM247" i="2"/>
  <c r="BJ247" i="2"/>
  <c r="BG247" i="2"/>
  <c r="BD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S246" i="2"/>
  <c r="BP246" i="2"/>
  <c r="BM246" i="2"/>
  <c r="BJ246" i="2"/>
  <c r="BG246" i="2"/>
  <c r="BD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S245" i="2"/>
  <c r="BP245" i="2"/>
  <c r="BM245" i="2"/>
  <c r="BJ245" i="2"/>
  <c r="BG245" i="2"/>
  <c r="BD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S244" i="2"/>
  <c r="BP244" i="2"/>
  <c r="BM244" i="2"/>
  <c r="BJ244" i="2"/>
  <c r="BG244" i="2"/>
  <c r="BD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S243" i="2"/>
  <c r="BP243" i="2"/>
  <c r="BM243" i="2"/>
  <c r="BJ243" i="2"/>
  <c r="BG243" i="2"/>
  <c r="BD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S242" i="2"/>
  <c r="BP242" i="2"/>
  <c r="BM242" i="2"/>
  <c r="BJ242" i="2"/>
  <c r="BG242" i="2"/>
  <c r="BD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S241" i="2"/>
  <c r="BP241" i="2"/>
  <c r="BM241" i="2"/>
  <c r="BJ241" i="2"/>
  <c r="BG241" i="2"/>
  <c r="BD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S240" i="2"/>
  <c r="BP240" i="2"/>
  <c r="BM240" i="2"/>
  <c r="BJ240" i="2"/>
  <c r="BG240" i="2"/>
  <c r="BD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F213" i="2"/>
  <c r="BE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F187" i="2"/>
  <c r="BE187" i="2"/>
  <c r="BF174" i="2"/>
  <c r="BE174" i="2"/>
  <c r="BF161" i="2"/>
  <c r="BE161" i="2"/>
  <c r="BF148" i="2"/>
  <c r="BE148" i="2"/>
  <c r="BG142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DQ266" i="4"/>
  <c r="DP266" i="4"/>
  <c r="DB265" i="4"/>
  <c r="DA265" i="4"/>
  <c r="DC264" i="4"/>
  <c r="DC263" i="4"/>
  <c r="DC262" i="4"/>
  <c r="DC261" i="4"/>
  <c r="DC260" i="4"/>
  <c r="DC259" i="4"/>
  <c r="DC258" i="4"/>
  <c r="DC257" i="4"/>
  <c r="DC256" i="4"/>
  <c r="DC255" i="4"/>
  <c r="DC254" i="4"/>
  <c r="DC253" i="4"/>
  <c r="DB252" i="4"/>
  <c r="DA252" i="4"/>
  <c r="DC251" i="4"/>
  <c r="DC250" i="4"/>
  <c r="DC249" i="4"/>
  <c r="DC248" i="4"/>
  <c r="DC247" i="4"/>
  <c r="DC246" i="4"/>
  <c r="DC245" i="4"/>
  <c r="DC244" i="4"/>
  <c r="DC243" i="4"/>
  <c r="DC242" i="4"/>
  <c r="DC241" i="4"/>
  <c r="DC240" i="4"/>
  <c r="DB239" i="4"/>
  <c r="DA239" i="4"/>
  <c r="DC238" i="4"/>
  <c r="DC237" i="4"/>
  <c r="DC236" i="4"/>
  <c r="DC235" i="4"/>
  <c r="DC234" i="4"/>
  <c r="DC233" i="4"/>
  <c r="DC232" i="4"/>
  <c r="DC231" i="4"/>
  <c r="DC230" i="4"/>
  <c r="DC229" i="4"/>
  <c r="DC228" i="4"/>
  <c r="DC227" i="4"/>
  <c r="DB226" i="4"/>
  <c r="DA226" i="4"/>
  <c r="DC225" i="4"/>
  <c r="DC224" i="4"/>
  <c r="DC223" i="4"/>
  <c r="DC222" i="4"/>
  <c r="DC221" i="4"/>
  <c r="DC220" i="4"/>
  <c r="DC219" i="4"/>
  <c r="DC218" i="4"/>
  <c r="DC217" i="4"/>
  <c r="DC216" i="4"/>
  <c r="DC215" i="4"/>
  <c r="DC214" i="4"/>
  <c r="DB213" i="4"/>
  <c r="DA213" i="4"/>
  <c r="DC212" i="4"/>
  <c r="DC211" i="4"/>
  <c r="DC210" i="4"/>
  <c r="DC209" i="4"/>
  <c r="DC208" i="4"/>
  <c r="DC207" i="4"/>
  <c r="DC206" i="4"/>
  <c r="DC205" i="4"/>
  <c r="DC204" i="4"/>
  <c r="DC203" i="4"/>
  <c r="DC202" i="4"/>
  <c r="DC201" i="4"/>
  <c r="DB200" i="4"/>
  <c r="DA200" i="4"/>
  <c r="DC199" i="4"/>
  <c r="DC198" i="4"/>
  <c r="DC197" i="4"/>
  <c r="DC196" i="4"/>
  <c r="DC195" i="4"/>
  <c r="DC194" i="4"/>
  <c r="DC193" i="4"/>
  <c r="DC192" i="4"/>
  <c r="DC191" i="4"/>
  <c r="DC190" i="4"/>
  <c r="DC189" i="4"/>
  <c r="DC188" i="4"/>
  <c r="DB187" i="4"/>
  <c r="DA187" i="4"/>
  <c r="DC186" i="4"/>
  <c r="DC185" i="4"/>
  <c r="DC184" i="4"/>
  <c r="DC183" i="4"/>
  <c r="DC182" i="4"/>
  <c r="DC181" i="4"/>
  <c r="DC180" i="4"/>
  <c r="DC179" i="4"/>
  <c r="DC178" i="4"/>
  <c r="DC177" i="4"/>
  <c r="DC176" i="4"/>
  <c r="DC175" i="4"/>
  <c r="DB174" i="4"/>
  <c r="DA174" i="4"/>
  <c r="DC173" i="4"/>
  <c r="DC172" i="4"/>
  <c r="DC171" i="4"/>
  <c r="DC170" i="4"/>
  <c r="DC169" i="4"/>
  <c r="DC168" i="4"/>
  <c r="DC167" i="4"/>
  <c r="DC166" i="4"/>
  <c r="DC165" i="4"/>
  <c r="DC164" i="4"/>
  <c r="DC163" i="4"/>
  <c r="DC162" i="4"/>
  <c r="DB161" i="4"/>
  <c r="DA161" i="4"/>
  <c r="DC160" i="4"/>
  <c r="DC159" i="4"/>
  <c r="DC158" i="4"/>
  <c r="DC157" i="4"/>
  <c r="DC156" i="4"/>
  <c r="DC155" i="4"/>
  <c r="DC154" i="4"/>
  <c r="DC153" i="4"/>
  <c r="DC152" i="4"/>
  <c r="DC151" i="4"/>
  <c r="DC150" i="4"/>
  <c r="DC149" i="4"/>
  <c r="DB148" i="4"/>
  <c r="DA148" i="4"/>
  <c r="DC147" i="4"/>
  <c r="DC146" i="4"/>
  <c r="DC145" i="4"/>
  <c r="DC144" i="4"/>
  <c r="DC143" i="4"/>
  <c r="DC142" i="4"/>
  <c r="DC141" i="4"/>
  <c r="DC140" i="4"/>
  <c r="DC139" i="4"/>
  <c r="DC138" i="4"/>
  <c r="DC137" i="4"/>
  <c r="DC136" i="4"/>
  <c r="DB135" i="4"/>
  <c r="DA135" i="4"/>
  <c r="DC134" i="4"/>
  <c r="DC133" i="4"/>
  <c r="DC132" i="4"/>
  <c r="DC131" i="4"/>
  <c r="DC130" i="4"/>
  <c r="DC129" i="4"/>
  <c r="DC128" i="4"/>
  <c r="DC127" i="4"/>
  <c r="DC126" i="4"/>
  <c r="DC125" i="4"/>
  <c r="DC124" i="4"/>
  <c r="DC123" i="4"/>
  <c r="DB122" i="4"/>
  <c r="DA122" i="4"/>
  <c r="DC121" i="4"/>
  <c r="DC120" i="4"/>
  <c r="DC119" i="4"/>
  <c r="DC118" i="4"/>
  <c r="DC117" i="4"/>
  <c r="DC116" i="4"/>
  <c r="DC115" i="4"/>
  <c r="DC114" i="4"/>
  <c r="DC113" i="4"/>
  <c r="DC112" i="4"/>
  <c r="DC111" i="4"/>
  <c r="DC110" i="4"/>
  <c r="DB109" i="4"/>
  <c r="DA109" i="4"/>
  <c r="DC108" i="4"/>
  <c r="DC107" i="4"/>
  <c r="DC106" i="4"/>
  <c r="DC105" i="4"/>
  <c r="DC104" i="4"/>
  <c r="DC103" i="4"/>
  <c r="DC102" i="4"/>
  <c r="DC101" i="4"/>
  <c r="DC100" i="4"/>
  <c r="DC99" i="4"/>
  <c r="DC98" i="4"/>
  <c r="DC97" i="4"/>
  <c r="DB96" i="4"/>
  <c r="DA96" i="4"/>
  <c r="DC95" i="4"/>
  <c r="DC94" i="4"/>
  <c r="DC93" i="4"/>
  <c r="DC92" i="4"/>
  <c r="DC91" i="4"/>
  <c r="DC90" i="4"/>
  <c r="DC89" i="4"/>
  <c r="DC88" i="4"/>
  <c r="DC87" i="4"/>
  <c r="DC86" i="4"/>
  <c r="DC85" i="4"/>
  <c r="DC84" i="4"/>
  <c r="DB83" i="4"/>
  <c r="DA83" i="4"/>
  <c r="DC82" i="4"/>
  <c r="DC81" i="4"/>
  <c r="DC80" i="4"/>
  <c r="DC79" i="4"/>
  <c r="DC78" i="4"/>
  <c r="DC77" i="4"/>
  <c r="DC76" i="4"/>
  <c r="DC75" i="4"/>
  <c r="DC74" i="4"/>
  <c r="DC73" i="4"/>
  <c r="DC72" i="4"/>
  <c r="DC71" i="4"/>
  <c r="DB70" i="4"/>
  <c r="DA70" i="4"/>
  <c r="DC69" i="4"/>
  <c r="DC68" i="4"/>
  <c r="DC67" i="4"/>
  <c r="DC66" i="4"/>
  <c r="DC65" i="4"/>
  <c r="DC64" i="4"/>
  <c r="DC63" i="4"/>
  <c r="DC62" i="4"/>
  <c r="DC61" i="4"/>
  <c r="DC60" i="4"/>
  <c r="DC59" i="4"/>
  <c r="DC58" i="4"/>
  <c r="DB57" i="4"/>
  <c r="DA57" i="4"/>
  <c r="DC56" i="4"/>
  <c r="DC55" i="4"/>
  <c r="DC54" i="4"/>
  <c r="DC53" i="4"/>
  <c r="DC52" i="4"/>
  <c r="DC51" i="4"/>
  <c r="DC50" i="4"/>
  <c r="DC49" i="4"/>
  <c r="DC48" i="4"/>
  <c r="DC47" i="4"/>
  <c r="DC46" i="4"/>
  <c r="DC45" i="4"/>
  <c r="DB44" i="4"/>
  <c r="DA44" i="4"/>
  <c r="DC43" i="4"/>
  <c r="DC42" i="4"/>
  <c r="DC41" i="4"/>
  <c r="DC40" i="4"/>
  <c r="DC39" i="4"/>
  <c r="DC38" i="4"/>
  <c r="DC37" i="4"/>
  <c r="DC36" i="4"/>
  <c r="DC35" i="4"/>
  <c r="DC34" i="4"/>
  <c r="DC33" i="4"/>
  <c r="DC32" i="4"/>
  <c r="DB31" i="4"/>
  <c r="DA31" i="4"/>
  <c r="DC30" i="4"/>
  <c r="DC29" i="4"/>
  <c r="DC28" i="4"/>
  <c r="DC27" i="4"/>
  <c r="DC26" i="4"/>
  <c r="DC25" i="4"/>
  <c r="DC24" i="4"/>
  <c r="DC23" i="4"/>
  <c r="DC22" i="4"/>
  <c r="DC21" i="4"/>
  <c r="DC20" i="4"/>
  <c r="DC19" i="4"/>
  <c r="DB18" i="4"/>
  <c r="DA18" i="4"/>
  <c r="DC17" i="4"/>
  <c r="DC16" i="4"/>
  <c r="DC15" i="4"/>
  <c r="DC14" i="4"/>
  <c r="DC13" i="4"/>
  <c r="DC12" i="4"/>
  <c r="DC11" i="4"/>
  <c r="DC10" i="4"/>
  <c r="DC9" i="4"/>
  <c r="DC8" i="4"/>
  <c r="DC7" i="4"/>
  <c r="DC6" i="4"/>
  <c r="DB278" i="4"/>
  <c r="DA278" i="4"/>
  <c r="DC277" i="4"/>
  <c r="DC276" i="4"/>
  <c r="DC275" i="4"/>
  <c r="DC274" i="4"/>
  <c r="DC273" i="4"/>
  <c r="DC272" i="4"/>
  <c r="DC271" i="4"/>
  <c r="DC270" i="4"/>
  <c r="DC269" i="4"/>
  <c r="DC268" i="4"/>
  <c r="DC267" i="4"/>
  <c r="DC266" i="4"/>
  <c r="DQ277" i="4"/>
  <c r="DP277" i="4"/>
  <c r="DQ276" i="4"/>
  <c r="DP276" i="4"/>
  <c r="DQ275" i="4"/>
  <c r="DP275" i="4"/>
  <c r="DQ274" i="4"/>
  <c r="DP274" i="4"/>
  <c r="DQ273" i="4"/>
  <c r="DP273" i="4"/>
  <c r="DQ272" i="4"/>
  <c r="DP272" i="4"/>
  <c r="DQ271" i="4"/>
  <c r="DP271" i="4"/>
  <c r="DQ270" i="4"/>
  <c r="DP270" i="4"/>
  <c r="DQ269" i="4"/>
  <c r="DP269" i="4"/>
  <c r="DQ268" i="4"/>
  <c r="DP268" i="4"/>
  <c r="DQ267" i="4"/>
  <c r="DP267" i="4"/>
  <c r="DN278" i="4"/>
  <c r="DM278" i="4"/>
  <c r="DK278" i="4"/>
  <c r="DJ278" i="4"/>
  <c r="DH278" i="4"/>
  <c r="DG278" i="4"/>
  <c r="DE278" i="4"/>
  <c r="DD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L278" i="4"/>
  <c r="BK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Q278" i="4"/>
  <c r="AP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DO277" i="4"/>
  <c r="DL277" i="4"/>
  <c r="DI277" i="4"/>
  <c r="DF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M277" i="4"/>
  <c r="BJ277" i="4"/>
  <c r="BG277" i="4"/>
  <c r="BD277" i="4"/>
  <c r="BA277" i="4"/>
  <c r="AX277" i="4"/>
  <c r="AU277" i="4"/>
  <c r="AR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DO276" i="4"/>
  <c r="DL276" i="4"/>
  <c r="DI276" i="4"/>
  <c r="DF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M276" i="4"/>
  <c r="BJ276" i="4"/>
  <c r="BG276" i="4"/>
  <c r="BD276" i="4"/>
  <c r="BA276" i="4"/>
  <c r="AX276" i="4"/>
  <c r="AU276" i="4"/>
  <c r="AR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DO275" i="4"/>
  <c r="DL275" i="4"/>
  <c r="DI275" i="4"/>
  <c r="DF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M275" i="4"/>
  <c r="BJ275" i="4"/>
  <c r="BG275" i="4"/>
  <c r="BD275" i="4"/>
  <c r="BA275" i="4"/>
  <c r="AX275" i="4"/>
  <c r="AU275" i="4"/>
  <c r="AR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DO274" i="4"/>
  <c r="DL274" i="4"/>
  <c r="DI274" i="4"/>
  <c r="DF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M274" i="4"/>
  <c r="BJ274" i="4"/>
  <c r="BG274" i="4"/>
  <c r="BD274" i="4"/>
  <c r="BA274" i="4"/>
  <c r="AX274" i="4"/>
  <c r="AU274" i="4"/>
  <c r="AR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DO273" i="4"/>
  <c r="DL273" i="4"/>
  <c r="DI273" i="4"/>
  <c r="DF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M273" i="4"/>
  <c r="BJ273" i="4"/>
  <c r="BG273" i="4"/>
  <c r="BD273" i="4"/>
  <c r="BA273" i="4"/>
  <c r="AX273" i="4"/>
  <c r="AU273" i="4"/>
  <c r="AR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DO272" i="4"/>
  <c r="DL272" i="4"/>
  <c r="DI272" i="4"/>
  <c r="DF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M272" i="4"/>
  <c r="BJ272" i="4"/>
  <c r="BG272" i="4"/>
  <c r="BD272" i="4"/>
  <c r="BA272" i="4"/>
  <c r="AX272" i="4"/>
  <c r="AU272" i="4"/>
  <c r="AR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DO271" i="4"/>
  <c r="DL271" i="4"/>
  <c r="DI271" i="4"/>
  <c r="DF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M271" i="4"/>
  <c r="BJ271" i="4"/>
  <c r="BG271" i="4"/>
  <c r="BD271" i="4"/>
  <c r="BA271" i="4"/>
  <c r="AX271" i="4"/>
  <c r="AU271" i="4"/>
  <c r="AR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DO270" i="4"/>
  <c r="DL270" i="4"/>
  <c r="DI270" i="4"/>
  <c r="DF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M270" i="4"/>
  <c r="BJ270" i="4"/>
  <c r="BG270" i="4"/>
  <c r="BD270" i="4"/>
  <c r="BA270" i="4"/>
  <c r="AX270" i="4"/>
  <c r="AU270" i="4"/>
  <c r="AR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DO269" i="4"/>
  <c r="DL269" i="4"/>
  <c r="DI269" i="4"/>
  <c r="DF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M269" i="4"/>
  <c r="BJ269" i="4"/>
  <c r="BG269" i="4"/>
  <c r="BD269" i="4"/>
  <c r="BA269" i="4"/>
  <c r="AX269" i="4"/>
  <c r="AU269" i="4"/>
  <c r="AR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DO268" i="4"/>
  <c r="DL268" i="4"/>
  <c r="DI268" i="4"/>
  <c r="DF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M268" i="4"/>
  <c r="BJ268" i="4"/>
  <c r="BG268" i="4"/>
  <c r="BD268" i="4"/>
  <c r="BA268" i="4"/>
  <c r="AX268" i="4"/>
  <c r="AU268" i="4"/>
  <c r="AR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DO267" i="4"/>
  <c r="DL267" i="4"/>
  <c r="DI267" i="4"/>
  <c r="DF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M267" i="4"/>
  <c r="BJ267" i="4"/>
  <c r="BG267" i="4"/>
  <c r="BD267" i="4"/>
  <c r="BA267" i="4"/>
  <c r="AX267" i="4"/>
  <c r="AU267" i="4"/>
  <c r="AR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DO266" i="4"/>
  <c r="DL266" i="4"/>
  <c r="DI266" i="4"/>
  <c r="DF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M266" i="4"/>
  <c r="BJ266" i="4"/>
  <c r="BG266" i="4"/>
  <c r="BD266" i="4"/>
  <c r="BA266" i="4"/>
  <c r="AX266" i="4"/>
  <c r="AU266" i="4"/>
  <c r="AR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BU238" i="2"/>
  <c r="BT238" i="2"/>
  <c r="BU237" i="2"/>
  <c r="BT237" i="2"/>
  <c r="BU236" i="2"/>
  <c r="BT236" i="2"/>
  <c r="BU235" i="2"/>
  <c r="BT235" i="2"/>
  <c r="BU234" i="2"/>
  <c r="BT234" i="2"/>
  <c r="BU233" i="2"/>
  <c r="BT233" i="2"/>
  <c r="BU232" i="2"/>
  <c r="BT232" i="2"/>
  <c r="BU231" i="2"/>
  <c r="BT231" i="2"/>
  <c r="BU230" i="2"/>
  <c r="BT230" i="2"/>
  <c r="BU229" i="2"/>
  <c r="BT229" i="2"/>
  <c r="BU228" i="2"/>
  <c r="BT228" i="2"/>
  <c r="BU227" i="2"/>
  <c r="BT227" i="2"/>
  <c r="BR239" i="2"/>
  <c r="BQ239" i="2"/>
  <c r="BO239" i="2"/>
  <c r="BN239" i="2"/>
  <c r="BL239" i="2"/>
  <c r="BK239" i="2"/>
  <c r="BI239" i="2"/>
  <c r="BH239" i="2"/>
  <c r="BC239" i="2"/>
  <c r="BB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S238" i="2"/>
  <c r="BP238" i="2"/>
  <c r="BM238" i="2"/>
  <c r="BJ238" i="2"/>
  <c r="BD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S237" i="2"/>
  <c r="BP237" i="2"/>
  <c r="BM237" i="2"/>
  <c r="BJ237" i="2"/>
  <c r="BD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S236" i="2"/>
  <c r="BP236" i="2"/>
  <c r="BM236" i="2"/>
  <c r="BJ236" i="2"/>
  <c r="BD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S235" i="2"/>
  <c r="BP235" i="2"/>
  <c r="BM235" i="2"/>
  <c r="BJ235" i="2"/>
  <c r="BD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S234" i="2"/>
  <c r="BP234" i="2"/>
  <c r="BM234" i="2"/>
  <c r="BJ234" i="2"/>
  <c r="BD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S233" i="2"/>
  <c r="BP233" i="2"/>
  <c r="BM233" i="2"/>
  <c r="BJ233" i="2"/>
  <c r="BD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S232" i="2"/>
  <c r="BP232" i="2"/>
  <c r="BM232" i="2"/>
  <c r="BJ232" i="2"/>
  <c r="BD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S231" i="2"/>
  <c r="BP231" i="2"/>
  <c r="BM231" i="2"/>
  <c r="BJ231" i="2"/>
  <c r="BD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S230" i="2"/>
  <c r="BP230" i="2"/>
  <c r="BM230" i="2"/>
  <c r="BJ230" i="2"/>
  <c r="BD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S229" i="2"/>
  <c r="BP229" i="2"/>
  <c r="BM229" i="2"/>
  <c r="BJ229" i="2"/>
  <c r="BD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S228" i="2"/>
  <c r="BP228" i="2"/>
  <c r="BM228" i="2"/>
  <c r="BJ228" i="2"/>
  <c r="BD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S227" i="2"/>
  <c r="BP227" i="2"/>
  <c r="BM227" i="2"/>
  <c r="BJ227" i="2"/>
  <c r="BD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Q264" i="4"/>
  <c r="DP264" i="4"/>
  <c r="DQ263" i="4"/>
  <c r="DP263" i="4"/>
  <c r="DQ262" i="4"/>
  <c r="DP262" i="4"/>
  <c r="DQ261" i="4"/>
  <c r="DP261" i="4"/>
  <c r="DQ260" i="4"/>
  <c r="DP260" i="4"/>
  <c r="DQ259" i="4"/>
  <c r="DP259" i="4"/>
  <c r="DQ258" i="4"/>
  <c r="DP258" i="4"/>
  <c r="DQ257" i="4"/>
  <c r="DP257" i="4"/>
  <c r="DQ256" i="4"/>
  <c r="DP256" i="4"/>
  <c r="DQ255" i="4"/>
  <c r="DP255" i="4"/>
  <c r="DQ254" i="4"/>
  <c r="DP254" i="4"/>
  <c r="DQ253" i="4"/>
  <c r="DP253" i="4"/>
  <c r="BU225" i="2"/>
  <c r="BT225" i="2"/>
  <c r="BU224" i="2"/>
  <c r="BT224" i="2"/>
  <c r="BU223" i="2"/>
  <c r="BT223" i="2"/>
  <c r="BU222" i="2"/>
  <c r="BT222" i="2"/>
  <c r="BU221" i="2"/>
  <c r="BT221" i="2"/>
  <c r="BU220" i="2"/>
  <c r="BT220" i="2"/>
  <c r="BU219" i="2"/>
  <c r="BT219" i="2"/>
  <c r="BU218" i="2"/>
  <c r="BT218" i="2"/>
  <c r="BU217" i="2"/>
  <c r="BT217" i="2"/>
  <c r="BU216" i="2"/>
  <c r="BT216" i="2"/>
  <c r="BU215" i="2"/>
  <c r="BT215" i="2"/>
  <c r="BU214" i="2"/>
  <c r="BT214" i="2"/>
  <c r="CS252" i="4"/>
  <c r="CR252" i="4"/>
  <c r="CT251" i="4"/>
  <c r="CT250" i="4"/>
  <c r="CT249" i="4"/>
  <c r="CT248" i="4"/>
  <c r="CT247" i="4"/>
  <c r="CT246" i="4"/>
  <c r="CT245" i="4"/>
  <c r="CT244" i="4"/>
  <c r="CT243" i="4"/>
  <c r="CT242" i="4"/>
  <c r="CT241" i="4"/>
  <c r="CT240" i="4"/>
  <c r="CS239" i="4"/>
  <c r="CR239" i="4"/>
  <c r="CT238" i="4"/>
  <c r="CT237" i="4"/>
  <c r="CT236" i="4"/>
  <c r="CT235" i="4"/>
  <c r="CT234" i="4"/>
  <c r="CT233" i="4"/>
  <c r="CT232" i="4"/>
  <c r="CT231" i="4"/>
  <c r="CT230" i="4"/>
  <c r="CT229" i="4"/>
  <c r="CT228" i="4"/>
  <c r="CT227" i="4"/>
  <c r="CS226" i="4"/>
  <c r="CR226" i="4"/>
  <c r="CT225" i="4"/>
  <c r="CT224" i="4"/>
  <c r="CT223" i="4"/>
  <c r="CT222" i="4"/>
  <c r="CT221" i="4"/>
  <c r="CT220" i="4"/>
  <c r="CT219" i="4"/>
  <c r="CT218" i="4"/>
  <c r="CT217" i="4"/>
  <c r="CT216" i="4"/>
  <c r="CT215" i="4"/>
  <c r="CT214" i="4"/>
  <c r="CS213" i="4"/>
  <c r="CR213" i="4"/>
  <c r="CT212" i="4"/>
  <c r="CT211" i="4"/>
  <c r="CT210" i="4"/>
  <c r="CT209" i="4"/>
  <c r="CT208" i="4"/>
  <c r="CT207" i="4"/>
  <c r="CT206" i="4"/>
  <c r="CT205" i="4"/>
  <c r="CT204" i="4"/>
  <c r="CT203" i="4"/>
  <c r="CT202" i="4"/>
  <c r="CT201" i="4"/>
  <c r="CS200" i="4"/>
  <c r="CR200" i="4"/>
  <c r="CT199" i="4"/>
  <c r="CT198" i="4"/>
  <c r="CT197" i="4"/>
  <c r="CT196" i="4"/>
  <c r="CT195" i="4"/>
  <c r="CT194" i="4"/>
  <c r="CT193" i="4"/>
  <c r="CT192" i="4"/>
  <c r="CT191" i="4"/>
  <c r="CT190" i="4"/>
  <c r="CT189" i="4"/>
  <c r="CT188" i="4"/>
  <c r="CS187" i="4"/>
  <c r="CR187" i="4"/>
  <c r="CT186" i="4"/>
  <c r="CT185" i="4"/>
  <c r="CT184" i="4"/>
  <c r="CT183" i="4"/>
  <c r="CT182" i="4"/>
  <c r="CT181" i="4"/>
  <c r="CT180" i="4"/>
  <c r="CT179" i="4"/>
  <c r="CT178" i="4"/>
  <c r="CT177" i="4"/>
  <c r="CT176" i="4"/>
  <c r="CT175" i="4"/>
  <c r="CS174" i="4"/>
  <c r="CR174" i="4"/>
  <c r="CT173" i="4"/>
  <c r="CT172" i="4"/>
  <c r="CT171" i="4"/>
  <c r="CT170" i="4"/>
  <c r="CT169" i="4"/>
  <c r="CT168" i="4"/>
  <c r="CT167" i="4"/>
  <c r="CT166" i="4"/>
  <c r="CT165" i="4"/>
  <c r="CT164" i="4"/>
  <c r="CT163" i="4"/>
  <c r="CT162" i="4"/>
  <c r="CS161" i="4"/>
  <c r="CR161" i="4"/>
  <c r="CT160" i="4"/>
  <c r="CT159" i="4"/>
  <c r="CT158" i="4"/>
  <c r="CT157" i="4"/>
  <c r="CT156" i="4"/>
  <c r="CT155" i="4"/>
  <c r="CT154" i="4"/>
  <c r="CT153" i="4"/>
  <c r="CT152" i="4"/>
  <c r="CT151" i="4"/>
  <c r="CT150" i="4"/>
  <c r="CT149" i="4"/>
  <c r="CS148" i="4"/>
  <c r="CR148" i="4"/>
  <c r="CT147" i="4"/>
  <c r="CT146" i="4"/>
  <c r="CT145" i="4"/>
  <c r="CT144" i="4"/>
  <c r="CT143" i="4"/>
  <c r="CT142" i="4"/>
  <c r="CT141" i="4"/>
  <c r="CT140" i="4"/>
  <c r="CT139" i="4"/>
  <c r="CT138" i="4"/>
  <c r="CT137" i="4"/>
  <c r="CT136" i="4"/>
  <c r="CS135" i="4"/>
  <c r="CR135" i="4"/>
  <c r="CT134" i="4"/>
  <c r="CT133" i="4"/>
  <c r="CT132" i="4"/>
  <c r="CT131" i="4"/>
  <c r="CT130" i="4"/>
  <c r="CT129" i="4"/>
  <c r="CT128" i="4"/>
  <c r="CT127" i="4"/>
  <c r="CT126" i="4"/>
  <c r="CT125" i="4"/>
  <c r="CT124" i="4"/>
  <c r="CT123" i="4"/>
  <c r="CS122" i="4"/>
  <c r="CR122" i="4"/>
  <c r="CT121" i="4"/>
  <c r="CT120" i="4"/>
  <c r="CT119" i="4"/>
  <c r="CT118" i="4"/>
  <c r="CT117" i="4"/>
  <c r="CT116" i="4"/>
  <c r="CT115" i="4"/>
  <c r="CT114" i="4"/>
  <c r="CT113" i="4"/>
  <c r="CT112" i="4"/>
  <c r="CT111" i="4"/>
  <c r="CT110" i="4"/>
  <c r="CS109" i="4"/>
  <c r="CR109" i="4"/>
  <c r="CT108" i="4"/>
  <c r="CT107" i="4"/>
  <c r="CT106" i="4"/>
  <c r="CT105" i="4"/>
  <c r="CT104" i="4"/>
  <c r="CT103" i="4"/>
  <c r="CT102" i="4"/>
  <c r="CT101" i="4"/>
  <c r="CT100" i="4"/>
  <c r="CT99" i="4"/>
  <c r="CT98" i="4"/>
  <c r="CT97" i="4"/>
  <c r="CS96" i="4"/>
  <c r="CR96" i="4"/>
  <c r="CT95" i="4"/>
  <c r="CT94" i="4"/>
  <c r="CT93" i="4"/>
  <c r="CT92" i="4"/>
  <c r="CT91" i="4"/>
  <c r="CT90" i="4"/>
  <c r="CT89" i="4"/>
  <c r="CT88" i="4"/>
  <c r="CT87" i="4"/>
  <c r="CT86" i="4"/>
  <c r="CT85" i="4"/>
  <c r="CT84" i="4"/>
  <c r="CS83" i="4"/>
  <c r="CR83" i="4"/>
  <c r="CT82" i="4"/>
  <c r="CT81" i="4"/>
  <c r="CT80" i="4"/>
  <c r="CT79" i="4"/>
  <c r="CT78" i="4"/>
  <c r="CT77" i="4"/>
  <c r="CT76" i="4"/>
  <c r="CT75" i="4"/>
  <c r="CT74" i="4"/>
  <c r="CT73" i="4"/>
  <c r="CT72" i="4"/>
  <c r="CT71" i="4"/>
  <c r="CS70" i="4"/>
  <c r="CR70" i="4"/>
  <c r="CT69" i="4"/>
  <c r="CT68" i="4"/>
  <c r="CT67" i="4"/>
  <c r="CT66" i="4"/>
  <c r="CT65" i="4"/>
  <c r="CT64" i="4"/>
  <c r="CT63" i="4"/>
  <c r="CT62" i="4"/>
  <c r="CT61" i="4"/>
  <c r="CT60" i="4"/>
  <c r="CT59" i="4"/>
  <c r="CT58" i="4"/>
  <c r="CS57" i="4"/>
  <c r="CR57" i="4"/>
  <c r="CT56" i="4"/>
  <c r="CT55" i="4"/>
  <c r="CT54" i="4"/>
  <c r="CT53" i="4"/>
  <c r="CT52" i="4"/>
  <c r="CT51" i="4"/>
  <c r="CT50" i="4"/>
  <c r="CT49" i="4"/>
  <c r="CT48" i="4"/>
  <c r="CT47" i="4"/>
  <c r="CT46" i="4"/>
  <c r="CT45" i="4"/>
  <c r="CS44" i="4"/>
  <c r="CR44" i="4"/>
  <c r="CT43" i="4"/>
  <c r="CT42" i="4"/>
  <c r="CT41" i="4"/>
  <c r="CT40" i="4"/>
  <c r="CT39" i="4"/>
  <c r="CT38" i="4"/>
  <c r="CT37" i="4"/>
  <c r="CT36" i="4"/>
  <c r="CT35" i="4"/>
  <c r="CT34" i="4"/>
  <c r="CT33" i="4"/>
  <c r="CT32" i="4"/>
  <c r="CS31" i="4"/>
  <c r="CR31" i="4"/>
  <c r="CT30" i="4"/>
  <c r="CT29" i="4"/>
  <c r="CT28" i="4"/>
  <c r="CT27" i="4"/>
  <c r="CT26" i="4"/>
  <c r="CT25" i="4"/>
  <c r="CT24" i="4"/>
  <c r="CT23" i="4"/>
  <c r="CT22" i="4"/>
  <c r="CT21" i="4"/>
  <c r="CT20" i="4"/>
  <c r="CT19" i="4"/>
  <c r="CS18" i="4"/>
  <c r="CR18" i="4"/>
  <c r="CT17" i="4"/>
  <c r="CT16" i="4"/>
  <c r="CT15" i="4"/>
  <c r="CT14" i="4"/>
  <c r="CT13" i="4"/>
  <c r="CT12" i="4"/>
  <c r="CT11" i="4"/>
  <c r="CT10" i="4"/>
  <c r="CT9" i="4"/>
  <c r="CT8" i="4"/>
  <c r="CT7" i="4"/>
  <c r="CT6" i="4"/>
  <c r="CS265" i="4"/>
  <c r="CR265" i="4"/>
  <c r="CT264" i="4"/>
  <c r="CT263" i="4"/>
  <c r="CT262" i="4"/>
  <c r="CT261" i="4"/>
  <c r="CT260" i="4"/>
  <c r="CT259" i="4"/>
  <c r="CT258" i="4"/>
  <c r="CT257" i="4"/>
  <c r="CT256" i="4"/>
  <c r="CT255" i="4"/>
  <c r="CT254" i="4"/>
  <c r="CT253" i="4"/>
  <c r="CJ252" i="4"/>
  <c r="CI252" i="4"/>
  <c r="CK251" i="4"/>
  <c r="CK250" i="4"/>
  <c r="CK249" i="4"/>
  <c r="CK248" i="4"/>
  <c r="CK247" i="4"/>
  <c r="CK246" i="4"/>
  <c r="CK245" i="4"/>
  <c r="CK244" i="4"/>
  <c r="CK243" i="4"/>
  <c r="CK242" i="4"/>
  <c r="CK241" i="4"/>
  <c r="CK240" i="4"/>
  <c r="CJ239" i="4"/>
  <c r="CI239" i="4"/>
  <c r="CK238" i="4"/>
  <c r="CK237" i="4"/>
  <c r="CK236" i="4"/>
  <c r="CK235" i="4"/>
  <c r="CK234" i="4"/>
  <c r="CK233" i="4"/>
  <c r="CK232" i="4"/>
  <c r="CK231" i="4"/>
  <c r="CK230" i="4"/>
  <c r="CK229" i="4"/>
  <c r="CK228" i="4"/>
  <c r="CK227" i="4"/>
  <c r="CJ226" i="4"/>
  <c r="CI226" i="4"/>
  <c r="CK225" i="4"/>
  <c r="CK224" i="4"/>
  <c r="CK223" i="4"/>
  <c r="CK222" i="4"/>
  <c r="CK221" i="4"/>
  <c r="CK220" i="4"/>
  <c r="CK219" i="4"/>
  <c r="CK218" i="4"/>
  <c r="CK217" i="4"/>
  <c r="CK216" i="4"/>
  <c r="CK215" i="4"/>
  <c r="CK214" i="4"/>
  <c r="CJ213" i="4"/>
  <c r="CI213" i="4"/>
  <c r="CK212" i="4"/>
  <c r="CK211" i="4"/>
  <c r="CK210" i="4"/>
  <c r="CK209" i="4"/>
  <c r="CK208" i="4"/>
  <c r="CK207" i="4"/>
  <c r="CK206" i="4"/>
  <c r="CK205" i="4"/>
  <c r="CK204" i="4"/>
  <c r="CK203" i="4"/>
  <c r="CK202" i="4"/>
  <c r="CK201" i="4"/>
  <c r="CJ200" i="4"/>
  <c r="CI200" i="4"/>
  <c r="CK199" i="4"/>
  <c r="CK198" i="4"/>
  <c r="CK197" i="4"/>
  <c r="CK196" i="4"/>
  <c r="CK195" i="4"/>
  <c r="CK194" i="4"/>
  <c r="CK193" i="4"/>
  <c r="CK192" i="4"/>
  <c r="CK191" i="4"/>
  <c r="CK190" i="4"/>
  <c r="CK189" i="4"/>
  <c r="CK188" i="4"/>
  <c r="CJ187" i="4"/>
  <c r="CI187" i="4"/>
  <c r="CK186" i="4"/>
  <c r="CK185" i="4"/>
  <c r="CK184" i="4"/>
  <c r="CK183" i="4"/>
  <c r="CK182" i="4"/>
  <c r="CK181" i="4"/>
  <c r="CK180" i="4"/>
  <c r="CK179" i="4"/>
  <c r="CK178" i="4"/>
  <c r="CK177" i="4"/>
  <c r="CK176" i="4"/>
  <c r="CK175" i="4"/>
  <c r="CJ174" i="4"/>
  <c r="CI174" i="4"/>
  <c r="CK173" i="4"/>
  <c r="CK172" i="4"/>
  <c r="CK171" i="4"/>
  <c r="CK170" i="4"/>
  <c r="CK169" i="4"/>
  <c r="CK168" i="4"/>
  <c r="CK167" i="4"/>
  <c r="CK166" i="4"/>
  <c r="CK165" i="4"/>
  <c r="CK164" i="4"/>
  <c r="CK163" i="4"/>
  <c r="CK162" i="4"/>
  <c r="CJ161" i="4"/>
  <c r="CI161" i="4"/>
  <c r="CK160" i="4"/>
  <c r="CK159" i="4"/>
  <c r="CK158" i="4"/>
  <c r="CK157" i="4"/>
  <c r="CK156" i="4"/>
  <c r="CK155" i="4"/>
  <c r="CK154" i="4"/>
  <c r="CK153" i="4"/>
  <c r="CK152" i="4"/>
  <c r="CK151" i="4"/>
  <c r="CK150" i="4"/>
  <c r="CK149" i="4"/>
  <c r="CJ148" i="4"/>
  <c r="CI148" i="4"/>
  <c r="CK147" i="4"/>
  <c r="CK146" i="4"/>
  <c r="CK145" i="4"/>
  <c r="CK144" i="4"/>
  <c r="CK143" i="4"/>
  <c r="CK142" i="4"/>
  <c r="CK141" i="4"/>
  <c r="CK140" i="4"/>
  <c r="CK139" i="4"/>
  <c r="CK138" i="4"/>
  <c r="CK137" i="4"/>
  <c r="CK136" i="4"/>
  <c r="CJ135" i="4"/>
  <c r="CI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J122" i="4"/>
  <c r="CI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J109" i="4"/>
  <c r="CI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J96" i="4"/>
  <c r="CI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J83" i="4"/>
  <c r="CI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J70" i="4"/>
  <c r="CI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J57" i="4"/>
  <c r="CI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J44" i="4"/>
  <c r="CI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J31" i="4"/>
  <c r="CI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J18" i="4"/>
  <c r="CI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J265" i="4"/>
  <c r="CI265" i="4"/>
  <c r="CK264" i="4"/>
  <c r="CK263" i="4"/>
  <c r="CK262" i="4"/>
  <c r="CK261" i="4"/>
  <c r="CK260" i="4"/>
  <c r="CK259" i="4"/>
  <c r="CK258" i="4"/>
  <c r="CK257" i="4"/>
  <c r="CK256" i="4"/>
  <c r="CK255" i="4"/>
  <c r="CK254" i="4"/>
  <c r="CK253" i="4"/>
  <c r="BU252" i="2" l="1"/>
  <c r="DP291" i="4"/>
  <c r="DQ291" i="4"/>
  <c r="BT252" i="2"/>
  <c r="BT239" i="2"/>
  <c r="BU239" i="2"/>
  <c r="DP278" i="4"/>
  <c r="DQ278" i="4"/>
  <c r="AX251" i="4"/>
  <c r="DN265" i="4" l="1"/>
  <c r="DM265" i="4"/>
  <c r="DK265" i="4"/>
  <c r="DJ265" i="4"/>
  <c r="DH265" i="4"/>
  <c r="DG265" i="4"/>
  <c r="DE265" i="4"/>
  <c r="DD265" i="4"/>
  <c r="CY265" i="4"/>
  <c r="CX265" i="4"/>
  <c r="CV265" i="4"/>
  <c r="CU265" i="4"/>
  <c r="CP265" i="4"/>
  <c r="CO265" i="4"/>
  <c r="CM265" i="4"/>
  <c r="CL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L265" i="4"/>
  <c r="BK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Q265" i="4"/>
  <c r="AP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DO264" i="4"/>
  <c r="DL264" i="4"/>
  <c r="DI264" i="4"/>
  <c r="DF264" i="4"/>
  <c r="CZ264" i="4"/>
  <c r="CW264" i="4"/>
  <c r="CQ264" i="4"/>
  <c r="CN264" i="4"/>
  <c r="CH264" i="4"/>
  <c r="CE264" i="4"/>
  <c r="CB264" i="4"/>
  <c r="BY264" i="4"/>
  <c r="BV264" i="4"/>
  <c r="BS264" i="4"/>
  <c r="BP264" i="4"/>
  <c r="BM264" i="4"/>
  <c r="BJ264" i="4"/>
  <c r="BG264" i="4"/>
  <c r="BD264" i="4"/>
  <c r="BA264" i="4"/>
  <c r="AX264" i="4"/>
  <c r="AU264" i="4"/>
  <c r="AR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DO263" i="4"/>
  <c r="DL263" i="4"/>
  <c r="DI263" i="4"/>
  <c r="DF263" i="4"/>
  <c r="CZ263" i="4"/>
  <c r="CW263" i="4"/>
  <c r="CQ263" i="4"/>
  <c r="CN263" i="4"/>
  <c r="CH263" i="4"/>
  <c r="CE263" i="4"/>
  <c r="CB263" i="4"/>
  <c r="BY263" i="4"/>
  <c r="BV263" i="4"/>
  <c r="BS263" i="4"/>
  <c r="BP263" i="4"/>
  <c r="BM263" i="4"/>
  <c r="BJ263" i="4"/>
  <c r="BG263" i="4"/>
  <c r="BD263" i="4"/>
  <c r="BA263" i="4"/>
  <c r="AX263" i="4"/>
  <c r="AU263" i="4"/>
  <c r="AR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DO262" i="4"/>
  <c r="DL262" i="4"/>
  <c r="DI262" i="4"/>
  <c r="DF262" i="4"/>
  <c r="CZ262" i="4"/>
  <c r="CW262" i="4"/>
  <c r="CQ262" i="4"/>
  <c r="CN262" i="4"/>
  <c r="CH262" i="4"/>
  <c r="CE262" i="4"/>
  <c r="CB262" i="4"/>
  <c r="BY262" i="4"/>
  <c r="BV262" i="4"/>
  <c r="BS262" i="4"/>
  <c r="BP262" i="4"/>
  <c r="BM262" i="4"/>
  <c r="BJ262" i="4"/>
  <c r="BG262" i="4"/>
  <c r="BD262" i="4"/>
  <c r="BA262" i="4"/>
  <c r="AX262" i="4"/>
  <c r="AU262" i="4"/>
  <c r="AR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DO261" i="4"/>
  <c r="DL261" i="4"/>
  <c r="DI261" i="4"/>
  <c r="DF261" i="4"/>
  <c r="CZ261" i="4"/>
  <c r="CW261" i="4"/>
  <c r="CQ261" i="4"/>
  <c r="CN261" i="4"/>
  <c r="CH261" i="4"/>
  <c r="CE261" i="4"/>
  <c r="CB261" i="4"/>
  <c r="BY261" i="4"/>
  <c r="BV261" i="4"/>
  <c r="BS261" i="4"/>
  <c r="BP261" i="4"/>
  <c r="BM261" i="4"/>
  <c r="BJ261" i="4"/>
  <c r="BG261" i="4"/>
  <c r="BD261" i="4"/>
  <c r="BA261" i="4"/>
  <c r="AX261" i="4"/>
  <c r="AU261" i="4"/>
  <c r="AR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DO260" i="4"/>
  <c r="DL260" i="4"/>
  <c r="DI260" i="4"/>
  <c r="DF260" i="4"/>
  <c r="CZ260" i="4"/>
  <c r="CW260" i="4"/>
  <c r="CQ260" i="4"/>
  <c r="CN260" i="4"/>
  <c r="CH260" i="4"/>
  <c r="CE260" i="4"/>
  <c r="CB260" i="4"/>
  <c r="BY260" i="4"/>
  <c r="BV260" i="4"/>
  <c r="BS260" i="4"/>
  <c r="BP260" i="4"/>
  <c r="BM260" i="4"/>
  <c r="BJ260" i="4"/>
  <c r="BG260" i="4"/>
  <c r="BD260" i="4"/>
  <c r="BA260" i="4"/>
  <c r="AX260" i="4"/>
  <c r="AU260" i="4"/>
  <c r="AR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DO259" i="4"/>
  <c r="DL259" i="4"/>
  <c r="DI259" i="4"/>
  <c r="DF259" i="4"/>
  <c r="CZ259" i="4"/>
  <c r="CW259" i="4"/>
  <c r="CQ259" i="4"/>
  <c r="CN259" i="4"/>
  <c r="CH259" i="4"/>
  <c r="CE259" i="4"/>
  <c r="CB259" i="4"/>
  <c r="BY259" i="4"/>
  <c r="BV259" i="4"/>
  <c r="BS259" i="4"/>
  <c r="BP259" i="4"/>
  <c r="BM259" i="4"/>
  <c r="BJ259" i="4"/>
  <c r="BG259" i="4"/>
  <c r="BD259" i="4"/>
  <c r="BA259" i="4"/>
  <c r="AX259" i="4"/>
  <c r="AU259" i="4"/>
  <c r="AR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DO258" i="4"/>
  <c r="DL258" i="4"/>
  <c r="DI258" i="4"/>
  <c r="DF258" i="4"/>
  <c r="CZ258" i="4"/>
  <c r="CW258" i="4"/>
  <c r="CQ258" i="4"/>
  <c r="CN258" i="4"/>
  <c r="CH258" i="4"/>
  <c r="CE258" i="4"/>
  <c r="CB258" i="4"/>
  <c r="BY258" i="4"/>
  <c r="BV258" i="4"/>
  <c r="BS258" i="4"/>
  <c r="BP258" i="4"/>
  <c r="BM258" i="4"/>
  <c r="BJ258" i="4"/>
  <c r="BG258" i="4"/>
  <c r="BD258" i="4"/>
  <c r="BA258" i="4"/>
  <c r="AX258" i="4"/>
  <c r="AU258" i="4"/>
  <c r="AR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DO257" i="4"/>
  <c r="DL257" i="4"/>
  <c r="DI257" i="4"/>
  <c r="DF257" i="4"/>
  <c r="CZ257" i="4"/>
  <c r="CW257" i="4"/>
  <c r="CQ257" i="4"/>
  <c r="CN257" i="4"/>
  <c r="CH257" i="4"/>
  <c r="CE257" i="4"/>
  <c r="CB257" i="4"/>
  <c r="BY257" i="4"/>
  <c r="BV257" i="4"/>
  <c r="BS257" i="4"/>
  <c r="BP257" i="4"/>
  <c r="BM257" i="4"/>
  <c r="BJ257" i="4"/>
  <c r="BG257" i="4"/>
  <c r="BD257" i="4"/>
  <c r="BA257" i="4"/>
  <c r="AX257" i="4"/>
  <c r="AU257" i="4"/>
  <c r="AR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DO256" i="4"/>
  <c r="DL256" i="4"/>
  <c r="DI256" i="4"/>
  <c r="DF256" i="4"/>
  <c r="CZ256" i="4"/>
  <c r="CW256" i="4"/>
  <c r="CQ256" i="4"/>
  <c r="CN256" i="4"/>
  <c r="CH256" i="4"/>
  <c r="CE256" i="4"/>
  <c r="CB256" i="4"/>
  <c r="BY256" i="4"/>
  <c r="BV256" i="4"/>
  <c r="BS256" i="4"/>
  <c r="BP256" i="4"/>
  <c r="BM256" i="4"/>
  <c r="BJ256" i="4"/>
  <c r="BG256" i="4"/>
  <c r="BD256" i="4"/>
  <c r="BA256" i="4"/>
  <c r="AX256" i="4"/>
  <c r="AU256" i="4"/>
  <c r="AR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DO255" i="4"/>
  <c r="DL255" i="4"/>
  <c r="DI255" i="4"/>
  <c r="DF255" i="4"/>
  <c r="CZ255" i="4"/>
  <c r="CW255" i="4"/>
  <c r="CQ255" i="4"/>
  <c r="CN255" i="4"/>
  <c r="CH255" i="4"/>
  <c r="CE255" i="4"/>
  <c r="CB255" i="4"/>
  <c r="BY255" i="4"/>
  <c r="BV255" i="4"/>
  <c r="BS255" i="4"/>
  <c r="BP255" i="4"/>
  <c r="BM255" i="4"/>
  <c r="BJ255" i="4"/>
  <c r="BG255" i="4"/>
  <c r="BD255" i="4"/>
  <c r="BA255" i="4"/>
  <c r="AX255" i="4"/>
  <c r="AU255" i="4"/>
  <c r="AR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DO254" i="4"/>
  <c r="DL254" i="4"/>
  <c r="DI254" i="4"/>
  <c r="DF254" i="4"/>
  <c r="CZ254" i="4"/>
  <c r="CW254" i="4"/>
  <c r="CQ254" i="4"/>
  <c r="CN254" i="4"/>
  <c r="CH254" i="4"/>
  <c r="CE254" i="4"/>
  <c r="CB254" i="4"/>
  <c r="BY254" i="4"/>
  <c r="BV254" i="4"/>
  <c r="BS254" i="4"/>
  <c r="BP254" i="4"/>
  <c r="BM254" i="4"/>
  <c r="BJ254" i="4"/>
  <c r="BG254" i="4"/>
  <c r="BD254" i="4"/>
  <c r="BA254" i="4"/>
  <c r="AX254" i="4"/>
  <c r="AU254" i="4"/>
  <c r="AR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DO253" i="4"/>
  <c r="DL253" i="4"/>
  <c r="DI253" i="4"/>
  <c r="DF253" i="4"/>
  <c r="CZ253" i="4"/>
  <c r="CW253" i="4"/>
  <c r="CQ253" i="4"/>
  <c r="CN253" i="4"/>
  <c r="CH253" i="4"/>
  <c r="CE253" i="4"/>
  <c r="CB253" i="4"/>
  <c r="BY253" i="4"/>
  <c r="BV253" i="4"/>
  <c r="BS253" i="4"/>
  <c r="BP253" i="4"/>
  <c r="BM253" i="4"/>
  <c r="BJ253" i="4"/>
  <c r="BG253" i="4"/>
  <c r="BD253" i="4"/>
  <c r="BA253" i="4"/>
  <c r="AX253" i="4"/>
  <c r="AU253" i="4"/>
  <c r="AR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BR226" i="2"/>
  <c r="BQ226" i="2"/>
  <c r="BO226" i="2"/>
  <c r="BN226" i="2"/>
  <c r="BL226" i="2"/>
  <c r="BK226" i="2"/>
  <c r="BI226" i="2"/>
  <c r="BH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S225" i="2"/>
  <c r="BP225" i="2"/>
  <c r="BM225" i="2"/>
  <c r="BJ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S224" i="2"/>
  <c r="BP224" i="2"/>
  <c r="BM224" i="2"/>
  <c r="BJ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S223" i="2"/>
  <c r="BP223" i="2"/>
  <c r="BM223" i="2"/>
  <c r="BJ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S222" i="2"/>
  <c r="BP222" i="2"/>
  <c r="BM222" i="2"/>
  <c r="BJ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S221" i="2"/>
  <c r="BP221" i="2"/>
  <c r="BM221" i="2"/>
  <c r="BJ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S220" i="2"/>
  <c r="BP220" i="2"/>
  <c r="BM220" i="2"/>
  <c r="BJ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S219" i="2"/>
  <c r="BP219" i="2"/>
  <c r="BM219" i="2"/>
  <c r="BJ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S218" i="2"/>
  <c r="BP218" i="2"/>
  <c r="BM218" i="2"/>
  <c r="BJ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S217" i="2"/>
  <c r="BP217" i="2"/>
  <c r="BM217" i="2"/>
  <c r="BJ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S216" i="2"/>
  <c r="BP216" i="2"/>
  <c r="BM216" i="2"/>
  <c r="BJ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S215" i="2"/>
  <c r="BP215" i="2"/>
  <c r="BM215" i="2"/>
  <c r="BJ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S214" i="2"/>
  <c r="BP214" i="2"/>
  <c r="BM214" i="2"/>
  <c r="BJ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U226" i="2" l="1"/>
  <c r="DQ265" i="4"/>
  <c r="DP265" i="4"/>
  <c r="BT226" i="2"/>
  <c r="BU212" i="2"/>
  <c r="BT212" i="2"/>
  <c r="BU211" i="2"/>
  <c r="BT211" i="2"/>
  <c r="BU210" i="2"/>
  <c r="BT210" i="2"/>
  <c r="BU209" i="2"/>
  <c r="BT209" i="2"/>
  <c r="BU208" i="2"/>
  <c r="BT208" i="2"/>
  <c r="BU207" i="2"/>
  <c r="BT207" i="2"/>
  <c r="BU206" i="2"/>
  <c r="BT206" i="2"/>
  <c r="BU205" i="2"/>
  <c r="BT205" i="2"/>
  <c r="BU204" i="2"/>
  <c r="BT204" i="2"/>
  <c r="BU203" i="2"/>
  <c r="BT203" i="2"/>
  <c r="BU201" i="2"/>
  <c r="BT201" i="2"/>
  <c r="BU202" i="2"/>
  <c r="BT202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DQ251" i="4" l="1"/>
  <c r="DP251" i="4"/>
  <c r="DQ250" i="4"/>
  <c r="DP250" i="4"/>
  <c r="DQ249" i="4"/>
  <c r="DP249" i="4"/>
  <c r="DQ248" i="4"/>
  <c r="DP248" i="4"/>
  <c r="DQ247" i="4"/>
  <c r="DP247" i="4"/>
  <c r="DQ246" i="4"/>
  <c r="DP246" i="4"/>
  <c r="DQ245" i="4"/>
  <c r="DP245" i="4"/>
  <c r="DQ244" i="4"/>
  <c r="DP244" i="4"/>
  <c r="DQ243" i="4"/>
  <c r="DP243" i="4"/>
  <c r="DQ242" i="4"/>
  <c r="DP242" i="4"/>
  <c r="DQ241" i="4"/>
  <c r="DP241" i="4"/>
  <c r="DQ240" i="4"/>
  <c r="DP240" i="4"/>
  <c r="DN252" i="4"/>
  <c r="DM252" i="4"/>
  <c r="DK252" i="4"/>
  <c r="DJ252" i="4"/>
  <c r="DH252" i="4"/>
  <c r="DG252" i="4"/>
  <c r="DE252" i="4"/>
  <c r="DD252" i="4"/>
  <c r="CY252" i="4"/>
  <c r="CX252" i="4"/>
  <c r="CV252" i="4"/>
  <c r="CU252" i="4"/>
  <c r="CP252" i="4"/>
  <c r="CO252" i="4"/>
  <c r="CM252" i="4"/>
  <c r="CL252" i="4"/>
  <c r="CG252" i="4"/>
  <c r="CF252" i="4"/>
  <c r="CD252" i="4"/>
  <c r="CC252" i="4"/>
  <c r="CA252" i="4"/>
  <c r="BZ252" i="4"/>
  <c r="BX252" i="4"/>
  <c r="BW252" i="4"/>
  <c r="BU252" i="4"/>
  <c r="BT252" i="4"/>
  <c r="BR252" i="4"/>
  <c r="BQ252" i="4"/>
  <c r="BO252" i="4"/>
  <c r="BN252" i="4"/>
  <c r="BL252" i="4"/>
  <c r="BK252" i="4"/>
  <c r="BI252" i="4"/>
  <c r="BH252" i="4"/>
  <c r="BF252" i="4"/>
  <c r="BE252" i="4"/>
  <c r="BC252" i="4"/>
  <c r="BB252" i="4"/>
  <c r="AZ252" i="4"/>
  <c r="AY252" i="4"/>
  <c r="AW252" i="4"/>
  <c r="AV252" i="4"/>
  <c r="AT252" i="4"/>
  <c r="AS252" i="4"/>
  <c r="AQ252" i="4"/>
  <c r="AP252" i="4"/>
  <c r="AN252" i="4"/>
  <c r="AM252" i="4"/>
  <c r="AK252" i="4"/>
  <c r="AJ252" i="4"/>
  <c r="AH252" i="4"/>
  <c r="AG252" i="4"/>
  <c r="AE252" i="4"/>
  <c r="AD252" i="4"/>
  <c r="AB252" i="4"/>
  <c r="AA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DO251" i="4"/>
  <c r="DL251" i="4"/>
  <c r="DI251" i="4"/>
  <c r="DF251" i="4"/>
  <c r="CZ251" i="4"/>
  <c r="CW251" i="4"/>
  <c r="CQ251" i="4"/>
  <c r="CN251" i="4"/>
  <c r="CH251" i="4"/>
  <c r="CE251" i="4"/>
  <c r="CB251" i="4"/>
  <c r="BY251" i="4"/>
  <c r="BV251" i="4"/>
  <c r="BS251" i="4"/>
  <c r="BP251" i="4"/>
  <c r="BM251" i="4"/>
  <c r="BJ251" i="4"/>
  <c r="BG251" i="4"/>
  <c r="BD251" i="4"/>
  <c r="BA251" i="4"/>
  <c r="AU251" i="4"/>
  <c r="AR251" i="4"/>
  <c r="AO251" i="4"/>
  <c r="AL251" i="4"/>
  <c r="AI251" i="4"/>
  <c r="AF251" i="4"/>
  <c r="AC251" i="4"/>
  <c r="Z251" i="4"/>
  <c r="W251" i="4"/>
  <c r="T251" i="4"/>
  <c r="Q251" i="4"/>
  <c r="N251" i="4"/>
  <c r="K251" i="4"/>
  <c r="H251" i="4"/>
  <c r="DO250" i="4"/>
  <c r="DL250" i="4"/>
  <c r="DI250" i="4"/>
  <c r="DF250" i="4"/>
  <c r="CZ250" i="4"/>
  <c r="CW250" i="4"/>
  <c r="CQ250" i="4"/>
  <c r="CN250" i="4"/>
  <c r="CH250" i="4"/>
  <c r="CE250" i="4"/>
  <c r="CB250" i="4"/>
  <c r="BY250" i="4"/>
  <c r="BV250" i="4"/>
  <c r="BS250" i="4"/>
  <c r="BP250" i="4"/>
  <c r="BM250" i="4"/>
  <c r="BJ250" i="4"/>
  <c r="BG250" i="4"/>
  <c r="BD250" i="4"/>
  <c r="BA250" i="4"/>
  <c r="AX250" i="4"/>
  <c r="AU250" i="4"/>
  <c r="AR250" i="4"/>
  <c r="AO250" i="4"/>
  <c r="AL250" i="4"/>
  <c r="AI250" i="4"/>
  <c r="AF250" i="4"/>
  <c r="AC250" i="4"/>
  <c r="Z250" i="4"/>
  <c r="W250" i="4"/>
  <c r="T250" i="4"/>
  <c r="Q250" i="4"/>
  <c r="N250" i="4"/>
  <c r="K250" i="4"/>
  <c r="H250" i="4"/>
  <c r="DO249" i="4"/>
  <c r="DL249" i="4"/>
  <c r="DI249" i="4"/>
  <c r="DF249" i="4"/>
  <c r="CZ249" i="4"/>
  <c r="CW249" i="4"/>
  <c r="CQ249" i="4"/>
  <c r="CN249" i="4"/>
  <c r="CH249" i="4"/>
  <c r="CE249" i="4"/>
  <c r="CB249" i="4"/>
  <c r="BY249" i="4"/>
  <c r="BV249" i="4"/>
  <c r="BS249" i="4"/>
  <c r="BP249" i="4"/>
  <c r="BM249" i="4"/>
  <c r="BJ249" i="4"/>
  <c r="BG249" i="4"/>
  <c r="BD249" i="4"/>
  <c r="BA249" i="4"/>
  <c r="AX249" i="4"/>
  <c r="AU249" i="4"/>
  <c r="AR249" i="4"/>
  <c r="AO249" i="4"/>
  <c r="AL249" i="4"/>
  <c r="AI249" i="4"/>
  <c r="AF249" i="4"/>
  <c r="AC249" i="4"/>
  <c r="Z249" i="4"/>
  <c r="W249" i="4"/>
  <c r="T249" i="4"/>
  <c r="Q249" i="4"/>
  <c r="N249" i="4"/>
  <c r="K249" i="4"/>
  <c r="H249" i="4"/>
  <c r="DO248" i="4"/>
  <c r="DL248" i="4"/>
  <c r="DI248" i="4"/>
  <c r="DF248" i="4"/>
  <c r="CZ248" i="4"/>
  <c r="CW248" i="4"/>
  <c r="CQ248" i="4"/>
  <c r="CN248" i="4"/>
  <c r="CH248" i="4"/>
  <c r="CE248" i="4"/>
  <c r="CB248" i="4"/>
  <c r="BY248" i="4"/>
  <c r="BV248" i="4"/>
  <c r="BS248" i="4"/>
  <c r="BP248" i="4"/>
  <c r="BM248" i="4"/>
  <c r="BJ248" i="4"/>
  <c r="BG248" i="4"/>
  <c r="BD248" i="4"/>
  <c r="BA248" i="4"/>
  <c r="AX248" i="4"/>
  <c r="AU248" i="4"/>
  <c r="AR248" i="4"/>
  <c r="AO248" i="4"/>
  <c r="AL248" i="4"/>
  <c r="AI248" i="4"/>
  <c r="AF248" i="4"/>
  <c r="AC248" i="4"/>
  <c r="Z248" i="4"/>
  <c r="W248" i="4"/>
  <c r="T248" i="4"/>
  <c r="Q248" i="4"/>
  <c r="N248" i="4"/>
  <c r="K248" i="4"/>
  <c r="H248" i="4"/>
  <c r="DO247" i="4"/>
  <c r="DL247" i="4"/>
  <c r="DI247" i="4"/>
  <c r="DF247" i="4"/>
  <c r="CZ247" i="4"/>
  <c r="CW247" i="4"/>
  <c r="CQ247" i="4"/>
  <c r="CN247" i="4"/>
  <c r="CH247" i="4"/>
  <c r="CE247" i="4"/>
  <c r="CB247" i="4"/>
  <c r="BY247" i="4"/>
  <c r="BV247" i="4"/>
  <c r="BS247" i="4"/>
  <c r="BP247" i="4"/>
  <c r="BM247" i="4"/>
  <c r="BJ247" i="4"/>
  <c r="BG247" i="4"/>
  <c r="BD247" i="4"/>
  <c r="BA247" i="4"/>
  <c r="AX247" i="4"/>
  <c r="AU247" i="4"/>
  <c r="AR247" i="4"/>
  <c r="AO247" i="4"/>
  <c r="AL247" i="4"/>
  <c r="AI247" i="4"/>
  <c r="AF247" i="4"/>
  <c r="AC247" i="4"/>
  <c r="Z247" i="4"/>
  <c r="W247" i="4"/>
  <c r="T247" i="4"/>
  <c r="Q247" i="4"/>
  <c r="N247" i="4"/>
  <c r="K247" i="4"/>
  <c r="H247" i="4"/>
  <c r="DO246" i="4"/>
  <c r="DL246" i="4"/>
  <c r="DI246" i="4"/>
  <c r="DF246" i="4"/>
  <c r="CZ246" i="4"/>
  <c r="CW246" i="4"/>
  <c r="CQ246" i="4"/>
  <c r="CN246" i="4"/>
  <c r="CH246" i="4"/>
  <c r="CE246" i="4"/>
  <c r="CB246" i="4"/>
  <c r="BY246" i="4"/>
  <c r="BV246" i="4"/>
  <c r="BS246" i="4"/>
  <c r="BP246" i="4"/>
  <c r="BM246" i="4"/>
  <c r="BJ246" i="4"/>
  <c r="BG246" i="4"/>
  <c r="BD246" i="4"/>
  <c r="BA246" i="4"/>
  <c r="AX246" i="4"/>
  <c r="AU246" i="4"/>
  <c r="AR246" i="4"/>
  <c r="AO246" i="4"/>
  <c r="AL246" i="4"/>
  <c r="AI246" i="4"/>
  <c r="AF246" i="4"/>
  <c r="AC246" i="4"/>
  <c r="Z246" i="4"/>
  <c r="W246" i="4"/>
  <c r="T246" i="4"/>
  <c r="Q246" i="4"/>
  <c r="N246" i="4"/>
  <c r="K246" i="4"/>
  <c r="H246" i="4"/>
  <c r="DO245" i="4"/>
  <c r="DL245" i="4"/>
  <c r="DI245" i="4"/>
  <c r="DF245" i="4"/>
  <c r="CZ245" i="4"/>
  <c r="CW245" i="4"/>
  <c r="CQ245" i="4"/>
  <c r="CN245" i="4"/>
  <c r="CH245" i="4"/>
  <c r="CE245" i="4"/>
  <c r="CB245" i="4"/>
  <c r="BY245" i="4"/>
  <c r="BV245" i="4"/>
  <c r="BS245" i="4"/>
  <c r="BP245" i="4"/>
  <c r="BM245" i="4"/>
  <c r="BJ245" i="4"/>
  <c r="BG245" i="4"/>
  <c r="BD245" i="4"/>
  <c r="BA245" i="4"/>
  <c r="AX245" i="4"/>
  <c r="AU245" i="4"/>
  <c r="AR245" i="4"/>
  <c r="AO245" i="4"/>
  <c r="AL245" i="4"/>
  <c r="AI245" i="4"/>
  <c r="AF245" i="4"/>
  <c r="AC245" i="4"/>
  <c r="Z245" i="4"/>
  <c r="W245" i="4"/>
  <c r="T245" i="4"/>
  <c r="Q245" i="4"/>
  <c r="N245" i="4"/>
  <c r="K245" i="4"/>
  <c r="H245" i="4"/>
  <c r="DO244" i="4"/>
  <c r="DL244" i="4"/>
  <c r="DI244" i="4"/>
  <c r="DF244" i="4"/>
  <c r="CZ244" i="4"/>
  <c r="CW244" i="4"/>
  <c r="CQ244" i="4"/>
  <c r="CN244" i="4"/>
  <c r="CH244" i="4"/>
  <c r="CE244" i="4"/>
  <c r="CB244" i="4"/>
  <c r="BY244" i="4"/>
  <c r="BV244" i="4"/>
  <c r="BS244" i="4"/>
  <c r="BP244" i="4"/>
  <c r="BM244" i="4"/>
  <c r="BJ244" i="4"/>
  <c r="BG244" i="4"/>
  <c r="BD244" i="4"/>
  <c r="BA244" i="4"/>
  <c r="AX244" i="4"/>
  <c r="AU244" i="4"/>
  <c r="AR244" i="4"/>
  <c r="AO244" i="4"/>
  <c r="AL244" i="4"/>
  <c r="AI244" i="4"/>
  <c r="AF244" i="4"/>
  <c r="AC244" i="4"/>
  <c r="Z244" i="4"/>
  <c r="W244" i="4"/>
  <c r="T244" i="4"/>
  <c r="Q244" i="4"/>
  <c r="N244" i="4"/>
  <c r="K244" i="4"/>
  <c r="H244" i="4"/>
  <c r="DO243" i="4"/>
  <c r="DL243" i="4"/>
  <c r="DI243" i="4"/>
  <c r="DF243" i="4"/>
  <c r="CZ243" i="4"/>
  <c r="CW243" i="4"/>
  <c r="CQ243" i="4"/>
  <c r="CN243" i="4"/>
  <c r="CH243" i="4"/>
  <c r="CE243" i="4"/>
  <c r="CB243" i="4"/>
  <c r="BY243" i="4"/>
  <c r="BV243" i="4"/>
  <c r="BS243" i="4"/>
  <c r="BP243" i="4"/>
  <c r="BM243" i="4"/>
  <c r="BJ243" i="4"/>
  <c r="BG243" i="4"/>
  <c r="BD243" i="4"/>
  <c r="BA243" i="4"/>
  <c r="AX243" i="4"/>
  <c r="AU243" i="4"/>
  <c r="AR243" i="4"/>
  <c r="AO243" i="4"/>
  <c r="AL243" i="4"/>
  <c r="AI243" i="4"/>
  <c r="AF243" i="4"/>
  <c r="AC243" i="4"/>
  <c r="Z243" i="4"/>
  <c r="W243" i="4"/>
  <c r="T243" i="4"/>
  <c r="Q243" i="4"/>
  <c r="N243" i="4"/>
  <c r="K243" i="4"/>
  <c r="H243" i="4"/>
  <c r="DO242" i="4"/>
  <c r="DL242" i="4"/>
  <c r="DI242" i="4"/>
  <c r="DF242" i="4"/>
  <c r="CZ242" i="4"/>
  <c r="CW242" i="4"/>
  <c r="CQ242" i="4"/>
  <c r="CN242" i="4"/>
  <c r="CH242" i="4"/>
  <c r="CE242" i="4"/>
  <c r="CB242" i="4"/>
  <c r="BY242" i="4"/>
  <c r="BV242" i="4"/>
  <c r="BS242" i="4"/>
  <c r="BP242" i="4"/>
  <c r="BM242" i="4"/>
  <c r="BJ242" i="4"/>
  <c r="BG242" i="4"/>
  <c r="BD242" i="4"/>
  <c r="BA242" i="4"/>
  <c r="AX242" i="4"/>
  <c r="AU242" i="4"/>
  <c r="AR242" i="4"/>
  <c r="AO242" i="4"/>
  <c r="AL242" i="4"/>
  <c r="AI242" i="4"/>
  <c r="AF242" i="4"/>
  <c r="AC242" i="4"/>
  <c r="Z242" i="4"/>
  <c r="W242" i="4"/>
  <c r="T242" i="4"/>
  <c r="Q242" i="4"/>
  <c r="N242" i="4"/>
  <c r="K242" i="4"/>
  <c r="H242" i="4"/>
  <c r="DO241" i="4"/>
  <c r="DL241" i="4"/>
  <c r="DI241" i="4"/>
  <c r="DF241" i="4"/>
  <c r="CZ241" i="4"/>
  <c r="CW241" i="4"/>
  <c r="CQ241" i="4"/>
  <c r="CN241" i="4"/>
  <c r="CH241" i="4"/>
  <c r="CE241" i="4"/>
  <c r="CB241" i="4"/>
  <c r="BY241" i="4"/>
  <c r="BV241" i="4"/>
  <c r="BS241" i="4"/>
  <c r="BP241" i="4"/>
  <c r="BM241" i="4"/>
  <c r="BJ241" i="4"/>
  <c r="BG241" i="4"/>
  <c r="BD241" i="4"/>
  <c r="BA241" i="4"/>
  <c r="AX241" i="4"/>
  <c r="AU241" i="4"/>
  <c r="AR241" i="4"/>
  <c r="AO241" i="4"/>
  <c r="AL241" i="4"/>
  <c r="AI241" i="4"/>
  <c r="AF241" i="4"/>
  <c r="AC241" i="4"/>
  <c r="Z241" i="4"/>
  <c r="W241" i="4"/>
  <c r="T241" i="4"/>
  <c r="Q241" i="4"/>
  <c r="N241" i="4"/>
  <c r="K241" i="4"/>
  <c r="H241" i="4"/>
  <c r="DO240" i="4"/>
  <c r="DL240" i="4"/>
  <c r="DI240" i="4"/>
  <c r="DF240" i="4"/>
  <c r="CZ240" i="4"/>
  <c r="CW240" i="4"/>
  <c r="CQ240" i="4"/>
  <c r="CN240" i="4"/>
  <c r="CH240" i="4"/>
  <c r="CE240" i="4"/>
  <c r="CB240" i="4"/>
  <c r="BY240" i="4"/>
  <c r="BV240" i="4"/>
  <c r="BS240" i="4"/>
  <c r="BP240" i="4"/>
  <c r="BM240" i="4"/>
  <c r="BJ240" i="4"/>
  <c r="BG240" i="4"/>
  <c r="BD240" i="4"/>
  <c r="BA240" i="4"/>
  <c r="AX240" i="4"/>
  <c r="AU240" i="4"/>
  <c r="AR240" i="4"/>
  <c r="AO240" i="4"/>
  <c r="AL240" i="4"/>
  <c r="AI240" i="4"/>
  <c r="AF240" i="4"/>
  <c r="AC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BR213" i="2"/>
  <c r="BQ213" i="2"/>
  <c r="BO213" i="2"/>
  <c r="BN213" i="2"/>
  <c r="BL213" i="2"/>
  <c r="BK213" i="2"/>
  <c r="BI213" i="2"/>
  <c r="BH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S212" i="2"/>
  <c r="BP212" i="2"/>
  <c r="BM212" i="2"/>
  <c r="BJ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BS211" i="2"/>
  <c r="BP211" i="2"/>
  <c r="BM211" i="2"/>
  <c r="BJ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BS210" i="2"/>
  <c r="BP210" i="2"/>
  <c r="BM210" i="2"/>
  <c r="BJ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BS209" i="2"/>
  <c r="BP209" i="2"/>
  <c r="BM209" i="2"/>
  <c r="BJ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BS208" i="2"/>
  <c r="BP208" i="2"/>
  <c r="BM208" i="2"/>
  <c r="BJ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BS207" i="2"/>
  <c r="BP207" i="2"/>
  <c r="BM207" i="2"/>
  <c r="BJ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BS206" i="2"/>
  <c r="BP206" i="2"/>
  <c r="BM206" i="2"/>
  <c r="BJ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BS205" i="2"/>
  <c r="BP205" i="2"/>
  <c r="BM205" i="2"/>
  <c r="BJ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BS204" i="2"/>
  <c r="BP204" i="2"/>
  <c r="BM204" i="2"/>
  <c r="BJ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BS203" i="2"/>
  <c r="BP203" i="2"/>
  <c r="BM203" i="2"/>
  <c r="BJ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BS202" i="2"/>
  <c r="BP202" i="2"/>
  <c r="BM202" i="2"/>
  <c r="BJ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BS201" i="2"/>
  <c r="BP201" i="2"/>
  <c r="BM201" i="2"/>
  <c r="BJ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T213" i="2" l="1"/>
  <c r="DP252" i="4"/>
  <c r="BU213" i="2"/>
  <c r="DQ252" i="4"/>
  <c r="DO238" i="4"/>
  <c r="DL238" i="4"/>
  <c r="DI238" i="4"/>
  <c r="DF238" i="4"/>
  <c r="CZ238" i="4"/>
  <c r="CW238" i="4"/>
  <c r="CQ238" i="4"/>
  <c r="CN238" i="4"/>
  <c r="CH238" i="4"/>
  <c r="CE238" i="4"/>
  <c r="CB238" i="4"/>
  <c r="BY238" i="4"/>
  <c r="BV238" i="4"/>
  <c r="BS238" i="4"/>
  <c r="BP238" i="4"/>
  <c r="BM238" i="4"/>
  <c r="BJ238" i="4"/>
  <c r="BG238" i="4"/>
  <c r="BD238" i="4"/>
  <c r="BA238" i="4"/>
  <c r="AX238" i="4"/>
  <c r="AU238" i="4"/>
  <c r="AR238" i="4"/>
  <c r="AO238" i="4"/>
  <c r="AL238" i="4"/>
  <c r="AI238" i="4"/>
  <c r="AF238" i="4"/>
  <c r="AC238" i="4"/>
  <c r="Z238" i="4"/>
  <c r="W238" i="4"/>
  <c r="T238" i="4"/>
  <c r="Q238" i="4"/>
  <c r="N238" i="4"/>
  <c r="K238" i="4"/>
  <c r="H238" i="4"/>
  <c r="E238" i="4"/>
  <c r="DO237" i="4"/>
  <c r="DL237" i="4"/>
  <c r="DI237" i="4"/>
  <c r="DF237" i="4"/>
  <c r="CZ237" i="4"/>
  <c r="CW237" i="4"/>
  <c r="CQ237" i="4"/>
  <c r="CN237" i="4"/>
  <c r="CH237" i="4"/>
  <c r="CE237" i="4"/>
  <c r="CB237" i="4"/>
  <c r="BY237" i="4"/>
  <c r="BV237" i="4"/>
  <c r="BS237" i="4"/>
  <c r="BP237" i="4"/>
  <c r="BM237" i="4"/>
  <c r="BJ237" i="4"/>
  <c r="BG237" i="4"/>
  <c r="BD237" i="4"/>
  <c r="BA237" i="4"/>
  <c r="AX237" i="4"/>
  <c r="AU237" i="4"/>
  <c r="AR237" i="4"/>
  <c r="AO237" i="4"/>
  <c r="AL237" i="4"/>
  <c r="AI237" i="4"/>
  <c r="AF237" i="4"/>
  <c r="AC237" i="4"/>
  <c r="Z237" i="4"/>
  <c r="W237" i="4"/>
  <c r="T237" i="4"/>
  <c r="Q237" i="4"/>
  <c r="N237" i="4"/>
  <c r="K237" i="4"/>
  <c r="H237" i="4"/>
  <c r="E237" i="4"/>
  <c r="DO236" i="4"/>
  <c r="DL236" i="4"/>
  <c r="DI236" i="4"/>
  <c r="DF236" i="4"/>
  <c r="CZ236" i="4"/>
  <c r="CW236" i="4"/>
  <c r="CQ236" i="4"/>
  <c r="CN236" i="4"/>
  <c r="CH236" i="4"/>
  <c r="CE236" i="4"/>
  <c r="CB236" i="4"/>
  <c r="BY236" i="4"/>
  <c r="BV236" i="4"/>
  <c r="BS236" i="4"/>
  <c r="BP236" i="4"/>
  <c r="BM236" i="4"/>
  <c r="BJ236" i="4"/>
  <c r="BG236" i="4"/>
  <c r="BD236" i="4"/>
  <c r="BA236" i="4"/>
  <c r="AX236" i="4"/>
  <c r="AU236" i="4"/>
  <c r="AR236" i="4"/>
  <c r="AO236" i="4"/>
  <c r="AL236" i="4"/>
  <c r="AI236" i="4"/>
  <c r="AF236" i="4"/>
  <c r="AC236" i="4"/>
  <c r="Z236" i="4"/>
  <c r="W236" i="4"/>
  <c r="T236" i="4"/>
  <c r="Q236" i="4"/>
  <c r="N236" i="4"/>
  <c r="K236" i="4"/>
  <c r="H236" i="4"/>
  <c r="E236" i="4"/>
  <c r="DO235" i="4"/>
  <c r="DL235" i="4"/>
  <c r="DI235" i="4"/>
  <c r="DF235" i="4"/>
  <c r="CZ235" i="4"/>
  <c r="CW235" i="4"/>
  <c r="CQ235" i="4"/>
  <c r="CN235" i="4"/>
  <c r="CH235" i="4"/>
  <c r="CE235" i="4"/>
  <c r="CB235" i="4"/>
  <c r="BY235" i="4"/>
  <c r="BV235" i="4"/>
  <c r="BS235" i="4"/>
  <c r="BP235" i="4"/>
  <c r="BM235" i="4"/>
  <c r="BJ235" i="4"/>
  <c r="BG235" i="4"/>
  <c r="BD235" i="4"/>
  <c r="BA235" i="4"/>
  <c r="AX235" i="4"/>
  <c r="AU235" i="4"/>
  <c r="AR235" i="4"/>
  <c r="AO235" i="4"/>
  <c r="AL235" i="4"/>
  <c r="AI235" i="4"/>
  <c r="AF235" i="4"/>
  <c r="AC235" i="4"/>
  <c r="Z235" i="4"/>
  <c r="W235" i="4"/>
  <c r="T235" i="4"/>
  <c r="Q235" i="4"/>
  <c r="N235" i="4"/>
  <c r="K235" i="4"/>
  <c r="H235" i="4"/>
  <c r="E235" i="4"/>
  <c r="DO234" i="4"/>
  <c r="DL234" i="4"/>
  <c r="DI234" i="4"/>
  <c r="DF234" i="4"/>
  <c r="CZ234" i="4"/>
  <c r="CW234" i="4"/>
  <c r="CQ234" i="4"/>
  <c r="CN234" i="4"/>
  <c r="CH234" i="4"/>
  <c r="CE234" i="4"/>
  <c r="CB234" i="4"/>
  <c r="BY234" i="4"/>
  <c r="BV234" i="4"/>
  <c r="BS234" i="4"/>
  <c r="BP234" i="4"/>
  <c r="BM234" i="4"/>
  <c r="BJ234" i="4"/>
  <c r="BG234" i="4"/>
  <c r="BD234" i="4"/>
  <c r="BA234" i="4"/>
  <c r="AX234" i="4"/>
  <c r="AU234" i="4"/>
  <c r="AR234" i="4"/>
  <c r="AO234" i="4"/>
  <c r="AL234" i="4"/>
  <c r="AI234" i="4"/>
  <c r="AF234" i="4"/>
  <c r="AC234" i="4"/>
  <c r="Z234" i="4"/>
  <c r="W234" i="4"/>
  <c r="T234" i="4"/>
  <c r="Q234" i="4"/>
  <c r="N234" i="4"/>
  <c r="K234" i="4"/>
  <c r="H234" i="4"/>
  <c r="E234" i="4"/>
  <c r="DO233" i="4"/>
  <c r="DL233" i="4"/>
  <c r="DI233" i="4"/>
  <c r="DF233" i="4"/>
  <c r="CZ233" i="4"/>
  <c r="CW233" i="4"/>
  <c r="CQ233" i="4"/>
  <c r="CN233" i="4"/>
  <c r="CH233" i="4"/>
  <c r="CE233" i="4"/>
  <c r="CB233" i="4"/>
  <c r="BY233" i="4"/>
  <c r="BV233" i="4"/>
  <c r="BS233" i="4"/>
  <c r="BP233" i="4"/>
  <c r="BM233" i="4"/>
  <c r="BJ233" i="4"/>
  <c r="BG233" i="4"/>
  <c r="BD233" i="4"/>
  <c r="BA233" i="4"/>
  <c r="AX233" i="4"/>
  <c r="AU233" i="4"/>
  <c r="AR233" i="4"/>
  <c r="AO233" i="4"/>
  <c r="AL233" i="4"/>
  <c r="AI233" i="4"/>
  <c r="AF233" i="4"/>
  <c r="AC233" i="4"/>
  <c r="Z233" i="4"/>
  <c r="W233" i="4"/>
  <c r="T233" i="4"/>
  <c r="Q233" i="4"/>
  <c r="N233" i="4"/>
  <c r="K233" i="4"/>
  <c r="H233" i="4"/>
  <c r="E233" i="4"/>
  <c r="DO232" i="4"/>
  <c r="DL232" i="4"/>
  <c r="DI232" i="4"/>
  <c r="DF232" i="4"/>
  <c r="CZ232" i="4"/>
  <c r="CW232" i="4"/>
  <c r="CQ232" i="4"/>
  <c r="CN232" i="4"/>
  <c r="CH232" i="4"/>
  <c r="CE232" i="4"/>
  <c r="CB232" i="4"/>
  <c r="BY232" i="4"/>
  <c r="BV232" i="4"/>
  <c r="BS232" i="4"/>
  <c r="BP232" i="4"/>
  <c r="BM232" i="4"/>
  <c r="BJ232" i="4"/>
  <c r="BG232" i="4"/>
  <c r="BD232" i="4"/>
  <c r="BA232" i="4"/>
  <c r="AX232" i="4"/>
  <c r="AU232" i="4"/>
  <c r="AR232" i="4"/>
  <c r="AO232" i="4"/>
  <c r="AL232" i="4"/>
  <c r="AI232" i="4"/>
  <c r="AF232" i="4"/>
  <c r="AC232" i="4"/>
  <c r="Z232" i="4"/>
  <c r="W232" i="4"/>
  <c r="T232" i="4"/>
  <c r="Q232" i="4"/>
  <c r="N232" i="4"/>
  <c r="K232" i="4"/>
  <c r="H232" i="4"/>
  <c r="E232" i="4"/>
  <c r="DO231" i="4"/>
  <c r="DL231" i="4"/>
  <c r="DI231" i="4"/>
  <c r="DF231" i="4"/>
  <c r="CZ231" i="4"/>
  <c r="CW231" i="4"/>
  <c r="CQ231" i="4"/>
  <c r="CN231" i="4"/>
  <c r="CH231" i="4"/>
  <c r="CE231" i="4"/>
  <c r="CB231" i="4"/>
  <c r="BY231" i="4"/>
  <c r="BV231" i="4"/>
  <c r="BS231" i="4"/>
  <c r="BP231" i="4"/>
  <c r="BM231" i="4"/>
  <c r="BJ231" i="4"/>
  <c r="BG231" i="4"/>
  <c r="BD231" i="4"/>
  <c r="BA231" i="4"/>
  <c r="AX231" i="4"/>
  <c r="AU231" i="4"/>
  <c r="AR231" i="4"/>
  <c r="AO231" i="4"/>
  <c r="AL231" i="4"/>
  <c r="AI231" i="4"/>
  <c r="AF231" i="4"/>
  <c r="AC231" i="4"/>
  <c r="Z231" i="4"/>
  <c r="W231" i="4"/>
  <c r="T231" i="4"/>
  <c r="Q231" i="4"/>
  <c r="N231" i="4"/>
  <c r="K231" i="4"/>
  <c r="H231" i="4"/>
  <c r="E231" i="4"/>
  <c r="DO230" i="4"/>
  <c r="DL230" i="4"/>
  <c r="DI230" i="4"/>
  <c r="DF230" i="4"/>
  <c r="CZ230" i="4"/>
  <c r="CW230" i="4"/>
  <c r="CQ230" i="4"/>
  <c r="CN230" i="4"/>
  <c r="CH230" i="4"/>
  <c r="CE230" i="4"/>
  <c r="CB230" i="4"/>
  <c r="BY230" i="4"/>
  <c r="BV230" i="4"/>
  <c r="BS230" i="4"/>
  <c r="BP230" i="4"/>
  <c r="BM230" i="4"/>
  <c r="BJ230" i="4"/>
  <c r="BG230" i="4"/>
  <c r="BD230" i="4"/>
  <c r="BA230" i="4"/>
  <c r="AX230" i="4"/>
  <c r="AU230" i="4"/>
  <c r="AR230" i="4"/>
  <c r="AO230" i="4"/>
  <c r="AL230" i="4"/>
  <c r="AI230" i="4"/>
  <c r="AF230" i="4"/>
  <c r="AC230" i="4"/>
  <c r="Z230" i="4"/>
  <c r="W230" i="4"/>
  <c r="T230" i="4"/>
  <c r="Q230" i="4"/>
  <c r="N230" i="4"/>
  <c r="K230" i="4"/>
  <c r="H230" i="4"/>
  <c r="E230" i="4"/>
  <c r="BS199" i="2"/>
  <c r="BP199" i="2"/>
  <c r="BM199" i="2"/>
  <c r="BJ199" i="2"/>
  <c r="AX199" i="2"/>
  <c r="AU199" i="2"/>
  <c r="AR199" i="2"/>
  <c r="AO199" i="2"/>
  <c r="AI199" i="2"/>
  <c r="AF199" i="2"/>
  <c r="AC199" i="2"/>
  <c r="Z199" i="2"/>
  <c r="W199" i="2"/>
  <c r="T199" i="2"/>
  <c r="Q199" i="2"/>
  <c r="N199" i="2"/>
  <c r="K199" i="2"/>
  <c r="H199" i="2"/>
  <c r="BS198" i="2"/>
  <c r="BP198" i="2"/>
  <c r="BM198" i="2"/>
  <c r="BJ198" i="2"/>
  <c r="AX198" i="2"/>
  <c r="AU198" i="2"/>
  <c r="AR198" i="2"/>
  <c r="AO198" i="2"/>
  <c r="AI198" i="2"/>
  <c r="AF198" i="2"/>
  <c r="AC198" i="2"/>
  <c r="Z198" i="2"/>
  <c r="W198" i="2"/>
  <c r="T198" i="2"/>
  <c r="Q198" i="2"/>
  <c r="N198" i="2"/>
  <c r="K198" i="2"/>
  <c r="H198" i="2"/>
  <c r="BS197" i="2"/>
  <c r="BP197" i="2"/>
  <c r="BM197" i="2"/>
  <c r="BJ197" i="2"/>
  <c r="AX197" i="2"/>
  <c r="AU197" i="2"/>
  <c r="AR197" i="2"/>
  <c r="AO197" i="2"/>
  <c r="AI197" i="2"/>
  <c r="AF197" i="2"/>
  <c r="AC197" i="2"/>
  <c r="Z197" i="2"/>
  <c r="W197" i="2"/>
  <c r="T197" i="2"/>
  <c r="Q197" i="2"/>
  <c r="N197" i="2"/>
  <c r="K197" i="2"/>
  <c r="H197" i="2"/>
  <c r="BS196" i="2"/>
  <c r="BP196" i="2"/>
  <c r="BM196" i="2"/>
  <c r="BJ196" i="2"/>
  <c r="AX196" i="2"/>
  <c r="AU196" i="2"/>
  <c r="AR196" i="2"/>
  <c r="AO196" i="2"/>
  <c r="AI196" i="2"/>
  <c r="AF196" i="2"/>
  <c r="AC196" i="2"/>
  <c r="Z196" i="2"/>
  <c r="W196" i="2"/>
  <c r="T196" i="2"/>
  <c r="Q196" i="2"/>
  <c r="N196" i="2"/>
  <c r="K196" i="2"/>
  <c r="H196" i="2"/>
  <c r="BS195" i="2"/>
  <c r="BP195" i="2"/>
  <c r="BM195" i="2"/>
  <c r="BJ195" i="2"/>
  <c r="AX195" i="2"/>
  <c r="AU195" i="2"/>
  <c r="AR195" i="2"/>
  <c r="AO195" i="2"/>
  <c r="AI195" i="2"/>
  <c r="AF195" i="2"/>
  <c r="AC195" i="2"/>
  <c r="Z195" i="2"/>
  <c r="W195" i="2"/>
  <c r="T195" i="2"/>
  <c r="Q195" i="2"/>
  <c r="N195" i="2"/>
  <c r="K195" i="2"/>
  <c r="H195" i="2"/>
  <c r="BS194" i="2"/>
  <c r="BP194" i="2"/>
  <c r="BM194" i="2"/>
  <c r="BJ194" i="2"/>
  <c r="AX194" i="2"/>
  <c r="AU194" i="2"/>
  <c r="AR194" i="2"/>
  <c r="AO194" i="2"/>
  <c r="AI194" i="2"/>
  <c r="AF194" i="2"/>
  <c r="AC194" i="2"/>
  <c r="Z194" i="2"/>
  <c r="W194" i="2"/>
  <c r="T194" i="2"/>
  <c r="Q194" i="2"/>
  <c r="N194" i="2"/>
  <c r="K194" i="2"/>
  <c r="H194" i="2"/>
  <c r="BS193" i="2"/>
  <c r="BP193" i="2"/>
  <c r="BM193" i="2"/>
  <c r="BJ193" i="2"/>
  <c r="AX193" i="2"/>
  <c r="AU193" i="2"/>
  <c r="AR193" i="2"/>
  <c r="AO193" i="2"/>
  <c r="AI193" i="2"/>
  <c r="AF193" i="2"/>
  <c r="AC193" i="2"/>
  <c r="Z193" i="2"/>
  <c r="W193" i="2"/>
  <c r="T193" i="2"/>
  <c r="Q193" i="2"/>
  <c r="N193" i="2"/>
  <c r="K193" i="2"/>
  <c r="H193" i="2"/>
  <c r="BS192" i="2"/>
  <c r="BP192" i="2"/>
  <c r="BM192" i="2"/>
  <c r="BJ192" i="2"/>
  <c r="AX192" i="2"/>
  <c r="AU192" i="2"/>
  <c r="AR192" i="2"/>
  <c r="AO192" i="2"/>
  <c r="AI192" i="2"/>
  <c r="AF192" i="2"/>
  <c r="AC192" i="2"/>
  <c r="Z192" i="2"/>
  <c r="W192" i="2"/>
  <c r="T192" i="2"/>
  <c r="Q192" i="2"/>
  <c r="N192" i="2"/>
  <c r="K192" i="2"/>
  <c r="H192" i="2"/>
  <c r="BS191" i="2"/>
  <c r="BP191" i="2"/>
  <c r="BM191" i="2"/>
  <c r="BJ191" i="2"/>
  <c r="AX191" i="2"/>
  <c r="AU191" i="2"/>
  <c r="AR191" i="2"/>
  <c r="AO191" i="2"/>
  <c r="AI191" i="2"/>
  <c r="AF191" i="2"/>
  <c r="AC191" i="2"/>
  <c r="Z191" i="2"/>
  <c r="W191" i="2"/>
  <c r="T191" i="2"/>
  <c r="Q191" i="2"/>
  <c r="N191" i="2"/>
  <c r="K191" i="2"/>
  <c r="H191" i="2"/>
  <c r="E199" i="2"/>
  <c r="E198" i="2"/>
  <c r="E197" i="2"/>
  <c r="E196" i="2"/>
  <c r="E195" i="2"/>
  <c r="E194" i="2"/>
  <c r="E193" i="2"/>
  <c r="E192" i="2"/>
  <c r="E191" i="2"/>
  <c r="BU199" i="2" l="1"/>
  <c r="BT199" i="2"/>
  <c r="BU198" i="2"/>
  <c r="BT198" i="2"/>
  <c r="BU197" i="2"/>
  <c r="BT197" i="2"/>
  <c r="BU196" i="2"/>
  <c r="BT196" i="2"/>
  <c r="BU195" i="2"/>
  <c r="BT195" i="2"/>
  <c r="BU194" i="2"/>
  <c r="BT194" i="2"/>
  <c r="BU193" i="2"/>
  <c r="BT193" i="2"/>
  <c r="BU192" i="2"/>
  <c r="BT192" i="2"/>
  <c r="BU191" i="2"/>
  <c r="BT191" i="2"/>
  <c r="BU190" i="2"/>
  <c r="BT190" i="2"/>
  <c r="BU189" i="2"/>
  <c r="BT189" i="2"/>
  <c r="BU188" i="2"/>
  <c r="BT188" i="2"/>
  <c r="BR200" i="2"/>
  <c r="BQ200" i="2"/>
  <c r="BO200" i="2"/>
  <c r="BN200" i="2"/>
  <c r="BL200" i="2"/>
  <c r="BK200" i="2"/>
  <c r="BI200" i="2"/>
  <c r="BH200" i="2"/>
  <c r="AW200" i="2"/>
  <c r="AV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Z190" i="2"/>
  <c r="Z189" i="2"/>
  <c r="Z188" i="2"/>
  <c r="BT200" i="2" l="1"/>
  <c r="BU200" i="2"/>
  <c r="DQ238" i="4"/>
  <c r="DP238" i="4"/>
  <c r="DQ237" i="4"/>
  <c r="DP237" i="4"/>
  <c r="DQ236" i="4"/>
  <c r="DP236" i="4"/>
  <c r="DQ235" i="4"/>
  <c r="DP235" i="4"/>
  <c r="DQ234" i="4"/>
  <c r="DP234" i="4"/>
  <c r="DQ233" i="4"/>
  <c r="DP233" i="4"/>
  <c r="DQ232" i="4"/>
  <c r="DP232" i="4"/>
  <c r="DQ231" i="4"/>
  <c r="DP231" i="4"/>
  <c r="DQ230" i="4"/>
  <c r="DP230" i="4"/>
  <c r="DQ229" i="4"/>
  <c r="DP229" i="4"/>
  <c r="DQ228" i="4"/>
  <c r="DP228" i="4"/>
  <c r="DQ227" i="4"/>
  <c r="DP227" i="4"/>
  <c r="DN239" i="4"/>
  <c r="DM239" i="4"/>
  <c r="DK239" i="4"/>
  <c r="DJ239" i="4"/>
  <c r="DH239" i="4"/>
  <c r="DG239" i="4"/>
  <c r="DE239" i="4"/>
  <c r="DD239" i="4"/>
  <c r="CY239" i="4"/>
  <c r="CX239" i="4"/>
  <c r="CV239" i="4"/>
  <c r="CU239" i="4"/>
  <c r="CP239" i="4"/>
  <c r="CO239" i="4"/>
  <c r="CM239" i="4"/>
  <c r="CL239" i="4"/>
  <c r="CG239" i="4"/>
  <c r="CF239" i="4"/>
  <c r="CD239" i="4"/>
  <c r="CC239" i="4"/>
  <c r="CA239" i="4"/>
  <c r="BZ239" i="4"/>
  <c r="BX239" i="4"/>
  <c r="BW239" i="4"/>
  <c r="CQ228" i="4"/>
  <c r="BU239" i="4"/>
  <c r="BT239" i="4"/>
  <c r="BR239" i="4"/>
  <c r="BQ239" i="4"/>
  <c r="BO239" i="4"/>
  <c r="BN239" i="4"/>
  <c r="BL239" i="4"/>
  <c r="BK239" i="4"/>
  <c r="BI239" i="4"/>
  <c r="BH239" i="4"/>
  <c r="BF239" i="4"/>
  <c r="BE239" i="4"/>
  <c r="BC239" i="4"/>
  <c r="BB239" i="4"/>
  <c r="AZ239" i="4"/>
  <c r="AY239" i="4"/>
  <c r="BM229" i="4"/>
  <c r="BJ228" i="4"/>
  <c r="AW239" i="4"/>
  <c r="AV239" i="4"/>
  <c r="AT239" i="4"/>
  <c r="AS239" i="4"/>
  <c r="AQ239" i="4"/>
  <c r="AP239" i="4"/>
  <c r="AN239" i="4"/>
  <c r="AM239" i="4"/>
  <c r="AK239" i="4"/>
  <c r="AJ239" i="4"/>
  <c r="AH239" i="4"/>
  <c r="AG239" i="4"/>
  <c r="AE239" i="4"/>
  <c r="AD239" i="4"/>
  <c r="AB239" i="4"/>
  <c r="AA239" i="4"/>
  <c r="Y239" i="4"/>
  <c r="X239" i="4"/>
  <c r="V239" i="4"/>
  <c r="U239" i="4"/>
  <c r="S239" i="4"/>
  <c r="R239" i="4"/>
  <c r="P239" i="4"/>
  <c r="O239" i="4"/>
  <c r="M239" i="4"/>
  <c r="L239" i="4"/>
  <c r="J239" i="4"/>
  <c r="I239" i="4"/>
  <c r="G239" i="4"/>
  <c r="F239" i="4"/>
  <c r="D239" i="4"/>
  <c r="C239" i="4"/>
  <c r="W229" i="4"/>
  <c r="N229" i="4"/>
  <c r="W227" i="4"/>
  <c r="DP239" i="4" l="1"/>
  <c r="DQ239" i="4"/>
  <c r="DQ225" i="4"/>
  <c r="DP225" i="4"/>
  <c r="DQ224" i="4"/>
  <c r="DP224" i="4"/>
  <c r="DQ222" i="4"/>
  <c r="DP222" i="4"/>
  <c r="DQ221" i="4"/>
  <c r="DP221" i="4"/>
  <c r="DQ220" i="4"/>
  <c r="DP220" i="4"/>
  <c r="DQ219" i="4"/>
  <c r="DP219" i="4"/>
  <c r="DQ218" i="4"/>
  <c r="DP218" i="4"/>
  <c r="DQ217" i="4"/>
  <c r="DP217" i="4"/>
  <c r="DQ216" i="4"/>
  <c r="DP216" i="4"/>
  <c r="DQ215" i="4"/>
  <c r="DP215" i="4"/>
  <c r="DQ214" i="4"/>
  <c r="DP214" i="4"/>
  <c r="DQ223" i="4"/>
  <c r="DP223" i="4"/>
  <c r="CG226" i="4"/>
  <c r="CF226" i="4"/>
  <c r="CH225" i="4"/>
  <c r="CH223" i="4"/>
  <c r="CG213" i="4"/>
  <c r="CF213" i="4"/>
  <c r="CG200" i="4"/>
  <c r="CF200" i="4"/>
  <c r="CG187" i="4"/>
  <c r="CF187" i="4"/>
  <c r="CG174" i="4"/>
  <c r="CF174" i="4"/>
  <c r="CG161" i="4"/>
  <c r="CF161" i="4"/>
  <c r="CG148" i="4"/>
  <c r="CF148" i="4"/>
  <c r="CG135" i="4"/>
  <c r="CF135" i="4"/>
  <c r="CG122" i="4"/>
  <c r="CF122" i="4"/>
  <c r="CG109" i="4"/>
  <c r="CF109" i="4"/>
  <c r="CG96" i="4"/>
  <c r="CF96" i="4"/>
  <c r="CG83" i="4"/>
  <c r="CF83" i="4"/>
  <c r="CG70" i="4"/>
  <c r="CF70" i="4"/>
  <c r="CG57" i="4"/>
  <c r="CF57" i="4"/>
  <c r="CG44" i="4"/>
  <c r="CF44" i="4"/>
  <c r="CG31" i="4"/>
  <c r="CF31" i="4"/>
  <c r="CG18" i="4"/>
  <c r="CF18" i="4"/>
  <c r="DN226" i="4" l="1"/>
  <c r="DM226" i="4"/>
  <c r="DK226" i="4"/>
  <c r="DJ226" i="4"/>
  <c r="DH226" i="4"/>
  <c r="DG226" i="4"/>
  <c r="DE226" i="4"/>
  <c r="DD226" i="4"/>
  <c r="CY226" i="4"/>
  <c r="CX226" i="4"/>
  <c r="CV226" i="4"/>
  <c r="CU226" i="4"/>
  <c r="CP226" i="4"/>
  <c r="CO226" i="4"/>
  <c r="CM226" i="4"/>
  <c r="CL226" i="4"/>
  <c r="V226" i="4"/>
  <c r="U226" i="4"/>
  <c r="CD226" i="4"/>
  <c r="CC226" i="4"/>
  <c r="CA226" i="4"/>
  <c r="BZ226" i="4"/>
  <c r="BX226" i="4"/>
  <c r="BW226" i="4"/>
  <c r="BU226" i="4"/>
  <c r="BT226" i="4"/>
  <c r="BR226" i="4"/>
  <c r="BQ226" i="4"/>
  <c r="BO226" i="4"/>
  <c r="BN226" i="4"/>
  <c r="BL226" i="4"/>
  <c r="BK226" i="4"/>
  <c r="BI226" i="4"/>
  <c r="BH226" i="4"/>
  <c r="BF226" i="4"/>
  <c r="BE226" i="4"/>
  <c r="BC226" i="4"/>
  <c r="BB226" i="4"/>
  <c r="AZ226" i="4"/>
  <c r="AY226" i="4"/>
  <c r="AW226" i="4"/>
  <c r="AV226" i="4"/>
  <c r="AT226" i="4"/>
  <c r="AS226" i="4"/>
  <c r="AQ226" i="4"/>
  <c r="AP226" i="4"/>
  <c r="AN226" i="4"/>
  <c r="AM226" i="4"/>
  <c r="AK226" i="4"/>
  <c r="AJ226" i="4"/>
  <c r="AH226" i="4"/>
  <c r="AG226" i="4"/>
  <c r="AE226" i="4"/>
  <c r="AD226" i="4"/>
  <c r="AB226" i="4"/>
  <c r="AA226" i="4"/>
  <c r="Y226" i="4"/>
  <c r="X226" i="4"/>
  <c r="S226" i="4"/>
  <c r="R226" i="4"/>
  <c r="P226" i="4"/>
  <c r="O226" i="4"/>
  <c r="M226" i="4"/>
  <c r="L226" i="4"/>
  <c r="J226" i="4"/>
  <c r="I226" i="4"/>
  <c r="G226" i="4"/>
  <c r="F226" i="4"/>
  <c r="D226" i="4"/>
  <c r="C226" i="4"/>
  <c r="DO224" i="4"/>
  <c r="DL224" i="4"/>
  <c r="W224" i="4"/>
  <c r="BM224" i="4"/>
  <c r="AU224" i="4"/>
  <c r="AR224" i="4"/>
  <c r="W223" i="4"/>
  <c r="T223" i="4"/>
  <c r="N223" i="4"/>
  <c r="DL222" i="4"/>
  <c r="W222" i="4"/>
  <c r="BJ222" i="4"/>
  <c r="AO222" i="4"/>
  <c r="BJ221" i="4"/>
  <c r="DO220" i="4"/>
  <c r="W220" i="4"/>
  <c r="AX220" i="4"/>
  <c r="AR220" i="4"/>
  <c r="DO219" i="4"/>
  <c r="W219" i="4"/>
  <c r="BJ219" i="4"/>
  <c r="W218" i="4"/>
  <c r="N218" i="4"/>
  <c r="DO217" i="4"/>
  <c r="W217" i="4"/>
  <c r="BM217" i="4"/>
  <c r="AL217" i="4"/>
  <c r="N217" i="4"/>
  <c r="W216" i="4"/>
  <c r="AO216" i="4"/>
  <c r="DL215" i="4"/>
  <c r="DL214" i="4"/>
  <c r="DQ226" i="4" l="1"/>
  <c r="DP226" i="4"/>
  <c r="BR187" i="2"/>
  <c r="BQ187" i="2"/>
  <c r="BO187" i="2"/>
  <c r="BN187" i="2"/>
  <c r="BL187" i="2"/>
  <c r="BK187" i="2"/>
  <c r="BI187" i="2"/>
  <c r="BH187" i="2"/>
  <c r="AW187" i="2"/>
  <c r="AV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U186" i="2"/>
  <c r="BT186" i="2"/>
  <c r="BJ186" i="2"/>
  <c r="AX186" i="2"/>
  <c r="Z186" i="2"/>
  <c r="T186" i="2"/>
  <c r="BU185" i="2"/>
  <c r="BT185" i="2"/>
  <c r="AX185" i="2"/>
  <c r="Z185" i="2"/>
  <c r="BU184" i="2"/>
  <c r="BT184" i="2"/>
  <c r="Z184" i="2"/>
  <c r="BU183" i="2"/>
  <c r="BT183" i="2"/>
  <c r="BP183" i="2"/>
  <c r="Z183" i="2"/>
  <c r="BU182" i="2"/>
  <c r="BT182" i="2"/>
  <c r="Z182" i="2"/>
  <c r="BU181" i="2"/>
  <c r="BT181" i="2"/>
  <c r="Z181" i="2"/>
  <c r="BU180" i="2"/>
  <c r="BT180" i="2"/>
  <c r="AX180" i="2"/>
  <c r="Z180" i="2"/>
  <c r="BU179" i="2"/>
  <c r="BT179" i="2"/>
  <c r="Z179" i="2"/>
  <c r="BU178" i="2"/>
  <c r="BT178" i="2"/>
  <c r="Z178" i="2"/>
  <c r="BU177" i="2"/>
  <c r="BT177" i="2"/>
  <c r="Z177" i="2"/>
  <c r="BU176" i="2"/>
  <c r="BT176" i="2"/>
  <c r="Z176" i="2"/>
  <c r="BU175" i="2"/>
  <c r="BT175" i="2"/>
  <c r="Z175" i="2"/>
  <c r="BT187" i="2" l="1"/>
  <c r="BU187" i="2"/>
  <c r="DQ212" i="4"/>
  <c r="DP212" i="4"/>
  <c r="DQ210" i="4"/>
  <c r="DP210" i="4"/>
  <c r="DQ209" i="4"/>
  <c r="DP209" i="4"/>
  <c r="DQ208" i="4"/>
  <c r="DP208" i="4"/>
  <c r="DQ207" i="4"/>
  <c r="DP207" i="4"/>
  <c r="DQ206" i="4"/>
  <c r="DP206" i="4"/>
  <c r="DQ205" i="4"/>
  <c r="DP205" i="4"/>
  <c r="DQ204" i="4"/>
  <c r="DP204" i="4"/>
  <c r="DQ203" i="4"/>
  <c r="DP203" i="4"/>
  <c r="DQ202" i="4"/>
  <c r="DP202" i="4"/>
  <c r="DQ201" i="4"/>
  <c r="DP201" i="4"/>
  <c r="DQ211" i="4"/>
  <c r="DP211" i="4"/>
  <c r="CY31" i="4"/>
  <c r="CX31" i="4"/>
  <c r="CY44" i="4"/>
  <c r="CX44" i="4"/>
  <c r="CY57" i="4"/>
  <c r="CX57" i="4"/>
  <c r="CY70" i="4"/>
  <c r="CX70" i="4"/>
  <c r="CY83" i="4"/>
  <c r="CX83" i="4"/>
  <c r="CY96" i="4"/>
  <c r="CX96" i="4"/>
  <c r="CY213" i="4"/>
  <c r="CX213" i="4"/>
  <c r="CZ211" i="4"/>
  <c r="CY200" i="4"/>
  <c r="CX200" i="4"/>
  <c r="CY187" i="4"/>
  <c r="CX187" i="4"/>
  <c r="CY174" i="4"/>
  <c r="CX174" i="4"/>
  <c r="CY161" i="4"/>
  <c r="CX161" i="4"/>
  <c r="CY148" i="4"/>
  <c r="CX148" i="4"/>
  <c r="CY135" i="4"/>
  <c r="CX135" i="4"/>
  <c r="CY122" i="4"/>
  <c r="CX122" i="4"/>
  <c r="CY109" i="4"/>
  <c r="CX109" i="4"/>
  <c r="CY18" i="4"/>
  <c r="CX18" i="4"/>
  <c r="BU173" i="2" l="1"/>
  <c r="BT173" i="2"/>
  <c r="BU171" i="2"/>
  <c r="BT171" i="2"/>
  <c r="BU170" i="2"/>
  <c r="BT170" i="2"/>
  <c r="BU169" i="2"/>
  <c r="BT169" i="2"/>
  <c r="BU168" i="2"/>
  <c r="BT168" i="2"/>
  <c r="BU167" i="2"/>
  <c r="BT167" i="2"/>
  <c r="BU166" i="2"/>
  <c r="BT166" i="2"/>
  <c r="BU165" i="2"/>
  <c r="BT165" i="2"/>
  <c r="BU164" i="2"/>
  <c r="BT164" i="2"/>
  <c r="BU163" i="2"/>
  <c r="BT163" i="2"/>
  <c r="BU162" i="2"/>
  <c r="BT162" i="2"/>
  <c r="BU172" i="2"/>
  <c r="BT172" i="2"/>
  <c r="M174" i="2"/>
  <c r="L174" i="2"/>
  <c r="N172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Q199" i="4" l="1"/>
  <c r="DP199" i="4"/>
  <c r="DQ198" i="4"/>
  <c r="DP198" i="4"/>
  <c r="DQ197" i="4"/>
  <c r="DP197" i="4"/>
  <c r="DQ196" i="4"/>
  <c r="DP196" i="4"/>
  <c r="DQ195" i="4"/>
  <c r="DP195" i="4"/>
  <c r="DQ194" i="4"/>
  <c r="DP194" i="4"/>
  <c r="DQ193" i="4"/>
  <c r="DP193" i="4"/>
  <c r="DQ192" i="4"/>
  <c r="DP192" i="4"/>
  <c r="DQ191" i="4"/>
  <c r="DP191" i="4"/>
  <c r="DQ190" i="4"/>
  <c r="DP190" i="4"/>
  <c r="DQ189" i="4"/>
  <c r="DP189" i="4"/>
  <c r="DQ188" i="4"/>
  <c r="DP188" i="4"/>
  <c r="DQ186" i="4"/>
  <c r="DP186" i="4"/>
  <c r="DQ185" i="4"/>
  <c r="DP185" i="4"/>
  <c r="DQ184" i="4"/>
  <c r="DP184" i="4"/>
  <c r="DQ183" i="4"/>
  <c r="DP183" i="4"/>
  <c r="DQ182" i="4"/>
  <c r="DP182" i="4"/>
  <c r="DQ181" i="4"/>
  <c r="DP181" i="4"/>
  <c r="DQ180" i="4"/>
  <c r="DP180" i="4"/>
  <c r="DQ179" i="4"/>
  <c r="DP179" i="4"/>
  <c r="DQ178" i="4"/>
  <c r="DP178" i="4"/>
  <c r="DQ177" i="4"/>
  <c r="DP177" i="4"/>
  <c r="DQ176" i="4"/>
  <c r="DP176" i="4"/>
  <c r="DQ175" i="4"/>
  <c r="DP175" i="4"/>
  <c r="DQ173" i="4"/>
  <c r="DP173" i="4"/>
  <c r="DQ172" i="4"/>
  <c r="DP172" i="4"/>
  <c r="DQ171" i="4"/>
  <c r="DP171" i="4"/>
  <c r="DQ170" i="4"/>
  <c r="DP170" i="4"/>
  <c r="DQ169" i="4"/>
  <c r="DP169" i="4"/>
  <c r="DQ168" i="4"/>
  <c r="DP168" i="4"/>
  <c r="DQ167" i="4"/>
  <c r="DP167" i="4"/>
  <c r="DQ166" i="4"/>
  <c r="DP166" i="4"/>
  <c r="DQ165" i="4"/>
  <c r="DP165" i="4"/>
  <c r="DQ164" i="4"/>
  <c r="DP164" i="4"/>
  <c r="DQ163" i="4"/>
  <c r="DP163" i="4"/>
  <c r="DQ162" i="4"/>
  <c r="DP162" i="4"/>
  <c r="DQ160" i="4"/>
  <c r="DP160" i="4"/>
  <c r="DQ159" i="4"/>
  <c r="DP159" i="4"/>
  <c r="DQ158" i="4"/>
  <c r="DP158" i="4"/>
  <c r="DQ157" i="4"/>
  <c r="DP157" i="4"/>
  <c r="DQ156" i="4"/>
  <c r="DP156" i="4"/>
  <c r="DQ155" i="4"/>
  <c r="DP155" i="4"/>
  <c r="DQ154" i="4"/>
  <c r="DP154" i="4"/>
  <c r="DQ153" i="4"/>
  <c r="DP153" i="4"/>
  <c r="DQ152" i="4"/>
  <c r="DP152" i="4"/>
  <c r="DQ151" i="4"/>
  <c r="DP151" i="4"/>
  <c r="DQ150" i="4"/>
  <c r="DP150" i="4"/>
  <c r="DQ149" i="4"/>
  <c r="DP149" i="4"/>
  <c r="DQ147" i="4"/>
  <c r="DP147" i="4"/>
  <c r="DQ146" i="4"/>
  <c r="DP146" i="4"/>
  <c r="DQ145" i="4"/>
  <c r="DP145" i="4"/>
  <c r="DQ144" i="4"/>
  <c r="DP144" i="4"/>
  <c r="DQ143" i="4"/>
  <c r="DP143" i="4"/>
  <c r="DQ142" i="4"/>
  <c r="DP142" i="4"/>
  <c r="DQ141" i="4"/>
  <c r="DP141" i="4"/>
  <c r="DQ140" i="4"/>
  <c r="DP140" i="4"/>
  <c r="DQ139" i="4"/>
  <c r="DP139" i="4"/>
  <c r="DQ138" i="4"/>
  <c r="DP138" i="4"/>
  <c r="DQ137" i="4"/>
  <c r="DP137" i="4"/>
  <c r="DQ136" i="4"/>
  <c r="DP136" i="4"/>
  <c r="DQ134" i="4"/>
  <c r="DP134" i="4"/>
  <c r="DQ133" i="4"/>
  <c r="DP133" i="4"/>
  <c r="DQ132" i="4"/>
  <c r="DP132" i="4"/>
  <c r="DQ131" i="4"/>
  <c r="DP131" i="4"/>
  <c r="DQ130" i="4"/>
  <c r="DP130" i="4"/>
  <c r="DQ129" i="4"/>
  <c r="DP129" i="4"/>
  <c r="DQ128" i="4"/>
  <c r="DP128" i="4"/>
  <c r="DQ127" i="4"/>
  <c r="DP127" i="4"/>
  <c r="DQ126" i="4"/>
  <c r="DP126" i="4"/>
  <c r="DQ125" i="4"/>
  <c r="DP125" i="4"/>
  <c r="DQ124" i="4"/>
  <c r="DP124" i="4"/>
  <c r="DQ123" i="4"/>
  <c r="DP123" i="4"/>
  <c r="DQ121" i="4"/>
  <c r="DP121" i="4"/>
  <c r="DQ120" i="4"/>
  <c r="DP120" i="4"/>
  <c r="DQ119" i="4"/>
  <c r="DP119" i="4"/>
  <c r="DQ118" i="4"/>
  <c r="DP118" i="4"/>
  <c r="DQ117" i="4"/>
  <c r="DP117" i="4"/>
  <c r="DQ116" i="4"/>
  <c r="DP116" i="4"/>
  <c r="DQ115" i="4"/>
  <c r="DP115" i="4"/>
  <c r="DQ114" i="4"/>
  <c r="DP114" i="4"/>
  <c r="DQ113" i="4"/>
  <c r="DP113" i="4"/>
  <c r="DQ112" i="4"/>
  <c r="DP112" i="4"/>
  <c r="DQ111" i="4"/>
  <c r="DP111" i="4"/>
  <c r="DQ110" i="4"/>
  <c r="DP110" i="4"/>
  <c r="DQ108" i="4"/>
  <c r="DP108" i="4"/>
  <c r="DQ107" i="4"/>
  <c r="DP107" i="4"/>
  <c r="DQ106" i="4"/>
  <c r="DP106" i="4"/>
  <c r="DQ105" i="4"/>
  <c r="DP105" i="4"/>
  <c r="DQ104" i="4"/>
  <c r="DP104" i="4"/>
  <c r="DQ103" i="4"/>
  <c r="DP103" i="4"/>
  <c r="DQ102" i="4"/>
  <c r="DP102" i="4"/>
  <c r="DQ101" i="4"/>
  <c r="DP101" i="4"/>
  <c r="DQ100" i="4"/>
  <c r="DP100" i="4"/>
  <c r="DQ99" i="4"/>
  <c r="DP99" i="4"/>
  <c r="DQ98" i="4"/>
  <c r="DP98" i="4"/>
  <c r="DQ97" i="4"/>
  <c r="DP97" i="4"/>
  <c r="DQ95" i="4"/>
  <c r="DP95" i="4"/>
  <c r="DQ94" i="4"/>
  <c r="DP94" i="4"/>
  <c r="DQ93" i="4"/>
  <c r="DP93" i="4"/>
  <c r="DQ92" i="4"/>
  <c r="DP92" i="4"/>
  <c r="DQ91" i="4"/>
  <c r="DP91" i="4"/>
  <c r="DQ90" i="4"/>
  <c r="DP90" i="4"/>
  <c r="DQ89" i="4"/>
  <c r="DP89" i="4"/>
  <c r="DQ88" i="4"/>
  <c r="DP88" i="4"/>
  <c r="DQ87" i="4"/>
  <c r="DP87" i="4"/>
  <c r="DQ86" i="4"/>
  <c r="DP86" i="4"/>
  <c r="DQ85" i="4"/>
  <c r="DP85" i="4"/>
  <c r="DQ84" i="4"/>
  <c r="DP84" i="4"/>
  <c r="DQ82" i="4"/>
  <c r="DP82" i="4"/>
  <c r="DQ81" i="4"/>
  <c r="DP81" i="4"/>
  <c r="DQ80" i="4"/>
  <c r="DP80" i="4"/>
  <c r="DQ79" i="4"/>
  <c r="DP79" i="4"/>
  <c r="DQ78" i="4"/>
  <c r="DP78" i="4"/>
  <c r="DQ77" i="4"/>
  <c r="DP77" i="4"/>
  <c r="DQ76" i="4"/>
  <c r="DP76" i="4"/>
  <c r="DQ75" i="4"/>
  <c r="DP75" i="4"/>
  <c r="DQ74" i="4"/>
  <c r="DP74" i="4"/>
  <c r="DQ73" i="4"/>
  <c r="DP73" i="4"/>
  <c r="DQ72" i="4"/>
  <c r="DP72" i="4"/>
  <c r="DQ71" i="4"/>
  <c r="DP71" i="4"/>
  <c r="DQ69" i="4"/>
  <c r="DP69" i="4"/>
  <c r="DQ68" i="4"/>
  <c r="DP68" i="4"/>
  <c r="DQ67" i="4"/>
  <c r="DP67" i="4"/>
  <c r="DQ66" i="4"/>
  <c r="DP66" i="4"/>
  <c r="DQ65" i="4"/>
  <c r="DP65" i="4"/>
  <c r="DQ64" i="4"/>
  <c r="DP64" i="4"/>
  <c r="DQ63" i="4"/>
  <c r="DP63" i="4"/>
  <c r="DQ62" i="4"/>
  <c r="DP62" i="4"/>
  <c r="DQ61" i="4"/>
  <c r="DP61" i="4"/>
  <c r="DQ60" i="4"/>
  <c r="DP60" i="4"/>
  <c r="DQ59" i="4"/>
  <c r="DP59" i="4"/>
  <c r="DQ58" i="4"/>
  <c r="DP58" i="4"/>
  <c r="DQ56" i="4"/>
  <c r="DP56" i="4"/>
  <c r="DQ55" i="4"/>
  <c r="DP55" i="4"/>
  <c r="DQ54" i="4"/>
  <c r="DP54" i="4"/>
  <c r="DQ53" i="4"/>
  <c r="DP53" i="4"/>
  <c r="DQ52" i="4"/>
  <c r="DP52" i="4"/>
  <c r="DQ51" i="4"/>
  <c r="DP51" i="4"/>
  <c r="DQ50" i="4"/>
  <c r="DP50" i="4"/>
  <c r="DQ49" i="4"/>
  <c r="DP49" i="4"/>
  <c r="DQ48" i="4"/>
  <c r="DP48" i="4"/>
  <c r="DQ47" i="4"/>
  <c r="DP47" i="4"/>
  <c r="DQ46" i="4"/>
  <c r="DP46" i="4"/>
  <c r="DQ45" i="4"/>
  <c r="DP45" i="4"/>
  <c r="DQ43" i="4"/>
  <c r="DP43" i="4"/>
  <c r="DQ42" i="4"/>
  <c r="DP42" i="4"/>
  <c r="DQ41" i="4"/>
  <c r="DP41" i="4"/>
  <c r="DQ40" i="4"/>
  <c r="DP40" i="4"/>
  <c r="DQ39" i="4"/>
  <c r="DP39" i="4"/>
  <c r="DQ38" i="4"/>
  <c r="DP38" i="4"/>
  <c r="DQ37" i="4"/>
  <c r="DP37" i="4"/>
  <c r="DQ36" i="4"/>
  <c r="DP36" i="4"/>
  <c r="DQ35" i="4"/>
  <c r="DP35" i="4"/>
  <c r="DQ34" i="4"/>
  <c r="DP34" i="4"/>
  <c r="DQ33" i="4"/>
  <c r="DP33" i="4"/>
  <c r="DQ32" i="4"/>
  <c r="DP32" i="4"/>
  <c r="DQ30" i="4"/>
  <c r="DP30" i="4"/>
  <c r="DQ29" i="4"/>
  <c r="DP29" i="4"/>
  <c r="DQ28" i="4"/>
  <c r="DP28" i="4"/>
  <c r="DQ27" i="4"/>
  <c r="DP27" i="4"/>
  <c r="DQ26" i="4"/>
  <c r="DP26" i="4"/>
  <c r="DQ25" i="4"/>
  <c r="DP25" i="4"/>
  <c r="DQ24" i="4"/>
  <c r="DP24" i="4"/>
  <c r="DQ23" i="4"/>
  <c r="DP23" i="4"/>
  <c r="DQ22" i="4"/>
  <c r="DP22" i="4"/>
  <c r="DQ21" i="4"/>
  <c r="DP21" i="4"/>
  <c r="DQ20" i="4"/>
  <c r="DP20" i="4"/>
  <c r="DQ19" i="4"/>
  <c r="DP19" i="4"/>
  <c r="DQ17" i="4"/>
  <c r="DP17" i="4"/>
  <c r="DQ16" i="4"/>
  <c r="DP16" i="4"/>
  <c r="DQ15" i="4"/>
  <c r="DP15" i="4"/>
  <c r="DQ14" i="4"/>
  <c r="DP14" i="4"/>
  <c r="DQ13" i="4"/>
  <c r="DP13" i="4"/>
  <c r="DQ12" i="4"/>
  <c r="DP12" i="4"/>
  <c r="DQ11" i="4"/>
  <c r="DP11" i="4"/>
  <c r="DQ10" i="4"/>
  <c r="DP10" i="4"/>
  <c r="DQ9" i="4"/>
  <c r="DP9" i="4"/>
  <c r="DQ8" i="4"/>
  <c r="DP8" i="4"/>
  <c r="DQ7" i="4"/>
  <c r="DP7" i="4"/>
  <c r="DQ6" i="4"/>
  <c r="DP6" i="4"/>
  <c r="BU160" i="2"/>
  <c r="BT160" i="2"/>
  <c r="BU159" i="2"/>
  <c r="BT159" i="2"/>
  <c r="BU158" i="2"/>
  <c r="BT158" i="2"/>
  <c r="BU157" i="2"/>
  <c r="BT157" i="2"/>
  <c r="BU156" i="2"/>
  <c r="BT156" i="2"/>
  <c r="BU155" i="2"/>
  <c r="BT155" i="2"/>
  <c r="BU154" i="2"/>
  <c r="BT154" i="2"/>
  <c r="BU153" i="2"/>
  <c r="BT153" i="2"/>
  <c r="BU152" i="2"/>
  <c r="BT152" i="2"/>
  <c r="BU151" i="2"/>
  <c r="BT151" i="2"/>
  <c r="BU150" i="2"/>
  <c r="BT150" i="2"/>
  <c r="BU149" i="2"/>
  <c r="BT149" i="2"/>
  <c r="BU147" i="2"/>
  <c r="BT147" i="2"/>
  <c r="BU146" i="2"/>
  <c r="BT146" i="2"/>
  <c r="BU145" i="2"/>
  <c r="BT145" i="2"/>
  <c r="BU144" i="2"/>
  <c r="BT144" i="2"/>
  <c r="BU143" i="2"/>
  <c r="BT143" i="2"/>
  <c r="BU142" i="2"/>
  <c r="BT142" i="2"/>
  <c r="BU141" i="2"/>
  <c r="BT141" i="2"/>
  <c r="BU140" i="2"/>
  <c r="BT140" i="2"/>
  <c r="BU139" i="2"/>
  <c r="BT139" i="2"/>
  <c r="BU138" i="2"/>
  <c r="BT138" i="2"/>
  <c r="BU137" i="2"/>
  <c r="BT137" i="2"/>
  <c r="BU136" i="2"/>
  <c r="BT136" i="2"/>
  <c r="BU134" i="2"/>
  <c r="BT134" i="2"/>
  <c r="BU133" i="2"/>
  <c r="BT133" i="2"/>
  <c r="BU132" i="2"/>
  <c r="BT132" i="2"/>
  <c r="BU131" i="2"/>
  <c r="BT131" i="2"/>
  <c r="BU130" i="2"/>
  <c r="BT130" i="2"/>
  <c r="BU129" i="2"/>
  <c r="BT129" i="2"/>
  <c r="BU128" i="2"/>
  <c r="BT128" i="2"/>
  <c r="BU127" i="2"/>
  <c r="BT127" i="2"/>
  <c r="BU126" i="2"/>
  <c r="BT126" i="2"/>
  <c r="BU125" i="2"/>
  <c r="BT125" i="2"/>
  <c r="BU124" i="2"/>
  <c r="BT124" i="2"/>
  <c r="BU123" i="2"/>
  <c r="BT123" i="2"/>
  <c r="BU121" i="2"/>
  <c r="BT121" i="2"/>
  <c r="BU120" i="2"/>
  <c r="BT120" i="2"/>
  <c r="BU119" i="2"/>
  <c r="BT119" i="2"/>
  <c r="BU118" i="2"/>
  <c r="BT118" i="2"/>
  <c r="BU117" i="2"/>
  <c r="BT117" i="2"/>
  <c r="BU116" i="2"/>
  <c r="BT116" i="2"/>
  <c r="BU115" i="2"/>
  <c r="BT115" i="2"/>
  <c r="BU114" i="2"/>
  <c r="BT114" i="2"/>
  <c r="BU113" i="2"/>
  <c r="BT113" i="2"/>
  <c r="BU112" i="2"/>
  <c r="BT112" i="2"/>
  <c r="BU111" i="2"/>
  <c r="BT111" i="2"/>
  <c r="BU110" i="2"/>
  <c r="BT110" i="2"/>
  <c r="BU108" i="2"/>
  <c r="BT108" i="2"/>
  <c r="BU107" i="2"/>
  <c r="BT107" i="2"/>
  <c r="BU106" i="2"/>
  <c r="BT106" i="2"/>
  <c r="BU105" i="2"/>
  <c r="BT105" i="2"/>
  <c r="BU104" i="2"/>
  <c r="BT104" i="2"/>
  <c r="BU103" i="2"/>
  <c r="BT103" i="2"/>
  <c r="BU102" i="2"/>
  <c r="BT102" i="2"/>
  <c r="BU101" i="2"/>
  <c r="BT101" i="2"/>
  <c r="BU100" i="2"/>
  <c r="BT100" i="2"/>
  <c r="BU99" i="2"/>
  <c r="BT99" i="2"/>
  <c r="BU98" i="2"/>
  <c r="BT98" i="2"/>
  <c r="BU97" i="2"/>
  <c r="BT97" i="2"/>
  <c r="BU95" i="2"/>
  <c r="BT95" i="2"/>
  <c r="BU94" i="2"/>
  <c r="BT94" i="2"/>
  <c r="BU93" i="2"/>
  <c r="BT93" i="2"/>
  <c r="BU92" i="2"/>
  <c r="BT92" i="2"/>
  <c r="BU91" i="2"/>
  <c r="BT91" i="2"/>
  <c r="BU90" i="2"/>
  <c r="BT90" i="2"/>
  <c r="BU89" i="2"/>
  <c r="BT89" i="2"/>
  <c r="BU88" i="2"/>
  <c r="BT88" i="2"/>
  <c r="BU87" i="2"/>
  <c r="BT87" i="2"/>
  <c r="BU86" i="2"/>
  <c r="BT86" i="2"/>
  <c r="BU85" i="2"/>
  <c r="BT85" i="2"/>
  <c r="BU84" i="2"/>
  <c r="BT84" i="2"/>
  <c r="BU82" i="2"/>
  <c r="BT82" i="2"/>
  <c r="BU81" i="2"/>
  <c r="BT81" i="2"/>
  <c r="BU80" i="2"/>
  <c r="BT80" i="2"/>
  <c r="BU79" i="2"/>
  <c r="BT79" i="2"/>
  <c r="BU78" i="2"/>
  <c r="BT78" i="2"/>
  <c r="BU77" i="2"/>
  <c r="BT77" i="2"/>
  <c r="BU76" i="2"/>
  <c r="BT76" i="2"/>
  <c r="BU75" i="2"/>
  <c r="BT75" i="2"/>
  <c r="BU74" i="2"/>
  <c r="BT74" i="2"/>
  <c r="BU73" i="2"/>
  <c r="BT73" i="2"/>
  <c r="BU72" i="2"/>
  <c r="BT72" i="2"/>
  <c r="BU71" i="2"/>
  <c r="BT71" i="2"/>
  <c r="BU69" i="2"/>
  <c r="BT69" i="2"/>
  <c r="BU68" i="2"/>
  <c r="BT68" i="2"/>
  <c r="BU67" i="2"/>
  <c r="BT67" i="2"/>
  <c r="BU66" i="2"/>
  <c r="BT66" i="2"/>
  <c r="BU65" i="2"/>
  <c r="BT65" i="2"/>
  <c r="BU64" i="2"/>
  <c r="BT64" i="2"/>
  <c r="BU63" i="2"/>
  <c r="BT63" i="2"/>
  <c r="BU62" i="2"/>
  <c r="BT62" i="2"/>
  <c r="BU61" i="2"/>
  <c r="BT61" i="2"/>
  <c r="BU60" i="2"/>
  <c r="BT60" i="2"/>
  <c r="BU59" i="2"/>
  <c r="BT59" i="2"/>
  <c r="BU58" i="2"/>
  <c r="BT58" i="2"/>
  <c r="BU56" i="2"/>
  <c r="BT56" i="2"/>
  <c r="BU55" i="2"/>
  <c r="BT55" i="2"/>
  <c r="BU54" i="2"/>
  <c r="BT54" i="2"/>
  <c r="BU53" i="2"/>
  <c r="BT53" i="2"/>
  <c r="BU52" i="2"/>
  <c r="BT52" i="2"/>
  <c r="BU51" i="2"/>
  <c r="BT51" i="2"/>
  <c r="BU50" i="2"/>
  <c r="BT50" i="2"/>
  <c r="BU49" i="2"/>
  <c r="BT49" i="2"/>
  <c r="BU48" i="2"/>
  <c r="BT48" i="2"/>
  <c r="BU47" i="2"/>
  <c r="BT47" i="2"/>
  <c r="BU46" i="2"/>
  <c r="BT46" i="2"/>
  <c r="BU45" i="2"/>
  <c r="BT45" i="2"/>
  <c r="BU43" i="2"/>
  <c r="BT43" i="2"/>
  <c r="BU42" i="2"/>
  <c r="BT42" i="2"/>
  <c r="BU41" i="2"/>
  <c r="BT41" i="2"/>
  <c r="BU40" i="2"/>
  <c r="BT40" i="2"/>
  <c r="BU39" i="2"/>
  <c r="BT39" i="2"/>
  <c r="BU38" i="2"/>
  <c r="BT38" i="2"/>
  <c r="BU37" i="2"/>
  <c r="BT37" i="2"/>
  <c r="BU36" i="2"/>
  <c r="BT36" i="2"/>
  <c r="BU35" i="2"/>
  <c r="BT35" i="2"/>
  <c r="BU34" i="2"/>
  <c r="BT34" i="2"/>
  <c r="BU33" i="2"/>
  <c r="BT33" i="2"/>
  <c r="BU32" i="2"/>
  <c r="BT32" i="2"/>
  <c r="BU30" i="2"/>
  <c r="BT30" i="2"/>
  <c r="BU29" i="2"/>
  <c r="BT29" i="2"/>
  <c r="BU28" i="2"/>
  <c r="BT28" i="2"/>
  <c r="BU27" i="2"/>
  <c r="BT27" i="2"/>
  <c r="BU26" i="2"/>
  <c r="BT26" i="2"/>
  <c r="BU25" i="2"/>
  <c r="BT25" i="2"/>
  <c r="BU24" i="2"/>
  <c r="BT24" i="2"/>
  <c r="BU23" i="2"/>
  <c r="BT23" i="2"/>
  <c r="BU22" i="2"/>
  <c r="BT22" i="2"/>
  <c r="BU21" i="2"/>
  <c r="BT21" i="2"/>
  <c r="BU20" i="2"/>
  <c r="BT20" i="2"/>
  <c r="BU19" i="2"/>
  <c r="BT19" i="2"/>
  <c r="BU17" i="2"/>
  <c r="BT17" i="2"/>
  <c r="BU16" i="2"/>
  <c r="BT16" i="2"/>
  <c r="BU15" i="2"/>
  <c r="BT15" i="2"/>
  <c r="BU14" i="2"/>
  <c r="BT14" i="2"/>
  <c r="BU13" i="2"/>
  <c r="BT13" i="2"/>
  <c r="BU12" i="2"/>
  <c r="BT12" i="2"/>
  <c r="BU11" i="2"/>
  <c r="BT11" i="2"/>
  <c r="BU10" i="2"/>
  <c r="BT10" i="2"/>
  <c r="BU9" i="2"/>
  <c r="BT9" i="2"/>
  <c r="BU8" i="2"/>
  <c r="BT8" i="2"/>
  <c r="BU7" i="2"/>
  <c r="BT7" i="2"/>
  <c r="BU6" i="2"/>
  <c r="BT6" i="2"/>
  <c r="DH213" i="4" l="1"/>
  <c r="DG213" i="4"/>
  <c r="DI204" i="4"/>
  <c r="DH200" i="4"/>
  <c r="DG200" i="4"/>
  <c r="DH187" i="4"/>
  <c r="DG187" i="4"/>
  <c r="DH174" i="4"/>
  <c r="DG174" i="4"/>
  <c r="DH161" i="4"/>
  <c r="DG161" i="4"/>
  <c r="DH148" i="4"/>
  <c r="DG148" i="4"/>
  <c r="DH135" i="4"/>
  <c r="DG135" i="4"/>
  <c r="DH122" i="4"/>
  <c r="DG122" i="4"/>
  <c r="DH109" i="4"/>
  <c r="DG109" i="4"/>
  <c r="DH96" i="4"/>
  <c r="DG96" i="4"/>
  <c r="DH83" i="4"/>
  <c r="DG83" i="4"/>
  <c r="DH70" i="4"/>
  <c r="DG70" i="4"/>
  <c r="DH57" i="4"/>
  <c r="DG57" i="4"/>
  <c r="DH44" i="4"/>
  <c r="DG44" i="4"/>
  <c r="DH31" i="4"/>
  <c r="DG31" i="4"/>
  <c r="DH18" i="4"/>
  <c r="DG18" i="4"/>
  <c r="DO211" i="4" l="1"/>
  <c r="DO205" i="4"/>
  <c r="DL211" i="4"/>
  <c r="DL208" i="4"/>
  <c r="W212" i="4"/>
  <c r="W211" i="4"/>
  <c r="W210" i="4"/>
  <c r="W207" i="4"/>
  <c r="W205" i="4"/>
  <c r="W204" i="4"/>
  <c r="W203" i="4"/>
  <c r="BM211" i="4"/>
  <c r="BJ212" i="4"/>
  <c r="BJ209" i="4"/>
  <c r="BJ206" i="4"/>
  <c r="BJ202" i="4"/>
  <c r="AX208" i="4"/>
  <c r="AR210" i="4"/>
  <c r="AL211" i="4"/>
  <c r="Z211" i="4"/>
  <c r="N212" i="4"/>
  <c r="N210" i="4"/>
  <c r="N209" i="4"/>
  <c r="N207" i="4"/>
  <c r="N206" i="4"/>
  <c r="N205" i="4"/>
  <c r="N204" i="4"/>
  <c r="N203" i="4"/>
  <c r="N201" i="4"/>
  <c r="H211" i="4"/>
  <c r="DN213" i="4"/>
  <c r="DM213" i="4"/>
  <c r="DK213" i="4"/>
  <c r="DJ213" i="4"/>
  <c r="DE213" i="4"/>
  <c r="DD213" i="4"/>
  <c r="CV213" i="4"/>
  <c r="CU213" i="4"/>
  <c r="CP213" i="4"/>
  <c r="CO213" i="4"/>
  <c r="CM213" i="4"/>
  <c r="CL213" i="4"/>
  <c r="V213" i="4"/>
  <c r="U213" i="4"/>
  <c r="CD213" i="4"/>
  <c r="CC213" i="4"/>
  <c r="CA213" i="4"/>
  <c r="BZ213" i="4"/>
  <c r="BX213" i="4"/>
  <c r="BW213" i="4"/>
  <c r="BU213" i="4"/>
  <c r="BT213" i="4"/>
  <c r="BR213" i="4"/>
  <c r="BQ213" i="4"/>
  <c r="BO213" i="4"/>
  <c r="BN213" i="4"/>
  <c r="BL213" i="4"/>
  <c r="BK213" i="4"/>
  <c r="BI213" i="4"/>
  <c r="BH213" i="4"/>
  <c r="BF213" i="4"/>
  <c r="BE213" i="4"/>
  <c r="BC213" i="4"/>
  <c r="BB213" i="4"/>
  <c r="AZ213" i="4"/>
  <c r="AY213" i="4"/>
  <c r="AW213" i="4"/>
  <c r="AV213" i="4"/>
  <c r="AT213" i="4"/>
  <c r="AS213" i="4"/>
  <c r="AQ213" i="4"/>
  <c r="AP213" i="4"/>
  <c r="AN213" i="4"/>
  <c r="AM213" i="4"/>
  <c r="AK213" i="4"/>
  <c r="AJ213" i="4"/>
  <c r="AH213" i="4"/>
  <c r="AG213" i="4"/>
  <c r="AE213" i="4"/>
  <c r="AD213" i="4"/>
  <c r="AB213" i="4"/>
  <c r="AA213" i="4"/>
  <c r="Y213" i="4"/>
  <c r="X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BP170" i="2"/>
  <c r="BM162" i="2"/>
  <c r="Z173" i="2"/>
  <c r="Z172" i="2"/>
  <c r="Z171" i="2"/>
  <c r="Z170" i="2"/>
  <c r="Z169" i="2"/>
  <c r="Z167" i="2"/>
  <c r="Z165" i="2"/>
  <c r="Z164" i="2"/>
  <c r="Z163" i="2"/>
  <c r="Z162" i="2"/>
  <c r="T163" i="2"/>
  <c r="BR174" i="2"/>
  <c r="BQ174" i="2"/>
  <c r="BO174" i="2"/>
  <c r="BN174" i="2"/>
  <c r="BL174" i="2"/>
  <c r="BK174" i="2"/>
  <c r="BI174" i="2"/>
  <c r="BH174" i="2"/>
  <c r="AW174" i="2"/>
  <c r="AV174" i="2"/>
  <c r="AT174" i="2"/>
  <c r="AS174" i="2"/>
  <c r="AQ174" i="2"/>
  <c r="AP174" i="2"/>
  <c r="AN174" i="2"/>
  <c r="AM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DQ213" i="4" l="1"/>
  <c r="DP213" i="4"/>
  <c r="BU174" i="2"/>
  <c r="BT174" i="2"/>
  <c r="W199" i="4"/>
  <c r="BM154" i="2" l="1"/>
  <c r="T191" i="4" l="1"/>
  <c r="AT161" i="2" l="1"/>
  <c r="AS161" i="2"/>
  <c r="AU159" i="2"/>
  <c r="AU15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O197" i="4" l="1"/>
  <c r="DO193" i="4"/>
  <c r="W197" i="4"/>
  <c r="W195" i="4"/>
  <c r="W193" i="4"/>
  <c r="W192" i="4"/>
  <c r="W191" i="4"/>
  <c r="BS194" i="4"/>
  <c r="BM199" i="4"/>
  <c r="BJ198" i="4"/>
  <c r="BJ192" i="4"/>
  <c r="BG190" i="4"/>
  <c r="AR194" i="4"/>
  <c r="T189" i="4"/>
  <c r="N193" i="4"/>
  <c r="N190" i="4"/>
  <c r="N188" i="4"/>
  <c r="E199" i="4"/>
  <c r="E188" i="4"/>
  <c r="DN200" i="4"/>
  <c r="DM200" i="4"/>
  <c r="DK200" i="4"/>
  <c r="DJ200" i="4"/>
  <c r="DE200" i="4"/>
  <c r="DD200" i="4"/>
  <c r="CV200" i="4"/>
  <c r="CU200" i="4"/>
  <c r="CP200" i="4"/>
  <c r="CO200" i="4"/>
  <c r="CM200" i="4"/>
  <c r="CL200" i="4"/>
  <c r="V200" i="4"/>
  <c r="U200" i="4"/>
  <c r="CD200" i="4"/>
  <c r="CC200" i="4"/>
  <c r="CA200" i="4"/>
  <c r="BZ200" i="4"/>
  <c r="BX200" i="4"/>
  <c r="BW200" i="4"/>
  <c r="BU200" i="4"/>
  <c r="BT200" i="4"/>
  <c r="BR200" i="4"/>
  <c r="BQ200" i="4"/>
  <c r="BO200" i="4"/>
  <c r="BN200" i="4"/>
  <c r="BL200" i="4"/>
  <c r="BK200" i="4"/>
  <c r="BI200" i="4"/>
  <c r="BH200" i="4"/>
  <c r="BF200" i="4"/>
  <c r="BE200" i="4"/>
  <c r="BC200" i="4"/>
  <c r="BB200" i="4"/>
  <c r="AZ200" i="4"/>
  <c r="AY200" i="4"/>
  <c r="AW200" i="4"/>
  <c r="AV200" i="4"/>
  <c r="AT200" i="4"/>
  <c r="AS200" i="4"/>
  <c r="AQ200" i="4"/>
  <c r="AP200" i="4"/>
  <c r="AN200" i="4"/>
  <c r="AM200" i="4"/>
  <c r="AK200" i="4"/>
  <c r="AJ200" i="4"/>
  <c r="AH200" i="4"/>
  <c r="AG200" i="4"/>
  <c r="AE200" i="4"/>
  <c r="AD200" i="4"/>
  <c r="AB200" i="4"/>
  <c r="AA200" i="4"/>
  <c r="Y200" i="4"/>
  <c r="X200" i="4"/>
  <c r="S200" i="4"/>
  <c r="R200" i="4"/>
  <c r="P200" i="4"/>
  <c r="O200" i="4"/>
  <c r="M200" i="4"/>
  <c r="L200" i="4"/>
  <c r="J200" i="4"/>
  <c r="I200" i="4"/>
  <c r="G200" i="4"/>
  <c r="F200" i="4"/>
  <c r="D200" i="4"/>
  <c r="C200" i="4"/>
  <c r="BS157" i="2"/>
  <c r="BS156" i="2"/>
  <c r="BS155" i="2"/>
  <c r="BS154" i="2"/>
  <c r="BS153" i="2"/>
  <c r="BS152" i="2"/>
  <c r="BS151" i="2"/>
  <c r="BS150" i="2"/>
  <c r="BS149" i="2"/>
  <c r="BM150" i="2"/>
  <c r="AO149" i="2"/>
  <c r="AF157" i="2"/>
  <c r="Z160" i="2"/>
  <c r="Z159" i="2"/>
  <c r="Z157" i="2"/>
  <c r="Z156" i="2"/>
  <c r="Z155" i="2"/>
  <c r="Z154" i="2"/>
  <c r="Z152" i="2"/>
  <c r="Z151" i="2"/>
  <c r="Z150" i="2"/>
  <c r="T155" i="2"/>
  <c r="K158" i="2"/>
  <c r="BR161" i="2"/>
  <c r="BQ161" i="2"/>
  <c r="BO161" i="2"/>
  <c r="BN161" i="2"/>
  <c r="BL161" i="2"/>
  <c r="BK161" i="2"/>
  <c r="BI161" i="2"/>
  <c r="BH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D161" i="2"/>
  <c r="C161" i="2"/>
  <c r="DQ200" i="4" l="1"/>
  <c r="DP200" i="4"/>
  <c r="BT161" i="2"/>
  <c r="BU161" i="2"/>
  <c r="BP145" i="2"/>
  <c r="H181" i="4" l="1"/>
  <c r="BS141" i="2" l="1"/>
  <c r="BR148" i="2"/>
  <c r="BQ148" i="2"/>
  <c r="BS147" i="2"/>
  <c r="BS146" i="2"/>
  <c r="BS145" i="2"/>
  <c r="BS144" i="2"/>
  <c r="BS143" i="2"/>
  <c r="BS142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P143" i="2" l="1"/>
  <c r="BP138" i="2"/>
  <c r="BM143" i="2"/>
  <c r="AO147" i="2"/>
  <c r="AO146" i="2"/>
  <c r="AO145" i="2"/>
  <c r="AO144" i="2"/>
  <c r="AO143" i="2"/>
  <c r="AO142" i="2"/>
  <c r="AO141" i="2"/>
  <c r="AO140" i="2"/>
  <c r="AO139" i="2"/>
  <c r="AO137" i="2"/>
  <c r="AO136" i="2"/>
  <c r="AF146" i="2"/>
  <c r="AF139" i="2"/>
  <c r="Z147" i="2"/>
  <c r="Z146" i="2"/>
  <c r="Z145" i="2"/>
  <c r="Z144" i="2"/>
  <c r="Z143" i="2"/>
  <c r="Z142" i="2"/>
  <c r="Z141" i="2"/>
  <c r="K145" i="2"/>
  <c r="BO148" i="2"/>
  <c r="BN148" i="2"/>
  <c r="BL148" i="2"/>
  <c r="BK148" i="2"/>
  <c r="BI148" i="2"/>
  <c r="BH148" i="2"/>
  <c r="AW148" i="2"/>
  <c r="AV148" i="2"/>
  <c r="AQ148" i="2"/>
  <c r="AP148" i="2"/>
  <c r="AN148" i="2"/>
  <c r="AM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D148" i="2"/>
  <c r="C148" i="2"/>
  <c r="BT148" i="2" s="1"/>
  <c r="DO183" i="4"/>
  <c r="DO182" i="4"/>
  <c r="DO181" i="4"/>
  <c r="DO180" i="4"/>
  <c r="DL185" i="4"/>
  <c r="DL176" i="4"/>
  <c r="W185" i="4"/>
  <c r="W184" i="4"/>
  <c r="W182" i="4"/>
  <c r="W181" i="4"/>
  <c r="W180" i="4"/>
  <c r="W179" i="4"/>
  <c r="W178" i="4"/>
  <c r="BJ185" i="4"/>
  <c r="BJ184" i="4"/>
  <c r="BJ180" i="4"/>
  <c r="AR183" i="4"/>
  <c r="AR182" i="4"/>
  <c r="AR181" i="4"/>
  <c r="AR180" i="4"/>
  <c r="AR179" i="4"/>
  <c r="T186" i="4"/>
  <c r="T185" i="4"/>
  <c r="T184" i="4"/>
  <c r="T177" i="4"/>
  <c r="T176" i="4"/>
  <c r="N186" i="4"/>
  <c r="N184" i="4"/>
  <c r="N183" i="4"/>
  <c r="N182" i="4"/>
  <c r="N181" i="4"/>
  <c r="N180" i="4"/>
  <c r="N179" i="4"/>
  <c r="N178" i="4"/>
  <c r="N177" i="4"/>
  <c r="N176" i="4"/>
  <c r="N175" i="4"/>
  <c r="K175" i="4"/>
  <c r="DN187" i="4"/>
  <c r="DM187" i="4"/>
  <c r="DK187" i="4"/>
  <c r="DJ187" i="4"/>
  <c r="DE187" i="4"/>
  <c r="DD187" i="4"/>
  <c r="CV187" i="4"/>
  <c r="CU187" i="4"/>
  <c r="CP187" i="4"/>
  <c r="CO187" i="4"/>
  <c r="CM187" i="4"/>
  <c r="CL187" i="4"/>
  <c r="V187" i="4"/>
  <c r="U187" i="4"/>
  <c r="CD187" i="4"/>
  <c r="CC187" i="4"/>
  <c r="CA187" i="4"/>
  <c r="BZ187" i="4"/>
  <c r="BX187" i="4"/>
  <c r="BW187" i="4"/>
  <c r="BU187" i="4"/>
  <c r="BT187" i="4"/>
  <c r="BR187" i="4"/>
  <c r="BQ187" i="4"/>
  <c r="BO187" i="4"/>
  <c r="BN187" i="4"/>
  <c r="BL187" i="4"/>
  <c r="BK187" i="4"/>
  <c r="BI187" i="4"/>
  <c r="BH187" i="4"/>
  <c r="BF187" i="4"/>
  <c r="BE187" i="4"/>
  <c r="BC187" i="4"/>
  <c r="BB187" i="4"/>
  <c r="AZ187" i="4"/>
  <c r="AY187" i="4"/>
  <c r="AW187" i="4"/>
  <c r="AV187" i="4"/>
  <c r="AT187" i="4"/>
  <c r="AS187" i="4"/>
  <c r="AQ187" i="4"/>
  <c r="AP187" i="4"/>
  <c r="AN187" i="4"/>
  <c r="AM187" i="4"/>
  <c r="AK187" i="4"/>
  <c r="AJ187" i="4"/>
  <c r="AH187" i="4"/>
  <c r="AG187" i="4"/>
  <c r="AE187" i="4"/>
  <c r="AD187" i="4"/>
  <c r="AB187" i="4"/>
  <c r="AA187" i="4"/>
  <c r="Y187" i="4"/>
  <c r="X187" i="4"/>
  <c r="S187" i="4"/>
  <c r="R187" i="4"/>
  <c r="P187" i="4"/>
  <c r="O187" i="4"/>
  <c r="M187" i="4"/>
  <c r="L187" i="4"/>
  <c r="J187" i="4"/>
  <c r="I187" i="4"/>
  <c r="G187" i="4"/>
  <c r="F187" i="4"/>
  <c r="D187" i="4"/>
  <c r="DQ187" i="4" s="1"/>
  <c r="C187" i="4"/>
  <c r="BU148" i="2" l="1"/>
  <c r="DP187" i="4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P174" i="4" l="1"/>
  <c r="O174" i="4"/>
  <c r="Q169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AE174" i="4" l="1"/>
  <c r="AD174" i="4"/>
  <c r="AF168" i="4"/>
  <c r="AE161" i="4"/>
  <c r="AD161" i="4"/>
  <c r="AE148" i="4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BM127" i="2" l="1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P126" i="2" l="1"/>
  <c r="DL163" i="4" l="1"/>
  <c r="BP134" i="2" l="1"/>
  <c r="BP132" i="2"/>
  <c r="BP130" i="2"/>
  <c r="BP127" i="2"/>
  <c r="BP125" i="2"/>
  <c r="AO134" i="2"/>
  <c r="AO133" i="2"/>
  <c r="AR124" i="2"/>
  <c r="AF134" i="2"/>
  <c r="AF132" i="2"/>
  <c r="AF129" i="2"/>
  <c r="W128" i="2"/>
  <c r="W127" i="2"/>
  <c r="AF126" i="2"/>
  <c r="AF123" i="2"/>
  <c r="BO135" i="2"/>
  <c r="BN135" i="2"/>
  <c r="BI135" i="2"/>
  <c r="BH135" i="2"/>
  <c r="AW135" i="2"/>
  <c r="AV135" i="2"/>
  <c r="AQ135" i="2"/>
  <c r="AP135" i="2"/>
  <c r="AN135" i="2"/>
  <c r="AM135" i="2"/>
  <c r="AH135" i="2"/>
  <c r="AG135" i="2"/>
  <c r="AE135" i="2"/>
  <c r="AD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DO170" i="4"/>
  <c r="DO167" i="4"/>
  <c r="DO166" i="4"/>
  <c r="DL168" i="4"/>
  <c r="DL166" i="4"/>
  <c r="DL162" i="4"/>
  <c r="W170" i="4"/>
  <c r="CE170" i="4"/>
  <c r="W168" i="4"/>
  <c r="W164" i="4"/>
  <c r="BJ173" i="4"/>
  <c r="BJ172" i="4"/>
  <c r="BJ164" i="4"/>
  <c r="BJ163" i="4"/>
  <c r="AR172" i="4"/>
  <c r="AR169" i="4"/>
  <c r="AR162" i="4"/>
  <c r="T170" i="4"/>
  <c r="T168" i="4"/>
  <c r="T167" i="4"/>
  <c r="T165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DN174" i="4"/>
  <c r="DM174" i="4"/>
  <c r="DK174" i="4"/>
  <c r="DJ174" i="4"/>
  <c r="DE174" i="4"/>
  <c r="DD174" i="4"/>
  <c r="CV174" i="4"/>
  <c r="CU174" i="4"/>
  <c r="CP174" i="4"/>
  <c r="CO174" i="4"/>
  <c r="CM174" i="4"/>
  <c r="CL174" i="4"/>
  <c r="V174" i="4"/>
  <c r="U174" i="4"/>
  <c r="CD174" i="4"/>
  <c r="CC174" i="4"/>
  <c r="CA174" i="4"/>
  <c r="BZ174" i="4"/>
  <c r="BX174" i="4"/>
  <c r="BW174" i="4"/>
  <c r="BU174" i="4"/>
  <c r="BT174" i="4"/>
  <c r="BR174" i="4"/>
  <c r="BQ174" i="4"/>
  <c r="BO174" i="4"/>
  <c r="BN174" i="4"/>
  <c r="BL174" i="4"/>
  <c r="BK174" i="4"/>
  <c r="BI174" i="4"/>
  <c r="BH174" i="4"/>
  <c r="BF174" i="4"/>
  <c r="BE174" i="4"/>
  <c r="BC174" i="4"/>
  <c r="BB174" i="4"/>
  <c r="AZ174" i="4"/>
  <c r="AY174" i="4"/>
  <c r="AW174" i="4"/>
  <c r="AV174" i="4"/>
  <c r="AT174" i="4"/>
  <c r="AS174" i="4"/>
  <c r="AQ174" i="4"/>
  <c r="AP174" i="4"/>
  <c r="AN174" i="4"/>
  <c r="AM174" i="4"/>
  <c r="AK174" i="4"/>
  <c r="AJ174" i="4"/>
  <c r="AH174" i="4"/>
  <c r="AG174" i="4"/>
  <c r="AB174" i="4"/>
  <c r="AA174" i="4"/>
  <c r="Y174" i="4"/>
  <c r="X174" i="4"/>
  <c r="S174" i="4"/>
  <c r="R174" i="4"/>
  <c r="M174" i="4"/>
  <c r="L174" i="4"/>
  <c r="J174" i="4"/>
  <c r="I174" i="4"/>
  <c r="G174" i="4"/>
  <c r="F174" i="4"/>
  <c r="D174" i="4"/>
  <c r="C174" i="4"/>
  <c r="BT135" i="2" l="1"/>
  <c r="DP174" i="4"/>
  <c r="DQ174" i="4"/>
  <c r="BU135" i="2"/>
  <c r="DL155" i="4"/>
  <c r="G122" i="2" l="1"/>
  <c r="F122" i="2"/>
  <c r="H114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W151" i="4" l="1"/>
  <c r="DL151" i="4"/>
  <c r="W151" i="4"/>
  <c r="BJ151" i="4"/>
  <c r="AR151" i="4"/>
  <c r="AI151" i="4"/>
  <c r="N151" i="4"/>
  <c r="W150" i="4" l="1"/>
  <c r="DL150" i="4"/>
  <c r="BJ150" i="4"/>
  <c r="AR150" i="4"/>
  <c r="AI150" i="4"/>
  <c r="T150" i="4"/>
  <c r="N150" i="4"/>
  <c r="BJ110" i="2" l="1"/>
  <c r="AO110" i="2"/>
  <c r="BJ149" i="4" l="1"/>
  <c r="AI149" i="4"/>
  <c r="T149" i="4"/>
  <c r="DL149" i="4"/>
  <c r="AX149" i="4"/>
  <c r="AR149" i="4"/>
  <c r="N149" i="4"/>
  <c r="DN161" i="4" l="1"/>
  <c r="DM161" i="4"/>
  <c r="DO157" i="4"/>
  <c r="DO156" i="4"/>
  <c r="DO155" i="4"/>
  <c r="DO153" i="4"/>
  <c r="DK161" i="4"/>
  <c r="DJ161" i="4"/>
  <c r="DL157" i="4"/>
  <c r="DL156" i="4"/>
  <c r="DL154" i="4"/>
  <c r="DL153" i="4"/>
  <c r="DE161" i="4"/>
  <c r="DD161" i="4"/>
  <c r="CV161" i="4"/>
  <c r="CU161" i="4"/>
  <c r="CW158" i="4"/>
  <c r="CW153" i="4"/>
  <c r="CP161" i="4"/>
  <c r="CO161" i="4"/>
  <c r="CM161" i="4"/>
  <c r="CL161" i="4"/>
  <c r="V161" i="4"/>
  <c r="U161" i="4"/>
  <c r="W158" i="4"/>
  <c r="W157" i="4"/>
  <c r="W156" i="4"/>
  <c r="W154" i="4"/>
  <c r="W153" i="4"/>
  <c r="W152" i="4"/>
  <c r="CD161" i="4"/>
  <c r="CC161" i="4"/>
  <c r="CE157" i="4"/>
  <c r="CA161" i="4"/>
  <c r="BZ161" i="4"/>
  <c r="BX161" i="4"/>
  <c r="BW161" i="4"/>
  <c r="BU161" i="4"/>
  <c r="BT161" i="4"/>
  <c r="BR161" i="4"/>
  <c r="BQ161" i="4"/>
  <c r="BO161" i="4"/>
  <c r="BN161" i="4"/>
  <c r="BL161" i="4"/>
  <c r="BK161" i="4"/>
  <c r="BI161" i="4"/>
  <c r="BH161" i="4"/>
  <c r="BJ159" i="4"/>
  <c r="BJ158" i="4"/>
  <c r="BJ156" i="4"/>
  <c r="BJ154" i="4"/>
  <c r="BJ153" i="4"/>
  <c r="BJ152" i="4"/>
  <c r="BF161" i="4"/>
  <c r="BE161" i="4"/>
  <c r="BC161" i="4"/>
  <c r="BB161" i="4"/>
  <c r="AZ161" i="4"/>
  <c r="AY161" i="4"/>
  <c r="AW161" i="4"/>
  <c r="AV161" i="4"/>
  <c r="AT161" i="4"/>
  <c r="AS161" i="4"/>
  <c r="AQ161" i="4"/>
  <c r="AP161" i="4"/>
  <c r="AR160" i="4"/>
  <c r="AR159" i="4"/>
  <c r="AR156" i="4"/>
  <c r="AR152" i="4"/>
  <c r="AN161" i="4"/>
  <c r="AM161" i="4"/>
  <c r="AK161" i="4"/>
  <c r="AJ161" i="4"/>
  <c r="AH161" i="4"/>
  <c r="AG161" i="4"/>
  <c r="AI159" i="4"/>
  <c r="AI158" i="4"/>
  <c r="AI157" i="4"/>
  <c r="AI152" i="4"/>
  <c r="AB161" i="4"/>
  <c r="AA161" i="4"/>
  <c r="Y161" i="4"/>
  <c r="X161" i="4"/>
  <c r="S161" i="4"/>
  <c r="R161" i="4"/>
  <c r="T153" i="4"/>
  <c r="M161" i="4"/>
  <c r="L161" i="4"/>
  <c r="N160" i="4"/>
  <c r="N159" i="4"/>
  <c r="N158" i="4"/>
  <c r="N157" i="4"/>
  <c r="N156" i="4"/>
  <c r="N155" i="4"/>
  <c r="N154" i="4"/>
  <c r="N153" i="4"/>
  <c r="N152" i="4"/>
  <c r="J161" i="4"/>
  <c r="I161" i="4"/>
  <c r="G161" i="4"/>
  <c r="F161" i="4"/>
  <c r="H160" i="4"/>
  <c r="E155" i="4"/>
  <c r="E158" i="4"/>
  <c r="E160" i="4"/>
  <c r="D161" i="4"/>
  <c r="C161" i="4"/>
  <c r="DN148" i="4"/>
  <c r="DM148" i="4"/>
  <c r="DK148" i="4"/>
  <c r="DJ148" i="4"/>
  <c r="DE148" i="4"/>
  <c r="DD148" i="4"/>
  <c r="CV148" i="4"/>
  <c r="CU148" i="4"/>
  <c r="CP148" i="4"/>
  <c r="CO148" i="4"/>
  <c r="CM148" i="4"/>
  <c r="CL148" i="4"/>
  <c r="V148" i="4"/>
  <c r="U148" i="4"/>
  <c r="CD148" i="4"/>
  <c r="CC148" i="4"/>
  <c r="CA148" i="4"/>
  <c r="BZ148" i="4"/>
  <c r="BX148" i="4"/>
  <c r="BW148" i="4"/>
  <c r="BU148" i="4"/>
  <c r="BT148" i="4"/>
  <c r="BR148" i="4"/>
  <c r="BQ148" i="4"/>
  <c r="BO148" i="4"/>
  <c r="BN148" i="4"/>
  <c r="BL148" i="4"/>
  <c r="BK148" i="4"/>
  <c r="BI148" i="4"/>
  <c r="BH148" i="4"/>
  <c r="BF148" i="4"/>
  <c r="BE148" i="4"/>
  <c r="BC148" i="4"/>
  <c r="BB148" i="4"/>
  <c r="AZ148" i="4"/>
  <c r="AY148" i="4"/>
  <c r="AW148" i="4"/>
  <c r="AV148" i="4"/>
  <c r="AT148" i="4"/>
  <c r="AS148" i="4"/>
  <c r="AQ148" i="4"/>
  <c r="AP148" i="4"/>
  <c r="AN148" i="4"/>
  <c r="AM148" i="4"/>
  <c r="AK148" i="4"/>
  <c r="AJ148" i="4"/>
  <c r="AH148" i="4"/>
  <c r="AG148" i="4"/>
  <c r="AB148" i="4"/>
  <c r="AA148" i="4"/>
  <c r="Y148" i="4"/>
  <c r="X148" i="4"/>
  <c r="S148" i="4"/>
  <c r="R148" i="4"/>
  <c r="M148" i="4"/>
  <c r="L148" i="4"/>
  <c r="J148" i="4"/>
  <c r="I148" i="4"/>
  <c r="G148" i="4"/>
  <c r="F148" i="4"/>
  <c r="D148" i="4"/>
  <c r="C148" i="4"/>
  <c r="DO147" i="4"/>
  <c r="DL147" i="4"/>
  <c r="W147" i="4"/>
  <c r="BM147" i="4"/>
  <c r="AX147" i="4"/>
  <c r="AR147" i="4"/>
  <c r="N147" i="4"/>
  <c r="DO146" i="4"/>
  <c r="DL146" i="4"/>
  <c r="CQ146" i="4"/>
  <c r="AX146" i="4"/>
  <c r="AR146" i="4"/>
  <c r="T146" i="4"/>
  <c r="N146" i="4"/>
  <c r="DL145" i="4"/>
  <c r="CN145" i="4"/>
  <c r="W145" i="4"/>
  <c r="AX145" i="4"/>
  <c r="AR145" i="4"/>
  <c r="AI145" i="4"/>
  <c r="T145" i="4"/>
  <c r="N145" i="4"/>
  <c r="DL144" i="4"/>
  <c r="CN144" i="4"/>
  <c r="BJ144" i="4"/>
  <c r="AX144" i="4"/>
  <c r="AL144" i="4"/>
  <c r="AI144" i="4"/>
  <c r="DO143" i="4"/>
  <c r="DL143" i="4"/>
  <c r="CN143" i="4"/>
  <c r="BJ143" i="4"/>
  <c r="AI143" i="4"/>
  <c r="DO142" i="4"/>
  <c r="DL142" i="4"/>
  <c r="CN142" i="4"/>
  <c r="CE142" i="4"/>
  <c r="BJ142" i="4"/>
  <c r="AI142" i="4"/>
  <c r="T142" i="4"/>
  <c r="Y122" i="2"/>
  <c r="X122" i="2"/>
  <c r="BO122" i="2"/>
  <c r="BN122" i="2"/>
  <c r="BP120" i="2"/>
  <c r="BP117" i="2"/>
  <c r="BP114" i="2"/>
  <c r="BI122" i="2"/>
  <c r="BH122" i="2"/>
  <c r="AW122" i="2"/>
  <c r="AV122" i="2"/>
  <c r="AQ122" i="2"/>
  <c r="AP122" i="2"/>
  <c r="AN122" i="2"/>
  <c r="AM122" i="2"/>
  <c r="AO113" i="2"/>
  <c r="AO111" i="2"/>
  <c r="AH122" i="2"/>
  <c r="AG122" i="2"/>
  <c r="AE122" i="2"/>
  <c r="AD122" i="2"/>
  <c r="AF120" i="2"/>
  <c r="AF113" i="2"/>
  <c r="AF111" i="2"/>
  <c r="V122" i="2"/>
  <c r="U122" i="2"/>
  <c r="W114" i="2"/>
  <c r="S122" i="2"/>
  <c r="R122" i="2"/>
  <c r="P122" i="2"/>
  <c r="O122" i="2"/>
  <c r="J122" i="2"/>
  <c r="I122" i="2"/>
  <c r="D122" i="2"/>
  <c r="C122" i="2"/>
  <c r="DQ148" i="4" l="1"/>
  <c r="BT122" i="2"/>
  <c r="DP161" i="4"/>
  <c r="DQ161" i="4"/>
  <c r="DP148" i="4"/>
  <c r="BU122" i="2"/>
  <c r="W134" i="4"/>
  <c r="BM134" i="4"/>
  <c r="BL135" i="4"/>
  <c r="BK135" i="4"/>
  <c r="BL122" i="4"/>
  <c r="BK122" i="4"/>
  <c r="BL109" i="4"/>
  <c r="BK109" i="4"/>
  <c r="BL96" i="4"/>
  <c r="BK96" i="4"/>
  <c r="BL83" i="4"/>
  <c r="BK83" i="4"/>
  <c r="BL70" i="4"/>
  <c r="BK70" i="4"/>
  <c r="BL57" i="4"/>
  <c r="BK57" i="4"/>
  <c r="BL44" i="4"/>
  <c r="BK44" i="4"/>
  <c r="BL31" i="4"/>
  <c r="BK31" i="4"/>
  <c r="BL18" i="4"/>
  <c r="BK18" i="4"/>
  <c r="DO134" i="4"/>
  <c r="DL134" i="4"/>
  <c r="AX134" i="4"/>
  <c r="AR134" i="4"/>
  <c r="N134" i="4"/>
  <c r="DO133" i="4" l="1"/>
  <c r="CQ133" i="4"/>
  <c r="CP135" i="4"/>
  <c r="CO135" i="4"/>
  <c r="CP122" i="4"/>
  <c r="CO122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DL133" i="4"/>
  <c r="AX133" i="4"/>
  <c r="AR133" i="4"/>
  <c r="T133" i="4"/>
  <c r="N133" i="4"/>
  <c r="CN132" i="4" l="1"/>
  <c r="W132" i="4"/>
  <c r="V135" i="4"/>
  <c r="U135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AR132" i="4"/>
  <c r="AQ135" i="4"/>
  <c r="AP135" i="4"/>
  <c r="AQ122" i="4"/>
  <c r="AP122" i="4"/>
  <c r="AQ109" i="4"/>
  <c r="AP109" i="4"/>
  <c r="AQ96" i="4"/>
  <c r="AP96" i="4"/>
  <c r="AQ83" i="4"/>
  <c r="AP83" i="4"/>
  <c r="AQ70" i="4"/>
  <c r="AP70" i="4"/>
  <c r="AQ57" i="4"/>
  <c r="AP57" i="4"/>
  <c r="AQ44" i="4"/>
  <c r="AP44" i="4"/>
  <c r="AQ31" i="4"/>
  <c r="AP31" i="4"/>
  <c r="AQ18" i="4"/>
  <c r="AP18" i="4"/>
  <c r="T132" i="4"/>
  <c r="N132" i="4"/>
  <c r="M135" i="4"/>
  <c r="L135" i="4"/>
  <c r="M122" i="4"/>
  <c r="L122" i="4"/>
  <c r="M109" i="4"/>
  <c r="L109" i="4"/>
  <c r="M96" i="4"/>
  <c r="L96" i="4"/>
  <c r="M83" i="4"/>
  <c r="L83" i="4"/>
  <c r="M70" i="4"/>
  <c r="L70" i="4"/>
  <c r="M57" i="4"/>
  <c r="L57" i="4"/>
  <c r="M44" i="4"/>
  <c r="L44" i="4"/>
  <c r="M31" i="4"/>
  <c r="L31" i="4"/>
  <c r="M18" i="4"/>
  <c r="L18" i="4"/>
  <c r="DL132" i="4"/>
  <c r="AX132" i="4"/>
  <c r="AI132" i="4"/>
  <c r="BP106" i="2" l="1"/>
  <c r="AO106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09" i="2"/>
  <c r="AM109" i="2"/>
  <c r="AO108" i="2"/>
  <c r="AO107" i="2"/>
  <c r="AL131" i="4" l="1"/>
  <c r="AK135" i="4"/>
  <c r="AJ135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AX131" i="4"/>
  <c r="DL131" i="4"/>
  <c r="CN131" i="4"/>
  <c r="BJ131" i="4"/>
  <c r="AI131" i="4"/>
  <c r="DO130" i="4" l="1"/>
  <c r="BJ103" i="2" l="1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DO98" i="4" l="1"/>
  <c r="T53" i="2"/>
  <c r="Z90" i="4" l="1"/>
  <c r="DO93" i="4"/>
  <c r="DO91" i="4"/>
  <c r="DO89" i="4"/>
  <c r="DO67" i="4"/>
  <c r="DO36" i="4"/>
  <c r="DO27" i="4"/>
  <c r="DO12" i="4"/>
  <c r="DL118" i="4"/>
  <c r="DK122" i="4"/>
  <c r="DL112" i="4"/>
  <c r="DL102" i="4"/>
  <c r="DL99" i="4"/>
  <c r="DL97" i="4"/>
  <c r="DL94" i="4"/>
  <c r="DL89" i="4"/>
  <c r="DL87" i="4"/>
  <c r="DL85" i="4"/>
  <c r="DL84" i="4"/>
  <c r="DL81" i="4"/>
  <c r="DL73" i="4"/>
  <c r="DL28" i="4"/>
  <c r="DL26" i="4"/>
  <c r="DL16" i="4"/>
  <c r="DL8" i="4"/>
  <c r="CE102" i="4"/>
  <c r="CE75" i="4"/>
  <c r="CE66" i="4"/>
  <c r="CE54" i="4"/>
  <c r="CE35" i="4"/>
  <c r="CE27" i="4"/>
  <c r="CE11" i="4"/>
  <c r="BV94" i="4"/>
  <c r="DK135" i="4"/>
  <c r="DJ135" i="4"/>
  <c r="DL130" i="4"/>
  <c r="DL129" i="4"/>
  <c r="DJ122" i="4"/>
  <c r="DK109" i="4"/>
  <c r="DJ109" i="4"/>
  <c r="DK96" i="4"/>
  <c r="DJ96" i="4"/>
  <c r="DK83" i="4"/>
  <c r="DJ83" i="4"/>
  <c r="DK70" i="4"/>
  <c r="DJ70" i="4"/>
  <c r="DK57" i="4"/>
  <c r="DJ57" i="4"/>
  <c r="DK44" i="4"/>
  <c r="DJ44" i="4"/>
  <c r="DK31" i="4"/>
  <c r="DJ31" i="4"/>
  <c r="DK18" i="4"/>
  <c r="DJ18" i="4"/>
  <c r="DN135" i="4"/>
  <c r="DM135" i="4"/>
  <c r="DO129" i="4"/>
  <c r="DN122" i="4"/>
  <c r="DM122" i="4"/>
  <c r="DN109" i="4"/>
  <c r="DM109" i="4"/>
  <c r="DN96" i="4"/>
  <c r="DM96" i="4"/>
  <c r="DN83" i="4"/>
  <c r="DM83" i="4"/>
  <c r="DN70" i="4"/>
  <c r="DM70" i="4"/>
  <c r="DN57" i="4"/>
  <c r="DM57" i="4"/>
  <c r="DN44" i="4"/>
  <c r="DM44" i="4"/>
  <c r="DN31" i="4"/>
  <c r="DM31" i="4"/>
  <c r="DN18" i="4"/>
  <c r="DM18" i="4"/>
  <c r="CV135" i="4"/>
  <c r="CU135" i="4"/>
  <c r="CV122" i="4"/>
  <c r="CU122" i="4"/>
  <c r="CV109" i="4"/>
  <c r="CU109" i="4"/>
  <c r="CV96" i="4"/>
  <c r="CU96" i="4"/>
  <c r="CV83" i="4"/>
  <c r="CU83" i="4"/>
  <c r="CV70" i="4"/>
  <c r="CU70" i="4"/>
  <c r="CV57" i="4"/>
  <c r="CU57" i="4"/>
  <c r="CV44" i="4"/>
  <c r="CU44" i="4"/>
  <c r="CV31" i="4"/>
  <c r="CU31" i="4"/>
  <c r="CV18" i="4"/>
  <c r="CU18" i="4"/>
  <c r="DE135" i="4"/>
  <c r="DD135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CD135" i="4"/>
  <c r="CC135" i="4"/>
  <c r="CE129" i="4"/>
  <c r="CD122" i="4"/>
  <c r="CC122" i="4"/>
  <c r="CD109" i="4"/>
  <c r="CC109" i="4"/>
  <c r="CD96" i="4"/>
  <c r="CC96" i="4"/>
  <c r="CD83" i="4"/>
  <c r="CC83" i="4"/>
  <c r="CD70" i="4"/>
  <c r="CC70" i="4"/>
  <c r="CD57" i="4"/>
  <c r="CC57" i="4"/>
  <c r="CD44" i="4"/>
  <c r="CC44" i="4"/>
  <c r="CD31" i="4"/>
  <c r="CC31" i="4"/>
  <c r="CD18" i="4"/>
  <c r="CC18" i="4"/>
  <c r="CM135" i="4"/>
  <c r="CL135" i="4"/>
  <c r="CN130" i="4"/>
  <c r="CN129" i="4"/>
  <c r="CM122" i="4"/>
  <c r="CL122" i="4"/>
  <c r="CM109" i="4"/>
  <c r="CL109" i="4"/>
  <c r="CM96" i="4"/>
  <c r="CL96" i="4"/>
  <c r="CM83" i="4"/>
  <c r="CL83" i="4"/>
  <c r="CM70" i="4"/>
  <c r="CL70" i="4"/>
  <c r="CM57" i="4"/>
  <c r="CL57" i="4"/>
  <c r="CM44" i="4"/>
  <c r="CL44" i="4"/>
  <c r="CM31" i="4"/>
  <c r="CL31" i="4"/>
  <c r="CM18" i="4"/>
  <c r="CL18" i="4"/>
  <c r="BX135" i="4"/>
  <c r="BW135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CA135" i="4"/>
  <c r="BZ135" i="4"/>
  <c r="CA122" i="4"/>
  <c r="BZ122" i="4"/>
  <c r="CA109" i="4"/>
  <c r="BZ109" i="4"/>
  <c r="CA96" i="4"/>
  <c r="BZ96" i="4"/>
  <c r="CA83" i="4"/>
  <c r="BZ83" i="4"/>
  <c r="CA70" i="4"/>
  <c r="BZ70" i="4"/>
  <c r="CA57" i="4"/>
  <c r="BZ57" i="4"/>
  <c r="CA44" i="4"/>
  <c r="BZ44" i="4"/>
  <c r="CA31" i="4"/>
  <c r="BZ31" i="4"/>
  <c r="CA18" i="4"/>
  <c r="BZ18" i="4"/>
  <c r="BJ94" i="4"/>
  <c r="BJ81" i="4"/>
  <c r="BJ77" i="4"/>
  <c r="BJ76" i="4"/>
  <c r="BJ72" i="4"/>
  <c r="BJ66" i="4"/>
  <c r="BJ60" i="4"/>
  <c r="BJ17" i="4"/>
  <c r="BG99" i="4"/>
  <c r="BG93" i="4"/>
  <c r="BG87" i="4"/>
  <c r="BG86" i="4"/>
  <c r="BG85" i="4"/>
  <c r="BG81" i="4"/>
  <c r="BG78" i="4"/>
  <c r="BG77" i="4"/>
  <c r="BG76" i="4"/>
  <c r="BG74" i="4"/>
  <c r="BG63" i="4"/>
  <c r="BG60" i="4"/>
  <c r="BG58" i="4"/>
  <c r="BG45" i="4"/>
  <c r="AX106" i="4"/>
  <c r="AX50" i="4"/>
  <c r="BU135" i="4"/>
  <c r="BT135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BR135" i="4"/>
  <c r="BQ135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BO135" i="4"/>
  <c r="BN135" i="4"/>
  <c r="BO122" i="4"/>
  <c r="BN122" i="4"/>
  <c r="BO109" i="4"/>
  <c r="BN109" i="4"/>
  <c r="BO96" i="4"/>
  <c r="BN96" i="4"/>
  <c r="BO83" i="4"/>
  <c r="BN83" i="4"/>
  <c r="BO70" i="4"/>
  <c r="BN70" i="4"/>
  <c r="BO57" i="4"/>
  <c r="BN57" i="4"/>
  <c r="BO44" i="4"/>
  <c r="BN44" i="4"/>
  <c r="BO31" i="4"/>
  <c r="BN31" i="4"/>
  <c r="BO18" i="4"/>
  <c r="BN18" i="4"/>
  <c r="BI135" i="4"/>
  <c r="BH135" i="4"/>
  <c r="BJ130" i="4"/>
  <c r="BJ129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BF135" i="4"/>
  <c r="BE135" i="4"/>
  <c r="BF122" i="4"/>
  <c r="BE122" i="4"/>
  <c r="BF109" i="4"/>
  <c r="BE109" i="4"/>
  <c r="BF96" i="4"/>
  <c r="BE96" i="4"/>
  <c r="BF83" i="4"/>
  <c r="BE83" i="4"/>
  <c r="BF70" i="4"/>
  <c r="BE70" i="4"/>
  <c r="BF57" i="4"/>
  <c r="BE57" i="4"/>
  <c r="BF44" i="4"/>
  <c r="BE44" i="4"/>
  <c r="BF31" i="4"/>
  <c r="BE31" i="4"/>
  <c r="BF18" i="4"/>
  <c r="BE18" i="4"/>
  <c r="BC135" i="4"/>
  <c r="BB135" i="4"/>
  <c r="BC122" i="4"/>
  <c r="BB122" i="4"/>
  <c r="BC109" i="4"/>
  <c r="BB109" i="4"/>
  <c r="BC96" i="4"/>
  <c r="BB96" i="4"/>
  <c r="BC83" i="4"/>
  <c r="BB83" i="4"/>
  <c r="BC70" i="4"/>
  <c r="BB70" i="4"/>
  <c r="BC57" i="4"/>
  <c r="BB57" i="4"/>
  <c r="BC44" i="4"/>
  <c r="BB44" i="4"/>
  <c r="BC31" i="4"/>
  <c r="BB31" i="4"/>
  <c r="BC18" i="4"/>
  <c r="BB18" i="4"/>
  <c r="AZ135" i="4"/>
  <c r="AY135" i="4"/>
  <c r="AZ122" i="4"/>
  <c r="AY122" i="4"/>
  <c r="AZ109" i="4"/>
  <c r="AY109" i="4"/>
  <c r="AZ96" i="4"/>
  <c r="AY96" i="4"/>
  <c r="AZ83" i="4"/>
  <c r="AY83" i="4"/>
  <c r="AZ70" i="4"/>
  <c r="AY70" i="4"/>
  <c r="AZ57" i="4"/>
  <c r="AY57" i="4"/>
  <c r="AZ44" i="4"/>
  <c r="AY44" i="4"/>
  <c r="AZ31" i="4"/>
  <c r="AY31" i="4"/>
  <c r="AZ18" i="4"/>
  <c r="AY18" i="4"/>
  <c r="AU13" i="4"/>
  <c r="AI23" i="4"/>
  <c r="AI16" i="4"/>
  <c r="Z76" i="4"/>
  <c r="Z67" i="4"/>
  <c r="Z15" i="4"/>
  <c r="T15" i="4"/>
  <c r="T95" i="4"/>
  <c r="T92" i="4"/>
  <c r="T90" i="4"/>
  <c r="T89" i="4"/>
  <c r="T81" i="4"/>
  <c r="T79" i="4"/>
  <c r="T76" i="4"/>
  <c r="T65" i="4"/>
  <c r="T17" i="4"/>
  <c r="T14" i="4"/>
  <c r="T12" i="4"/>
  <c r="H92" i="4"/>
  <c r="E106" i="4"/>
  <c r="E74" i="4"/>
  <c r="E56" i="4"/>
  <c r="E53" i="4"/>
  <c r="E50" i="4"/>
  <c r="E49" i="4"/>
  <c r="E45" i="4"/>
  <c r="E43" i="4"/>
  <c r="E42" i="4"/>
  <c r="E41" i="4"/>
  <c r="E40" i="4"/>
  <c r="E39" i="4"/>
  <c r="E36" i="4"/>
  <c r="E35" i="4"/>
  <c r="E27" i="4"/>
  <c r="E20" i="4"/>
  <c r="E19" i="4"/>
  <c r="E14" i="4"/>
  <c r="E12" i="4"/>
  <c r="E11" i="4"/>
  <c r="E8" i="4"/>
  <c r="AW135" i="4"/>
  <c r="AV135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AT135" i="4"/>
  <c r="AS135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AH135" i="4"/>
  <c r="AG135" i="4"/>
  <c r="AI130" i="4"/>
  <c r="AI129" i="4"/>
  <c r="AH122" i="4"/>
  <c r="AG122" i="4"/>
  <c r="AH109" i="4"/>
  <c r="AG109" i="4"/>
  <c r="AH96" i="4"/>
  <c r="AG96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AB135" i="4"/>
  <c r="AA135" i="4"/>
  <c r="AB122" i="4"/>
  <c r="AA122" i="4"/>
  <c r="AB109" i="4"/>
  <c r="AA109" i="4"/>
  <c r="AB96" i="4"/>
  <c r="AA96" i="4"/>
  <c r="AB83" i="4"/>
  <c r="AA83" i="4"/>
  <c r="AB70" i="4"/>
  <c r="AA70" i="4"/>
  <c r="AB57" i="4"/>
  <c r="AA57" i="4"/>
  <c r="AB44" i="4"/>
  <c r="AA44" i="4"/>
  <c r="AB31" i="4"/>
  <c r="AA31" i="4"/>
  <c r="AB18" i="4"/>
  <c r="AA18" i="4"/>
  <c r="Y135" i="4"/>
  <c r="X135" i="4"/>
  <c r="Y122" i="4"/>
  <c r="X122" i="4"/>
  <c r="Y109" i="4"/>
  <c r="X109" i="4"/>
  <c r="Y96" i="4"/>
  <c r="X96" i="4"/>
  <c r="Y83" i="4"/>
  <c r="X83" i="4"/>
  <c r="Y70" i="4"/>
  <c r="X70" i="4"/>
  <c r="Y57" i="4"/>
  <c r="X57" i="4"/>
  <c r="Y44" i="4"/>
  <c r="X44" i="4"/>
  <c r="Y31" i="4"/>
  <c r="X31" i="4"/>
  <c r="Y18" i="4"/>
  <c r="X18" i="4"/>
  <c r="S135" i="4"/>
  <c r="R135" i="4"/>
  <c r="T129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J135" i="4"/>
  <c r="I135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G135" i="4"/>
  <c r="F135" i="4"/>
  <c r="G122" i="4"/>
  <c r="F122" i="4"/>
  <c r="G109" i="4"/>
  <c r="F109" i="4"/>
  <c r="G96" i="4"/>
  <c r="F96" i="4"/>
  <c r="G83" i="4"/>
  <c r="F83" i="4"/>
  <c r="G70" i="4"/>
  <c r="F70" i="4"/>
  <c r="G57" i="4"/>
  <c r="F57" i="4"/>
  <c r="G44" i="4"/>
  <c r="F44" i="4"/>
  <c r="G31" i="4"/>
  <c r="F31" i="4"/>
  <c r="G18" i="4"/>
  <c r="F18" i="4"/>
  <c r="D135" i="4"/>
  <c r="C135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DQ57" i="4" l="1"/>
  <c r="DQ135" i="4"/>
  <c r="DQ31" i="4"/>
  <c r="DQ109" i="4"/>
  <c r="DQ83" i="4"/>
  <c r="DP44" i="4"/>
  <c r="DP122" i="4"/>
  <c r="DP96" i="4"/>
  <c r="DQ44" i="4"/>
  <c r="DQ122" i="4"/>
  <c r="DP18" i="4"/>
  <c r="DP70" i="4"/>
  <c r="DQ18" i="4"/>
  <c r="DQ70" i="4"/>
  <c r="DQ96" i="4"/>
  <c r="DP31" i="4"/>
  <c r="DP57" i="4"/>
  <c r="DP83" i="4"/>
  <c r="DP109" i="4"/>
  <c r="DP135" i="4"/>
  <c r="BP32" i="2"/>
  <c r="BP24" i="2"/>
  <c r="BO109" i="2"/>
  <c r="BN109" i="2"/>
  <c r="BP107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F101" i="2"/>
  <c r="AF95" i="2"/>
  <c r="AF84" i="2"/>
  <c r="AF78" i="2" l="1"/>
  <c r="AF75" i="2"/>
  <c r="AF71" i="2"/>
  <c r="AF62" i="2"/>
  <c r="AF58" i="2"/>
  <c r="AF53" i="2"/>
  <c r="Z38" i="2"/>
  <c r="W84" i="2"/>
  <c r="W69" i="2"/>
  <c r="W61" i="2"/>
  <c r="W52" i="2"/>
  <c r="W42" i="2"/>
  <c r="T52" i="2"/>
  <c r="T51" i="2"/>
  <c r="T48" i="2"/>
  <c r="T47" i="2"/>
  <c r="T50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E109" i="2"/>
  <c r="AD109" i="2"/>
  <c r="AF107" i="2"/>
  <c r="AF104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P96" i="2"/>
  <c r="O96" i="2"/>
  <c r="P83" i="2"/>
  <c r="O83" i="2"/>
  <c r="P109" i="2"/>
  <c r="O109" i="2"/>
  <c r="P70" i="2"/>
  <c r="O70" i="2"/>
  <c r="P57" i="2"/>
  <c r="O57" i="2"/>
  <c r="P44" i="2"/>
  <c r="O44" i="2"/>
  <c r="P31" i="2"/>
  <c r="O31" i="2"/>
  <c r="P18" i="2"/>
  <c r="O18" i="2"/>
  <c r="K84" i="2"/>
  <c r="K98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U44" i="2" l="1"/>
  <c r="BU96" i="2"/>
  <c r="BT18" i="2"/>
  <c r="BT109" i="2"/>
  <c r="BT70" i="2"/>
  <c r="BU18" i="2"/>
  <c r="BT57" i="2"/>
  <c r="BT83" i="2"/>
  <c r="BT31" i="2"/>
  <c r="BU70" i="2"/>
  <c r="BT44" i="2"/>
  <c r="BT96" i="2"/>
  <c r="BU31" i="2"/>
  <c r="BU57" i="2"/>
  <c r="BU83" i="2"/>
  <c r="BU109" i="2"/>
</calcChain>
</file>

<file path=xl/sharedStrings.xml><?xml version="1.0" encoding="utf-8"?>
<sst xmlns="http://schemas.openxmlformats.org/spreadsheetml/2006/main" count="801" uniqueCount="80">
  <si>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</si>
  <si>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</si>
  <si>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</si>
  <si>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</si>
  <si>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</si>
  <si>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</si>
  <si>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</si>
  <si>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</si>
  <si>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</si>
  <si>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</si>
  <si>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</si>
  <si>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</si>
  <si>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</si>
  <si>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</si>
  <si>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</si>
  <si>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</si>
  <si>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France</t>
  </si>
  <si>
    <t>Germany</t>
  </si>
  <si>
    <t>India</t>
  </si>
  <si>
    <t>Italy</t>
  </si>
  <si>
    <t>Malawi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</si>
  <si>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</si>
  <si>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</si>
  <si>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</si>
  <si>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</si>
  <si>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</si>
  <si>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</si>
  <si>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</si>
  <si>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</si>
  <si>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</si>
  <si>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</si>
  <si>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</si>
  <si>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>Angola</t>
  </si>
  <si>
    <t>Congo, Dem Rep Of</t>
  </si>
  <si>
    <t>Kenya</t>
  </si>
  <si>
    <t>Madagascar</t>
  </si>
  <si>
    <t>Mauritius</t>
  </si>
  <si>
    <t>Mozambique</t>
  </si>
  <si>
    <t>Seychelles</t>
  </si>
  <si>
    <t>Unknown</t>
  </si>
  <si>
    <t>Zambia</t>
  </si>
  <si>
    <t>Benin</t>
  </si>
  <si>
    <t>Ghana</t>
  </si>
  <si>
    <t>Tanzania</t>
  </si>
  <si>
    <t>Ethiopia</t>
  </si>
  <si>
    <t>Uganda</t>
  </si>
  <si>
    <t>Japan</t>
  </si>
  <si>
    <t>Saint Helena</t>
  </si>
  <si>
    <t>Mali</t>
  </si>
  <si>
    <t>Mauritania</t>
  </si>
  <si>
    <t>Papua New Guinea</t>
  </si>
  <si>
    <t>Portugal</t>
  </si>
  <si>
    <t>Exports</t>
  </si>
  <si>
    <t>Belgium</t>
  </si>
  <si>
    <t>Hong Kong</t>
  </si>
  <si>
    <t>Qatar</t>
  </si>
  <si>
    <t>Tariff line 1108.12.10 Starches - Maize starch (1.5kg)</t>
  </si>
  <si>
    <t>Lesotho</t>
  </si>
  <si>
    <t>United States</t>
  </si>
  <si>
    <t>Botswana</t>
  </si>
  <si>
    <t>Swaziland</t>
  </si>
  <si>
    <t>Taiwan, Prov of China</t>
  </si>
  <si>
    <t>Namibia</t>
  </si>
  <si>
    <t>Turkey</t>
  </si>
  <si>
    <t>Burkina Faso</t>
  </si>
  <si>
    <t>Israel</t>
  </si>
  <si>
    <t xml:space="preserve">FOB value 
R '000 </t>
  </si>
  <si>
    <t>Month</t>
  </si>
  <si>
    <t>`</t>
  </si>
  <si>
    <t>Egypt</t>
  </si>
  <si>
    <t>Vietnam</t>
  </si>
  <si>
    <t>United Arab Emirates</t>
  </si>
  <si>
    <t>Somalia</t>
  </si>
  <si>
    <t>Jordan</t>
  </si>
  <si>
    <t>Eswatini</t>
  </si>
  <si>
    <t>Sri Lanka</t>
  </si>
  <si>
    <t>Thailand</t>
  </si>
  <si>
    <t>United Kingdom</t>
  </si>
  <si>
    <t>Syrian Arab Rep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</si>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</sst>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6" xfId="0" applyNumberFormat="1" applyBorder="1"/>
    <xf numFmtId="4" fontId="1" fillId="0" borderId="7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164" fontId="0" fillId="0" borderId="10" xfId="0" applyNumberFormat="1" applyBorder="1"/>
    <xf numFmtId="4" fontId="0" fillId="0" borderId="11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4" fontId="0" fillId="0" borderId="12" xfId="0" applyNumberFormat="1" applyBorder="1"/>
    <xf numFmtId="4" fontId="3" fillId="0" borderId="13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4" borderId="13" xfId="0" applyNumberFormat="1" applyFont="1" applyFill="1" applyBorder="1"/>
    <xf numFmtId="164" fontId="7" fillId="4" borderId="8" xfId="0" applyNumberFormat="1" applyFont="1" applyFill="1" applyBorder="1"/>
    <xf numFmtId="4" fontId="7" fillId="4" borderId="9" xfId="0" applyNumberFormat="1" applyFont="1" applyFill="1" applyBorder="1"/>
    <xf numFmtId="4" fontId="0" fillId="0" borderId="14" xfId="0" applyNumberFormat="1" applyBorder="1"/>
    <xf numFmtId="4" fontId="1" fillId="0" borderId="15" xfId="0" applyNumberFormat="1" applyFont="1" applyBorder="1" applyAlignment="1">
      <alignment horizontal="right" wrapText="1"/>
    </xf>
    <xf numFmtId="4" fontId="1" fillId="0" borderId="16" xfId="0" applyNumberFormat="1" applyFont="1" applyBorder="1" applyAlignment="1">
      <alignment horizontal="right" wrapText="1"/>
    </xf>
    <xf numFmtId="164" fontId="0" fillId="0" borderId="17" xfId="0" applyNumberFormat="1" applyBorder="1"/>
    <xf numFmtId="4" fontId="0" fillId="0" borderId="18" xfId="0" applyNumberFormat="1" applyBorder="1"/>
    <xf numFmtId="4" fontId="8" fillId="3" borderId="13" xfId="0" applyNumberFormat="1" applyFont="1" applyFill="1" applyBorder="1"/>
    <xf numFmtId="164" fontId="8" fillId="3" borderId="8" xfId="0" applyNumberFormat="1" applyFont="1" applyFill="1" applyBorder="1"/>
    <xf numFmtId="4" fontId="8" fillId="3" borderId="9" xfId="0" applyNumberFormat="1" applyFont="1" applyFill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4" borderId="23" xfId="0" applyFont="1" applyFill="1" applyBorder="1"/>
    <xf numFmtId="0" fontId="7" fillId="4" borderId="9" xfId="0" applyFont="1" applyFill="1" applyBorder="1" applyAlignment="1">
      <alignment horizontal="left"/>
    </xf>
    <xf numFmtId="2" fontId="3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 wrapText="1"/>
    </xf>
    <xf numFmtId="164" fontId="1" fillId="0" borderId="26" xfId="0" applyNumberFormat="1" applyFont="1" applyBorder="1" applyAlignment="1">
      <alignment horizontal="right" wrapText="1"/>
    </xf>
    <xf numFmtId="164" fontId="7" fillId="4" borderId="27" xfId="0" applyNumberFormat="1" applyFont="1" applyFill="1" applyBorder="1" applyAlignment="1">
      <alignment horizontal="center" vertical="center" wrapText="1"/>
    </xf>
    <xf numFmtId="4" fontId="7" fillId="4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left"/>
    </xf>
    <xf numFmtId="0" fontId="8" fillId="3" borderId="23" xfId="0" applyFont="1" applyFill="1" applyBorder="1"/>
    <xf numFmtId="0" fontId="8" fillId="3" borderId="9" xfId="0" applyFont="1" applyFill="1" applyBorder="1" applyAlignment="1">
      <alignment horizontal="left"/>
    </xf>
    <xf numFmtId="164" fontId="0" fillId="0" borderId="29" xfId="0" applyNumberFormat="1" applyBorder="1"/>
    <xf numFmtId="164" fontId="1" fillId="0" borderId="30" xfId="0" applyNumberFormat="1" applyFont="1" applyBorder="1" applyAlignment="1">
      <alignment horizontal="right" wrapText="1"/>
    </xf>
    <xf numFmtId="164" fontId="1" fillId="0" borderId="31" xfId="0" applyNumberFormat="1" applyFont="1" applyBorder="1" applyAlignment="1">
      <alignment horizontal="right" wrapText="1"/>
    </xf>
    <xf numFmtId="164" fontId="1" fillId="0" borderId="32" xfId="0" applyNumberFormat="1" applyFont="1" applyBorder="1" applyAlignment="1">
      <alignment horizontal="right" wrapText="1"/>
    </xf>
    <xf numFmtId="4" fontId="9" fillId="0" borderId="2" xfId="0" applyNumberFormat="1" applyFont="1" applyBorder="1"/>
    <xf numFmtId="164" fontId="9" fillId="0" borderId="3" xfId="0" applyNumberFormat="1" applyFont="1" applyBorder="1"/>
    <xf numFmtId="0" fontId="0" fillId="2" borderId="0" xfId="0" applyFill="1" applyAlignment="1">
      <alignment wrapText="1"/>
    </xf>
    <xf numFmtId="164" fontId="10" fillId="4" borderId="8" xfId="0" applyNumberFormat="1" applyFont="1" applyFill="1" applyBorder="1"/>
    <xf numFmtId="0" fontId="0" fillId="0" borderId="3" xfId="0" applyBorder="1"/>
    <xf numFmtId="0" fontId="0" fillId="0" borderId="2" xfId="0" applyBorder="1"/>
    <xf numFmtId="0" fontId="11" fillId="4" borderId="23" xfId="0" applyFont="1" applyFill="1" applyBorder="1"/>
    <xf numFmtId="0" fontId="11" fillId="4" borderId="9" xfId="0" applyFont="1" applyFill="1" applyBorder="1"/>
    <xf numFmtId="164" fontId="11" fillId="4" borderId="8" xfId="0" applyNumberFormat="1" applyFont="1" applyFill="1" applyBorder="1"/>
    <xf numFmtId="4" fontId="11" fillId="4" borderId="13" xfId="0" applyNumberFormat="1" applyFont="1" applyFill="1" applyBorder="1"/>
    <xf numFmtId="4" fontId="11" fillId="4" borderId="9" xfId="0" applyNumberFormat="1" applyFont="1" applyFill="1" applyBorder="1"/>
    <xf numFmtId="0" fontId="7" fillId="4" borderId="9" xfId="0" applyFont="1" applyFill="1" applyBorder="1"/>
    <xf numFmtId="164" fontId="12" fillId="0" borderId="33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4" xfId="0" applyNumberFormat="1" applyBorder="1"/>
    <xf numFmtId="4" fontId="0" fillId="0" borderId="33" xfId="0" applyNumberFormat="1" applyBorder="1"/>
    <xf numFmtId="164" fontId="12" fillId="0" borderId="34" xfId="0" applyNumberFormat="1" applyFont="1" applyBorder="1"/>
    <xf numFmtId="4" fontId="12" fillId="0" borderId="34" xfId="0" applyNumberFormat="1" applyFont="1" applyBorder="1"/>
    <xf numFmtId="164" fontId="0" fillId="0" borderId="34" xfId="0" applyNumberFormat="1" applyBorder="1"/>
    <xf numFmtId="4" fontId="0" fillId="0" borderId="34" xfId="0" applyNumberFormat="1" applyBorder="1"/>
    <xf numFmtId="164" fontId="13" fillId="0" borderId="34" xfId="0" applyNumberFormat="1" applyFont="1" applyBorder="1"/>
    <xf numFmtId="4" fontId="13" fillId="0" borderId="34" xfId="0" applyNumberFormat="1" applyFont="1" applyBorder="1"/>
    <xf numFmtId="164" fontId="14" fillId="0" borderId="34" xfId="0" applyNumberFormat="1" applyFont="1" applyBorder="1"/>
    <xf numFmtId="4" fontId="14" fillId="0" borderId="34" xfId="0" applyNumberFormat="1" applyFont="1" applyBorder="1"/>
    <xf numFmtId="164" fontId="11" fillId="3" borderId="27" xfId="0" applyNumberFormat="1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5" sqref="A245"/>
    </sheetView>
  </sheetViews>
  <sheetFormatPr defaultColWidth="13.5546875" defaultRowHeight="14.4" x14ac:dyDescent="0.3"/>
  <cols>
    <col min="1" max="1" width="8" customWidth="1"/>
    <col min="2" max="2" width="11.5546875" style="1" customWidth="1"/>
    <col min="3" max="3" width="9.33203125" style="7" customWidth="1"/>
    <col min="4" max="4" width="10.109375" style="8" customWidth="1"/>
    <col min="5" max="5" width="10.44140625" style="3" customWidth="1"/>
    <col min="6" max="6" width="9.33203125" style="7" customWidth="1"/>
    <col min="7" max="7" width="10.109375" style="8" customWidth="1"/>
    <col min="8" max="8" width="9.88671875" style="3" bestFit="1" customWidth="1"/>
    <col min="9" max="9" width="9.33203125" style="7" customWidth="1"/>
    <col min="10" max="10" width="10.109375" style="8" customWidth="1"/>
    <col min="11" max="11" width="11.44140625" style="3" bestFit="1" customWidth="1"/>
    <col min="12" max="12" width="9.33203125" style="7" customWidth="1"/>
    <col min="13" max="13" width="10.109375" style="8" customWidth="1"/>
    <col min="14" max="14" width="9.33203125" style="3" customWidth="1"/>
    <col min="15" max="15" width="9.33203125" style="7" customWidth="1"/>
    <col min="16" max="16" width="10.109375" style="8" customWidth="1"/>
    <col min="17" max="17" width="9.33203125" style="3" customWidth="1"/>
    <col min="18" max="18" width="10.33203125" style="7" customWidth="1"/>
    <col min="19" max="19" width="10.33203125" style="8" customWidth="1"/>
    <col min="20" max="20" width="11.5546875" style="3" customWidth="1"/>
    <col min="21" max="21" width="9.33203125" style="7" customWidth="1"/>
    <col min="22" max="22" width="10.109375" style="8" customWidth="1"/>
    <col min="23" max="23" width="9.88671875" style="3" bestFit="1" customWidth="1"/>
    <col min="24" max="24" width="9.33203125" style="7" customWidth="1"/>
    <col min="25" max="25" width="10.109375" style="8" customWidth="1"/>
    <col min="26" max="26" width="10" style="3" customWidth="1"/>
    <col min="27" max="27" width="9.33203125" style="7" customWidth="1"/>
    <col min="28" max="28" width="10.109375" style="8" customWidth="1"/>
    <col min="29" max="29" width="9.33203125" style="3" customWidth="1"/>
    <col min="30" max="30" width="9.33203125" style="7" customWidth="1"/>
    <col min="31" max="31" width="10.109375" style="8" customWidth="1"/>
    <col min="32" max="32" width="9.88671875" style="3" bestFit="1" customWidth="1"/>
    <col min="33" max="33" width="9.33203125" style="7" customWidth="1"/>
    <col min="34" max="34" width="10.109375" style="8" customWidth="1"/>
    <col min="35" max="35" width="9.33203125" style="3" customWidth="1"/>
    <col min="36" max="36" width="9.109375" customWidth="1"/>
    <col min="37" max="37" width="10.109375" style="8" customWidth="1"/>
    <col min="38" max="38" width="11.44140625" customWidth="1"/>
    <col min="39" max="39" width="9.109375" customWidth="1"/>
    <col min="40" max="40" width="10.109375" style="8" customWidth="1"/>
    <col min="41" max="41" width="11.44140625" customWidth="1"/>
    <col min="42" max="42" width="9.33203125" style="7" customWidth="1"/>
    <col min="43" max="43" width="10.109375" style="8" customWidth="1"/>
    <col min="44" max="44" width="9.88671875" style="3" bestFit="1" customWidth="1"/>
    <col min="45" max="45" width="9.33203125" style="7" customWidth="1"/>
    <col min="46" max="46" width="10.109375" style="8" customWidth="1"/>
    <col min="47" max="47" width="9.33203125" style="3" customWidth="1"/>
    <col min="48" max="48" width="9.33203125" style="7" customWidth="1"/>
    <col min="49" max="49" width="10.109375" style="8" customWidth="1"/>
    <col min="50" max="50" width="9.33203125" style="3" customWidth="1"/>
    <col min="51" max="51" width="9.33203125" style="7" customWidth="1"/>
    <col min="52" max="52" width="10.109375" style="8" customWidth="1"/>
    <col min="53" max="53" width="11.109375" style="3" customWidth="1"/>
    <col min="54" max="54" width="9.33203125" style="7" customWidth="1"/>
    <col min="55" max="55" width="10.109375" style="8" customWidth="1"/>
    <col min="56" max="56" width="11.109375" style="3" customWidth="1"/>
    <col min="57" max="57" width="9.33203125" style="7" customWidth="1"/>
    <col min="58" max="58" width="10.109375" style="8" customWidth="1"/>
    <col min="59" max="59" width="11.109375" style="3" customWidth="1"/>
    <col min="60" max="60" width="9.33203125" style="7" customWidth="1"/>
    <col min="61" max="61" width="10.109375" style="8" customWidth="1"/>
    <col min="62" max="62" width="11.109375" style="3" customWidth="1"/>
    <col min="63" max="63" width="9.33203125" style="7" customWidth="1"/>
    <col min="64" max="64" width="10.109375" style="8" customWidth="1"/>
    <col min="65" max="65" width="9.88671875" style="3" bestFit="1" customWidth="1"/>
    <col min="66" max="66" width="9.33203125" style="7" customWidth="1"/>
    <col min="67" max="67" width="10.109375" style="8" customWidth="1"/>
    <col min="68" max="68" width="12.33203125" style="3" customWidth="1"/>
    <col min="69" max="69" width="9.33203125" style="7" customWidth="1"/>
    <col min="70" max="70" width="10.109375" style="8" customWidth="1"/>
    <col min="71" max="71" width="11" style="3" customWidth="1"/>
    <col min="72" max="72" width="11.6640625" style="7" customWidth="1"/>
    <col min="73" max="73" width="11.6640625" style="8" customWidth="1"/>
  </cols>
  <sheetData>
    <row r="1" spans="1:73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K1" s="17"/>
      <c r="AN1" s="17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</row>
    <row r="2" spans="1:73" s="21" customFormat="1" ht="22.5" customHeight="1" x14ac:dyDescent="0.4">
      <c r="B2" s="20" t="s">
        <v>30</v>
      </c>
      <c r="C2" s="101" t="s">
        <v>56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K2" s="23"/>
      <c r="AN2" s="23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</row>
    <row r="3" spans="1:73" s="31" customFormat="1" ht="15.9" customHeight="1" thickBot="1" x14ac:dyDescent="0.35">
      <c r="B3" s="25"/>
      <c r="C3" s="26"/>
      <c r="D3" s="27"/>
      <c r="E3" s="28"/>
      <c r="F3" s="26"/>
      <c r="G3" s="29"/>
      <c r="H3" s="30"/>
      <c r="I3" s="26"/>
      <c r="J3" s="29"/>
      <c r="K3" s="30"/>
      <c r="L3" s="26"/>
      <c r="M3" s="29"/>
      <c r="N3" s="30"/>
      <c r="O3" s="26"/>
      <c r="P3" s="29"/>
      <c r="Q3" s="30"/>
      <c r="R3" s="26"/>
      <c r="S3" s="29"/>
      <c r="T3" s="30"/>
      <c r="U3" s="26"/>
      <c r="V3" s="29"/>
      <c r="W3" s="30"/>
      <c r="X3" s="26"/>
      <c r="Y3" s="29"/>
      <c r="Z3" s="30"/>
      <c r="AA3" s="26"/>
      <c r="AB3" s="29"/>
      <c r="AC3" s="30"/>
      <c r="AD3" s="26"/>
      <c r="AE3" s="29"/>
      <c r="AF3" s="30"/>
      <c r="AG3" s="26"/>
      <c r="AH3" s="29"/>
      <c r="AI3" s="30"/>
      <c r="AK3" s="29"/>
      <c r="AN3" s="29"/>
      <c r="AP3" s="26"/>
      <c r="AQ3" s="29"/>
      <c r="AR3" s="30"/>
      <c r="AS3" s="26"/>
      <c r="AT3" s="29"/>
      <c r="AU3" s="30"/>
      <c r="AV3" s="26"/>
      <c r="AW3" s="29"/>
      <c r="AX3" s="30"/>
      <c r="AY3" s="26"/>
      <c r="AZ3" s="29"/>
      <c r="BA3" s="30"/>
      <c r="BB3" s="26"/>
      <c r="BC3" s="29"/>
      <c r="BD3" s="30"/>
      <c r="BE3" s="26"/>
      <c r="BF3" s="29"/>
      <c r="BG3" s="30"/>
      <c r="BH3" s="26"/>
      <c r="BI3" s="29"/>
      <c r="BJ3" s="30"/>
      <c r="BK3" s="26"/>
      <c r="BL3" s="29"/>
      <c r="BM3" s="30"/>
      <c r="BN3" s="26"/>
      <c r="BO3" s="29"/>
      <c r="BP3" s="30"/>
      <c r="BQ3" s="26"/>
      <c r="BR3" s="29"/>
      <c r="BS3" s="30"/>
      <c r="BT3" s="26"/>
      <c r="BU3" s="29"/>
    </row>
    <row r="4" spans="1:73" s="2" customFormat="1" ht="45" customHeight="1" x14ac:dyDescent="0.3">
      <c r="A4" s="103" t="s">
        <v>26</v>
      </c>
      <c r="B4" s="104"/>
      <c r="C4" s="98" t="s">
        <v>53</v>
      </c>
      <c r="D4" s="99"/>
      <c r="E4" s="100"/>
      <c r="F4" s="98" t="s">
        <v>59</v>
      </c>
      <c r="G4" s="99"/>
      <c r="H4" s="100"/>
      <c r="I4" s="98" t="s">
        <v>15</v>
      </c>
      <c r="J4" s="99"/>
      <c r="K4" s="100"/>
      <c r="L4" s="98" t="s">
        <v>69</v>
      </c>
      <c r="M4" s="99"/>
      <c r="N4" s="100"/>
      <c r="O4" s="98" t="s">
        <v>16</v>
      </c>
      <c r="P4" s="99"/>
      <c r="Q4" s="100"/>
      <c r="R4" s="98" t="s">
        <v>17</v>
      </c>
      <c r="S4" s="99"/>
      <c r="T4" s="100"/>
      <c r="U4" s="98" t="s">
        <v>54</v>
      </c>
      <c r="V4" s="99"/>
      <c r="W4" s="100"/>
      <c r="X4" s="98" t="s">
        <v>18</v>
      </c>
      <c r="Y4" s="99"/>
      <c r="Z4" s="100"/>
      <c r="AA4" s="98" t="s">
        <v>65</v>
      </c>
      <c r="AB4" s="99"/>
      <c r="AC4" s="100"/>
      <c r="AD4" s="98" t="s">
        <v>19</v>
      </c>
      <c r="AE4" s="99"/>
      <c r="AF4" s="100"/>
      <c r="AG4" s="98" t="s">
        <v>46</v>
      </c>
      <c r="AH4" s="99"/>
      <c r="AI4" s="100"/>
      <c r="AJ4" s="98" t="s">
        <v>73</v>
      </c>
      <c r="AK4" s="99"/>
      <c r="AL4" s="100"/>
      <c r="AM4" s="98" t="s">
        <v>57</v>
      </c>
      <c r="AN4" s="99"/>
      <c r="AO4" s="100"/>
      <c r="AP4" s="98" t="s">
        <v>21</v>
      </c>
      <c r="AQ4" s="99"/>
      <c r="AR4" s="100"/>
      <c r="AS4" s="98" t="s">
        <v>22</v>
      </c>
      <c r="AT4" s="99"/>
      <c r="AU4" s="100"/>
      <c r="AV4" s="98" t="s">
        <v>51</v>
      </c>
      <c r="AW4" s="99"/>
      <c r="AX4" s="100"/>
      <c r="AY4" s="98" t="s">
        <v>79</v>
      </c>
      <c r="AZ4" s="99"/>
      <c r="BA4" s="100"/>
      <c r="BB4" s="98" t="s">
        <v>78</v>
      </c>
      <c r="BC4" s="99"/>
      <c r="BD4" s="100"/>
      <c r="BE4" s="98" t="s">
        <v>60</v>
      </c>
      <c r="BF4" s="99"/>
      <c r="BG4" s="100"/>
      <c r="BH4" s="98" t="s">
        <v>61</v>
      </c>
      <c r="BI4" s="99"/>
      <c r="BJ4" s="100"/>
      <c r="BK4" s="98" t="s">
        <v>63</v>
      </c>
      <c r="BL4" s="99"/>
      <c r="BM4" s="100"/>
      <c r="BN4" s="98" t="s">
        <v>58</v>
      </c>
      <c r="BO4" s="99"/>
      <c r="BP4" s="100"/>
      <c r="BQ4" s="98" t="s">
        <v>39</v>
      </c>
      <c r="BR4" s="99"/>
      <c r="BS4" s="100"/>
      <c r="BT4" s="58" t="s">
        <v>25</v>
      </c>
      <c r="BU4" s="59" t="s">
        <v>25</v>
      </c>
    </row>
    <row r="5" spans="1:73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66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24</v>
      </c>
      <c r="BU5" s="35" t="s">
        <v>27</v>
      </c>
    </row>
    <row r="6" spans="1:73" x14ac:dyDescent="0.3">
      <c r="A6" s="49">
        <v>2006</v>
      </c>
      <c r="B6" s="50" t="s">
        <v>2</v>
      </c>
      <c r="C6" s="13">
        <v>0</v>
      </c>
      <c r="D6" s="32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/>
      <c r="AZ6" s="32"/>
      <c r="BA6" s="14"/>
      <c r="BB6" s="13"/>
      <c r="BC6" s="32"/>
      <c r="BD6" s="14"/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f t="shared" ref="BT6:BT69" si="0">C6+I6+O6+R6+U6+X6+AD6+AG6+AP6+AV6+BN6+BH6+AM6+F6+AA6+BK6+BQ6+BB6+AS6</f>
        <v>0</v>
      </c>
      <c r="BU6" s="14">
        <f t="shared" ref="BU6:BU69" si="1">D6+J6+P6+S6+V6+Y6+AE6+AH6+AQ6+AW6+BO6+BI6+AN6+G6+BL6+AB6+BR6+BC6+AT6</f>
        <v>0</v>
      </c>
    </row>
    <row r="7" spans="1:73" x14ac:dyDescent="0.3">
      <c r="A7" s="51">
        <v>2006</v>
      </c>
      <c r="B7" s="52" t="s">
        <v>3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/>
      <c r="AZ7" s="4"/>
      <c r="BA7" s="5"/>
      <c r="BB7" s="6"/>
      <c r="BC7" s="4"/>
      <c r="BD7" s="5"/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f t="shared" si="0"/>
        <v>0</v>
      </c>
      <c r="BU7" s="5">
        <f t="shared" si="1"/>
        <v>0</v>
      </c>
    </row>
    <row r="8" spans="1:73" x14ac:dyDescent="0.3">
      <c r="A8" s="51">
        <v>2006</v>
      </c>
      <c r="B8" s="52" t="s">
        <v>4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/>
      <c r="AZ8" s="4"/>
      <c r="BA8" s="5"/>
      <c r="BB8" s="6"/>
      <c r="BC8" s="4"/>
      <c r="BD8" s="5"/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f t="shared" si="0"/>
        <v>0</v>
      </c>
      <c r="BU8" s="5">
        <f t="shared" si="1"/>
        <v>0</v>
      </c>
    </row>
    <row r="9" spans="1:73" x14ac:dyDescent="0.3">
      <c r="A9" s="51">
        <v>2006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6"/>
      <c r="AZ9" s="4"/>
      <c r="BA9" s="5"/>
      <c r="BB9" s="6"/>
      <c r="BC9" s="4"/>
      <c r="BD9" s="5"/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f t="shared" si="0"/>
        <v>0</v>
      </c>
      <c r="BU9" s="5">
        <f t="shared" si="1"/>
        <v>0</v>
      </c>
    </row>
    <row r="10" spans="1:73" x14ac:dyDescent="0.3">
      <c r="A10" s="51">
        <v>2006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1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/>
      <c r="AZ10" s="4"/>
      <c r="BA10" s="5"/>
      <c r="BB10" s="6"/>
      <c r="BC10" s="4"/>
      <c r="BD10" s="5"/>
      <c r="BE10" s="6">
        <v>0</v>
      </c>
      <c r="BF10" s="4">
        <v>0</v>
      </c>
      <c r="BG10" s="5">
        <v>0</v>
      </c>
      <c r="BH10" s="6">
        <v>0</v>
      </c>
      <c r="BI10" s="4">
        <v>0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f t="shared" si="0"/>
        <v>0</v>
      </c>
      <c r="BU10" s="5">
        <f t="shared" si="1"/>
        <v>1</v>
      </c>
    </row>
    <row r="11" spans="1:73" x14ac:dyDescent="0.3">
      <c r="A11" s="51">
        <v>2006</v>
      </c>
      <c r="B11" s="52" t="s">
        <v>7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/>
      <c r="AZ11" s="4"/>
      <c r="BA11" s="5"/>
      <c r="BB11" s="6"/>
      <c r="BC11" s="4"/>
      <c r="BD11" s="5"/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f t="shared" si="0"/>
        <v>0</v>
      </c>
      <c r="BU11" s="5">
        <f t="shared" si="1"/>
        <v>0</v>
      </c>
    </row>
    <row r="12" spans="1:73" x14ac:dyDescent="0.3">
      <c r="A12" s="51">
        <v>2006</v>
      </c>
      <c r="B12" s="52" t="s">
        <v>8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6">
        <v>0</v>
      </c>
      <c r="M12" s="4">
        <v>0</v>
      </c>
      <c r="N12" s="5"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/>
      <c r="AZ12" s="4"/>
      <c r="BA12" s="5"/>
      <c r="BB12" s="6"/>
      <c r="BC12" s="4"/>
      <c r="BD12" s="5"/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f t="shared" si="0"/>
        <v>0</v>
      </c>
      <c r="BU12" s="5">
        <f t="shared" si="1"/>
        <v>0</v>
      </c>
    </row>
    <row r="13" spans="1:73" x14ac:dyDescent="0.3">
      <c r="A13" s="51">
        <v>2006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v>0</v>
      </c>
      <c r="AT13" s="4">
        <v>0</v>
      </c>
      <c r="AU13" s="5">
        <v>0</v>
      </c>
      <c r="AV13" s="6">
        <v>0</v>
      </c>
      <c r="AW13" s="4">
        <v>0</v>
      </c>
      <c r="AX13" s="5">
        <v>0</v>
      </c>
      <c r="AY13" s="6"/>
      <c r="AZ13" s="4"/>
      <c r="BA13" s="5"/>
      <c r="BB13" s="6"/>
      <c r="BC13" s="4"/>
      <c r="BD13" s="5"/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f t="shared" si="0"/>
        <v>0</v>
      </c>
      <c r="BU13" s="5">
        <f t="shared" si="1"/>
        <v>0</v>
      </c>
    </row>
    <row r="14" spans="1:73" x14ac:dyDescent="0.3">
      <c r="A14" s="51">
        <v>2006</v>
      </c>
      <c r="B14" s="52" t="s">
        <v>10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/>
      <c r="AZ14" s="4"/>
      <c r="BA14" s="5"/>
      <c r="BB14" s="6"/>
      <c r="BC14" s="4"/>
      <c r="BD14" s="5"/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f t="shared" si="0"/>
        <v>0</v>
      </c>
      <c r="BU14" s="5">
        <f t="shared" si="1"/>
        <v>0</v>
      </c>
    </row>
    <row r="15" spans="1:73" x14ac:dyDescent="0.3">
      <c r="A15" s="51">
        <v>2006</v>
      </c>
      <c r="B15" s="52" t="s">
        <v>11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/>
      <c r="AZ15" s="4"/>
      <c r="BA15" s="5"/>
      <c r="BB15" s="6"/>
      <c r="BC15" s="4"/>
      <c r="BD15" s="5"/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f t="shared" si="0"/>
        <v>0</v>
      </c>
      <c r="BU15" s="5">
        <f t="shared" si="1"/>
        <v>0</v>
      </c>
    </row>
    <row r="16" spans="1:73" x14ac:dyDescent="0.3">
      <c r="A16" s="51">
        <v>2006</v>
      </c>
      <c r="B16" s="52" t="s">
        <v>12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/>
      <c r="AZ16" s="4"/>
      <c r="BA16" s="5"/>
      <c r="BB16" s="6"/>
      <c r="BC16" s="4"/>
      <c r="BD16" s="5"/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6">
        <v>0</v>
      </c>
      <c r="BL16" s="4">
        <v>0</v>
      </c>
      <c r="BM16" s="5">
        <v>0</v>
      </c>
      <c r="BN16" s="6">
        <v>0</v>
      </c>
      <c r="BO16" s="4">
        <v>0</v>
      </c>
      <c r="BP16" s="5">
        <v>0</v>
      </c>
      <c r="BQ16" s="6">
        <v>0</v>
      </c>
      <c r="BR16" s="4">
        <v>0</v>
      </c>
      <c r="BS16" s="5">
        <v>0</v>
      </c>
      <c r="BT16" s="6">
        <f t="shared" si="0"/>
        <v>0</v>
      </c>
      <c r="BU16" s="5">
        <f t="shared" si="1"/>
        <v>0</v>
      </c>
    </row>
    <row r="17" spans="1:73" x14ac:dyDescent="0.3">
      <c r="A17" s="51">
        <v>2006</v>
      </c>
      <c r="B17" s="52" t="s">
        <v>13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v>0</v>
      </c>
      <c r="AT17" s="4">
        <v>0</v>
      </c>
      <c r="AU17" s="5">
        <v>0</v>
      </c>
      <c r="AV17" s="6">
        <v>0</v>
      </c>
      <c r="AW17" s="4">
        <v>0</v>
      </c>
      <c r="AX17" s="5">
        <v>0</v>
      </c>
      <c r="AY17" s="6"/>
      <c r="AZ17" s="4"/>
      <c r="BA17" s="5"/>
      <c r="BB17" s="6"/>
      <c r="BC17" s="4"/>
      <c r="BD17" s="5"/>
      <c r="BE17" s="6">
        <v>0</v>
      </c>
      <c r="BF17" s="4">
        <v>0</v>
      </c>
      <c r="BG17" s="5">
        <v>0</v>
      </c>
      <c r="BH17" s="6">
        <v>0</v>
      </c>
      <c r="BI17" s="4">
        <v>0</v>
      </c>
      <c r="BJ17" s="5">
        <v>0</v>
      </c>
      <c r="BK17" s="6">
        <v>0</v>
      </c>
      <c r="BL17" s="4">
        <v>0</v>
      </c>
      <c r="BM17" s="5">
        <v>0</v>
      </c>
      <c r="BN17" s="6">
        <v>0</v>
      </c>
      <c r="BO17" s="4">
        <v>0</v>
      </c>
      <c r="BP17" s="5">
        <v>0</v>
      </c>
      <c r="BQ17" s="6">
        <v>0</v>
      </c>
      <c r="BR17" s="4">
        <v>0</v>
      </c>
      <c r="BS17" s="5">
        <v>0</v>
      </c>
      <c r="BT17" s="6">
        <f t="shared" si="0"/>
        <v>0</v>
      </c>
      <c r="BU17" s="5">
        <f t="shared" si="1"/>
        <v>0</v>
      </c>
    </row>
    <row r="18" spans="1:73" ht="15" thickBot="1" x14ac:dyDescent="0.35">
      <c r="A18" s="53"/>
      <c r="B18" s="54" t="s">
        <v>14</v>
      </c>
      <c r="C18" s="37">
        <f>SUM(C6:C17)</f>
        <v>0</v>
      </c>
      <c r="D18" s="36">
        <f>SUM(D6:D17)</f>
        <v>0</v>
      </c>
      <c r="E18" s="38"/>
      <c r="F18" s="37">
        <f>SUM(F6:F17)</f>
        <v>0</v>
      </c>
      <c r="G18" s="36">
        <f>SUM(G6:G17)</f>
        <v>0</v>
      </c>
      <c r="H18" s="38"/>
      <c r="I18" s="37">
        <f>SUM(I6:I17)</f>
        <v>0</v>
      </c>
      <c r="J18" s="36">
        <f>SUM(J6:J17)</f>
        <v>0</v>
      </c>
      <c r="K18" s="38"/>
      <c r="L18" s="37">
        <f>SUM(L6:L17)</f>
        <v>0</v>
      </c>
      <c r="M18" s="36">
        <f>SUM(M6:M17)</f>
        <v>0</v>
      </c>
      <c r="N18" s="38"/>
      <c r="O18" s="37">
        <f>SUM(O6:O17)</f>
        <v>0</v>
      </c>
      <c r="P18" s="36">
        <f>SUM(P6:P17)</f>
        <v>0</v>
      </c>
      <c r="Q18" s="38"/>
      <c r="R18" s="37">
        <f>SUM(R6:R17)</f>
        <v>0</v>
      </c>
      <c r="S18" s="36">
        <f>SUM(S6:S17)</f>
        <v>1</v>
      </c>
      <c r="T18" s="38"/>
      <c r="U18" s="37">
        <f>SUM(U6:U17)</f>
        <v>0</v>
      </c>
      <c r="V18" s="36">
        <f>SUM(V6:V17)</f>
        <v>0</v>
      </c>
      <c r="W18" s="38"/>
      <c r="X18" s="37">
        <f>SUM(X6:X17)</f>
        <v>0</v>
      </c>
      <c r="Y18" s="36">
        <f>SUM(Y6:Y17)</f>
        <v>0</v>
      </c>
      <c r="Z18" s="38"/>
      <c r="AA18" s="37">
        <f>SUM(AA6:AA17)</f>
        <v>0</v>
      </c>
      <c r="AB18" s="36">
        <f>SUM(AB6:AB17)</f>
        <v>0</v>
      </c>
      <c r="AC18" s="38"/>
      <c r="AD18" s="37">
        <f>SUM(AD6:AD17)</f>
        <v>0</v>
      </c>
      <c r="AE18" s="36">
        <f>SUM(AE6:AE17)</f>
        <v>0</v>
      </c>
      <c r="AF18" s="38"/>
      <c r="AG18" s="37">
        <f>SUM(AG6:AG17)</f>
        <v>0</v>
      </c>
      <c r="AH18" s="36">
        <f>SUM(AH6:AH17)</f>
        <v>0</v>
      </c>
      <c r="AI18" s="38"/>
      <c r="AJ18" s="37">
        <v>0</v>
      </c>
      <c r="AK18" s="36">
        <v>0</v>
      </c>
      <c r="AL18" s="38"/>
      <c r="AM18" s="37">
        <f>SUM(AM6:AM17)</f>
        <v>0</v>
      </c>
      <c r="AN18" s="36">
        <f>SUM(AN6:AN17)</f>
        <v>0</v>
      </c>
      <c r="AO18" s="38"/>
      <c r="AP18" s="37">
        <f>SUM(AP6:AP17)</f>
        <v>0</v>
      </c>
      <c r="AQ18" s="36">
        <f>SUM(AQ6:AQ17)</f>
        <v>0</v>
      </c>
      <c r="AR18" s="38"/>
      <c r="AS18" s="37">
        <f>SUM(AS6:AS17)</f>
        <v>0</v>
      </c>
      <c r="AT18" s="36">
        <f>SUM(AT6:AT17)</f>
        <v>0</v>
      </c>
      <c r="AU18" s="38"/>
      <c r="AV18" s="37">
        <f>SUM(AV6:AV17)</f>
        <v>0</v>
      </c>
      <c r="AW18" s="36">
        <f>SUM(AW6:AW17)</f>
        <v>0</v>
      </c>
      <c r="AX18" s="38"/>
      <c r="AY18" s="37"/>
      <c r="AZ18" s="36"/>
      <c r="BA18" s="38"/>
      <c r="BB18" s="37"/>
      <c r="BC18" s="36"/>
      <c r="BD18" s="38"/>
      <c r="BE18" s="37">
        <f>SUM(BE6:BE17)</f>
        <v>0</v>
      </c>
      <c r="BF18" s="36">
        <f>SUM(BF6:BF17)</f>
        <v>0</v>
      </c>
      <c r="BG18" s="38"/>
      <c r="BH18" s="37">
        <f>SUM(BH6:BH17)</f>
        <v>0</v>
      </c>
      <c r="BI18" s="36">
        <f>SUM(BI6:BI17)</f>
        <v>0</v>
      </c>
      <c r="BJ18" s="38"/>
      <c r="BK18" s="37">
        <f>SUM(BK6:BK17)</f>
        <v>0</v>
      </c>
      <c r="BL18" s="36">
        <f>SUM(BL6:BL17)</f>
        <v>0</v>
      </c>
      <c r="BM18" s="38"/>
      <c r="BN18" s="37">
        <f>SUM(BN6:BN17)</f>
        <v>0</v>
      </c>
      <c r="BO18" s="36">
        <f>SUM(BO6:BO17)</f>
        <v>0</v>
      </c>
      <c r="BP18" s="38"/>
      <c r="BQ18" s="37">
        <f>SUM(BQ6:BQ17)</f>
        <v>0</v>
      </c>
      <c r="BR18" s="36">
        <f>SUM(BR6:BR17)</f>
        <v>0</v>
      </c>
      <c r="BS18" s="38"/>
      <c r="BT18" s="37">
        <f t="shared" si="0"/>
        <v>0</v>
      </c>
      <c r="BU18" s="38">
        <f t="shared" si="1"/>
        <v>1</v>
      </c>
    </row>
    <row r="19" spans="1:73" x14ac:dyDescent="0.3">
      <c r="A19" s="49">
        <v>2007</v>
      </c>
      <c r="B19" s="50" t="s">
        <v>2</v>
      </c>
      <c r="C19" s="13">
        <v>0</v>
      </c>
      <c r="D19" s="32">
        <v>0</v>
      </c>
      <c r="E19" s="14">
        <v>0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1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/>
      <c r="AZ19" s="32"/>
      <c r="BA19" s="14"/>
      <c r="BB19" s="13"/>
      <c r="BC19" s="32"/>
      <c r="BD19" s="14"/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f t="shared" si="0"/>
        <v>0</v>
      </c>
      <c r="BU19" s="14">
        <f t="shared" si="1"/>
        <v>1</v>
      </c>
    </row>
    <row r="20" spans="1:73" x14ac:dyDescent="0.3">
      <c r="A20" s="51">
        <v>2007</v>
      </c>
      <c r="B20" s="52" t="s">
        <v>3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/>
      <c r="AZ20" s="4"/>
      <c r="BA20" s="5"/>
      <c r="BB20" s="6"/>
      <c r="BC20" s="4"/>
      <c r="BD20" s="5"/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f t="shared" si="0"/>
        <v>0</v>
      </c>
      <c r="BU20" s="5">
        <f t="shared" si="1"/>
        <v>0</v>
      </c>
    </row>
    <row r="21" spans="1:73" x14ac:dyDescent="0.3">
      <c r="A21" s="51">
        <v>2007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/>
      <c r="AZ21" s="4"/>
      <c r="BA21" s="5"/>
      <c r="BB21" s="6"/>
      <c r="BC21" s="4"/>
      <c r="BD21" s="5"/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f t="shared" si="0"/>
        <v>0</v>
      </c>
      <c r="BU21" s="5">
        <f t="shared" si="1"/>
        <v>0</v>
      </c>
    </row>
    <row r="22" spans="1:73" x14ac:dyDescent="0.3">
      <c r="A22" s="51">
        <v>2007</v>
      </c>
      <c r="B22" s="52" t="s">
        <v>5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/>
      <c r="AZ22" s="4"/>
      <c r="BA22" s="5"/>
      <c r="BB22" s="6"/>
      <c r="BC22" s="4"/>
      <c r="BD22" s="5"/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f t="shared" si="0"/>
        <v>0</v>
      </c>
      <c r="BU22" s="5">
        <f t="shared" si="1"/>
        <v>0</v>
      </c>
    </row>
    <row r="23" spans="1:73" x14ac:dyDescent="0.3">
      <c r="A23" s="51">
        <v>2007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6">
        <v>0</v>
      </c>
      <c r="AH23" s="4">
        <v>1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/>
      <c r="AZ23" s="4"/>
      <c r="BA23" s="5"/>
      <c r="BB23" s="6"/>
      <c r="BC23" s="4"/>
      <c r="BD23" s="5"/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f t="shared" si="0"/>
        <v>0</v>
      </c>
      <c r="BU23" s="5">
        <f t="shared" si="1"/>
        <v>1</v>
      </c>
    </row>
    <row r="24" spans="1:73" x14ac:dyDescent="0.3">
      <c r="A24" s="51">
        <v>2007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/>
      <c r="AZ24" s="4"/>
      <c r="BA24" s="5"/>
      <c r="BB24" s="6"/>
      <c r="BC24" s="4"/>
      <c r="BD24" s="5"/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56">
        <v>1</v>
      </c>
      <c r="BO24" s="11">
        <v>13</v>
      </c>
      <c r="BP24" s="5">
        <f t="shared" ref="BP24" si="2">BO24/BN24*1000</f>
        <v>13000</v>
      </c>
      <c r="BQ24" s="6">
        <v>0</v>
      </c>
      <c r="BR24" s="4">
        <v>0</v>
      </c>
      <c r="BS24" s="5">
        <v>0</v>
      </c>
      <c r="BT24" s="6">
        <f t="shared" si="0"/>
        <v>1</v>
      </c>
      <c r="BU24" s="5">
        <f t="shared" si="1"/>
        <v>13</v>
      </c>
    </row>
    <row r="25" spans="1:73" x14ac:dyDescent="0.3">
      <c r="A25" s="51">
        <v>2007</v>
      </c>
      <c r="B25" s="52" t="s">
        <v>8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/>
      <c r="AZ25" s="4"/>
      <c r="BA25" s="5"/>
      <c r="BB25" s="6"/>
      <c r="BC25" s="4"/>
      <c r="BD25" s="5"/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f t="shared" si="0"/>
        <v>0</v>
      </c>
      <c r="BU25" s="5">
        <f t="shared" si="1"/>
        <v>0</v>
      </c>
    </row>
    <row r="26" spans="1:73" x14ac:dyDescent="0.3">
      <c r="A26" s="51">
        <v>2007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/>
      <c r="AZ26" s="4"/>
      <c r="BA26" s="5"/>
      <c r="BB26" s="6"/>
      <c r="BC26" s="4"/>
      <c r="BD26" s="5"/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f t="shared" si="0"/>
        <v>0</v>
      </c>
      <c r="BU26" s="5">
        <f t="shared" si="1"/>
        <v>0</v>
      </c>
    </row>
    <row r="27" spans="1:73" x14ac:dyDescent="0.3">
      <c r="A27" s="51">
        <v>2007</v>
      </c>
      <c r="B27" s="52" t="s">
        <v>10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6">
        <v>0</v>
      </c>
      <c r="P27" s="4">
        <v>2</v>
      </c>
      <c r="Q27" s="5">
        <v>0</v>
      </c>
      <c r="R27" s="6">
        <v>0</v>
      </c>
      <c r="S27" s="4">
        <v>2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/>
      <c r="AZ27" s="4"/>
      <c r="BA27" s="5"/>
      <c r="BB27" s="6"/>
      <c r="BC27" s="4"/>
      <c r="BD27" s="5"/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f t="shared" si="0"/>
        <v>0</v>
      </c>
      <c r="BU27" s="5">
        <f t="shared" si="1"/>
        <v>4</v>
      </c>
    </row>
    <row r="28" spans="1:73" x14ac:dyDescent="0.3">
      <c r="A28" s="51">
        <v>2007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/>
      <c r="AZ28" s="4"/>
      <c r="BA28" s="5"/>
      <c r="BB28" s="6"/>
      <c r="BC28" s="4"/>
      <c r="BD28" s="5"/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f t="shared" si="0"/>
        <v>0</v>
      </c>
      <c r="BU28" s="5">
        <f t="shared" si="1"/>
        <v>0</v>
      </c>
    </row>
    <row r="29" spans="1:73" x14ac:dyDescent="0.3">
      <c r="A29" s="51">
        <v>2007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/>
      <c r="AZ29" s="4"/>
      <c r="BA29" s="5"/>
      <c r="BB29" s="6"/>
      <c r="BC29" s="4"/>
      <c r="BD29" s="5"/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f t="shared" si="0"/>
        <v>0</v>
      </c>
      <c r="BU29" s="5">
        <f t="shared" si="1"/>
        <v>0</v>
      </c>
    </row>
    <row r="30" spans="1:73" x14ac:dyDescent="0.3">
      <c r="A30" s="51">
        <v>2007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/>
      <c r="AZ30" s="4"/>
      <c r="BA30" s="5"/>
      <c r="BB30" s="6"/>
      <c r="BC30" s="4"/>
      <c r="BD30" s="5"/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f t="shared" si="0"/>
        <v>0</v>
      </c>
      <c r="BU30" s="5">
        <f t="shared" si="1"/>
        <v>0</v>
      </c>
    </row>
    <row r="31" spans="1:73" ht="15" thickBot="1" x14ac:dyDescent="0.35">
      <c r="A31" s="53"/>
      <c r="B31" s="54" t="s">
        <v>14</v>
      </c>
      <c r="C31" s="37">
        <f>SUM(C19:C30)</f>
        <v>0</v>
      </c>
      <c r="D31" s="36">
        <f>SUM(D19:D30)</f>
        <v>0</v>
      </c>
      <c r="E31" s="38"/>
      <c r="F31" s="37">
        <f>SUM(F19:F30)</f>
        <v>0</v>
      </c>
      <c r="G31" s="36">
        <f>SUM(G19:G30)</f>
        <v>0</v>
      </c>
      <c r="H31" s="38"/>
      <c r="I31" s="37">
        <f>SUM(I19:I30)</f>
        <v>0</v>
      </c>
      <c r="J31" s="36">
        <f>SUM(J19:J30)</f>
        <v>0</v>
      </c>
      <c r="K31" s="38"/>
      <c r="L31" s="37">
        <f>SUM(L19:L30)</f>
        <v>0</v>
      </c>
      <c r="M31" s="36">
        <f>SUM(M19:M30)</f>
        <v>0</v>
      </c>
      <c r="N31" s="38"/>
      <c r="O31" s="37">
        <f>SUM(O19:O30)</f>
        <v>0</v>
      </c>
      <c r="P31" s="36">
        <f>SUM(P19:P30)</f>
        <v>2</v>
      </c>
      <c r="Q31" s="38"/>
      <c r="R31" s="37">
        <f>SUM(R19:R30)</f>
        <v>0</v>
      </c>
      <c r="S31" s="36">
        <f>SUM(S19:S30)</f>
        <v>3</v>
      </c>
      <c r="T31" s="38"/>
      <c r="U31" s="37">
        <f>SUM(U19:U30)</f>
        <v>0</v>
      </c>
      <c r="V31" s="36">
        <f>SUM(V19:V30)</f>
        <v>0</v>
      </c>
      <c r="W31" s="38"/>
      <c r="X31" s="37">
        <f>SUM(X19:X30)</f>
        <v>0</v>
      </c>
      <c r="Y31" s="36">
        <f>SUM(Y19:Y30)</f>
        <v>0</v>
      </c>
      <c r="Z31" s="38"/>
      <c r="AA31" s="37">
        <f>SUM(AA19:AA30)</f>
        <v>0</v>
      </c>
      <c r="AB31" s="36">
        <f>SUM(AB19:AB30)</f>
        <v>0</v>
      </c>
      <c r="AC31" s="38"/>
      <c r="AD31" s="37">
        <f>SUM(AD19:AD30)</f>
        <v>0</v>
      </c>
      <c r="AE31" s="36">
        <f>SUM(AE19:AE30)</f>
        <v>0</v>
      </c>
      <c r="AF31" s="38"/>
      <c r="AG31" s="37">
        <f>SUM(AG19:AG30)</f>
        <v>0</v>
      </c>
      <c r="AH31" s="36">
        <f>SUM(AH19:AH30)</f>
        <v>1</v>
      </c>
      <c r="AI31" s="38"/>
      <c r="AJ31" s="37">
        <v>0</v>
      </c>
      <c r="AK31" s="36">
        <v>0</v>
      </c>
      <c r="AL31" s="38"/>
      <c r="AM31" s="37">
        <f>SUM(AM19:AM30)</f>
        <v>0</v>
      </c>
      <c r="AN31" s="36">
        <f>SUM(AN19:AN30)</f>
        <v>0</v>
      </c>
      <c r="AO31" s="38"/>
      <c r="AP31" s="37">
        <f>SUM(AP19:AP30)</f>
        <v>0</v>
      </c>
      <c r="AQ31" s="36">
        <f>SUM(AQ19:AQ30)</f>
        <v>0</v>
      </c>
      <c r="AR31" s="38"/>
      <c r="AS31" s="37">
        <f>SUM(AS19:AS30)</f>
        <v>0</v>
      </c>
      <c r="AT31" s="36">
        <f>SUM(AT19:AT30)</f>
        <v>0</v>
      </c>
      <c r="AU31" s="38"/>
      <c r="AV31" s="37">
        <f>SUM(AV19:AV30)</f>
        <v>0</v>
      </c>
      <c r="AW31" s="36">
        <f>SUM(AW19:AW30)</f>
        <v>0</v>
      </c>
      <c r="AX31" s="38"/>
      <c r="AY31" s="37"/>
      <c r="AZ31" s="36"/>
      <c r="BA31" s="38"/>
      <c r="BB31" s="37"/>
      <c r="BC31" s="36"/>
      <c r="BD31" s="38"/>
      <c r="BE31" s="37">
        <f>SUM(BE19:BE30)</f>
        <v>0</v>
      </c>
      <c r="BF31" s="36">
        <f>SUM(BF19:BF30)</f>
        <v>0</v>
      </c>
      <c r="BG31" s="38"/>
      <c r="BH31" s="37">
        <f>SUM(BH19:BH30)</f>
        <v>0</v>
      </c>
      <c r="BI31" s="36">
        <f>SUM(BI19:BI30)</f>
        <v>0</v>
      </c>
      <c r="BJ31" s="38"/>
      <c r="BK31" s="37">
        <f>SUM(BK19:BK30)</f>
        <v>0</v>
      </c>
      <c r="BL31" s="36">
        <f>SUM(BL19:BL30)</f>
        <v>0</v>
      </c>
      <c r="BM31" s="38"/>
      <c r="BN31" s="37">
        <f>SUM(BN19:BN30)</f>
        <v>1</v>
      </c>
      <c r="BO31" s="36">
        <f>SUM(BO19:BO30)</f>
        <v>13</v>
      </c>
      <c r="BP31" s="38"/>
      <c r="BQ31" s="37">
        <f>SUM(BQ19:BQ30)</f>
        <v>0</v>
      </c>
      <c r="BR31" s="36">
        <f>SUM(BR19:BR30)</f>
        <v>0</v>
      </c>
      <c r="BS31" s="38"/>
      <c r="BT31" s="37">
        <f t="shared" si="0"/>
        <v>1</v>
      </c>
      <c r="BU31" s="38">
        <f t="shared" si="1"/>
        <v>19</v>
      </c>
    </row>
    <row r="32" spans="1:73" x14ac:dyDescent="0.3">
      <c r="A32" s="51">
        <v>2008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/>
      <c r="AZ32" s="4"/>
      <c r="BA32" s="5"/>
      <c r="BB32" s="6"/>
      <c r="BC32" s="4"/>
      <c r="BD32" s="5"/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56">
        <v>1</v>
      </c>
      <c r="BO32" s="11">
        <v>32</v>
      </c>
      <c r="BP32" s="5">
        <f t="shared" ref="BP32" si="3">BO32/BN32*1000</f>
        <v>32000</v>
      </c>
      <c r="BQ32" s="56">
        <v>0</v>
      </c>
      <c r="BR32" s="11">
        <v>0</v>
      </c>
      <c r="BS32" s="5">
        <v>0</v>
      </c>
      <c r="BT32" s="6">
        <f t="shared" si="0"/>
        <v>1</v>
      </c>
      <c r="BU32" s="5">
        <f t="shared" si="1"/>
        <v>32</v>
      </c>
    </row>
    <row r="33" spans="1:73" x14ac:dyDescent="0.3">
      <c r="A33" s="51">
        <v>2008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/>
      <c r="AZ33" s="4"/>
      <c r="BA33" s="5"/>
      <c r="BB33" s="6"/>
      <c r="BC33" s="4"/>
      <c r="BD33" s="5"/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f t="shared" si="0"/>
        <v>0</v>
      </c>
      <c r="BU33" s="5">
        <f t="shared" si="1"/>
        <v>0</v>
      </c>
    </row>
    <row r="34" spans="1:73" x14ac:dyDescent="0.3">
      <c r="A34" s="51">
        <v>2008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/>
      <c r="AZ34" s="4"/>
      <c r="BA34" s="5"/>
      <c r="BB34" s="6"/>
      <c r="BC34" s="4"/>
      <c r="BD34" s="5"/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f t="shared" si="0"/>
        <v>0</v>
      </c>
      <c r="BU34" s="5">
        <f t="shared" si="1"/>
        <v>0</v>
      </c>
    </row>
    <row r="35" spans="1:73" x14ac:dyDescent="0.3">
      <c r="A35" s="51">
        <v>2008</v>
      </c>
      <c r="B35" s="52" t="s">
        <v>5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/>
      <c r="AZ35" s="4"/>
      <c r="BA35" s="5"/>
      <c r="BB35" s="6"/>
      <c r="BC35" s="4"/>
      <c r="BD35" s="5"/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f t="shared" si="0"/>
        <v>0</v>
      </c>
      <c r="BU35" s="5">
        <f t="shared" si="1"/>
        <v>0</v>
      </c>
    </row>
    <row r="36" spans="1:73" x14ac:dyDescent="0.3">
      <c r="A36" s="51">
        <v>2008</v>
      </c>
      <c r="B36" s="52" t="s">
        <v>6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/>
      <c r="AZ36" s="4"/>
      <c r="BA36" s="5"/>
      <c r="BB36" s="6"/>
      <c r="BC36" s="4"/>
      <c r="BD36" s="5"/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6">
        <v>0</v>
      </c>
      <c r="BR36" s="4">
        <v>0</v>
      </c>
      <c r="BS36" s="5">
        <v>0</v>
      </c>
      <c r="BT36" s="6">
        <f t="shared" si="0"/>
        <v>0</v>
      </c>
      <c r="BU36" s="5">
        <f t="shared" si="1"/>
        <v>0</v>
      </c>
    </row>
    <row r="37" spans="1:73" x14ac:dyDescent="0.3">
      <c r="A37" s="51">
        <v>2008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/>
      <c r="AZ37" s="4"/>
      <c r="BA37" s="5"/>
      <c r="BB37" s="6"/>
      <c r="BC37" s="4"/>
      <c r="BD37" s="5"/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f t="shared" si="0"/>
        <v>0</v>
      </c>
      <c r="BU37" s="5">
        <f t="shared" si="1"/>
        <v>0</v>
      </c>
    </row>
    <row r="38" spans="1:73" x14ac:dyDescent="0.3">
      <c r="A38" s="51">
        <v>2008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56">
        <v>18</v>
      </c>
      <c r="Y38" s="11">
        <v>15</v>
      </c>
      <c r="Z38" s="5">
        <f t="shared" ref="Z38" si="4">Y38/X38*1000</f>
        <v>833.33333333333337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/>
      <c r="AZ38" s="4"/>
      <c r="BA38" s="5"/>
      <c r="BB38" s="6"/>
      <c r="BC38" s="4"/>
      <c r="BD38" s="5"/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f t="shared" si="0"/>
        <v>18</v>
      </c>
      <c r="BU38" s="5">
        <f t="shared" si="1"/>
        <v>15</v>
      </c>
    </row>
    <row r="39" spans="1:73" x14ac:dyDescent="0.3">
      <c r="A39" s="51">
        <v>2008</v>
      </c>
      <c r="B39" s="52" t="s">
        <v>9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15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18</v>
      </c>
      <c r="AX39" s="5">
        <v>0</v>
      </c>
      <c r="AY39" s="6"/>
      <c r="AZ39" s="4"/>
      <c r="BA39" s="5"/>
      <c r="BB39" s="6"/>
      <c r="BC39" s="4"/>
      <c r="BD39" s="5"/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f t="shared" si="0"/>
        <v>0</v>
      </c>
      <c r="BU39" s="5">
        <f t="shared" si="1"/>
        <v>33</v>
      </c>
    </row>
    <row r="40" spans="1:73" x14ac:dyDescent="0.3">
      <c r="A40" s="51">
        <v>2008</v>
      </c>
      <c r="B40" s="52" t="s">
        <v>10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/>
      <c r="AZ40" s="4"/>
      <c r="BA40" s="5"/>
      <c r="BB40" s="6"/>
      <c r="BC40" s="4"/>
      <c r="BD40" s="5"/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f t="shared" si="0"/>
        <v>0</v>
      </c>
      <c r="BU40" s="5">
        <f t="shared" si="1"/>
        <v>0</v>
      </c>
    </row>
    <row r="41" spans="1:73" x14ac:dyDescent="0.3">
      <c r="A41" s="51">
        <v>2008</v>
      </c>
      <c r="B41" s="52" t="s">
        <v>11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/>
      <c r="AZ41" s="4"/>
      <c r="BA41" s="5"/>
      <c r="BB41" s="6"/>
      <c r="BC41" s="4"/>
      <c r="BD41" s="5"/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f t="shared" si="0"/>
        <v>0</v>
      </c>
      <c r="BU41" s="5">
        <f t="shared" si="1"/>
        <v>0</v>
      </c>
    </row>
    <row r="42" spans="1:73" x14ac:dyDescent="0.3">
      <c r="A42" s="51">
        <v>2008</v>
      </c>
      <c r="B42" s="52" t="s">
        <v>12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56">
        <v>1</v>
      </c>
      <c r="V42" s="11">
        <v>20</v>
      </c>
      <c r="W42" s="5">
        <f t="shared" ref="W42" si="5">V42/U42*1000</f>
        <v>20000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/>
      <c r="AZ42" s="4"/>
      <c r="BA42" s="5"/>
      <c r="BB42" s="6"/>
      <c r="BC42" s="4"/>
      <c r="BD42" s="5"/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f t="shared" si="0"/>
        <v>1</v>
      </c>
      <c r="BU42" s="5">
        <f t="shared" si="1"/>
        <v>20</v>
      </c>
    </row>
    <row r="43" spans="1:73" x14ac:dyDescent="0.3">
      <c r="A43" s="51">
        <v>2008</v>
      </c>
      <c r="B43" s="52" t="s">
        <v>13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56">
        <v>0</v>
      </c>
      <c r="V43" s="11">
        <v>23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/>
      <c r="AZ43" s="4"/>
      <c r="BA43" s="5"/>
      <c r="BB43" s="6"/>
      <c r="BC43" s="4"/>
      <c r="BD43" s="5"/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f t="shared" si="0"/>
        <v>0</v>
      </c>
      <c r="BU43" s="5">
        <f t="shared" si="1"/>
        <v>23</v>
      </c>
    </row>
    <row r="44" spans="1:73" ht="15" thickBot="1" x14ac:dyDescent="0.35">
      <c r="A44" s="53"/>
      <c r="B44" s="54" t="s">
        <v>14</v>
      </c>
      <c r="C44" s="37">
        <f>SUM(C32:C43)</f>
        <v>0</v>
      </c>
      <c r="D44" s="36">
        <f>SUM(D32:D43)</f>
        <v>0</v>
      </c>
      <c r="E44" s="38"/>
      <c r="F44" s="37">
        <f>SUM(F32:F43)</f>
        <v>0</v>
      </c>
      <c r="G44" s="36">
        <f>SUM(G32:G43)</f>
        <v>0</v>
      </c>
      <c r="H44" s="38"/>
      <c r="I44" s="37">
        <f>SUM(I32:I43)</f>
        <v>0</v>
      </c>
      <c r="J44" s="36">
        <f>SUM(J32:J43)</f>
        <v>0</v>
      </c>
      <c r="K44" s="38"/>
      <c r="L44" s="37">
        <f>SUM(L32:L43)</f>
        <v>0</v>
      </c>
      <c r="M44" s="36">
        <f>SUM(M32:M43)</f>
        <v>0</v>
      </c>
      <c r="N44" s="38"/>
      <c r="O44" s="37">
        <f>SUM(O32:O43)</f>
        <v>0</v>
      </c>
      <c r="P44" s="36">
        <f>SUM(P32:P43)</f>
        <v>0</v>
      </c>
      <c r="Q44" s="38"/>
      <c r="R44" s="37">
        <f>SUM(R32:R43)</f>
        <v>0</v>
      </c>
      <c r="S44" s="36">
        <f>SUM(S32:S43)</f>
        <v>0</v>
      </c>
      <c r="T44" s="38"/>
      <c r="U44" s="37">
        <f>SUM(U32:U43)</f>
        <v>1</v>
      </c>
      <c r="V44" s="36">
        <f>SUM(V32:V43)</f>
        <v>43</v>
      </c>
      <c r="W44" s="38"/>
      <c r="X44" s="37">
        <f>SUM(X32:X43)</f>
        <v>18</v>
      </c>
      <c r="Y44" s="36">
        <f>SUM(Y32:Y43)</f>
        <v>15</v>
      </c>
      <c r="Z44" s="38"/>
      <c r="AA44" s="37">
        <f>SUM(AA32:AA43)</f>
        <v>0</v>
      </c>
      <c r="AB44" s="36">
        <f>SUM(AB32:AB43)</f>
        <v>0</v>
      </c>
      <c r="AC44" s="38"/>
      <c r="AD44" s="37">
        <f>SUM(AD32:AD43)</f>
        <v>0</v>
      </c>
      <c r="AE44" s="36">
        <f>SUM(AE32:AE43)</f>
        <v>0</v>
      </c>
      <c r="AF44" s="38"/>
      <c r="AG44" s="37">
        <f>SUM(AG32:AG43)</f>
        <v>0</v>
      </c>
      <c r="AH44" s="36">
        <f>SUM(AH32:AH43)</f>
        <v>0</v>
      </c>
      <c r="AI44" s="38"/>
      <c r="AJ44" s="37">
        <v>0</v>
      </c>
      <c r="AK44" s="36">
        <v>0</v>
      </c>
      <c r="AL44" s="38"/>
      <c r="AM44" s="37">
        <f>SUM(AM32:AM43)</f>
        <v>0</v>
      </c>
      <c r="AN44" s="36">
        <f>SUM(AN32:AN43)</f>
        <v>0</v>
      </c>
      <c r="AO44" s="38"/>
      <c r="AP44" s="37">
        <f>SUM(AP32:AP43)</f>
        <v>0</v>
      </c>
      <c r="AQ44" s="36">
        <f>SUM(AQ32:AQ43)</f>
        <v>15</v>
      </c>
      <c r="AR44" s="38"/>
      <c r="AS44" s="37">
        <f>SUM(AS32:AS43)</f>
        <v>0</v>
      </c>
      <c r="AT44" s="36">
        <f>SUM(AT32:AT43)</f>
        <v>0</v>
      </c>
      <c r="AU44" s="38"/>
      <c r="AV44" s="37">
        <f>SUM(AV32:AV43)</f>
        <v>0</v>
      </c>
      <c r="AW44" s="36">
        <f>SUM(AW32:AW43)</f>
        <v>18</v>
      </c>
      <c r="AX44" s="38"/>
      <c r="AY44" s="37"/>
      <c r="AZ44" s="36"/>
      <c r="BA44" s="38"/>
      <c r="BB44" s="37"/>
      <c r="BC44" s="36"/>
      <c r="BD44" s="38"/>
      <c r="BE44" s="37">
        <f>SUM(BE32:BE43)</f>
        <v>0</v>
      </c>
      <c r="BF44" s="36">
        <f>SUM(BF32:BF43)</f>
        <v>0</v>
      </c>
      <c r="BG44" s="38"/>
      <c r="BH44" s="37">
        <f>SUM(BH32:BH43)</f>
        <v>0</v>
      </c>
      <c r="BI44" s="36">
        <f>SUM(BI32:BI43)</f>
        <v>0</v>
      </c>
      <c r="BJ44" s="38"/>
      <c r="BK44" s="37">
        <f>SUM(BK32:BK43)</f>
        <v>0</v>
      </c>
      <c r="BL44" s="36">
        <f>SUM(BL32:BL43)</f>
        <v>0</v>
      </c>
      <c r="BM44" s="38"/>
      <c r="BN44" s="37">
        <f>SUM(BN32:BN43)</f>
        <v>1</v>
      </c>
      <c r="BO44" s="36">
        <f>SUM(BO32:BO43)</f>
        <v>32</v>
      </c>
      <c r="BP44" s="38"/>
      <c r="BQ44" s="37">
        <f>SUM(BQ32:BQ43)</f>
        <v>0</v>
      </c>
      <c r="BR44" s="36">
        <f>SUM(BR32:BR43)</f>
        <v>0</v>
      </c>
      <c r="BS44" s="38"/>
      <c r="BT44" s="37">
        <f t="shared" si="0"/>
        <v>20</v>
      </c>
      <c r="BU44" s="38">
        <f t="shared" si="1"/>
        <v>123</v>
      </c>
    </row>
    <row r="45" spans="1:73" x14ac:dyDescent="0.3">
      <c r="A45" s="51">
        <v>2009</v>
      </c>
      <c r="B45" s="52" t="s">
        <v>2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/>
      <c r="AZ45" s="4"/>
      <c r="BA45" s="5"/>
      <c r="BB45" s="6"/>
      <c r="BC45" s="4"/>
      <c r="BD45" s="5"/>
      <c r="BE45" s="6">
        <v>0</v>
      </c>
      <c r="BF45" s="4">
        <v>0</v>
      </c>
      <c r="BG45" s="5">
        <v>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f t="shared" si="0"/>
        <v>0</v>
      </c>
      <c r="BU45" s="5">
        <f t="shared" si="1"/>
        <v>0</v>
      </c>
    </row>
    <row r="46" spans="1:73" x14ac:dyDescent="0.3">
      <c r="A46" s="51">
        <v>2009</v>
      </c>
      <c r="B46" s="52" t="s">
        <v>3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/>
      <c r="AZ46" s="4"/>
      <c r="BA46" s="5"/>
      <c r="BB46" s="6"/>
      <c r="BC46" s="4"/>
      <c r="BD46" s="5"/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f t="shared" si="0"/>
        <v>0</v>
      </c>
      <c r="BU46" s="5">
        <f t="shared" si="1"/>
        <v>0</v>
      </c>
    </row>
    <row r="47" spans="1:73" x14ac:dyDescent="0.3">
      <c r="A47" s="51">
        <v>2009</v>
      </c>
      <c r="B47" s="52" t="s">
        <v>4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3</v>
      </c>
      <c r="S47" s="4">
        <v>56</v>
      </c>
      <c r="T47" s="5">
        <f t="shared" ref="T47:T48" si="6">S47/R47*1000</f>
        <v>18666.666666666668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/>
      <c r="AZ47" s="4"/>
      <c r="BA47" s="5"/>
      <c r="BB47" s="6"/>
      <c r="BC47" s="4"/>
      <c r="BD47" s="5"/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f t="shared" si="0"/>
        <v>3</v>
      </c>
      <c r="BU47" s="5">
        <f t="shared" si="1"/>
        <v>56</v>
      </c>
    </row>
    <row r="48" spans="1:73" x14ac:dyDescent="0.3">
      <c r="A48" s="51">
        <v>2009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1</v>
      </c>
      <c r="S48" s="4">
        <v>13</v>
      </c>
      <c r="T48" s="5">
        <f t="shared" si="6"/>
        <v>13000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/>
      <c r="AZ48" s="4"/>
      <c r="BA48" s="5"/>
      <c r="BB48" s="6"/>
      <c r="BC48" s="4"/>
      <c r="BD48" s="5"/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f t="shared" si="0"/>
        <v>1</v>
      </c>
      <c r="BU48" s="5">
        <f t="shared" si="1"/>
        <v>13</v>
      </c>
    </row>
    <row r="49" spans="1:73" x14ac:dyDescent="0.3">
      <c r="A49" s="51">
        <v>2009</v>
      </c>
      <c r="B49" s="52" t="s">
        <v>6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/>
      <c r="AZ49" s="4"/>
      <c r="BA49" s="5"/>
      <c r="BB49" s="6"/>
      <c r="BC49" s="4"/>
      <c r="BD49" s="5"/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f t="shared" si="0"/>
        <v>0</v>
      </c>
      <c r="BU49" s="5">
        <f t="shared" si="1"/>
        <v>0</v>
      </c>
    </row>
    <row r="50" spans="1:73" x14ac:dyDescent="0.3">
      <c r="A50" s="51">
        <v>2009</v>
      </c>
      <c r="B50" s="52" t="s">
        <v>7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1</v>
      </c>
      <c r="S50" s="4">
        <v>15</v>
      </c>
      <c r="T50" s="5">
        <f t="shared" ref="T50:T52" si="7">S50/R50*1000</f>
        <v>15000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6">
        <v>0</v>
      </c>
      <c r="AW50" s="4">
        <v>0</v>
      </c>
      <c r="AX50" s="5">
        <v>0</v>
      </c>
      <c r="AY50" s="6"/>
      <c r="AZ50" s="4"/>
      <c r="BA50" s="5"/>
      <c r="BB50" s="6"/>
      <c r="BC50" s="4"/>
      <c r="BD50" s="5"/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f t="shared" si="0"/>
        <v>1</v>
      </c>
      <c r="BU50" s="5">
        <f t="shared" si="1"/>
        <v>15</v>
      </c>
    </row>
    <row r="51" spans="1:73" x14ac:dyDescent="0.3">
      <c r="A51" s="51">
        <v>2009</v>
      </c>
      <c r="B51" s="52" t="s">
        <v>8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6">
        <v>0</v>
      </c>
      <c r="P51" s="4">
        <v>0</v>
      </c>
      <c r="Q51" s="5">
        <v>0</v>
      </c>
      <c r="R51" s="6">
        <v>7</v>
      </c>
      <c r="S51" s="4">
        <v>99</v>
      </c>
      <c r="T51" s="5">
        <f t="shared" si="7"/>
        <v>14142.857142857143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/>
      <c r="AZ51" s="4"/>
      <c r="BA51" s="5"/>
      <c r="BB51" s="6"/>
      <c r="BC51" s="4"/>
      <c r="BD51" s="5"/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f t="shared" si="0"/>
        <v>7</v>
      </c>
      <c r="BU51" s="5">
        <f t="shared" si="1"/>
        <v>99</v>
      </c>
    </row>
    <row r="52" spans="1:73" x14ac:dyDescent="0.3">
      <c r="A52" s="51">
        <v>2009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9</v>
      </c>
      <c r="S52" s="4">
        <v>119</v>
      </c>
      <c r="T52" s="5">
        <f t="shared" si="7"/>
        <v>13222.222222222221</v>
      </c>
      <c r="U52" s="56">
        <v>1</v>
      </c>
      <c r="V52" s="11">
        <v>11</v>
      </c>
      <c r="W52" s="5">
        <f t="shared" ref="W52" si="8">V52/U52*1000</f>
        <v>11000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/>
      <c r="AZ52" s="4"/>
      <c r="BA52" s="5"/>
      <c r="BB52" s="6"/>
      <c r="BC52" s="4"/>
      <c r="BD52" s="5"/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f t="shared" si="0"/>
        <v>10</v>
      </c>
      <c r="BU52" s="5">
        <f t="shared" si="1"/>
        <v>130</v>
      </c>
    </row>
    <row r="53" spans="1:73" x14ac:dyDescent="0.3">
      <c r="A53" s="51">
        <v>2009</v>
      </c>
      <c r="B53" s="52" t="s">
        <v>10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6">
        <v>0</v>
      </c>
      <c r="P53" s="4">
        <v>0</v>
      </c>
      <c r="Q53" s="5">
        <v>0</v>
      </c>
      <c r="R53" s="6">
        <v>-8</v>
      </c>
      <c r="S53" s="4">
        <v>-105</v>
      </c>
      <c r="T53" s="5">
        <f>S53/R53*-1000</f>
        <v>-13125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56">
        <v>3</v>
      </c>
      <c r="AE53" s="11">
        <v>9</v>
      </c>
      <c r="AF53" s="5">
        <f t="shared" ref="AF53" si="9">AE53/AD53*1000</f>
        <v>3000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/>
      <c r="AZ53" s="4"/>
      <c r="BA53" s="5"/>
      <c r="BB53" s="6"/>
      <c r="BC53" s="4"/>
      <c r="BD53" s="5"/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f t="shared" si="0"/>
        <v>-5</v>
      </c>
      <c r="BU53" s="5">
        <f t="shared" si="1"/>
        <v>-96</v>
      </c>
    </row>
    <row r="54" spans="1:73" x14ac:dyDescent="0.3">
      <c r="A54" s="51">
        <v>2009</v>
      </c>
      <c r="B54" s="52" t="s">
        <v>11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6">
        <v>0</v>
      </c>
      <c r="P54" s="4">
        <v>0</v>
      </c>
      <c r="Q54" s="5">
        <v>0</v>
      </c>
      <c r="R54" s="6">
        <v>0</v>
      </c>
      <c r="S54" s="4">
        <v>1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/>
      <c r="AZ54" s="4"/>
      <c r="BA54" s="5"/>
      <c r="BB54" s="6"/>
      <c r="BC54" s="4"/>
      <c r="BD54" s="5"/>
      <c r="BE54" s="6">
        <v>0</v>
      </c>
      <c r="BF54" s="4">
        <v>0</v>
      </c>
      <c r="BG54" s="5">
        <v>0</v>
      </c>
      <c r="BH54" s="6">
        <v>0</v>
      </c>
      <c r="BI54" s="4">
        <v>0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f t="shared" si="0"/>
        <v>0</v>
      </c>
      <c r="BU54" s="5">
        <f t="shared" si="1"/>
        <v>1</v>
      </c>
    </row>
    <row r="55" spans="1:73" x14ac:dyDescent="0.3">
      <c r="A55" s="51">
        <v>2009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/>
      <c r="AZ55" s="4"/>
      <c r="BA55" s="5"/>
      <c r="BB55" s="6"/>
      <c r="BC55" s="4"/>
      <c r="BD55" s="5"/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f t="shared" si="0"/>
        <v>0</v>
      </c>
      <c r="BU55" s="5">
        <f t="shared" si="1"/>
        <v>0</v>
      </c>
    </row>
    <row r="56" spans="1:73" x14ac:dyDescent="0.3">
      <c r="A56" s="51">
        <v>2009</v>
      </c>
      <c r="B56" s="52" t="s">
        <v>13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56">
        <v>0</v>
      </c>
      <c r="V56" s="11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/>
      <c r="AZ56" s="4"/>
      <c r="BA56" s="5"/>
      <c r="BB56" s="6"/>
      <c r="BC56" s="4"/>
      <c r="BD56" s="5"/>
      <c r="BE56" s="6">
        <v>0</v>
      </c>
      <c r="BF56" s="4">
        <v>0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f t="shared" si="0"/>
        <v>0</v>
      </c>
      <c r="BU56" s="5">
        <f t="shared" si="1"/>
        <v>1</v>
      </c>
    </row>
    <row r="57" spans="1:73" ht="15" thickBot="1" x14ac:dyDescent="0.35">
      <c r="A57" s="53"/>
      <c r="B57" s="54" t="s">
        <v>14</v>
      </c>
      <c r="C57" s="37">
        <f>SUM(C45:C56)</f>
        <v>0</v>
      </c>
      <c r="D57" s="36">
        <f>SUM(D45:D56)</f>
        <v>0</v>
      </c>
      <c r="E57" s="38"/>
      <c r="F57" s="37">
        <f>SUM(F45:F56)</f>
        <v>0</v>
      </c>
      <c r="G57" s="36">
        <f>SUM(G45:G56)</f>
        <v>0</v>
      </c>
      <c r="H57" s="38"/>
      <c r="I57" s="37">
        <f>SUM(I45:I56)</f>
        <v>0</v>
      </c>
      <c r="J57" s="36">
        <f>SUM(J45:J56)</f>
        <v>0</v>
      </c>
      <c r="K57" s="38"/>
      <c r="L57" s="37">
        <f>SUM(L45:L56)</f>
        <v>0</v>
      </c>
      <c r="M57" s="36">
        <f>SUM(M45:M56)</f>
        <v>0</v>
      </c>
      <c r="N57" s="38"/>
      <c r="O57" s="37">
        <f>SUM(O45:O56)</f>
        <v>0</v>
      </c>
      <c r="P57" s="36">
        <f>SUM(P45:P56)</f>
        <v>0</v>
      </c>
      <c r="Q57" s="38"/>
      <c r="R57" s="37">
        <f>SUM(R45:R56)</f>
        <v>13</v>
      </c>
      <c r="S57" s="36">
        <f>SUM(S45:S56)</f>
        <v>198</v>
      </c>
      <c r="T57" s="38"/>
      <c r="U57" s="37">
        <f>SUM(U45:U56)</f>
        <v>1</v>
      </c>
      <c r="V57" s="36">
        <f>SUM(V45:V56)</f>
        <v>12</v>
      </c>
      <c r="W57" s="38"/>
      <c r="X57" s="37">
        <f>SUM(X45:X56)</f>
        <v>0</v>
      </c>
      <c r="Y57" s="36">
        <f>SUM(Y45:Y56)</f>
        <v>0</v>
      </c>
      <c r="Z57" s="38"/>
      <c r="AA57" s="37">
        <f>SUM(AA45:AA56)</f>
        <v>0</v>
      </c>
      <c r="AB57" s="36">
        <f>SUM(AB45:AB56)</f>
        <v>0</v>
      </c>
      <c r="AC57" s="38"/>
      <c r="AD57" s="37">
        <f>SUM(AD45:AD56)</f>
        <v>3</v>
      </c>
      <c r="AE57" s="36">
        <f>SUM(AE45:AE56)</f>
        <v>9</v>
      </c>
      <c r="AF57" s="38"/>
      <c r="AG57" s="37">
        <f>SUM(AG45:AG56)</f>
        <v>0</v>
      </c>
      <c r="AH57" s="36">
        <f>SUM(AH45:AH56)</f>
        <v>0</v>
      </c>
      <c r="AI57" s="38"/>
      <c r="AJ57" s="37">
        <v>0</v>
      </c>
      <c r="AK57" s="36">
        <v>0</v>
      </c>
      <c r="AL57" s="38"/>
      <c r="AM57" s="37">
        <f>SUM(AM45:AM56)</f>
        <v>0</v>
      </c>
      <c r="AN57" s="36">
        <f>SUM(AN45:AN56)</f>
        <v>0</v>
      </c>
      <c r="AO57" s="38"/>
      <c r="AP57" s="37">
        <f>SUM(AP45:AP56)</f>
        <v>0</v>
      </c>
      <c r="AQ57" s="36">
        <f>SUM(AQ45:AQ56)</f>
        <v>0</v>
      </c>
      <c r="AR57" s="38"/>
      <c r="AS57" s="37">
        <f>SUM(AS45:AS56)</f>
        <v>0</v>
      </c>
      <c r="AT57" s="36">
        <f>SUM(AT45:AT56)</f>
        <v>0</v>
      </c>
      <c r="AU57" s="38"/>
      <c r="AV57" s="37">
        <f>SUM(AV45:AV56)</f>
        <v>0</v>
      </c>
      <c r="AW57" s="36">
        <f>SUM(AW45:AW56)</f>
        <v>0</v>
      </c>
      <c r="AX57" s="38"/>
      <c r="AY57" s="37"/>
      <c r="AZ57" s="36"/>
      <c r="BA57" s="38"/>
      <c r="BB57" s="37"/>
      <c r="BC57" s="36"/>
      <c r="BD57" s="38"/>
      <c r="BE57" s="37">
        <f>SUM(BE45:BE56)</f>
        <v>0</v>
      </c>
      <c r="BF57" s="36">
        <f>SUM(BF45:BF56)</f>
        <v>0</v>
      </c>
      <c r="BG57" s="38"/>
      <c r="BH57" s="37">
        <f>SUM(BH45:BH56)</f>
        <v>0</v>
      </c>
      <c r="BI57" s="36">
        <f>SUM(BI45:BI56)</f>
        <v>0</v>
      </c>
      <c r="BJ57" s="38"/>
      <c r="BK57" s="37">
        <f>SUM(BK45:BK56)</f>
        <v>0</v>
      </c>
      <c r="BL57" s="36">
        <f>SUM(BL45:BL56)</f>
        <v>0</v>
      </c>
      <c r="BM57" s="38"/>
      <c r="BN57" s="37">
        <f>SUM(BN45:BN56)</f>
        <v>0</v>
      </c>
      <c r="BO57" s="36">
        <f>SUM(BO45:BO56)</f>
        <v>0</v>
      </c>
      <c r="BP57" s="38"/>
      <c r="BQ57" s="37">
        <f>SUM(BQ45:BQ56)</f>
        <v>0</v>
      </c>
      <c r="BR57" s="36">
        <f>SUM(BR45:BR56)</f>
        <v>0</v>
      </c>
      <c r="BS57" s="38"/>
      <c r="BT57" s="37">
        <f t="shared" si="0"/>
        <v>17</v>
      </c>
      <c r="BU57" s="38">
        <f t="shared" si="1"/>
        <v>219</v>
      </c>
    </row>
    <row r="58" spans="1:73" x14ac:dyDescent="0.3">
      <c r="A58" s="51">
        <v>2010</v>
      </c>
      <c r="B58" s="52" t="s">
        <v>2</v>
      </c>
      <c r="C58" s="6">
        <v>0</v>
      </c>
      <c r="D58" s="4">
        <v>22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56">
        <v>2</v>
      </c>
      <c r="AE58" s="11">
        <v>18</v>
      </c>
      <c r="AF58" s="5">
        <f t="shared" ref="AF58" si="10">AE58/AD58*1000</f>
        <v>9000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/>
      <c r="AZ58" s="4"/>
      <c r="BA58" s="5"/>
      <c r="BB58" s="6"/>
      <c r="BC58" s="4"/>
      <c r="BD58" s="5"/>
      <c r="BE58" s="6">
        <v>0</v>
      </c>
      <c r="BF58" s="4">
        <v>0</v>
      </c>
      <c r="BG58" s="5">
        <v>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f t="shared" si="0"/>
        <v>2</v>
      </c>
      <c r="BU58" s="5">
        <f t="shared" si="1"/>
        <v>40</v>
      </c>
    </row>
    <row r="59" spans="1:73" x14ac:dyDescent="0.3">
      <c r="A59" s="51">
        <v>2010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/>
      <c r="AZ59" s="4"/>
      <c r="BA59" s="5"/>
      <c r="BB59" s="6"/>
      <c r="BC59" s="4"/>
      <c r="BD59" s="5"/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f t="shared" si="0"/>
        <v>0</v>
      </c>
      <c r="BU59" s="5">
        <f t="shared" si="1"/>
        <v>0</v>
      </c>
    </row>
    <row r="60" spans="1:73" x14ac:dyDescent="0.3">
      <c r="A60" s="51">
        <v>2010</v>
      </c>
      <c r="B60" s="52" t="s">
        <v>4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6">
        <v>0</v>
      </c>
      <c r="AW60" s="4">
        <v>0</v>
      </c>
      <c r="AX60" s="5">
        <v>0</v>
      </c>
      <c r="AY60" s="6"/>
      <c r="AZ60" s="4"/>
      <c r="BA60" s="5"/>
      <c r="BB60" s="6"/>
      <c r="BC60" s="4"/>
      <c r="BD60" s="5"/>
      <c r="BE60" s="6">
        <v>0</v>
      </c>
      <c r="BF60" s="4">
        <v>0</v>
      </c>
      <c r="BG60" s="5">
        <v>0</v>
      </c>
      <c r="BH60" s="6">
        <v>0</v>
      </c>
      <c r="BI60" s="4">
        <v>0</v>
      </c>
      <c r="BJ60" s="5">
        <v>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f t="shared" si="0"/>
        <v>0</v>
      </c>
      <c r="BU60" s="5">
        <f t="shared" si="1"/>
        <v>0</v>
      </c>
    </row>
    <row r="61" spans="1:73" x14ac:dyDescent="0.3">
      <c r="A61" s="51">
        <v>2010</v>
      </c>
      <c r="B61" s="52" t="s">
        <v>5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56">
        <v>1</v>
      </c>
      <c r="V61" s="11">
        <v>13</v>
      </c>
      <c r="W61" s="5">
        <f t="shared" ref="W61" si="11">V61/U61*1000</f>
        <v>13000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/>
      <c r="AZ61" s="4"/>
      <c r="BA61" s="5"/>
      <c r="BB61" s="6"/>
      <c r="BC61" s="4"/>
      <c r="BD61" s="5"/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f t="shared" si="0"/>
        <v>1</v>
      </c>
      <c r="BU61" s="5">
        <f t="shared" si="1"/>
        <v>13</v>
      </c>
    </row>
    <row r="62" spans="1:73" x14ac:dyDescent="0.3">
      <c r="A62" s="51">
        <v>2010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56">
        <v>2</v>
      </c>
      <c r="AE62" s="11">
        <v>17</v>
      </c>
      <c r="AF62" s="5">
        <f t="shared" ref="AF62" si="12">AE62/AD62*1000</f>
        <v>8500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/>
      <c r="AZ62" s="4"/>
      <c r="BA62" s="5"/>
      <c r="BB62" s="6"/>
      <c r="BC62" s="4"/>
      <c r="BD62" s="5"/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f t="shared" si="0"/>
        <v>2</v>
      </c>
      <c r="BU62" s="5">
        <f t="shared" si="1"/>
        <v>17</v>
      </c>
    </row>
    <row r="63" spans="1:73" x14ac:dyDescent="0.3">
      <c r="A63" s="51">
        <v>2010</v>
      </c>
      <c r="B63" s="52" t="s">
        <v>7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1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/>
      <c r="AZ63" s="4"/>
      <c r="BA63" s="5"/>
      <c r="BB63" s="6"/>
      <c r="BC63" s="4"/>
      <c r="BD63" s="5"/>
      <c r="BE63" s="6">
        <v>0</v>
      </c>
      <c r="BF63" s="4">
        <v>0</v>
      </c>
      <c r="BG63" s="5">
        <v>0</v>
      </c>
      <c r="BH63" s="6">
        <v>0</v>
      </c>
      <c r="BI63" s="4">
        <v>0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f t="shared" si="0"/>
        <v>0</v>
      </c>
      <c r="BU63" s="5">
        <f t="shared" si="1"/>
        <v>1</v>
      </c>
    </row>
    <row r="64" spans="1:73" x14ac:dyDescent="0.3">
      <c r="A64" s="51">
        <v>2010</v>
      </c>
      <c r="B64" s="52" t="s">
        <v>8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/>
      <c r="AZ64" s="4"/>
      <c r="BA64" s="5"/>
      <c r="BB64" s="6"/>
      <c r="BC64" s="4"/>
      <c r="BD64" s="5"/>
      <c r="BE64" s="6">
        <v>0</v>
      </c>
      <c r="BF64" s="4">
        <v>0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f t="shared" si="0"/>
        <v>0</v>
      </c>
      <c r="BU64" s="5">
        <f t="shared" si="1"/>
        <v>0</v>
      </c>
    </row>
    <row r="65" spans="1:73" x14ac:dyDescent="0.3">
      <c r="A65" s="51">
        <v>2010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/>
      <c r="AZ65" s="4"/>
      <c r="BA65" s="5"/>
      <c r="BB65" s="6"/>
      <c r="BC65" s="4"/>
      <c r="BD65" s="5"/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f t="shared" si="0"/>
        <v>0</v>
      </c>
      <c r="BU65" s="5">
        <f t="shared" si="1"/>
        <v>0</v>
      </c>
    </row>
    <row r="66" spans="1:73" x14ac:dyDescent="0.3">
      <c r="A66" s="51">
        <v>2010</v>
      </c>
      <c r="B66" s="52" t="s">
        <v>10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/>
      <c r="AZ66" s="4"/>
      <c r="BA66" s="5"/>
      <c r="BB66" s="6"/>
      <c r="BC66" s="4"/>
      <c r="BD66" s="5"/>
      <c r="BE66" s="6">
        <v>0</v>
      </c>
      <c r="BF66" s="4">
        <v>0</v>
      </c>
      <c r="BG66" s="5">
        <v>0</v>
      </c>
      <c r="BH66" s="6">
        <v>0</v>
      </c>
      <c r="BI66" s="4">
        <v>0</v>
      </c>
      <c r="BJ66" s="5">
        <v>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f t="shared" si="0"/>
        <v>0</v>
      </c>
      <c r="BU66" s="5">
        <f t="shared" si="1"/>
        <v>0</v>
      </c>
    </row>
    <row r="67" spans="1:73" x14ac:dyDescent="0.3">
      <c r="A67" s="51">
        <v>2010</v>
      </c>
      <c r="B67" s="52" t="s">
        <v>11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6">
        <v>0</v>
      </c>
      <c r="M67" s="4">
        <v>0</v>
      </c>
      <c r="N67" s="5"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/>
      <c r="AZ67" s="4"/>
      <c r="BA67" s="5"/>
      <c r="BB67" s="6"/>
      <c r="BC67" s="4"/>
      <c r="BD67" s="5"/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f t="shared" si="0"/>
        <v>0</v>
      </c>
      <c r="BU67" s="5">
        <f t="shared" si="1"/>
        <v>0</v>
      </c>
    </row>
    <row r="68" spans="1:73" x14ac:dyDescent="0.3">
      <c r="A68" s="51">
        <v>2010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56">
        <v>0</v>
      </c>
      <c r="Y68" s="11">
        <v>9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/>
      <c r="AZ68" s="4"/>
      <c r="BA68" s="5"/>
      <c r="BB68" s="6"/>
      <c r="BC68" s="4"/>
      <c r="BD68" s="5"/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f t="shared" si="0"/>
        <v>0</v>
      </c>
      <c r="BU68" s="5">
        <f t="shared" si="1"/>
        <v>9</v>
      </c>
    </row>
    <row r="69" spans="1:73" x14ac:dyDescent="0.3">
      <c r="A69" s="51">
        <v>2010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6">
        <v>0</v>
      </c>
      <c r="P69" s="4">
        <v>0</v>
      </c>
      <c r="Q69" s="5">
        <v>0</v>
      </c>
      <c r="R69" s="6">
        <v>0</v>
      </c>
      <c r="S69" s="4">
        <v>3</v>
      </c>
      <c r="T69" s="5">
        <v>0</v>
      </c>
      <c r="U69" s="56">
        <v>1</v>
      </c>
      <c r="V69" s="11">
        <v>17</v>
      </c>
      <c r="W69" s="5">
        <f t="shared" ref="W69" si="13">V69/U69*1000</f>
        <v>17000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/>
      <c r="AZ69" s="4"/>
      <c r="BA69" s="5"/>
      <c r="BB69" s="6"/>
      <c r="BC69" s="4"/>
      <c r="BD69" s="5"/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f t="shared" si="0"/>
        <v>1</v>
      </c>
      <c r="BU69" s="5">
        <f t="shared" si="1"/>
        <v>20</v>
      </c>
    </row>
    <row r="70" spans="1:73" ht="15" thickBot="1" x14ac:dyDescent="0.35">
      <c r="A70" s="53"/>
      <c r="B70" s="54" t="s">
        <v>14</v>
      </c>
      <c r="C70" s="37">
        <f>SUM(C58:C69)</f>
        <v>0</v>
      </c>
      <c r="D70" s="36">
        <f>SUM(D58:D69)</f>
        <v>22</v>
      </c>
      <c r="E70" s="38"/>
      <c r="F70" s="37">
        <f>SUM(F58:F69)</f>
        <v>0</v>
      </c>
      <c r="G70" s="36">
        <f>SUM(G58:G69)</f>
        <v>0</v>
      </c>
      <c r="H70" s="38"/>
      <c r="I70" s="37">
        <f>SUM(I58:I69)</f>
        <v>0</v>
      </c>
      <c r="J70" s="36">
        <f>SUM(J58:J69)</f>
        <v>0</v>
      </c>
      <c r="K70" s="38"/>
      <c r="L70" s="37">
        <f>SUM(L58:L69)</f>
        <v>0</v>
      </c>
      <c r="M70" s="36">
        <f>SUM(M58:M69)</f>
        <v>0</v>
      </c>
      <c r="N70" s="38"/>
      <c r="O70" s="37">
        <f>SUM(O58:O69)</f>
        <v>0</v>
      </c>
      <c r="P70" s="36">
        <f>SUM(P58:P69)</f>
        <v>0</v>
      </c>
      <c r="Q70" s="38"/>
      <c r="R70" s="37">
        <f>SUM(R58:R69)</f>
        <v>0</v>
      </c>
      <c r="S70" s="36">
        <f>SUM(S58:S69)</f>
        <v>4</v>
      </c>
      <c r="T70" s="38"/>
      <c r="U70" s="37">
        <f>SUM(U58:U69)</f>
        <v>2</v>
      </c>
      <c r="V70" s="36">
        <f>SUM(V58:V69)</f>
        <v>30</v>
      </c>
      <c r="W70" s="38"/>
      <c r="X70" s="37">
        <f>SUM(X58:X69)</f>
        <v>0</v>
      </c>
      <c r="Y70" s="36">
        <f>SUM(Y58:Y69)</f>
        <v>9</v>
      </c>
      <c r="Z70" s="38"/>
      <c r="AA70" s="37">
        <f>SUM(AA58:AA69)</f>
        <v>0</v>
      </c>
      <c r="AB70" s="36">
        <f>SUM(AB58:AB69)</f>
        <v>0</v>
      </c>
      <c r="AC70" s="38"/>
      <c r="AD70" s="37">
        <f>SUM(AD58:AD69)</f>
        <v>4</v>
      </c>
      <c r="AE70" s="36">
        <f>SUM(AE58:AE69)</f>
        <v>35</v>
      </c>
      <c r="AF70" s="38"/>
      <c r="AG70" s="37">
        <f>SUM(AG58:AG69)</f>
        <v>0</v>
      </c>
      <c r="AH70" s="36">
        <f>SUM(AH58:AH69)</f>
        <v>0</v>
      </c>
      <c r="AI70" s="38"/>
      <c r="AJ70" s="37">
        <v>0</v>
      </c>
      <c r="AK70" s="36">
        <v>0</v>
      </c>
      <c r="AL70" s="38"/>
      <c r="AM70" s="37">
        <f>SUM(AM58:AM69)</f>
        <v>0</v>
      </c>
      <c r="AN70" s="36">
        <f>SUM(AN58:AN69)</f>
        <v>0</v>
      </c>
      <c r="AO70" s="38"/>
      <c r="AP70" s="37">
        <f>SUM(AP58:AP69)</f>
        <v>0</v>
      </c>
      <c r="AQ70" s="36">
        <f>SUM(AQ58:AQ69)</f>
        <v>0</v>
      </c>
      <c r="AR70" s="38"/>
      <c r="AS70" s="37">
        <f>SUM(AS58:AS69)</f>
        <v>0</v>
      </c>
      <c r="AT70" s="36">
        <f>SUM(AT58:AT69)</f>
        <v>0</v>
      </c>
      <c r="AU70" s="38"/>
      <c r="AV70" s="37">
        <f>SUM(AV58:AV69)</f>
        <v>0</v>
      </c>
      <c r="AW70" s="36">
        <f>SUM(AW58:AW69)</f>
        <v>0</v>
      </c>
      <c r="AX70" s="38"/>
      <c r="AY70" s="37"/>
      <c r="AZ70" s="36"/>
      <c r="BA70" s="38"/>
      <c r="BB70" s="37"/>
      <c r="BC70" s="36"/>
      <c r="BD70" s="38"/>
      <c r="BE70" s="37">
        <f>SUM(BE58:BE69)</f>
        <v>0</v>
      </c>
      <c r="BF70" s="36">
        <f>SUM(BF58:BF69)</f>
        <v>0</v>
      </c>
      <c r="BG70" s="38"/>
      <c r="BH70" s="37">
        <f>SUM(BH58:BH69)</f>
        <v>0</v>
      </c>
      <c r="BI70" s="36">
        <f>SUM(BI58:BI69)</f>
        <v>0</v>
      </c>
      <c r="BJ70" s="38"/>
      <c r="BK70" s="37">
        <f>SUM(BK58:BK69)</f>
        <v>0</v>
      </c>
      <c r="BL70" s="36">
        <f>SUM(BL58:BL69)</f>
        <v>0</v>
      </c>
      <c r="BM70" s="38"/>
      <c r="BN70" s="37">
        <f>SUM(BN58:BN69)</f>
        <v>0</v>
      </c>
      <c r="BO70" s="36">
        <f>SUM(BO58:BO69)</f>
        <v>0</v>
      </c>
      <c r="BP70" s="38"/>
      <c r="BQ70" s="37">
        <f>SUM(BQ58:BQ69)</f>
        <v>0</v>
      </c>
      <c r="BR70" s="36">
        <f>SUM(BR58:BR69)</f>
        <v>0</v>
      </c>
      <c r="BS70" s="38"/>
      <c r="BT70" s="37">
        <f t="shared" ref="BT70:BT133" si="14">C70+I70+O70+R70+U70+X70+AD70+AG70+AP70+AV70+BN70+BH70+AM70+F70+AA70+BK70+BQ70+BB70+AS70</f>
        <v>6</v>
      </c>
      <c r="BU70" s="38">
        <f t="shared" ref="BU70:BU133" si="15">D70+J70+P70+S70+V70+Y70+AE70+AH70+AQ70+AW70+BO70+BI70+AN70+G70+BL70+AB70+BR70+BC70+AT70</f>
        <v>100</v>
      </c>
    </row>
    <row r="71" spans="1:73" x14ac:dyDescent="0.3">
      <c r="A71" s="51">
        <v>2011</v>
      </c>
      <c r="B71" s="52" t="s">
        <v>2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56">
        <v>2</v>
      </c>
      <c r="AE71" s="11">
        <v>15</v>
      </c>
      <c r="AF71" s="5">
        <f t="shared" ref="AF71" si="16">AE71/AD71*1000</f>
        <v>7500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/>
      <c r="AZ71" s="4"/>
      <c r="BA71" s="5"/>
      <c r="BB71" s="6"/>
      <c r="BC71" s="4"/>
      <c r="BD71" s="5"/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f t="shared" si="14"/>
        <v>2</v>
      </c>
      <c r="BU71" s="5">
        <f t="shared" si="15"/>
        <v>15</v>
      </c>
    </row>
    <row r="72" spans="1:73" x14ac:dyDescent="0.3">
      <c r="A72" s="51">
        <v>2011</v>
      </c>
      <c r="B72" s="52" t="s">
        <v>3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/>
      <c r="AZ72" s="4"/>
      <c r="BA72" s="5"/>
      <c r="BB72" s="6"/>
      <c r="BC72" s="4"/>
      <c r="BD72" s="5"/>
      <c r="BE72" s="6">
        <v>0</v>
      </c>
      <c r="BF72" s="4">
        <v>0</v>
      </c>
      <c r="BG72" s="5">
        <v>0</v>
      </c>
      <c r="BH72" s="6">
        <v>0</v>
      </c>
      <c r="BI72" s="4">
        <v>0</v>
      </c>
      <c r="BJ72" s="5">
        <v>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f t="shared" si="14"/>
        <v>0</v>
      </c>
      <c r="BU72" s="5">
        <f t="shared" si="15"/>
        <v>0</v>
      </c>
    </row>
    <row r="73" spans="1:73" x14ac:dyDescent="0.3">
      <c r="A73" s="51">
        <v>2011</v>
      </c>
      <c r="B73" s="52" t="s">
        <v>4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/>
      <c r="AZ73" s="4"/>
      <c r="BA73" s="5"/>
      <c r="BB73" s="6"/>
      <c r="BC73" s="4"/>
      <c r="BD73" s="5"/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f t="shared" si="14"/>
        <v>0</v>
      </c>
      <c r="BU73" s="5">
        <f t="shared" si="15"/>
        <v>0</v>
      </c>
    </row>
    <row r="74" spans="1:73" x14ac:dyDescent="0.3">
      <c r="A74" s="51">
        <v>2011</v>
      </c>
      <c r="B74" s="52" t="s">
        <v>5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/>
      <c r="AZ74" s="4"/>
      <c r="BA74" s="5"/>
      <c r="BB74" s="6"/>
      <c r="BC74" s="4"/>
      <c r="BD74" s="5"/>
      <c r="BE74" s="6">
        <v>0</v>
      </c>
      <c r="BF74" s="4">
        <v>0</v>
      </c>
      <c r="BG74" s="5">
        <v>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f t="shared" si="14"/>
        <v>0</v>
      </c>
      <c r="BU74" s="5">
        <f t="shared" si="15"/>
        <v>0</v>
      </c>
    </row>
    <row r="75" spans="1:73" x14ac:dyDescent="0.3">
      <c r="A75" s="51">
        <v>2011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4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1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56">
        <v>2</v>
      </c>
      <c r="AE75" s="11">
        <v>15</v>
      </c>
      <c r="AF75" s="5">
        <f t="shared" ref="AF75" si="17">AE75/AD75*1000</f>
        <v>7500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/>
      <c r="AZ75" s="4"/>
      <c r="BA75" s="5"/>
      <c r="BB75" s="6"/>
      <c r="BC75" s="4"/>
      <c r="BD75" s="5"/>
      <c r="BE75" s="6">
        <v>0</v>
      </c>
      <c r="BF75" s="4">
        <v>0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f t="shared" si="14"/>
        <v>2</v>
      </c>
      <c r="BU75" s="5">
        <f t="shared" si="15"/>
        <v>20</v>
      </c>
    </row>
    <row r="76" spans="1:73" x14ac:dyDescent="0.3">
      <c r="A76" s="51">
        <v>2011</v>
      </c>
      <c r="B76" s="52" t="s">
        <v>7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6">
        <v>0</v>
      </c>
      <c r="M76" s="4">
        <v>0</v>
      </c>
      <c r="N76" s="5"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/>
      <c r="AZ76" s="4"/>
      <c r="BA76" s="5"/>
      <c r="BB76" s="6"/>
      <c r="BC76" s="4"/>
      <c r="BD76" s="5"/>
      <c r="BE76" s="6">
        <v>0</v>
      </c>
      <c r="BF76" s="4">
        <v>0</v>
      </c>
      <c r="BG76" s="5">
        <v>0</v>
      </c>
      <c r="BH76" s="6">
        <v>0</v>
      </c>
      <c r="BI76" s="4">
        <v>0</v>
      </c>
      <c r="BJ76" s="5">
        <v>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f t="shared" si="14"/>
        <v>0</v>
      </c>
      <c r="BU76" s="5">
        <f t="shared" si="15"/>
        <v>0</v>
      </c>
    </row>
    <row r="77" spans="1:73" x14ac:dyDescent="0.3">
      <c r="A77" s="51">
        <v>2011</v>
      </c>
      <c r="B77" s="52" t="s">
        <v>8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/>
      <c r="AZ77" s="4"/>
      <c r="BA77" s="5"/>
      <c r="BB77" s="6"/>
      <c r="BC77" s="4"/>
      <c r="BD77" s="5"/>
      <c r="BE77" s="6">
        <v>0</v>
      </c>
      <c r="BF77" s="4">
        <v>0</v>
      </c>
      <c r="BG77" s="5">
        <v>0</v>
      </c>
      <c r="BH77" s="6">
        <v>0</v>
      </c>
      <c r="BI77" s="4">
        <v>0</v>
      </c>
      <c r="BJ77" s="5">
        <v>0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f t="shared" si="14"/>
        <v>0</v>
      </c>
      <c r="BU77" s="5">
        <f t="shared" si="15"/>
        <v>0</v>
      </c>
    </row>
    <row r="78" spans="1:73" x14ac:dyDescent="0.3">
      <c r="A78" s="51">
        <v>2011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56">
        <v>2</v>
      </c>
      <c r="AE78" s="11">
        <v>15</v>
      </c>
      <c r="AF78" s="5">
        <f t="shared" ref="AF78" si="18">AE78/AD78*1000</f>
        <v>7500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/>
      <c r="AZ78" s="4"/>
      <c r="BA78" s="5"/>
      <c r="BB78" s="6"/>
      <c r="BC78" s="4"/>
      <c r="BD78" s="5"/>
      <c r="BE78" s="6">
        <v>0</v>
      </c>
      <c r="BF78" s="4">
        <v>0</v>
      </c>
      <c r="BG78" s="5">
        <v>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f t="shared" si="14"/>
        <v>2</v>
      </c>
      <c r="BU78" s="5">
        <f t="shared" si="15"/>
        <v>15</v>
      </c>
    </row>
    <row r="79" spans="1:73" x14ac:dyDescent="0.3">
      <c r="A79" s="51">
        <v>2011</v>
      </c>
      <c r="B79" s="52" t="s">
        <v>10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/>
      <c r="AZ79" s="4"/>
      <c r="BA79" s="5"/>
      <c r="BB79" s="6"/>
      <c r="BC79" s="4"/>
      <c r="BD79" s="5"/>
      <c r="BE79" s="6">
        <v>0</v>
      </c>
      <c r="BF79" s="4">
        <v>0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f t="shared" si="14"/>
        <v>0</v>
      </c>
      <c r="BU79" s="5">
        <f t="shared" si="15"/>
        <v>0</v>
      </c>
    </row>
    <row r="80" spans="1:73" x14ac:dyDescent="0.3">
      <c r="A80" s="51">
        <v>2011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56">
        <v>0</v>
      </c>
      <c r="V80" s="11">
        <v>1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/>
      <c r="AZ80" s="4"/>
      <c r="BA80" s="5"/>
      <c r="BB80" s="6"/>
      <c r="BC80" s="4"/>
      <c r="BD80" s="5"/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f t="shared" si="14"/>
        <v>0</v>
      </c>
      <c r="BU80" s="5">
        <f t="shared" si="15"/>
        <v>1</v>
      </c>
    </row>
    <row r="81" spans="1:73" x14ac:dyDescent="0.3">
      <c r="A81" s="51">
        <v>2011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1</v>
      </c>
      <c r="K81" s="5">
        <v>0</v>
      </c>
      <c r="L81" s="6">
        <v>0</v>
      </c>
      <c r="M81" s="4">
        <v>0</v>
      </c>
      <c r="N81" s="5"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/>
      <c r="AZ81" s="4"/>
      <c r="BA81" s="5"/>
      <c r="BB81" s="6"/>
      <c r="BC81" s="4"/>
      <c r="BD81" s="5"/>
      <c r="BE81" s="6">
        <v>0</v>
      </c>
      <c r="BF81" s="4">
        <v>0</v>
      </c>
      <c r="BG81" s="5">
        <v>0</v>
      </c>
      <c r="BH81" s="6">
        <v>0</v>
      </c>
      <c r="BI81" s="4">
        <v>0</v>
      </c>
      <c r="BJ81" s="5">
        <v>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f t="shared" si="14"/>
        <v>0</v>
      </c>
      <c r="BU81" s="5">
        <f t="shared" si="15"/>
        <v>1</v>
      </c>
    </row>
    <row r="82" spans="1:73" x14ac:dyDescent="0.3">
      <c r="A82" s="51">
        <v>2011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/>
      <c r="AZ82" s="4"/>
      <c r="BA82" s="5"/>
      <c r="BB82" s="6"/>
      <c r="BC82" s="4"/>
      <c r="BD82" s="5"/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f t="shared" si="14"/>
        <v>0</v>
      </c>
      <c r="BU82" s="5">
        <f t="shared" si="15"/>
        <v>0</v>
      </c>
    </row>
    <row r="83" spans="1:73" ht="15" thickBot="1" x14ac:dyDescent="0.35">
      <c r="A83" s="53"/>
      <c r="B83" s="54" t="s">
        <v>14</v>
      </c>
      <c r="C83" s="37">
        <f>SUM(C71:C82)</f>
        <v>0</v>
      </c>
      <c r="D83" s="36">
        <f>SUM(D71:D82)</f>
        <v>0</v>
      </c>
      <c r="E83" s="38"/>
      <c r="F83" s="37">
        <f>SUM(F71:F82)</f>
        <v>0</v>
      </c>
      <c r="G83" s="36">
        <f>SUM(G71:G82)</f>
        <v>0</v>
      </c>
      <c r="H83" s="38"/>
      <c r="I83" s="37">
        <f>SUM(I71:I82)</f>
        <v>0</v>
      </c>
      <c r="J83" s="36">
        <f>SUM(J71:J82)</f>
        <v>5</v>
      </c>
      <c r="K83" s="38"/>
      <c r="L83" s="37">
        <f>SUM(L71:L82)</f>
        <v>0</v>
      </c>
      <c r="M83" s="36">
        <f>SUM(M71:M82)</f>
        <v>0</v>
      </c>
      <c r="N83" s="38"/>
      <c r="O83" s="37">
        <f>SUM(O71:O82)</f>
        <v>0</v>
      </c>
      <c r="P83" s="36">
        <f>SUM(P71:P82)</f>
        <v>1</v>
      </c>
      <c r="Q83" s="38"/>
      <c r="R83" s="37">
        <f>SUM(R71:R82)</f>
        <v>0</v>
      </c>
      <c r="S83" s="36">
        <f>SUM(S71:S82)</f>
        <v>0</v>
      </c>
      <c r="T83" s="38"/>
      <c r="U83" s="37">
        <f>SUM(U71:U82)</f>
        <v>0</v>
      </c>
      <c r="V83" s="36">
        <f>SUM(V71:V82)</f>
        <v>1</v>
      </c>
      <c r="W83" s="38"/>
      <c r="X83" s="37">
        <f>SUM(X71:X82)</f>
        <v>0</v>
      </c>
      <c r="Y83" s="36">
        <f>SUM(Y71:Y82)</f>
        <v>0</v>
      </c>
      <c r="Z83" s="38"/>
      <c r="AA83" s="37">
        <f>SUM(AA71:AA82)</f>
        <v>0</v>
      </c>
      <c r="AB83" s="36">
        <f>SUM(AB71:AB82)</f>
        <v>0</v>
      </c>
      <c r="AC83" s="38"/>
      <c r="AD83" s="37">
        <f>SUM(AD71:AD82)</f>
        <v>6</v>
      </c>
      <c r="AE83" s="36">
        <f>SUM(AE71:AE82)</f>
        <v>45</v>
      </c>
      <c r="AF83" s="38"/>
      <c r="AG83" s="37">
        <f>SUM(AG71:AG82)</f>
        <v>0</v>
      </c>
      <c r="AH83" s="36">
        <f>SUM(AH71:AH82)</f>
        <v>0</v>
      </c>
      <c r="AI83" s="38"/>
      <c r="AJ83" s="37">
        <v>0</v>
      </c>
      <c r="AK83" s="36">
        <v>0</v>
      </c>
      <c r="AL83" s="38"/>
      <c r="AM83" s="37">
        <f>SUM(AM71:AM82)</f>
        <v>0</v>
      </c>
      <c r="AN83" s="36">
        <f>SUM(AN71:AN82)</f>
        <v>0</v>
      </c>
      <c r="AO83" s="38"/>
      <c r="AP83" s="37">
        <f>SUM(AP71:AP82)</f>
        <v>0</v>
      </c>
      <c r="AQ83" s="36">
        <f>SUM(AQ71:AQ82)</f>
        <v>0</v>
      </c>
      <c r="AR83" s="38"/>
      <c r="AS83" s="37">
        <f>SUM(AS71:AS82)</f>
        <v>0</v>
      </c>
      <c r="AT83" s="36">
        <f>SUM(AT71:AT82)</f>
        <v>0</v>
      </c>
      <c r="AU83" s="38"/>
      <c r="AV83" s="37">
        <f>SUM(AV71:AV82)</f>
        <v>0</v>
      </c>
      <c r="AW83" s="36">
        <f>SUM(AW71:AW82)</f>
        <v>0</v>
      </c>
      <c r="AX83" s="38"/>
      <c r="AY83" s="37"/>
      <c r="AZ83" s="36"/>
      <c r="BA83" s="38"/>
      <c r="BB83" s="37"/>
      <c r="BC83" s="36"/>
      <c r="BD83" s="38"/>
      <c r="BE83" s="37">
        <f>SUM(BE71:BE82)</f>
        <v>0</v>
      </c>
      <c r="BF83" s="36">
        <f>SUM(BF71:BF82)</f>
        <v>0</v>
      </c>
      <c r="BG83" s="38"/>
      <c r="BH83" s="37">
        <f>SUM(BH71:BH82)</f>
        <v>0</v>
      </c>
      <c r="BI83" s="36">
        <f>SUM(BI71:BI82)</f>
        <v>0</v>
      </c>
      <c r="BJ83" s="38"/>
      <c r="BK83" s="37">
        <f>SUM(BK71:BK82)</f>
        <v>0</v>
      </c>
      <c r="BL83" s="36">
        <f>SUM(BL71:BL82)</f>
        <v>0</v>
      </c>
      <c r="BM83" s="38"/>
      <c r="BN83" s="37">
        <f>SUM(BN71:BN82)</f>
        <v>0</v>
      </c>
      <c r="BO83" s="36">
        <f>SUM(BO71:BO82)</f>
        <v>0</v>
      </c>
      <c r="BP83" s="38"/>
      <c r="BQ83" s="37">
        <f>SUM(BQ71:BQ82)</f>
        <v>0</v>
      </c>
      <c r="BR83" s="36">
        <f>SUM(BR71:BR82)</f>
        <v>0</v>
      </c>
      <c r="BS83" s="38"/>
      <c r="BT83" s="37">
        <f t="shared" si="14"/>
        <v>6</v>
      </c>
      <c r="BU83" s="38">
        <f t="shared" si="15"/>
        <v>52</v>
      </c>
    </row>
    <row r="84" spans="1:73" x14ac:dyDescent="0.3">
      <c r="A84" s="51">
        <v>2012</v>
      </c>
      <c r="B84" s="52" t="s">
        <v>2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1</v>
      </c>
      <c r="J84" s="4">
        <v>2</v>
      </c>
      <c r="K84" s="5">
        <f t="shared" ref="K84" si="19">J84/I84*1000</f>
        <v>2000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56">
        <v>1</v>
      </c>
      <c r="V84" s="11">
        <v>18</v>
      </c>
      <c r="W84" s="5">
        <f t="shared" ref="W84" si="20">V84/U84*1000</f>
        <v>18000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56">
        <v>1</v>
      </c>
      <c r="AE84" s="11">
        <v>8</v>
      </c>
      <c r="AF84" s="5">
        <f t="shared" ref="AF84" si="21">AE84/AD84*1000</f>
        <v>8000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/>
      <c r="AZ84" s="4"/>
      <c r="BA84" s="5"/>
      <c r="BB84" s="6"/>
      <c r="BC84" s="4"/>
      <c r="BD84" s="5"/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f t="shared" si="14"/>
        <v>3</v>
      </c>
      <c r="BU84" s="5">
        <f t="shared" si="15"/>
        <v>28</v>
      </c>
    </row>
    <row r="85" spans="1:73" x14ac:dyDescent="0.3">
      <c r="A85" s="51">
        <v>2012</v>
      </c>
      <c r="B85" s="52" t="s">
        <v>3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/>
      <c r="AZ85" s="4"/>
      <c r="BA85" s="5"/>
      <c r="BB85" s="6"/>
      <c r="BC85" s="4"/>
      <c r="BD85" s="5"/>
      <c r="BE85" s="6">
        <v>0</v>
      </c>
      <c r="BF85" s="4">
        <v>0</v>
      </c>
      <c r="BG85" s="5">
        <v>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f t="shared" si="14"/>
        <v>0</v>
      </c>
      <c r="BU85" s="5">
        <f t="shared" si="15"/>
        <v>0</v>
      </c>
    </row>
    <row r="86" spans="1:73" x14ac:dyDescent="0.3">
      <c r="A86" s="51">
        <v>2012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/>
      <c r="AZ86" s="4"/>
      <c r="BA86" s="5"/>
      <c r="BB86" s="6"/>
      <c r="BC86" s="4"/>
      <c r="BD86" s="5"/>
      <c r="BE86" s="6">
        <v>0</v>
      </c>
      <c r="BF86" s="4">
        <v>0</v>
      </c>
      <c r="BG86" s="5">
        <v>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f t="shared" si="14"/>
        <v>0</v>
      </c>
      <c r="BU86" s="5">
        <f t="shared" si="15"/>
        <v>0</v>
      </c>
    </row>
    <row r="87" spans="1:73" x14ac:dyDescent="0.3">
      <c r="A87" s="51">
        <v>2012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1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6">
        <v>0</v>
      </c>
      <c r="AW87" s="4">
        <v>0</v>
      </c>
      <c r="AX87" s="5">
        <v>0</v>
      </c>
      <c r="AY87" s="6"/>
      <c r="AZ87" s="4"/>
      <c r="BA87" s="5"/>
      <c r="BB87" s="6"/>
      <c r="BC87" s="4"/>
      <c r="BD87" s="5"/>
      <c r="BE87" s="6">
        <v>0</v>
      </c>
      <c r="BF87" s="4">
        <v>0</v>
      </c>
      <c r="BG87" s="5">
        <v>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f t="shared" si="14"/>
        <v>0</v>
      </c>
      <c r="BU87" s="5">
        <f t="shared" si="15"/>
        <v>1</v>
      </c>
    </row>
    <row r="88" spans="1:73" x14ac:dyDescent="0.3">
      <c r="A88" s="51">
        <v>2012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6">
        <v>0</v>
      </c>
      <c r="M88" s="4">
        <v>0</v>
      </c>
      <c r="N88" s="5"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/>
      <c r="AZ88" s="4"/>
      <c r="BA88" s="5"/>
      <c r="BB88" s="6"/>
      <c r="BC88" s="4"/>
      <c r="BD88" s="5"/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f t="shared" si="14"/>
        <v>0</v>
      </c>
      <c r="BU88" s="5">
        <f t="shared" si="15"/>
        <v>0</v>
      </c>
    </row>
    <row r="89" spans="1:73" x14ac:dyDescent="0.3">
      <c r="A89" s="51">
        <v>2012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0</v>
      </c>
      <c r="J89" s="4">
        <v>0</v>
      </c>
      <c r="K89" s="5">
        <v>0</v>
      </c>
      <c r="L89" s="6">
        <v>0</v>
      </c>
      <c r="M89" s="4">
        <v>0</v>
      </c>
      <c r="N89" s="5">
        <v>0</v>
      </c>
      <c r="O89" s="6">
        <v>0</v>
      </c>
      <c r="P89" s="4">
        <v>0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/>
      <c r="AZ89" s="4"/>
      <c r="BA89" s="5"/>
      <c r="BB89" s="6"/>
      <c r="BC89" s="4"/>
      <c r="BD89" s="5"/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f t="shared" si="14"/>
        <v>0</v>
      </c>
      <c r="BU89" s="5">
        <f t="shared" si="15"/>
        <v>0</v>
      </c>
    </row>
    <row r="90" spans="1:73" x14ac:dyDescent="0.3">
      <c r="A90" s="51">
        <v>2012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0</v>
      </c>
      <c r="V90" s="4">
        <v>0</v>
      </c>
      <c r="W90" s="5">
        <v>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/>
      <c r="AZ90" s="4"/>
      <c r="BA90" s="5"/>
      <c r="BB90" s="6"/>
      <c r="BC90" s="4"/>
      <c r="BD90" s="5"/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f t="shared" si="14"/>
        <v>0</v>
      </c>
      <c r="BU90" s="5">
        <f t="shared" si="15"/>
        <v>0</v>
      </c>
    </row>
    <row r="91" spans="1:73" x14ac:dyDescent="0.3">
      <c r="A91" s="51">
        <v>2012</v>
      </c>
      <c r="B91" s="52" t="s">
        <v>9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/>
      <c r="AZ91" s="4"/>
      <c r="BA91" s="5"/>
      <c r="BB91" s="6"/>
      <c r="BC91" s="4"/>
      <c r="BD91" s="5"/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f t="shared" si="14"/>
        <v>0</v>
      </c>
      <c r="BU91" s="5">
        <f t="shared" si="15"/>
        <v>0</v>
      </c>
    </row>
    <row r="92" spans="1:73" x14ac:dyDescent="0.3">
      <c r="A92" s="51">
        <v>2012</v>
      </c>
      <c r="B92" s="52" t="s">
        <v>10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1</v>
      </c>
      <c r="K92" s="5">
        <v>0</v>
      </c>
      <c r="L92" s="6">
        <v>0</v>
      </c>
      <c r="M92" s="4">
        <v>0</v>
      </c>
      <c r="N92" s="5"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/>
      <c r="AZ92" s="4"/>
      <c r="BA92" s="5"/>
      <c r="BB92" s="6"/>
      <c r="BC92" s="4"/>
      <c r="BD92" s="5"/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f t="shared" si="14"/>
        <v>0</v>
      </c>
      <c r="BU92" s="5">
        <f t="shared" si="15"/>
        <v>1</v>
      </c>
    </row>
    <row r="93" spans="1:73" x14ac:dyDescent="0.3">
      <c r="A93" s="51">
        <v>2012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/>
      <c r="AZ93" s="4"/>
      <c r="BA93" s="5"/>
      <c r="BB93" s="6"/>
      <c r="BC93" s="4"/>
      <c r="BD93" s="5"/>
      <c r="BE93" s="6">
        <v>0</v>
      </c>
      <c r="BF93" s="4">
        <v>0</v>
      </c>
      <c r="BG93" s="5">
        <v>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f t="shared" si="14"/>
        <v>0</v>
      </c>
      <c r="BU93" s="5">
        <f t="shared" si="15"/>
        <v>0</v>
      </c>
    </row>
    <row r="94" spans="1:73" x14ac:dyDescent="0.3">
      <c r="A94" s="51">
        <v>2012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/>
      <c r="AZ94" s="4"/>
      <c r="BA94" s="5"/>
      <c r="BB94" s="6"/>
      <c r="BC94" s="4"/>
      <c r="BD94" s="5"/>
      <c r="BE94" s="6">
        <v>0</v>
      </c>
      <c r="BF94" s="4">
        <v>0</v>
      </c>
      <c r="BG94" s="5">
        <v>0</v>
      </c>
      <c r="BH94" s="6">
        <v>0</v>
      </c>
      <c r="BI94" s="4">
        <v>0</v>
      </c>
      <c r="BJ94" s="5">
        <v>0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6">
        <f t="shared" si="14"/>
        <v>0</v>
      </c>
      <c r="BU94" s="5">
        <f t="shared" si="15"/>
        <v>0</v>
      </c>
    </row>
    <row r="95" spans="1:73" x14ac:dyDescent="0.3">
      <c r="A95" s="51">
        <v>2012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0</v>
      </c>
      <c r="K95" s="5">
        <v>0</v>
      </c>
      <c r="L95" s="6">
        <v>0</v>
      </c>
      <c r="M95" s="4">
        <v>0</v>
      </c>
      <c r="N95" s="5"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56">
        <v>2</v>
      </c>
      <c r="AE95" s="11">
        <v>18</v>
      </c>
      <c r="AF95" s="5">
        <f t="shared" ref="AF95" si="22">AE95/AD95*1000</f>
        <v>9000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/>
      <c r="AZ95" s="4"/>
      <c r="BA95" s="5"/>
      <c r="BB95" s="6"/>
      <c r="BC95" s="4"/>
      <c r="BD95" s="5"/>
      <c r="BE95" s="6">
        <v>0</v>
      </c>
      <c r="BF95" s="4">
        <v>0</v>
      </c>
      <c r="BG95" s="5">
        <v>0</v>
      </c>
      <c r="BH95" s="6">
        <v>0</v>
      </c>
      <c r="BI95" s="4">
        <v>0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f t="shared" si="14"/>
        <v>2</v>
      </c>
      <c r="BU95" s="5">
        <f t="shared" si="15"/>
        <v>18</v>
      </c>
    </row>
    <row r="96" spans="1:73" ht="15" thickBot="1" x14ac:dyDescent="0.35">
      <c r="A96" s="53"/>
      <c r="B96" s="54" t="s">
        <v>14</v>
      </c>
      <c r="C96" s="37">
        <f>SUM(C84:C95)</f>
        <v>0</v>
      </c>
      <c r="D96" s="36">
        <f>SUM(D84:D95)</f>
        <v>0</v>
      </c>
      <c r="E96" s="38"/>
      <c r="F96" s="37">
        <f>SUM(F84:F95)</f>
        <v>0</v>
      </c>
      <c r="G96" s="36">
        <f>SUM(G84:G95)</f>
        <v>0</v>
      </c>
      <c r="H96" s="38"/>
      <c r="I96" s="37">
        <f>SUM(I84:I95)</f>
        <v>1</v>
      </c>
      <c r="J96" s="36">
        <f>SUM(J84:J95)</f>
        <v>3</v>
      </c>
      <c r="K96" s="38"/>
      <c r="L96" s="37">
        <f>SUM(L84:L95)</f>
        <v>0</v>
      </c>
      <c r="M96" s="36">
        <f>SUM(M84:M95)</f>
        <v>0</v>
      </c>
      <c r="N96" s="38"/>
      <c r="O96" s="37">
        <f>SUM(O84:O95)</f>
        <v>0</v>
      </c>
      <c r="P96" s="36">
        <f>SUM(P84:P95)</f>
        <v>0</v>
      </c>
      <c r="Q96" s="38"/>
      <c r="R96" s="37">
        <f>SUM(R84:R95)</f>
        <v>0</v>
      </c>
      <c r="S96" s="36">
        <f>SUM(S84:S95)</f>
        <v>0</v>
      </c>
      <c r="T96" s="38"/>
      <c r="U96" s="37">
        <f>SUM(U84:U95)</f>
        <v>1</v>
      </c>
      <c r="V96" s="36">
        <f>SUM(V84:V95)</f>
        <v>19</v>
      </c>
      <c r="W96" s="38"/>
      <c r="X96" s="37">
        <f>SUM(X84:X95)</f>
        <v>0</v>
      </c>
      <c r="Y96" s="36">
        <f>SUM(Y84:Y95)</f>
        <v>0</v>
      </c>
      <c r="Z96" s="38"/>
      <c r="AA96" s="37">
        <f>SUM(AA84:AA95)</f>
        <v>0</v>
      </c>
      <c r="AB96" s="36">
        <f>SUM(AB84:AB95)</f>
        <v>0</v>
      </c>
      <c r="AC96" s="38"/>
      <c r="AD96" s="37">
        <f>SUM(AD84:AD95)</f>
        <v>3</v>
      </c>
      <c r="AE96" s="36">
        <f>SUM(AE84:AE95)</f>
        <v>26</v>
      </c>
      <c r="AF96" s="38"/>
      <c r="AG96" s="37">
        <f>SUM(AG84:AG95)</f>
        <v>0</v>
      </c>
      <c r="AH96" s="36">
        <f>SUM(AH84:AH95)</f>
        <v>0</v>
      </c>
      <c r="AI96" s="38"/>
      <c r="AJ96" s="37">
        <v>0</v>
      </c>
      <c r="AK96" s="36">
        <v>0</v>
      </c>
      <c r="AL96" s="38"/>
      <c r="AM96" s="37">
        <f>SUM(AM84:AM95)</f>
        <v>0</v>
      </c>
      <c r="AN96" s="36">
        <f>SUM(AN84:AN95)</f>
        <v>0</v>
      </c>
      <c r="AO96" s="38"/>
      <c r="AP96" s="37">
        <f>SUM(AP84:AP95)</f>
        <v>0</v>
      </c>
      <c r="AQ96" s="36">
        <f>SUM(AQ84:AQ95)</f>
        <v>0</v>
      </c>
      <c r="AR96" s="38"/>
      <c r="AS96" s="37">
        <f>SUM(AS84:AS95)</f>
        <v>0</v>
      </c>
      <c r="AT96" s="36">
        <f>SUM(AT84:AT95)</f>
        <v>0</v>
      </c>
      <c r="AU96" s="38"/>
      <c r="AV96" s="37">
        <f>SUM(AV84:AV95)</f>
        <v>0</v>
      </c>
      <c r="AW96" s="36">
        <f>SUM(AW84:AW95)</f>
        <v>0</v>
      </c>
      <c r="AX96" s="38"/>
      <c r="AY96" s="37"/>
      <c r="AZ96" s="36"/>
      <c r="BA96" s="38"/>
      <c r="BB96" s="37"/>
      <c r="BC96" s="36"/>
      <c r="BD96" s="38"/>
      <c r="BE96" s="37">
        <f>SUM(BE84:BE95)</f>
        <v>0</v>
      </c>
      <c r="BF96" s="36">
        <f>SUM(BF84:BF95)</f>
        <v>0</v>
      </c>
      <c r="BG96" s="38"/>
      <c r="BH96" s="37">
        <f>SUM(BH84:BH95)</f>
        <v>0</v>
      </c>
      <c r="BI96" s="36">
        <f>SUM(BI84:BI95)</f>
        <v>0</v>
      </c>
      <c r="BJ96" s="38"/>
      <c r="BK96" s="37">
        <f>SUM(BK84:BK95)</f>
        <v>0</v>
      </c>
      <c r="BL96" s="36">
        <f>SUM(BL84:BL95)</f>
        <v>0</v>
      </c>
      <c r="BM96" s="38"/>
      <c r="BN96" s="37">
        <f>SUM(BN84:BN95)</f>
        <v>0</v>
      </c>
      <c r="BO96" s="36">
        <f>SUM(BO84:BO95)</f>
        <v>0</v>
      </c>
      <c r="BP96" s="38"/>
      <c r="BQ96" s="37">
        <f>SUM(BQ84:BQ95)</f>
        <v>0</v>
      </c>
      <c r="BR96" s="36">
        <f>SUM(BR84:BR95)</f>
        <v>0</v>
      </c>
      <c r="BS96" s="38"/>
      <c r="BT96" s="37">
        <f t="shared" si="14"/>
        <v>5</v>
      </c>
      <c r="BU96" s="38">
        <f t="shared" si="15"/>
        <v>48</v>
      </c>
    </row>
    <row r="97" spans="1:73" x14ac:dyDescent="0.3">
      <c r="A97" s="51">
        <v>2013</v>
      </c>
      <c r="B97" s="52" t="s">
        <v>2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6">
        <v>0</v>
      </c>
      <c r="AW97" s="4">
        <v>0</v>
      </c>
      <c r="AX97" s="5">
        <v>0</v>
      </c>
      <c r="AY97" s="6"/>
      <c r="AZ97" s="4"/>
      <c r="BA97" s="5"/>
      <c r="BB97" s="6"/>
      <c r="BC97" s="4"/>
      <c r="BD97" s="5"/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f t="shared" si="14"/>
        <v>0</v>
      </c>
      <c r="BU97" s="5">
        <f t="shared" si="15"/>
        <v>0</v>
      </c>
    </row>
    <row r="98" spans="1:73" x14ac:dyDescent="0.3">
      <c r="A98" s="51">
        <v>2013</v>
      </c>
      <c r="B98" s="52" t="s">
        <v>3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2</v>
      </c>
      <c r="J98" s="4">
        <v>32</v>
      </c>
      <c r="K98" s="5">
        <f t="shared" ref="K98" si="23">J98/I98*1000</f>
        <v>16000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6">
        <v>0</v>
      </c>
      <c r="AW98" s="4">
        <v>0</v>
      </c>
      <c r="AX98" s="5">
        <v>0</v>
      </c>
      <c r="AY98" s="6"/>
      <c r="AZ98" s="4"/>
      <c r="BA98" s="5"/>
      <c r="BB98" s="6"/>
      <c r="BC98" s="4"/>
      <c r="BD98" s="5"/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f t="shared" si="14"/>
        <v>2</v>
      </c>
      <c r="BU98" s="5">
        <f t="shared" si="15"/>
        <v>32</v>
      </c>
    </row>
    <row r="99" spans="1:73" x14ac:dyDescent="0.3">
      <c r="A99" s="51">
        <v>2013</v>
      </c>
      <c r="B99" s="52" t="s">
        <v>4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/>
      <c r="AZ99" s="4"/>
      <c r="BA99" s="5"/>
      <c r="BB99" s="6"/>
      <c r="BC99" s="4"/>
      <c r="BD99" s="5"/>
      <c r="BE99" s="6">
        <v>0</v>
      </c>
      <c r="BF99" s="4">
        <v>0</v>
      </c>
      <c r="BG99" s="5">
        <v>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f t="shared" si="14"/>
        <v>0</v>
      </c>
      <c r="BU99" s="5">
        <f t="shared" si="15"/>
        <v>0</v>
      </c>
    </row>
    <row r="100" spans="1:73" x14ac:dyDescent="0.3">
      <c r="A100" s="51">
        <v>2013</v>
      </c>
      <c r="B100" s="52" t="s">
        <v>5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/>
      <c r="AZ100" s="4"/>
      <c r="BA100" s="5"/>
      <c r="BB100" s="6"/>
      <c r="BC100" s="4"/>
      <c r="BD100" s="5"/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f t="shared" si="14"/>
        <v>0</v>
      </c>
      <c r="BU100" s="5">
        <f t="shared" si="15"/>
        <v>0</v>
      </c>
    </row>
    <row r="101" spans="1:73" x14ac:dyDescent="0.3">
      <c r="A101" s="51">
        <v>2013</v>
      </c>
      <c r="B101" s="52" t="s">
        <v>6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57">
        <v>1</v>
      </c>
      <c r="AE101" s="12">
        <v>8</v>
      </c>
      <c r="AF101" s="5">
        <f t="shared" ref="AF101:AF107" si="24">AE101/AD101*1000</f>
        <v>8000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6">
        <v>0</v>
      </c>
      <c r="AW101" s="4">
        <v>0</v>
      </c>
      <c r="AX101" s="5">
        <v>0</v>
      </c>
      <c r="AY101" s="6"/>
      <c r="AZ101" s="4"/>
      <c r="BA101" s="5"/>
      <c r="BB101" s="6"/>
      <c r="BC101" s="4"/>
      <c r="BD101" s="5"/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f t="shared" si="14"/>
        <v>1</v>
      </c>
      <c r="BU101" s="5">
        <f t="shared" si="15"/>
        <v>8</v>
      </c>
    </row>
    <row r="102" spans="1:73" x14ac:dyDescent="0.3">
      <c r="A102" s="51">
        <v>2013</v>
      </c>
      <c r="B102" s="52" t="s">
        <v>7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/>
      <c r="AZ102" s="4"/>
      <c r="BA102" s="5"/>
      <c r="BB102" s="6"/>
      <c r="BC102" s="4"/>
      <c r="BD102" s="5"/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f t="shared" si="14"/>
        <v>0</v>
      </c>
      <c r="BU102" s="5">
        <f t="shared" si="15"/>
        <v>0</v>
      </c>
    </row>
    <row r="103" spans="1:73" x14ac:dyDescent="0.3">
      <c r="A103" s="51">
        <v>2013</v>
      </c>
      <c r="B103" s="52" t="s">
        <v>8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/>
      <c r="AZ103" s="4"/>
      <c r="BA103" s="5"/>
      <c r="BB103" s="6"/>
      <c r="BC103" s="4"/>
      <c r="BD103" s="5"/>
      <c r="BE103" s="6">
        <v>0</v>
      </c>
      <c r="BF103" s="4">
        <v>0</v>
      </c>
      <c r="BG103" s="5">
        <v>0</v>
      </c>
      <c r="BH103" s="6">
        <v>0.6</v>
      </c>
      <c r="BI103" s="4">
        <v>2.9350000000000001</v>
      </c>
      <c r="BJ103" s="5">
        <f t="shared" ref="BJ103" si="25">BI103/BH103*1000</f>
        <v>4891.666666666667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f t="shared" si="14"/>
        <v>0.6</v>
      </c>
      <c r="BU103" s="5">
        <f t="shared" si="15"/>
        <v>2.9350000000000001</v>
      </c>
    </row>
    <row r="104" spans="1:73" x14ac:dyDescent="0.3">
      <c r="A104" s="51">
        <v>2013</v>
      </c>
      <c r="B104" s="52" t="s">
        <v>9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0.5</v>
      </c>
      <c r="AE104" s="4">
        <v>4.0220000000000002</v>
      </c>
      <c r="AF104" s="5">
        <f t="shared" si="24"/>
        <v>8044.0000000000009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/>
      <c r="AZ104" s="4"/>
      <c r="BA104" s="5"/>
      <c r="BB104" s="6"/>
      <c r="BC104" s="4"/>
      <c r="BD104" s="5"/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f t="shared" si="14"/>
        <v>0.5</v>
      </c>
      <c r="BU104" s="5">
        <f t="shared" si="15"/>
        <v>4.0220000000000002</v>
      </c>
    </row>
    <row r="105" spans="1:73" x14ac:dyDescent="0.3">
      <c r="A105" s="51">
        <v>2013</v>
      </c>
      <c r="B105" s="52" t="s">
        <v>10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/>
      <c r="AZ105" s="4"/>
      <c r="BA105" s="5"/>
      <c r="BB105" s="6"/>
      <c r="BC105" s="4"/>
      <c r="BD105" s="5"/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f t="shared" si="14"/>
        <v>0</v>
      </c>
      <c r="BU105" s="5">
        <f t="shared" si="15"/>
        <v>0</v>
      </c>
    </row>
    <row r="106" spans="1:73" x14ac:dyDescent="0.3">
      <c r="A106" s="51">
        <v>2013</v>
      </c>
      <c r="B106" s="52" t="s">
        <v>11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0.27500000000000002</v>
      </c>
      <c r="AN106" s="4">
        <v>0.81200000000000006</v>
      </c>
      <c r="AO106" s="5">
        <f t="shared" ref="AO106" si="26">AN106/AM106*1000</f>
        <v>2952.7272727272725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6">
        <v>0</v>
      </c>
      <c r="AW106" s="4">
        <v>0</v>
      </c>
      <c r="AX106" s="5">
        <v>0</v>
      </c>
      <c r="AY106" s="6"/>
      <c r="AZ106" s="4"/>
      <c r="BA106" s="5"/>
      <c r="BB106" s="6"/>
      <c r="BC106" s="4"/>
      <c r="BD106" s="5"/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1E-3</v>
      </c>
      <c r="BO106" s="4">
        <v>0.24099999999999999</v>
      </c>
      <c r="BP106" s="5">
        <f t="shared" ref="BP106" si="27">BO106/BN106*1000</f>
        <v>241000</v>
      </c>
      <c r="BQ106" s="6">
        <v>0</v>
      </c>
      <c r="BR106" s="4">
        <v>0</v>
      </c>
      <c r="BS106" s="5">
        <v>0</v>
      </c>
      <c r="BT106" s="6">
        <f t="shared" si="14"/>
        <v>0.27600000000000002</v>
      </c>
      <c r="BU106" s="5">
        <f t="shared" si="15"/>
        <v>1.0529999999999999</v>
      </c>
    </row>
    <row r="107" spans="1:73" x14ac:dyDescent="0.3">
      <c r="A107" s="51">
        <v>2013</v>
      </c>
      <c r="B107" s="52" t="s">
        <v>12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1.0900000000000001</v>
      </c>
      <c r="AE107" s="4">
        <v>10.78</v>
      </c>
      <c r="AF107" s="5">
        <f t="shared" si="24"/>
        <v>9889.9082568807316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0.104</v>
      </c>
      <c r="AN107" s="4">
        <v>0.49</v>
      </c>
      <c r="AO107" s="5">
        <f t="shared" ref="AO107:AO108" si="28">AN107/AM107*1000</f>
        <v>4711.5384615384619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/>
      <c r="AZ107" s="4"/>
      <c r="BA107" s="5"/>
      <c r="BB107" s="6"/>
      <c r="BC107" s="4"/>
      <c r="BD107" s="5"/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4.0000000000000001E-3</v>
      </c>
      <c r="BO107" s="4">
        <v>0.43</v>
      </c>
      <c r="BP107" s="5">
        <f t="shared" ref="BP107" si="29">BO107/BN107*1000</f>
        <v>107500</v>
      </c>
      <c r="BQ107" s="6">
        <v>0</v>
      </c>
      <c r="BR107" s="4">
        <v>0</v>
      </c>
      <c r="BS107" s="5">
        <v>0</v>
      </c>
      <c r="BT107" s="6">
        <f t="shared" si="14"/>
        <v>1.1980000000000002</v>
      </c>
      <c r="BU107" s="5">
        <f t="shared" si="15"/>
        <v>11.7</v>
      </c>
    </row>
    <row r="108" spans="1:73" x14ac:dyDescent="0.3">
      <c r="A108" s="51">
        <v>2013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0.14599999999999999</v>
      </c>
      <c r="AN108" s="4">
        <v>0.79</v>
      </c>
      <c r="AO108" s="5">
        <f t="shared" si="28"/>
        <v>5410.9589041095896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/>
      <c r="AZ108" s="4"/>
      <c r="BA108" s="5"/>
      <c r="BB108" s="6"/>
      <c r="BC108" s="4"/>
      <c r="BD108" s="5"/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f t="shared" si="14"/>
        <v>0.14599999999999999</v>
      </c>
      <c r="BU108" s="5">
        <f t="shared" si="15"/>
        <v>0.79</v>
      </c>
    </row>
    <row r="109" spans="1:73" ht="15" thickBot="1" x14ac:dyDescent="0.35">
      <c r="A109" s="53"/>
      <c r="B109" s="54" t="s">
        <v>14</v>
      </c>
      <c r="C109" s="37">
        <f>SUM(C97:C108)</f>
        <v>0</v>
      </c>
      <c r="D109" s="36">
        <f>SUM(D97:D108)</f>
        <v>0</v>
      </c>
      <c r="E109" s="38"/>
      <c r="F109" s="37">
        <f>SUM(F97:F108)</f>
        <v>0</v>
      </c>
      <c r="G109" s="36">
        <f>SUM(G97:G108)</f>
        <v>0</v>
      </c>
      <c r="H109" s="38"/>
      <c r="I109" s="37">
        <f>SUM(I97:I108)</f>
        <v>2</v>
      </c>
      <c r="J109" s="36">
        <f>SUM(J97:J108)</f>
        <v>32</v>
      </c>
      <c r="K109" s="38"/>
      <c r="L109" s="37">
        <f>SUM(L97:L108)</f>
        <v>0</v>
      </c>
      <c r="M109" s="36">
        <f>SUM(M97:M108)</f>
        <v>0</v>
      </c>
      <c r="N109" s="38"/>
      <c r="O109" s="37">
        <f>SUM(O97:O108)</f>
        <v>0</v>
      </c>
      <c r="P109" s="36">
        <f>SUM(P97:P108)</f>
        <v>0</v>
      </c>
      <c r="Q109" s="38"/>
      <c r="R109" s="37">
        <f>SUM(R97:R108)</f>
        <v>0</v>
      </c>
      <c r="S109" s="36">
        <f>SUM(S97:S108)</f>
        <v>0</v>
      </c>
      <c r="T109" s="38"/>
      <c r="U109" s="37">
        <f>SUM(U97:U108)</f>
        <v>0</v>
      </c>
      <c r="V109" s="36">
        <f>SUM(V97:V108)</f>
        <v>0</v>
      </c>
      <c r="W109" s="38"/>
      <c r="X109" s="37">
        <f>SUM(X97:X108)</f>
        <v>0</v>
      </c>
      <c r="Y109" s="36">
        <f>SUM(Y97:Y108)</f>
        <v>0</v>
      </c>
      <c r="Z109" s="38"/>
      <c r="AA109" s="37">
        <f>SUM(AA97:AA108)</f>
        <v>0</v>
      </c>
      <c r="AB109" s="36">
        <f>SUM(AB97:AB108)</f>
        <v>0</v>
      </c>
      <c r="AC109" s="38"/>
      <c r="AD109" s="37">
        <f>SUM(AD97:AD108)</f>
        <v>2.59</v>
      </c>
      <c r="AE109" s="36">
        <f>SUM(AE97:AE108)</f>
        <v>22.802</v>
      </c>
      <c r="AF109" s="38"/>
      <c r="AG109" s="37">
        <f>SUM(AG97:AG108)</f>
        <v>0</v>
      </c>
      <c r="AH109" s="36">
        <f>SUM(AH97:AH108)</f>
        <v>0</v>
      </c>
      <c r="AI109" s="38"/>
      <c r="AJ109" s="37">
        <v>0</v>
      </c>
      <c r="AK109" s="36">
        <v>0</v>
      </c>
      <c r="AL109" s="38"/>
      <c r="AM109" s="37">
        <f>SUM(AM97:AM108)</f>
        <v>0.52500000000000002</v>
      </c>
      <c r="AN109" s="36">
        <f>SUM(AN97:AN108)</f>
        <v>2.0920000000000001</v>
      </c>
      <c r="AO109" s="38"/>
      <c r="AP109" s="37">
        <f>SUM(AP97:AP108)</f>
        <v>0</v>
      </c>
      <c r="AQ109" s="36">
        <f>SUM(AQ97:AQ108)</f>
        <v>0</v>
      </c>
      <c r="AR109" s="38"/>
      <c r="AS109" s="37">
        <f>SUM(AS97:AS108)</f>
        <v>0</v>
      </c>
      <c r="AT109" s="36">
        <f>SUM(AT97:AT108)</f>
        <v>0</v>
      </c>
      <c r="AU109" s="38"/>
      <c r="AV109" s="37">
        <f>SUM(AV97:AV108)</f>
        <v>0</v>
      </c>
      <c r="AW109" s="36">
        <f>SUM(AW97:AW108)</f>
        <v>0</v>
      </c>
      <c r="AX109" s="38"/>
      <c r="AY109" s="37"/>
      <c r="AZ109" s="36"/>
      <c r="BA109" s="38"/>
      <c r="BB109" s="37"/>
      <c r="BC109" s="36"/>
      <c r="BD109" s="38"/>
      <c r="BE109" s="37">
        <f>SUM(BE97:BE108)</f>
        <v>0</v>
      </c>
      <c r="BF109" s="36">
        <f>SUM(BF97:BF108)</f>
        <v>0</v>
      </c>
      <c r="BG109" s="38"/>
      <c r="BH109" s="37">
        <f>SUM(BH97:BH108)</f>
        <v>0.6</v>
      </c>
      <c r="BI109" s="36">
        <f>SUM(BI97:BI108)</f>
        <v>2.9350000000000001</v>
      </c>
      <c r="BJ109" s="38"/>
      <c r="BK109" s="37">
        <f>SUM(BK97:BK108)</f>
        <v>0</v>
      </c>
      <c r="BL109" s="36">
        <f>SUM(BL97:BL108)</f>
        <v>0</v>
      </c>
      <c r="BM109" s="38"/>
      <c r="BN109" s="37">
        <f>SUM(BN97:BN108)</f>
        <v>5.0000000000000001E-3</v>
      </c>
      <c r="BO109" s="36">
        <f>SUM(BO97:BO108)</f>
        <v>0.67100000000000004</v>
      </c>
      <c r="BP109" s="38"/>
      <c r="BQ109" s="37">
        <f>SUM(BQ97:BQ108)</f>
        <v>0</v>
      </c>
      <c r="BR109" s="36">
        <f>SUM(BR97:BR108)</f>
        <v>0</v>
      </c>
      <c r="BS109" s="38"/>
      <c r="BT109" s="37">
        <f t="shared" si="14"/>
        <v>5.72</v>
      </c>
      <c r="BU109" s="38">
        <f t="shared" si="15"/>
        <v>60.5</v>
      </c>
    </row>
    <row r="110" spans="1:73" x14ac:dyDescent="0.3">
      <c r="A110" s="51">
        <v>2014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0.14899999999999999</v>
      </c>
      <c r="AN110" s="4">
        <v>0.33</v>
      </c>
      <c r="AO110" s="5">
        <f t="shared" ref="AO110" si="30">AN110/AM110*1000</f>
        <v>2214.7651006711412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/>
      <c r="AZ110" s="4"/>
      <c r="BA110" s="5"/>
      <c r="BB110" s="6"/>
      <c r="BC110" s="4"/>
      <c r="BD110" s="5"/>
      <c r="BE110" s="6">
        <v>0</v>
      </c>
      <c r="BF110" s="4">
        <v>0</v>
      </c>
      <c r="BG110" s="5">
        <v>0</v>
      </c>
      <c r="BH110" s="6">
        <v>3.34</v>
      </c>
      <c r="BI110" s="4">
        <v>570.70000000000005</v>
      </c>
      <c r="BJ110" s="5">
        <f t="shared" ref="BJ110" si="31">BI110/BH110*1000</f>
        <v>170868.2634730539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f t="shared" si="14"/>
        <v>3.4889999999999999</v>
      </c>
      <c r="BU110" s="5">
        <f t="shared" si="15"/>
        <v>571.03000000000009</v>
      </c>
    </row>
    <row r="111" spans="1:73" x14ac:dyDescent="0.3">
      <c r="A111" s="51">
        <v>2014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3.1190000000000002</v>
      </c>
      <c r="AE111" s="4">
        <v>34.56</v>
      </c>
      <c r="AF111" s="5">
        <f t="shared" ref="AF111:AF120" si="32">AE111/AD111*1000</f>
        <v>11080.474511061238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0.01</v>
      </c>
      <c r="AN111" s="4">
        <v>0.03</v>
      </c>
      <c r="AO111" s="5">
        <f t="shared" ref="AO111:AO113" si="33">AN111/AM111*1000</f>
        <v>3000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/>
      <c r="AZ111" s="4"/>
      <c r="BA111" s="5"/>
      <c r="BB111" s="6"/>
      <c r="BC111" s="4"/>
      <c r="BD111" s="5"/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f t="shared" si="14"/>
        <v>3.129</v>
      </c>
      <c r="BU111" s="5">
        <f t="shared" si="15"/>
        <v>34.590000000000003</v>
      </c>
    </row>
    <row r="112" spans="1:73" x14ac:dyDescent="0.3">
      <c r="A112" s="51">
        <v>2014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/>
      <c r="AZ112" s="4"/>
      <c r="BA112" s="5"/>
      <c r="BB112" s="6"/>
      <c r="BC112" s="4"/>
      <c r="BD112" s="5"/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f t="shared" si="14"/>
        <v>0</v>
      </c>
      <c r="BU112" s="5">
        <f t="shared" si="15"/>
        <v>0</v>
      </c>
    </row>
    <row r="113" spans="1:73" x14ac:dyDescent="0.3">
      <c r="A113" s="51">
        <v>2014</v>
      </c>
      <c r="B113" s="52" t="s">
        <v>5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0.99</v>
      </c>
      <c r="AE113" s="4">
        <v>11.87</v>
      </c>
      <c r="AF113" s="5">
        <f t="shared" si="32"/>
        <v>11989.898989898989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0.08</v>
      </c>
      <c r="AN113" s="4">
        <v>0.11</v>
      </c>
      <c r="AO113" s="5">
        <f t="shared" si="33"/>
        <v>1375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/>
      <c r="AZ113" s="4"/>
      <c r="BA113" s="5"/>
      <c r="BB113" s="6"/>
      <c r="BC113" s="4"/>
      <c r="BD113" s="5"/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f t="shared" si="14"/>
        <v>1.07</v>
      </c>
      <c r="BU113" s="5">
        <f t="shared" si="15"/>
        <v>11.979999999999999</v>
      </c>
    </row>
    <row r="114" spans="1:73" x14ac:dyDescent="0.3">
      <c r="A114" s="51">
        <v>2014</v>
      </c>
      <c r="B114" s="52" t="s">
        <v>6</v>
      </c>
      <c r="C114" s="6">
        <v>0</v>
      </c>
      <c r="D114" s="4">
        <v>0</v>
      </c>
      <c r="E114" s="5">
        <v>0</v>
      </c>
      <c r="F114" s="6">
        <v>0.4</v>
      </c>
      <c r="G114" s="4">
        <v>2.4</v>
      </c>
      <c r="H114" s="5">
        <f t="shared" ref="H114" si="34">G114/F114*1000</f>
        <v>5999.9999999999991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0.84499999999999997</v>
      </c>
      <c r="V114" s="4">
        <v>25.68</v>
      </c>
      <c r="W114" s="5">
        <f t="shared" ref="W114" si="35">V114/U114*1000</f>
        <v>30390.532544378697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/>
      <c r="AZ114" s="4"/>
      <c r="BA114" s="5"/>
      <c r="BB114" s="6"/>
      <c r="BC114" s="4"/>
      <c r="BD114" s="5"/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3.0000000000000001E-3</v>
      </c>
      <c r="BO114" s="4">
        <v>0.33</v>
      </c>
      <c r="BP114" s="5">
        <f t="shared" ref="BP114:BP120" si="36">BO114/BN114*1000</f>
        <v>110000</v>
      </c>
      <c r="BQ114" s="6">
        <v>0</v>
      </c>
      <c r="BR114" s="4">
        <v>0</v>
      </c>
      <c r="BS114" s="5">
        <v>0</v>
      </c>
      <c r="BT114" s="6">
        <f t="shared" si="14"/>
        <v>1.248</v>
      </c>
      <c r="BU114" s="5">
        <f t="shared" si="15"/>
        <v>28.409999999999997</v>
      </c>
    </row>
    <row r="115" spans="1:73" x14ac:dyDescent="0.3">
      <c r="A115" s="51">
        <v>2014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/>
      <c r="AZ115" s="4"/>
      <c r="BA115" s="5"/>
      <c r="BB115" s="6"/>
      <c r="BC115" s="4"/>
      <c r="BD115" s="5"/>
      <c r="BE115" s="6">
        <v>0</v>
      </c>
      <c r="BF115" s="4">
        <v>0</v>
      </c>
      <c r="BG115" s="5">
        <v>0</v>
      </c>
      <c r="BH115" s="6">
        <v>0</v>
      </c>
      <c r="BI115" s="4">
        <v>0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f t="shared" si="14"/>
        <v>0</v>
      </c>
      <c r="BU115" s="5">
        <f t="shared" si="15"/>
        <v>0</v>
      </c>
    </row>
    <row r="116" spans="1:73" x14ac:dyDescent="0.3">
      <c r="A116" s="51">
        <v>2014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6">
        <v>0</v>
      </c>
      <c r="P116" s="4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6">
        <v>0</v>
      </c>
      <c r="AW116" s="4">
        <v>0</v>
      </c>
      <c r="AX116" s="5">
        <v>0</v>
      </c>
      <c r="AY116" s="6"/>
      <c r="AZ116" s="4"/>
      <c r="BA116" s="5"/>
      <c r="BB116" s="6"/>
      <c r="BC116" s="4"/>
      <c r="BD116" s="5"/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f t="shared" si="14"/>
        <v>0</v>
      </c>
      <c r="BU116" s="5">
        <f t="shared" si="15"/>
        <v>0</v>
      </c>
    </row>
    <row r="117" spans="1:73" x14ac:dyDescent="0.3">
      <c r="A117" s="51">
        <v>2014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/>
      <c r="AZ117" s="4"/>
      <c r="BA117" s="5"/>
      <c r="BB117" s="6"/>
      <c r="BC117" s="4"/>
      <c r="BD117" s="5"/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1E-3</v>
      </c>
      <c r="BO117" s="4">
        <v>7.0000000000000007E-2</v>
      </c>
      <c r="BP117" s="5">
        <f t="shared" si="36"/>
        <v>70000</v>
      </c>
      <c r="BQ117" s="6">
        <v>0</v>
      </c>
      <c r="BR117" s="4">
        <v>0</v>
      </c>
      <c r="BS117" s="5">
        <v>0</v>
      </c>
      <c r="BT117" s="6">
        <f t="shared" si="14"/>
        <v>1E-3</v>
      </c>
      <c r="BU117" s="5">
        <f t="shared" si="15"/>
        <v>7.0000000000000007E-2</v>
      </c>
    </row>
    <row r="118" spans="1:73" x14ac:dyDescent="0.3">
      <c r="A118" s="51">
        <v>2014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/>
      <c r="AZ118" s="4"/>
      <c r="BA118" s="5"/>
      <c r="BB118" s="6"/>
      <c r="BC118" s="4"/>
      <c r="BD118" s="5"/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f t="shared" si="14"/>
        <v>0</v>
      </c>
      <c r="BU118" s="5">
        <f t="shared" si="15"/>
        <v>0</v>
      </c>
    </row>
    <row r="119" spans="1:73" x14ac:dyDescent="0.3">
      <c r="A119" s="51">
        <v>2014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6">
        <v>0</v>
      </c>
      <c r="AW119" s="4">
        <v>0</v>
      </c>
      <c r="AX119" s="5">
        <v>0</v>
      </c>
      <c r="AY119" s="6"/>
      <c r="AZ119" s="4"/>
      <c r="BA119" s="5"/>
      <c r="BB119" s="6"/>
      <c r="BC119" s="4"/>
      <c r="BD119" s="5"/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f t="shared" si="14"/>
        <v>0</v>
      </c>
      <c r="BU119" s="5">
        <f t="shared" si="15"/>
        <v>0</v>
      </c>
    </row>
    <row r="120" spans="1:73" x14ac:dyDescent="0.3">
      <c r="A120" s="51">
        <v>2014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1.61</v>
      </c>
      <c r="AE120" s="4">
        <v>17.739999999999998</v>
      </c>
      <c r="AF120" s="5">
        <f t="shared" si="32"/>
        <v>11018.633540372668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/>
      <c r="AZ120" s="4"/>
      <c r="BA120" s="5"/>
      <c r="BB120" s="6"/>
      <c r="BC120" s="4"/>
      <c r="BD120" s="5"/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1E-3</v>
      </c>
      <c r="BO120" s="4">
        <v>0.67</v>
      </c>
      <c r="BP120" s="5">
        <f t="shared" si="36"/>
        <v>670000</v>
      </c>
      <c r="BQ120" s="6">
        <v>0</v>
      </c>
      <c r="BR120" s="4">
        <v>0</v>
      </c>
      <c r="BS120" s="5">
        <v>0</v>
      </c>
      <c r="BT120" s="6">
        <f t="shared" si="14"/>
        <v>1.611</v>
      </c>
      <c r="BU120" s="5">
        <f t="shared" si="15"/>
        <v>18.41</v>
      </c>
    </row>
    <row r="121" spans="1:73" x14ac:dyDescent="0.3">
      <c r="A121" s="51">
        <v>2014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/>
      <c r="AZ121" s="4"/>
      <c r="BA121" s="5"/>
      <c r="BB121" s="6"/>
      <c r="BC121" s="4"/>
      <c r="BD121" s="5"/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f t="shared" si="14"/>
        <v>0</v>
      </c>
      <c r="BU121" s="5">
        <f t="shared" si="15"/>
        <v>0</v>
      </c>
    </row>
    <row r="122" spans="1:73" ht="15" thickBot="1" x14ac:dyDescent="0.35">
      <c r="A122" s="53"/>
      <c r="B122" s="54" t="s">
        <v>14</v>
      </c>
      <c r="C122" s="37">
        <f>SUM(C110:C121)</f>
        <v>0</v>
      </c>
      <c r="D122" s="36">
        <f>SUM(D110:D121)</f>
        <v>0</v>
      </c>
      <c r="E122" s="38"/>
      <c r="F122" s="37">
        <f>SUM(F110:F121)</f>
        <v>0.4</v>
      </c>
      <c r="G122" s="36">
        <f>SUM(G110:G121)</f>
        <v>2.4</v>
      </c>
      <c r="H122" s="38"/>
      <c r="I122" s="37">
        <f>SUM(I110:I121)</f>
        <v>0</v>
      </c>
      <c r="J122" s="36">
        <f>SUM(J110:J121)</f>
        <v>0</v>
      </c>
      <c r="K122" s="38"/>
      <c r="L122" s="37">
        <f>SUM(L110:L121)</f>
        <v>0</v>
      </c>
      <c r="M122" s="36">
        <f>SUM(M110:M121)</f>
        <v>0</v>
      </c>
      <c r="N122" s="38"/>
      <c r="O122" s="37">
        <f>SUM(O110:O121)</f>
        <v>0</v>
      </c>
      <c r="P122" s="36">
        <f>SUM(P110:P121)</f>
        <v>0</v>
      </c>
      <c r="Q122" s="38"/>
      <c r="R122" s="37">
        <f>SUM(R110:R121)</f>
        <v>0</v>
      </c>
      <c r="S122" s="36">
        <f>SUM(S110:S121)</f>
        <v>0</v>
      </c>
      <c r="T122" s="38"/>
      <c r="U122" s="37">
        <f>SUM(U110:U121)</f>
        <v>0.84499999999999997</v>
      </c>
      <c r="V122" s="36">
        <f>SUM(V110:V121)</f>
        <v>25.68</v>
      </c>
      <c r="W122" s="38"/>
      <c r="X122" s="37">
        <f>SUM(X110:X121)</f>
        <v>0</v>
      </c>
      <c r="Y122" s="36">
        <f>SUM(Y110:Y121)</f>
        <v>0</v>
      </c>
      <c r="Z122" s="38"/>
      <c r="AA122" s="37">
        <f>SUM(AA110:AA121)</f>
        <v>0</v>
      </c>
      <c r="AB122" s="36">
        <f>SUM(AB110:AB121)</f>
        <v>0</v>
      </c>
      <c r="AC122" s="38"/>
      <c r="AD122" s="37">
        <f>SUM(AD110:AD121)</f>
        <v>5.7190000000000003</v>
      </c>
      <c r="AE122" s="36">
        <f>SUM(AE110:AE121)</f>
        <v>64.17</v>
      </c>
      <c r="AF122" s="38"/>
      <c r="AG122" s="37">
        <f>SUM(AG110:AG121)</f>
        <v>0</v>
      </c>
      <c r="AH122" s="36">
        <f>SUM(AH110:AH121)</f>
        <v>0</v>
      </c>
      <c r="AI122" s="38"/>
      <c r="AJ122" s="37">
        <v>0</v>
      </c>
      <c r="AK122" s="36">
        <v>0</v>
      </c>
      <c r="AL122" s="38"/>
      <c r="AM122" s="37">
        <f>SUM(AM110:AM121)</f>
        <v>0.23899999999999999</v>
      </c>
      <c r="AN122" s="36">
        <f>SUM(AN110:AN121)</f>
        <v>0.47</v>
      </c>
      <c r="AO122" s="38"/>
      <c r="AP122" s="37">
        <f>SUM(AP110:AP121)</f>
        <v>0</v>
      </c>
      <c r="AQ122" s="36">
        <f>SUM(AQ110:AQ121)</f>
        <v>0</v>
      </c>
      <c r="AR122" s="38"/>
      <c r="AS122" s="37">
        <f>SUM(AS110:AS121)</f>
        <v>0</v>
      </c>
      <c r="AT122" s="36">
        <f>SUM(AT110:AT121)</f>
        <v>0</v>
      </c>
      <c r="AU122" s="38"/>
      <c r="AV122" s="37">
        <f>SUM(AV110:AV121)</f>
        <v>0</v>
      </c>
      <c r="AW122" s="36">
        <f>SUM(AW110:AW121)</f>
        <v>0</v>
      </c>
      <c r="AX122" s="38"/>
      <c r="AY122" s="37"/>
      <c r="AZ122" s="36"/>
      <c r="BA122" s="38"/>
      <c r="BB122" s="37"/>
      <c r="BC122" s="36"/>
      <c r="BD122" s="38"/>
      <c r="BE122" s="37">
        <f>SUM(BE110:BE121)</f>
        <v>0</v>
      </c>
      <c r="BF122" s="36">
        <f>SUM(BF110:BF121)</f>
        <v>0</v>
      </c>
      <c r="BG122" s="38"/>
      <c r="BH122" s="37">
        <f>SUM(BH110:BH121)</f>
        <v>3.34</v>
      </c>
      <c r="BI122" s="36">
        <f>SUM(BI110:BI121)</f>
        <v>570.70000000000005</v>
      </c>
      <c r="BJ122" s="38"/>
      <c r="BK122" s="37">
        <f>SUM(BK110:BK121)</f>
        <v>0</v>
      </c>
      <c r="BL122" s="36">
        <f>SUM(BL110:BL121)</f>
        <v>0</v>
      </c>
      <c r="BM122" s="38"/>
      <c r="BN122" s="37">
        <f>SUM(BN110:BN121)</f>
        <v>5.0000000000000001E-3</v>
      </c>
      <c r="BO122" s="36">
        <f>SUM(BO110:BO121)</f>
        <v>1.07</v>
      </c>
      <c r="BP122" s="38"/>
      <c r="BQ122" s="37">
        <f>SUM(BQ110:BQ121)</f>
        <v>0</v>
      </c>
      <c r="BR122" s="36">
        <f>SUM(BR110:BR121)</f>
        <v>0</v>
      </c>
      <c r="BS122" s="38"/>
      <c r="BT122" s="37">
        <f t="shared" si="14"/>
        <v>10.548</v>
      </c>
      <c r="BU122" s="38">
        <f t="shared" si="15"/>
        <v>664.49</v>
      </c>
    </row>
    <row r="123" spans="1:73" x14ac:dyDescent="0.3">
      <c r="A123" s="51">
        <v>2015</v>
      </c>
      <c r="B123" s="52" t="s">
        <v>2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1.36</v>
      </c>
      <c r="AE123" s="4">
        <v>15.08</v>
      </c>
      <c r="AF123" s="5">
        <f>AE123/AD123*1000</f>
        <v>11088.235294117647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/>
      <c r="AZ123" s="4"/>
      <c r="BA123" s="5"/>
      <c r="BB123" s="6"/>
      <c r="BC123" s="4"/>
      <c r="BD123" s="5"/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f t="shared" si="14"/>
        <v>1.36</v>
      </c>
      <c r="BU123" s="5">
        <f t="shared" si="15"/>
        <v>15.08</v>
      </c>
    </row>
    <row r="124" spans="1:73" x14ac:dyDescent="0.3">
      <c r="A124" s="51">
        <v>2015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6.6000000000000003E-2</v>
      </c>
      <c r="AQ124" s="4">
        <v>2.72</v>
      </c>
      <c r="AR124" s="5">
        <f t="shared" ref="AR124" si="37">AQ124/AP124*1000</f>
        <v>41212.121212121208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/>
      <c r="AZ124" s="4"/>
      <c r="BA124" s="5"/>
      <c r="BB124" s="6"/>
      <c r="BC124" s="4"/>
      <c r="BD124" s="5"/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f t="shared" si="14"/>
        <v>6.6000000000000003E-2</v>
      </c>
      <c r="BU124" s="5">
        <f t="shared" si="15"/>
        <v>2.72</v>
      </c>
    </row>
    <row r="125" spans="1:73" x14ac:dyDescent="0.3">
      <c r="A125" s="51">
        <v>2015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/>
      <c r="AZ125" s="4"/>
      <c r="BA125" s="5"/>
      <c r="BB125" s="6"/>
      <c r="BC125" s="4"/>
      <c r="BD125" s="5"/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1.2E-2</v>
      </c>
      <c r="BO125" s="4">
        <v>1.42</v>
      </c>
      <c r="BP125" s="5">
        <f t="shared" ref="BP125:BP134" si="38">BO125/BN125*1000</f>
        <v>118333.33333333333</v>
      </c>
      <c r="BQ125" s="6">
        <v>0</v>
      </c>
      <c r="BR125" s="4">
        <v>0</v>
      </c>
      <c r="BS125" s="5">
        <v>0</v>
      </c>
      <c r="BT125" s="6">
        <f t="shared" si="14"/>
        <v>1.2E-2</v>
      </c>
      <c r="BU125" s="5">
        <f t="shared" si="15"/>
        <v>1.42</v>
      </c>
    </row>
    <row r="126" spans="1:73" x14ac:dyDescent="0.3">
      <c r="A126" s="51">
        <v>2015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4.32</v>
      </c>
      <c r="AE126" s="4">
        <v>38.35</v>
      </c>
      <c r="AF126" s="5">
        <f t="shared" ref="AF126:AF134" si="39">AE126/AD126*1000</f>
        <v>8877.3148148148157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6">
        <v>0</v>
      </c>
      <c r="AW126" s="4">
        <v>0</v>
      </c>
      <c r="AX126" s="5">
        <v>0</v>
      </c>
      <c r="AY126" s="6"/>
      <c r="AZ126" s="4"/>
      <c r="BA126" s="5"/>
      <c r="BB126" s="6"/>
      <c r="BC126" s="4"/>
      <c r="BD126" s="5"/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1.2999999999999999E-2</v>
      </c>
      <c r="BO126" s="4">
        <v>1.64</v>
      </c>
      <c r="BP126" s="5">
        <f t="shared" si="38"/>
        <v>126153.84615384614</v>
      </c>
      <c r="BQ126" s="6">
        <v>0</v>
      </c>
      <c r="BR126" s="4">
        <v>0</v>
      </c>
      <c r="BS126" s="5">
        <v>0</v>
      </c>
      <c r="BT126" s="6">
        <f t="shared" si="14"/>
        <v>4.3330000000000002</v>
      </c>
      <c r="BU126" s="5">
        <f t="shared" si="15"/>
        <v>39.99</v>
      </c>
    </row>
    <row r="127" spans="1:73" x14ac:dyDescent="0.3">
      <c r="A127" s="51">
        <v>2015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0.8</v>
      </c>
      <c r="V127" s="4">
        <v>41.05</v>
      </c>
      <c r="W127" s="5">
        <f t="shared" ref="W127:W128" si="40">V127/U127*1000</f>
        <v>51312.499999999993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6">
        <v>0</v>
      </c>
      <c r="AW127" s="4">
        <v>0</v>
      </c>
      <c r="AX127" s="5">
        <v>0</v>
      </c>
      <c r="AY127" s="6"/>
      <c r="AZ127" s="4"/>
      <c r="BA127" s="5"/>
      <c r="BB127" s="6"/>
      <c r="BC127" s="4"/>
      <c r="BD127" s="5"/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1E-3</v>
      </c>
      <c r="BL127" s="4">
        <v>0.01</v>
      </c>
      <c r="BM127" s="5">
        <f t="shared" ref="BM127" si="41">BL127/BK127*1000</f>
        <v>10000</v>
      </c>
      <c r="BN127" s="6">
        <v>6.0000000000000001E-3</v>
      </c>
      <c r="BO127" s="4">
        <v>0.66</v>
      </c>
      <c r="BP127" s="5">
        <f t="shared" si="38"/>
        <v>110000</v>
      </c>
      <c r="BQ127" s="6">
        <v>0</v>
      </c>
      <c r="BR127" s="4">
        <v>0</v>
      </c>
      <c r="BS127" s="5">
        <v>0</v>
      </c>
      <c r="BT127" s="6">
        <f t="shared" si="14"/>
        <v>0.80700000000000005</v>
      </c>
      <c r="BU127" s="5">
        <f t="shared" si="15"/>
        <v>41.719999999999992</v>
      </c>
    </row>
    <row r="128" spans="1:73" x14ac:dyDescent="0.3">
      <c r="A128" s="51">
        <v>2015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0.7</v>
      </c>
      <c r="V128" s="4">
        <v>17.579999999999998</v>
      </c>
      <c r="W128" s="5">
        <f t="shared" si="40"/>
        <v>25114.285714285714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6">
        <v>0</v>
      </c>
      <c r="AW128" s="4">
        <v>0</v>
      </c>
      <c r="AX128" s="5">
        <v>0</v>
      </c>
      <c r="AY128" s="6"/>
      <c r="AZ128" s="4"/>
      <c r="BA128" s="5"/>
      <c r="BB128" s="6"/>
      <c r="BC128" s="4"/>
      <c r="BD128" s="5"/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f t="shared" si="14"/>
        <v>0.7</v>
      </c>
      <c r="BU128" s="5">
        <f t="shared" si="15"/>
        <v>17.579999999999998</v>
      </c>
    </row>
    <row r="129" spans="1:73" x14ac:dyDescent="0.3">
      <c r="A129" s="51">
        <v>2015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2.98</v>
      </c>
      <c r="AE129" s="4">
        <v>29.94</v>
      </c>
      <c r="AF129" s="5">
        <f t="shared" si="39"/>
        <v>10046.979865771811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/>
      <c r="AZ129" s="4"/>
      <c r="BA129" s="5"/>
      <c r="BB129" s="6"/>
      <c r="BC129" s="4"/>
      <c r="BD129" s="5"/>
      <c r="BE129" s="6">
        <v>0</v>
      </c>
      <c r="BF129" s="4">
        <v>0</v>
      </c>
      <c r="BG129" s="5">
        <v>0</v>
      </c>
      <c r="BH129" s="6">
        <v>0</v>
      </c>
      <c r="BI129" s="4">
        <v>0</v>
      </c>
      <c r="BJ129" s="5">
        <v>0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f t="shared" si="14"/>
        <v>2.98</v>
      </c>
      <c r="BU129" s="5">
        <f t="shared" si="15"/>
        <v>29.94</v>
      </c>
    </row>
    <row r="130" spans="1:73" x14ac:dyDescent="0.3">
      <c r="A130" s="51">
        <v>2015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/>
      <c r="AZ130" s="4"/>
      <c r="BA130" s="5"/>
      <c r="BB130" s="6"/>
      <c r="BC130" s="4"/>
      <c r="BD130" s="5"/>
      <c r="BE130" s="6">
        <v>0</v>
      </c>
      <c r="BF130" s="4">
        <v>0</v>
      </c>
      <c r="BG130" s="5">
        <v>0</v>
      </c>
      <c r="BH130" s="6">
        <v>0</v>
      </c>
      <c r="BI130" s="4">
        <v>0</v>
      </c>
      <c r="BJ130" s="5">
        <v>0</v>
      </c>
      <c r="BK130" s="6">
        <v>0</v>
      </c>
      <c r="BL130" s="4">
        <v>0</v>
      </c>
      <c r="BM130" s="5">
        <v>0</v>
      </c>
      <c r="BN130" s="6">
        <v>6.0000000000000001E-3</v>
      </c>
      <c r="BO130" s="4">
        <v>0.68</v>
      </c>
      <c r="BP130" s="5">
        <f t="shared" si="38"/>
        <v>113333.33333333334</v>
      </c>
      <c r="BQ130" s="6">
        <v>0</v>
      </c>
      <c r="BR130" s="4">
        <v>0</v>
      </c>
      <c r="BS130" s="5">
        <v>0</v>
      </c>
      <c r="BT130" s="6">
        <f t="shared" si="14"/>
        <v>6.0000000000000001E-3</v>
      </c>
      <c r="BU130" s="5">
        <f t="shared" si="15"/>
        <v>0.68</v>
      </c>
    </row>
    <row r="131" spans="1:73" x14ac:dyDescent="0.3">
      <c r="A131" s="51">
        <v>2015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0</v>
      </c>
      <c r="AW131" s="4">
        <v>0</v>
      </c>
      <c r="AX131" s="5">
        <v>0</v>
      </c>
      <c r="AY131" s="6"/>
      <c r="AZ131" s="4"/>
      <c r="BA131" s="5"/>
      <c r="BB131" s="6"/>
      <c r="BC131" s="4"/>
      <c r="BD131" s="5"/>
      <c r="BE131" s="6">
        <v>0</v>
      </c>
      <c r="BF131" s="4">
        <v>0</v>
      </c>
      <c r="BG131" s="5">
        <v>0</v>
      </c>
      <c r="BH131" s="6">
        <v>0</v>
      </c>
      <c r="BI131" s="4">
        <v>0</v>
      </c>
      <c r="BJ131" s="5">
        <v>0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f t="shared" si="14"/>
        <v>0</v>
      </c>
      <c r="BU131" s="5">
        <f t="shared" si="15"/>
        <v>0</v>
      </c>
    </row>
    <row r="132" spans="1:73" x14ac:dyDescent="0.3">
      <c r="A132" s="51">
        <v>2015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2</v>
      </c>
      <c r="AE132" s="4">
        <v>23.93</v>
      </c>
      <c r="AF132" s="5">
        <f t="shared" si="39"/>
        <v>11965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4">
        <v>0</v>
      </c>
      <c r="AU132" s="5">
        <v>0</v>
      </c>
      <c r="AV132" s="6">
        <v>0</v>
      </c>
      <c r="AW132" s="4">
        <v>0</v>
      </c>
      <c r="AX132" s="5">
        <v>0</v>
      </c>
      <c r="AY132" s="6"/>
      <c r="AZ132" s="4"/>
      <c r="BA132" s="5"/>
      <c r="BB132" s="6"/>
      <c r="BC132" s="4"/>
      <c r="BD132" s="5"/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1.4E-2</v>
      </c>
      <c r="BO132" s="4">
        <v>1.68</v>
      </c>
      <c r="BP132" s="5">
        <f t="shared" si="38"/>
        <v>120000</v>
      </c>
      <c r="BQ132" s="6">
        <v>0</v>
      </c>
      <c r="BR132" s="4">
        <v>0</v>
      </c>
      <c r="BS132" s="5">
        <v>0</v>
      </c>
      <c r="BT132" s="6">
        <f t="shared" si="14"/>
        <v>2.0139999999999998</v>
      </c>
      <c r="BU132" s="5">
        <f t="shared" si="15"/>
        <v>25.61</v>
      </c>
    </row>
    <row r="133" spans="1:73" x14ac:dyDescent="0.3">
      <c r="A133" s="51">
        <v>2015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2.7E-2</v>
      </c>
      <c r="AN133" s="4">
        <v>0.24</v>
      </c>
      <c r="AO133" s="5">
        <f t="shared" ref="AO133:AO134" si="42">AN133/AM133*1000</f>
        <v>8888.8888888888887</v>
      </c>
      <c r="AP133" s="6">
        <v>0</v>
      </c>
      <c r="AQ133" s="4">
        <v>0</v>
      </c>
      <c r="AR133" s="5">
        <v>0</v>
      </c>
      <c r="AS133" s="6">
        <v>0</v>
      </c>
      <c r="AT133" s="4">
        <v>0</v>
      </c>
      <c r="AU133" s="5">
        <v>0</v>
      </c>
      <c r="AV133" s="6">
        <v>0</v>
      </c>
      <c r="AW133" s="4">
        <v>0</v>
      </c>
      <c r="AX133" s="5">
        <v>0</v>
      </c>
      <c r="AY133" s="6"/>
      <c r="AZ133" s="4"/>
      <c r="BA133" s="5"/>
      <c r="BB133" s="6"/>
      <c r="BC133" s="4"/>
      <c r="BD133" s="5"/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f t="shared" si="14"/>
        <v>2.7E-2</v>
      </c>
      <c r="BU133" s="5">
        <f t="shared" si="15"/>
        <v>0.24</v>
      </c>
    </row>
    <row r="134" spans="1:73" x14ac:dyDescent="0.3">
      <c r="A134" s="51">
        <v>2015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2</v>
      </c>
      <c r="AE134" s="4">
        <v>23.73</v>
      </c>
      <c r="AF134" s="5">
        <f t="shared" si="39"/>
        <v>11865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1.7999999999999999E-2</v>
      </c>
      <c r="AN134" s="4">
        <v>0.15</v>
      </c>
      <c r="AO134" s="5">
        <f t="shared" si="42"/>
        <v>8333.3333333333339</v>
      </c>
      <c r="AP134" s="6">
        <v>0</v>
      </c>
      <c r="AQ134" s="4">
        <v>0</v>
      </c>
      <c r="AR134" s="5">
        <v>0</v>
      </c>
      <c r="AS134" s="6">
        <v>0</v>
      </c>
      <c r="AT134" s="4">
        <v>0</v>
      </c>
      <c r="AU134" s="5">
        <v>0</v>
      </c>
      <c r="AV134" s="6">
        <v>0</v>
      </c>
      <c r="AW134" s="4">
        <v>0</v>
      </c>
      <c r="AX134" s="5">
        <v>0</v>
      </c>
      <c r="AY134" s="6"/>
      <c r="AZ134" s="4"/>
      <c r="BA134" s="5"/>
      <c r="BB134" s="6"/>
      <c r="BC134" s="4"/>
      <c r="BD134" s="5"/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</v>
      </c>
      <c r="BL134" s="4">
        <v>0</v>
      </c>
      <c r="BM134" s="5">
        <v>0</v>
      </c>
      <c r="BN134" s="6">
        <v>2E-3</v>
      </c>
      <c r="BO134" s="4">
        <v>0.26</v>
      </c>
      <c r="BP134" s="5">
        <f t="shared" si="38"/>
        <v>130000</v>
      </c>
      <c r="BQ134" s="6">
        <v>0</v>
      </c>
      <c r="BR134" s="4">
        <v>0</v>
      </c>
      <c r="BS134" s="5">
        <v>0</v>
      </c>
      <c r="BT134" s="6">
        <f t="shared" ref="BT134:BT161" si="43">C134+I134+O134+R134+U134+X134+AD134+AG134+AP134+AV134+BN134+BH134+AM134+F134+AA134+BK134+BQ134+BB134+AS134</f>
        <v>2.0199999999999996</v>
      </c>
      <c r="BU134" s="5">
        <f t="shared" ref="BU134:BU161" si="44">D134+J134+P134+S134+V134+Y134+AE134+AH134+AQ134+AW134+BO134+BI134+AN134+G134+BL134+AB134+BR134+BC134+AT134</f>
        <v>24.14</v>
      </c>
    </row>
    <row r="135" spans="1:73" ht="15" thickBot="1" x14ac:dyDescent="0.35">
      <c r="A135" s="53"/>
      <c r="B135" s="54" t="s">
        <v>14</v>
      </c>
      <c r="C135" s="37">
        <f>SUM(C123:C134)</f>
        <v>0</v>
      </c>
      <c r="D135" s="36">
        <f>SUM(D123:D134)</f>
        <v>0</v>
      </c>
      <c r="E135" s="38"/>
      <c r="F135" s="37">
        <f>SUM(F123:F134)</f>
        <v>0</v>
      </c>
      <c r="G135" s="36">
        <f>SUM(G123:G134)</f>
        <v>0</v>
      </c>
      <c r="H135" s="38"/>
      <c r="I135" s="37">
        <f>SUM(I123:I134)</f>
        <v>0</v>
      </c>
      <c r="J135" s="36">
        <f>SUM(J123:J134)</f>
        <v>0</v>
      </c>
      <c r="K135" s="38"/>
      <c r="L135" s="37">
        <f>SUM(L123:L134)</f>
        <v>0</v>
      </c>
      <c r="M135" s="36">
        <f>SUM(M123:M134)</f>
        <v>0</v>
      </c>
      <c r="N135" s="38"/>
      <c r="O135" s="37">
        <f>SUM(O123:O134)</f>
        <v>0</v>
      </c>
      <c r="P135" s="36">
        <f>SUM(P123:P134)</f>
        <v>0</v>
      </c>
      <c r="Q135" s="38"/>
      <c r="R135" s="37">
        <f>SUM(R123:R134)</f>
        <v>0</v>
      </c>
      <c r="S135" s="36">
        <f>SUM(S123:S134)</f>
        <v>0</v>
      </c>
      <c r="T135" s="38"/>
      <c r="U135" s="37">
        <f>SUM(U123:U134)</f>
        <v>1.5</v>
      </c>
      <c r="V135" s="36">
        <f>SUM(V123:V134)</f>
        <v>58.629999999999995</v>
      </c>
      <c r="W135" s="38"/>
      <c r="X135" s="37">
        <f>SUM(X123:X134)</f>
        <v>0</v>
      </c>
      <c r="Y135" s="36">
        <f>SUM(Y123:Y134)</f>
        <v>0</v>
      </c>
      <c r="Z135" s="38"/>
      <c r="AA135" s="37">
        <f>SUM(AA123:AA134)</f>
        <v>0</v>
      </c>
      <c r="AB135" s="36">
        <f>SUM(AB123:AB134)</f>
        <v>0</v>
      </c>
      <c r="AC135" s="38"/>
      <c r="AD135" s="37">
        <f>SUM(AD123:AD134)</f>
        <v>12.66</v>
      </c>
      <c r="AE135" s="36">
        <f>SUM(AE123:AE134)</f>
        <v>131.03</v>
      </c>
      <c r="AF135" s="38"/>
      <c r="AG135" s="37">
        <f>SUM(AG123:AG134)</f>
        <v>0</v>
      </c>
      <c r="AH135" s="36">
        <f>SUM(AH123:AH134)</f>
        <v>0</v>
      </c>
      <c r="AI135" s="38"/>
      <c r="AJ135" s="37">
        <v>0</v>
      </c>
      <c r="AK135" s="36">
        <v>0</v>
      </c>
      <c r="AL135" s="38"/>
      <c r="AM135" s="37">
        <f>SUM(AM123:AM134)</f>
        <v>4.4999999999999998E-2</v>
      </c>
      <c r="AN135" s="36">
        <f>SUM(AN123:AN134)</f>
        <v>0.39</v>
      </c>
      <c r="AO135" s="38"/>
      <c r="AP135" s="37">
        <f>SUM(AP123:AP134)</f>
        <v>6.6000000000000003E-2</v>
      </c>
      <c r="AQ135" s="36">
        <f>SUM(AQ123:AQ134)</f>
        <v>2.72</v>
      </c>
      <c r="AR135" s="38"/>
      <c r="AS135" s="37">
        <f>SUM(AS123:AS134)</f>
        <v>0</v>
      </c>
      <c r="AT135" s="36">
        <f>SUM(AT123:AT134)</f>
        <v>0</v>
      </c>
      <c r="AU135" s="38"/>
      <c r="AV135" s="37">
        <f>SUM(AV123:AV134)</f>
        <v>0</v>
      </c>
      <c r="AW135" s="36">
        <f>SUM(AW123:AW134)</f>
        <v>0</v>
      </c>
      <c r="AX135" s="38"/>
      <c r="AY135" s="37"/>
      <c r="AZ135" s="36"/>
      <c r="BA135" s="38"/>
      <c r="BB135" s="37"/>
      <c r="BC135" s="36"/>
      <c r="BD135" s="38"/>
      <c r="BE135" s="37">
        <f>SUM(BE123:BE134)</f>
        <v>0</v>
      </c>
      <c r="BF135" s="36">
        <f>SUM(BF123:BF134)</f>
        <v>0</v>
      </c>
      <c r="BG135" s="38"/>
      <c r="BH135" s="37">
        <f>SUM(BH123:BH134)</f>
        <v>0</v>
      </c>
      <c r="BI135" s="36">
        <f>SUM(BI123:BI134)</f>
        <v>0</v>
      </c>
      <c r="BJ135" s="38"/>
      <c r="BK135" s="37">
        <f>SUM(BK123:BK134)</f>
        <v>1E-3</v>
      </c>
      <c r="BL135" s="36">
        <f>SUM(BL123:BL134)</f>
        <v>0.01</v>
      </c>
      <c r="BM135" s="38"/>
      <c r="BN135" s="37">
        <f>SUM(BN123:BN134)</f>
        <v>5.2999999999999999E-2</v>
      </c>
      <c r="BO135" s="36">
        <f>SUM(BO123:BO134)</f>
        <v>6.339999999999999</v>
      </c>
      <c r="BP135" s="38"/>
      <c r="BQ135" s="37">
        <f>SUM(BQ123:BQ134)</f>
        <v>0</v>
      </c>
      <c r="BR135" s="36">
        <f>SUM(BR123:BR134)</f>
        <v>0</v>
      </c>
      <c r="BS135" s="38"/>
      <c r="BT135" s="37">
        <f t="shared" si="43"/>
        <v>14.325000000000001</v>
      </c>
      <c r="BU135" s="38">
        <f t="shared" si="44"/>
        <v>199.11999999999998</v>
      </c>
    </row>
    <row r="136" spans="1:73" x14ac:dyDescent="0.3">
      <c r="A136" s="51">
        <v>2016</v>
      </c>
      <c r="B136" s="52" t="s">
        <v>2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0.26100000000000001</v>
      </c>
      <c r="AN136" s="4">
        <v>1.63</v>
      </c>
      <c r="AO136" s="5">
        <f t="shared" ref="AO136:AO147" si="45">AN136/AM136*1000</f>
        <v>6245.2107279693482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/>
      <c r="AZ136" s="4"/>
      <c r="BA136" s="5"/>
      <c r="BB136" s="6"/>
      <c r="BC136" s="4"/>
      <c r="BD136" s="5"/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f t="shared" si="43"/>
        <v>0.26100000000000001</v>
      </c>
      <c r="BU136" s="5">
        <f t="shared" si="44"/>
        <v>1.63</v>
      </c>
    </row>
    <row r="137" spans="1:73" x14ac:dyDescent="0.3">
      <c r="A137" s="51">
        <v>2016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3.0000000000000001E-3</v>
      </c>
      <c r="AN137" s="4">
        <v>0.02</v>
      </c>
      <c r="AO137" s="5">
        <f t="shared" si="45"/>
        <v>6666.666666666667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/>
      <c r="AZ137" s="4"/>
      <c r="BA137" s="5"/>
      <c r="BB137" s="6"/>
      <c r="BC137" s="4"/>
      <c r="BD137" s="5"/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f t="shared" si="43"/>
        <v>3.0000000000000001E-3</v>
      </c>
      <c r="BU137" s="5">
        <f t="shared" si="44"/>
        <v>0.02</v>
      </c>
    </row>
    <row r="138" spans="1:73" x14ac:dyDescent="0.3">
      <c r="A138" s="51">
        <v>2016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/>
      <c r="AZ138" s="4"/>
      <c r="BA138" s="5"/>
      <c r="BB138" s="6"/>
      <c r="BC138" s="4"/>
      <c r="BD138" s="5"/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7.0000000000000001E-3</v>
      </c>
      <c r="BO138" s="4">
        <v>1.02</v>
      </c>
      <c r="BP138" s="5">
        <f t="shared" ref="BP138:BP145" si="46">BO138/BN138*1000</f>
        <v>145714.28571428571</v>
      </c>
      <c r="BQ138" s="6">
        <v>0</v>
      </c>
      <c r="BR138" s="4">
        <v>0</v>
      </c>
      <c r="BS138" s="5">
        <v>0</v>
      </c>
      <c r="BT138" s="6">
        <f t="shared" si="43"/>
        <v>7.0000000000000001E-3</v>
      </c>
      <c r="BU138" s="5">
        <f t="shared" si="44"/>
        <v>1.02</v>
      </c>
    </row>
    <row r="139" spans="1:73" x14ac:dyDescent="0.3">
      <c r="A139" s="51">
        <v>2016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1.98</v>
      </c>
      <c r="AE139" s="4">
        <v>26.85</v>
      </c>
      <c r="AF139" s="5">
        <f t="shared" ref="AF139:AF146" si="47">AE139/AD139*1000</f>
        <v>13560.606060606062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4.2999999999999997E-2</v>
      </c>
      <c r="AN139" s="4">
        <v>0.62</v>
      </c>
      <c r="AO139" s="5">
        <f t="shared" si="45"/>
        <v>14418.604651162792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6">
        <v>0</v>
      </c>
      <c r="AW139" s="4">
        <v>0</v>
      </c>
      <c r="AX139" s="5">
        <v>0</v>
      </c>
      <c r="AY139" s="6"/>
      <c r="AZ139" s="4"/>
      <c r="BA139" s="5"/>
      <c r="BB139" s="6"/>
      <c r="BC139" s="4"/>
      <c r="BD139" s="5"/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f t="shared" si="43"/>
        <v>2.0230000000000001</v>
      </c>
      <c r="BU139" s="5">
        <f t="shared" si="44"/>
        <v>27.470000000000002</v>
      </c>
    </row>
    <row r="140" spans="1:73" x14ac:dyDescent="0.3">
      <c r="A140" s="51">
        <v>2016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4.3999999999999997E-2</v>
      </c>
      <c r="AN140" s="4">
        <v>0.25</v>
      </c>
      <c r="AO140" s="5">
        <f t="shared" si="45"/>
        <v>5681.8181818181829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6">
        <v>0</v>
      </c>
      <c r="AW140" s="4">
        <v>0</v>
      </c>
      <c r="AX140" s="5">
        <v>0</v>
      </c>
      <c r="AY140" s="6"/>
      <c r="AZ140" s="4"/>
      <c r="BA140" s="5"/>
      <c r="BB140" s="6"/>
      <c r="BC140" s="4"/>
      <c r="BD140" s="5"/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f t="shared" si="43"/>
        <v>4.3999999999999997E-2</v>
      </c>
      <c r="BU140" s="5">
        <f t="shared" si="44"/>
        <v>0.25</v>
      </c>
    </row>
    <row r="141" spans="1:73" x14ac:dyDescent="0.3">
      <c r="A141" s="51">
        <v>2016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15.855</v>
      </c>
      <c r="Y141" s="4">
        <v>158.32</v>
      </c>
      <c r="Z141" s="5">
        <f t="shared" ref="Z141:Z147" si="48">Y141/X141*1000</f>
        <v>9985.4935351624081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5.0999999999999997E-2</v>
      </c>
      <c r="AN141" s="4">
        <v>0.48</v>
      </c>
      <c r="AO141" s="5">
        <f t="shared" si="45"/>
        <v>9411.7647058823532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6">
        <v>0</v>
      </c>
      <c r="AW141" s="4">
        <v>0</v>
      </c>
      <c r="AX141" s="5">
        <v>0</v>
      </c>
      <c r="AY141" s="6"/>
      <c r="AZ141" s="4"/>
      <c r="BA141" s="5"/>
      <c r="BB141" s="6"/>
      <c r="BC141" s="4"/>
      <c r="BD141" s="5"/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2.8000000000000001E-2</v>
      </c>
      <c r="BR141" s="4">
        <v>0.27</v>
      </c>
      <c r="BS141" s="5">
        <f t="shared" ref="BS141:BS147" si="49">BR141/BQ141*1000</f>
        <v>9642.8571428571449</v>
      </c>
      <c r="BT141" s="6">
        <f t="shared" si="43"/>
        <v>15.934000000000001</v>
      </c>
      <c r="BU141" s="5">
        <f t="shared" si="44"/>
        <v>159.07</v>
      </c>
    </row>
    <row r="142" spans="1:73" x14ac:dyDescent="0.3">
      <c r="A142" s="51">
        <v>2016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2.5</v>
      </c>
      <c r="Y142" s="4">
        <v>20.46</v>
      </c>
      <c r="Z142" s="5">
        <f t="shared" si="48"/>
        <v>8184.0000000000009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0.13</v>
      </c>
      <c r="AN142" s="4">
        <v>0.61</v>
      </c>
      <c r="AO142" s="5">
        <f t="shared" si="45"/>
        <v>4692.3076923076915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/>
      <c r="AZ142" s="4"/>
      <c r="BA142" s="5"/>
      <c r="BB142" s="6"/>
      <c r="BC142" s="4"/>
      <c r="BD142" s="5"/>
      <c r="BE142" s="6">
        <v>1E-3</v>
      </c>
      <c r="BF142" s="4">
        <v>0.1</v>
      </c>
      <c r="BG142" s="5">
        <f t="shared" ref="BG142" si="50">BF142/BE142*1000</f>
        <v>100000</v>
      </c>
      <c r="BH142" s="6">
        <v>0</v>
      </c>
      <c r="BI142" s="4">
        <v>0</v>
      </c>
      <c r="BJ142" s="5">
        <v>0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0.105</v>
      </c>
      <c r="BR142" s="4">
        <v>0.83</v>
      </c>
      <c r="BS142" s="5">
        <f t="shared" si="49"/>
        <v>7904.7619047619055</v>
      </c>
      <c r="BT142" s="6">
        <f t="shared" si="43"/>
        <v>2.7349999999999999</v>
      </c>
      <c r="BU142" s="5">
        <f t="shared" si="44"/>
        <v>21.9</v>
      </c>
    </row>
    <row r="143" spans="1:73" x14ac:dyDescent="0.3">
      <c r="A143" s="51">
        <v>2016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0.8</v>
      </c>
      <c r="Y143" s="4">
        <v>9.2200000000000006</v>
      </c>
      <c r="Z143" s="5">
        <f t="shared" si="48"/>
        <v>11525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0.215</v>
      </c>
      <c r="AN143" s="4">
        <v>1.29</v>
      </c>
      <c r="AO143" s="5">
        <f t="shared" si="45"/>
        <v>6000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/>
      <c r="AZ143" s="4"/>
      <c r="BA143" s="5"/>
      <c r="BB143" s="6"/>
      <c r="BC143" s="4"/>
      <c r="BD143" s="5"/>
      <c r="BE143" s="6">
        <v>0</v>
      </c>
      <c r="BF143" s="4">
        <v>0</v>
      </c>
      <c r="BG143" s="5">
        <v>0</v>
      </c>
      <c r="BH143" s="6">
        <v>0</v>
      </c>
      <c r="BI143" s="4">
        <v>0</v>
      </c>
      <c r="BJ143" s="5">
        <v>0</v>
      </c>
      <c r="BK143" s="6">
        <v>1.0999999999999999E-2</v>
      </c>
      <c r="BL143" s="4">
        <v>0.08</v>
      </c>
      <c r="BM143" s="5">
        <f t="shared" ref="BM143" si="51">BL143/BK143*1000</f>
        <v>7272.727272727273</v>
      </c>
      <c r="BN143" s="6">
        <v>3.0000000000000001E-3</v>
      </c>
      <c r="BO143" s="4">
        <v>0.38</v>
      </c>
      <c r="BP143" s="5">
        <f t="shared" si="46"/>
        <v>126666.66666666667</v>
      </c>
      <c r="BQ143" s="6">
        <v>0.113</v>
      </c>
      <c r="BR143" s="4">
        <v>1.2</v>
      </c>
      <c r="BS143" s="5">
        <f t="shared" si="49"/>
        <v>10619.469026548672</v>
      </c>
      <c r="BT143" s="6">
        <f t="shared" si="43"/>
        <v>1.1419999999999999</v>
      </c>
      <c r="BU143" s="5">
        <f t="shared" si="44"/>
        <v>12.17</v>
      </c>
    </row>
    <row r="144" spans="1:73" x14ac:dyDescent="0.3">
      <c r="A144" s="51">
        <v>2016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17.649999999999999</v>
      </c>
      <c r="Y144" s="4">
        <v>170.63</v>
      </c>
      <c r="Z144" s="5">
        <f t="shared" si="48"/>
        <v>9667.4220963172811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6.2E-2</v>
      </c>
      <c r="AN144" s="4">
        <v>0.32</v>
      </c>
      <c r="AO144" s="5">
        <f t="shared" si="45"/>
        <v>5161.2903225806449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0</v>
      </c>
      <c r="AW144" s="4">
        <v>0</v>
      </c>
      <c r="AX144" s="5">
        <v>0</v>
      </c>
      <c r="AY144" s="6"/>
      <c r="AZ144" s="4"/>
      <c r="BA144" s="5"/>
      <c r="BB144" s="6"/>
      <c r="BC144" s="4"/>
      <c r="BD144" s="5"/>
      <c r="BE144" s="6">
        <v>0</v>
      </c>
      <c r="BF144" s="4">
        <v>0</v>
      </c>
      <c r="BG144" s="5">
        <v>0</v>
      </c>
      <c r="BH144" s="6">
        <v>0</v>
      </c>
      <c r="BI144" s="4">
        <v>0</v>
      </c>
      <c r="BJ144" s="5">
        <v>0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4.2999999999999997E-2</v>
      </c>
      <c r="BR144" s="4">
        <v>0.39</v>
      </c>
      <c r="BS144" s="5">
        <f t="shared" si="49"/>
        <v>9069.7674418604674</v>
      </c>
      <c r="BT144" s="6">
        <f t="shared" si="43"/>
        <v>17.754999999999999</v>
      </c>
      <c r="BU144" s="5">
        <f t="shared" si="44"/>
        <v>171.33999999999997</v>
      </c>
    </row>
    <row r="145" spans="1:73" x14ac:dyDescent="0.3">
      <c r="A145" s="51">
        <v>2016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1.92</v>
      </c>
      <c r="J145" s="4">
        <v>27.62</v>
      </c>
      <c r="K145" s="5">
        <f t="shared" ref="K145" si="52">J145/I145*1000</f>
        <v>14385.416666666668</v>
      </c>
      <c r="L145" s="6">
        <v>0</v>
      </c>
      <c r="M145" s="4">
        <v>0</v>
      </c>
      <c r="N145" s="5"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0.5</v>
      </c>
      <c r="Y145" s="4">
        <v>10.7</v>
      </c>
      <c r="Z145" s="5">
        <f t="shared" si="48"/>
        <v>21400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5.3999999999999999E-2</v>
      </c>
      <c r="AN145" s="4">
        <v>0.46</v>
      </c>
      <c r="AO145" s="5">
        <f t="shared" si="45"/>
        <v>8518.5185185185182</v>
      </c>
      <c r="AP145" s="6">
        <v>0</v>
      </c>
      <c r="AQ145" s="4">
        <v>0</v>
      </c>
      <c r="AR145" s="5">
        <v>0</v>
      </c>
      <c r="AS145" s="6">
        <v>0</v>
      </c>
      <c r="AT145" s="4">
        <v>0</v>
      </c>
      <c r="AU145" s="5">
        <v>0</v>
      </c>
      <c r="AV145" s="6">
        <v>0</v>
      </c>
      <c r="AW145" s="4">
        <v>0</v>
      </c>
      <c r="AX145" s="5">
        <v>0</v>
      </c>
      <c r="AY145" s="6"/>
      <c r="AZ145" s="4"/>
      <c r="BA145" s="5"/>
      <c r="BB145" s="6"/>
      <c r="BC145" s="4"/>
      <c r="BD145" s="5"/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0.01</v>
      </c>
      <c r="BO145" s="4">
        <v>1.26</v>
      </c>
      <c r="BP145" s="5">
        <f t="shared" si="46"/>
        <v>126000</v>
      </c>
      <c r="BQ145" s="6">
        <v>0.04</v>
      </c>
      <c r="BR145" s="4">
        <v>0.56999999999999995</v>
      </c>
      <c r="BS145" s="5">
        <f t="shared" si="49"/>
        <v>14249.999999999998</v>
      </c>
      <c r="BT145" s="6">
        <f t="shared" si="43"/>
        <v>2.5239999999999996</v>
      </c>
      <c r="BU145" s="5">
        <f t="shared" si="44"/>
        <v>40.61</v>
      </c>
    </row>
    <row r="146" spans="1:73" x14ac:dyDescent="0.3">
      <c r="A146" s="51">
        <v>2016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4.75</v>
      </c>
      <c r="Y146" s="4">
        <v>44.58</v>
      </c>
      <c r="Z146" s="5">
        <f t="shared" si="48"/>
        <v>9385.2631578947348</v>
      </c>
      <c r="AA146" s="6">
        <v>0</v>
      </c>
      <c r="AB146" s="4">
        <v>0</v>
      </c>
      <c r="AC146" s="5">
        <v>0</v>
      </c>
      <c r="AD146" s="6">
        <v>3.96</v>
      </c>
      <c r="AE146" s="4">
        <v>49.5</v>
      </c>
      <c r="AF146" s="5">
        <f t="shared" si="47"/>
        <v>12500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3.2000000000000001E-2</v>
      </c>
      <c r="AN146" s="4">
        <v>0.3</v>
      </c>
      <c r="AO146" s="5">
        <f t="shared" si="45"/>
        <v>9375</v>
      </c>
      <c r="AP146" s="6">
        <v>0</v>
      </c>
      <c r="AQ146" s="4">
        <v>0</v>
      </c>
      <c r="AR146" s="5">
        <v>0</v>
      </c>
      <c r="AS146" s="6">
        <v>0</v>
      </c>
      <c r="AT146" s="4">
        <v>0</v>
      </c>
      <c r="AU146" s="5">
        <v>0</v>
      </c>
      <c r="AV146" s="6">
        <v>0</v>
      </c>
      <c r="AW146" s="4">
        <v>0</v>
      </c>
      <c r="AX146" s="5">
        <v>0</v>
      </c>
      <c r="AY146" s="6"/>
      <c r="AZ146" s="4"/>
      <c r="BA146" s="5"/>
      <c r="BB146" s="6"/>
      <c r="BC146" s="4"/>
      <c r="BD146" s="5"/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0.124</v>
      </c>
      <c r="BR146" s="4">
        <v>1</v>
      </c>
      <c r="BS146" s="5">
        <f t="shared" si="49"/>
        <v>8064.5161290322576</v>
      </c>
      <c r="BT146" s="6">
        <f t="shared" si="43"/>
        <v>8.8660000000000014</v>
      </c>
      <c r="BU146" s="5">
        <f t="shared" si="44"/>
        <v>95.38</v>
      </c>
    </row>
    <row r="147" spans="1:73" x14ac:dyDescent="0.3">
      <c r="A147" s="51">
        <v>2016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14.25</v>
      </c>
      <c r="Y147" s="4">
        <v>130.93</v>
      </c>
      <c r="Z147" s="5">
        <f t="shared" si="48"/>
        <v>9188.0701754385973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1.6E-2</v>
      </c>
      <c r="AN147" s="4">
        <v>0.06</v>
      </c>
      <c r="AO147" s="5">
        <f t="shared" si="45"/>
        <v>3750</v>
      </c>
      <c r="AP147" s="6">
        <v>0</v>
      </c>
      <c r="AQ147" s="4">
        <v>0</v>
      </c>
      <c r="AR147" s="5">
        <v>0</v>
      </c>
      <c r="AS147" s="6">
        <v>0</v>
      </c>
      <c r="AT147" s="4">
        <v>0</v>
      </c>
      <c r="AU147" s="5">
        <v>0</v>
      </c>
      <c r="AV147" s="6">
        <v>0</v>
      </c>
      <c r="AW147" s="4">
        <v>0</v>
      </c>
      <c r="AX147" s="5">
        <v>0</v>
      </c>
      <c r="AY147" s="6"/>
      <c r="AZ147" s="4"/>
      <c r="BA147" s="5"/>
      <c r="BB147" s="6"/>
      <c r="BC147" s="4"/>
      <c r="BD147" s="5"/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</v>
      </c>
      <c r="BL147" s="4">
        <v>0</v>
      </c>
      <c r="BM147" s="5">
        <v>0</v>
      </c>
      <c r="BN147" s="6">
        <v>0</v>
      </c>
      <c r="BO147" s="4">
        <v>0</v>
      </c>
      <c r="BP147" s="5">
        <v>0</v>
      </c>
      <c r="BQ147" s="6">
        <v>2E-3</v>
      </c>
      <c r="BR147" s="4">
        <v>0.02</v>
      </c>
      <c r="BS147" s="5">
        <f t="shared" si="49"/>
        <v>10000</v>
      </c>
      <c r="BT147" s="6">
        <f t="shared" si="43"/>
        <v>14.268000000000001</v>
      </c>
      <c r="BU147" s="5">
        <f t="shared" si="44"/>
        <v>131.01000000000002</v>
      </c>
    </row>
    <row r="148" spans="1:73" ht="15" thickBot="1" x14ac:dyDescent="0.35">
      <c r="A148" s="53"/>
      <c r="B148" s="54" t="s">
        <v>14</v>
      </c>
      <c r="C148" s="37">
        <f>SUM(C136:C147)</f>
        <v>0</v>
      </c>
      <c r="D148" s="36">
        <f>SUM(D136:D147)</f>
        <v>0</v>
      </c>
      <c r="E148" s="38"/>
      <c r="F148" s="37">
        <f>SUM(F136:F147)</f>
        <v>0</v>
      </c>
      <c r="G148" s="36">
        <f>SUM(G136:G147)</f>
        <v>0</v>
      </c>
      <c r="H148" s="38"/>
      <c r="I148" s="37">
        <f>SUM(I136:I147)</f>
        <v>1.92</v>
      </c>
      <c r="J148" s="36">
        <f>SUM(J136:J147)</f>
        <v>27.62</v>
      </c>
      <c r="K148" s="38"/>
      <c r="L148" s="37">
        <f>SUM(L136:L147)</f>
        <v>0</v>
      </c>
      <c r="M148" s="36">
        <f>SUM(M136:M147)</f>
        <v>0</v>
      </c>
      <c r="N148" s="38"/>
      <c r="O148" s="37">
        <f>SUM(O136:O147)</f>
        <v>0</v>
      </c>
      <c r="P148" s="36">
        <f>SUM(P136:P147)</f>
        <v>0</v>
      </c>
      <c r="Q148" s="38"/>
      <c r="R148" s="37">
        <f>SUM(R136:R147)</f>
        <v>0</v>
      </c>
      <c r="S148" s="36">
        <f>SUM(S136:S147)</f>
        <v>0</v>
      </c>
      <c r="T148" s="38"/>
      <c r="U148" s="37">
        <f>SUM(U136:U147)</f>
        <v>0</v>
      </c>
      <c r="V148" s="36">
        <f>SUM(V136:V147)</f>
        <v>0</v>
      </c>
      <c r="W148" s="38"/>
      <c r="X148" s="37">
        <f>SUM(X136:X147)</f>
        <v>56.305</v>
      </c>
      <c r="Y148" s="36">
        <f>SUM(Y136:Y147)</f>
        <v>544.83999999999992</v>
      </c>
      <c r="Z148" s="38"/>
      <c r="AA148" s="37">
        <f>SUM(AA136:AA147)</f>
        <v>0</v>
      </c>
      <c r="AB148" s="36">
        <f>SUM(AB136:AB147)</f>
        <v>0</v>
      </c>
      <c r="AC148" s="38"/>
      <c r="AD148" s="37">
        <f>SUM(AD136:AD147)</f>
        <v>5.9399999999999995</v>
      </c>
      <c r="AE148" s="36">
        <f>SUM(AE136:AE147)</f>
        <v>76.349999999999994</v>
      </c>
      <c r="AF148" s="38"/>
      <c r="AG148" s="37">
        <f>SUM(AG136:AG147)</f>
        <v>0</v>
      </c>
      <c r="AH148" s="36">
        <f>SUM(AH136:AH147)</f>
        <v>0</v>
      </c>
      <c r="AI148" s="38"/>
      <c r="AJ148" s="37">
        <v>0</v>
      </c>
      <c r="AK148" s="36">
        <v>0</v>
      </c>
      <c r="AL148" s="38"/>
      <c r="AM148" s="37">
        <f>SUM(AM136:AM147)</f>
        <v>0.91100000000000003</v>
      </c>
      <c r="AN148" s="36">
        <f>SUM(AN136:AN147)</f>
        <v>6.04</v>
      </c>
      <c r="AO148" s="38"/>
      <c r="AP148" s="37">
        <f>SUM(AP136:AP147)</f>
        <v>0</v>
      </c>
      <c r="AQ148" s="36">
        <f>SUM(AQ136:AQ147)</f>
        <v>0</v>
      </c>
      <c r="AR148" s="38"/>
      <c r="AS148" s="37">
        <f>SUM(AS136:AS147)</f>
        <v>0</v>
      </c>
      <c r="AT148" s="36">
        <f>SUM(AT136:AT147)</f>
        <v>0</v>
      </c>
      <c r="AU148" s="38"/>
      <c r="AV148" s="37">
        <f>SUM(AV136:AV147)</f>
        <v>0</v>
      </c>
      <c r="AW148" s="36">
        <f>SUM(AW136:AW147)</f>
        <v>0</v>
      </c>
      <c r="AX148" s="38"/>
      <c r="AY148" s="37"/>
      <c r="AZ148" s="36"/>
      <c r="BA148" s="38"/>
      <c r="BB148" s="37"/>
      <c r="BC148" s="36"/>
      <c r="BD148" s="38"/>
      <c r="BE148" s="37">
        <f>SUM(BE136:BE147)</f>
        <v>1E-3</v>
      </c>
      <c r="BF148" s="36">
        <f>SUM(BF136:BF147)</f>
        <v>0.1</v>
      </c>
      <c r="BG148" s="38"/>
      <c r="BH148" s="37">
        <f>SUM(BH136:BH147)</f>
        <v>0</v>
      </c>
      <c r="BI148" s="36">
        <f>SUM(BI136:BI147)</f>
        <v>0</v>
      </c>
      <c r="BJ148" s="38"/>
      <c r="BK148" s="37">
        <f>SUM(BK136:BK147)</f>
        <v>1.0999999999999999E-2</v>
      </c>
      <c r="BL148" s="36">
        <f>SUM(BL136:BL147)</f>
        <v>0.08</v>
      </c>
      <c r="BM148" s="38"/>
      <c r="BN148" s="37">
        <f>SUM(BN136:BN147)</f>
        <v>0.02</v>
      </c>
      <c r="BO148" s="36">
        <f>SUM(BO136:BO147)</f>
        <v>2.66</v>
      </c>
      <c r="BP148" s="38"/>
      <c r="BQ148" s="37">
        <f>SUM(BQ136:BQ147)</f>
        <v>0.45499999999999996</v>
      </c>
      <c r="BR148" s="36">
        <f>SUM(BR136:BR147)</f>
        <v>4.2799999999999994</v>
      </c>
      <c r="BS148" s="38"/>
      <c r="BT148" s="37">
        <f t="shared" si="43"/>
        <v>65.561999999999998</v>
      </c>
      <c r="BU148" s="38">
        <f t="shared" si="44"/>
        <v>661.86999999999989</v>
      </c>
    </row>
    <row r="149" spans="1:73" x14ac:dyDescent="0.3">
      <c r="A149" s="51">
        <v>2017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0</v>
      </c>
      <c r="M149" s="4">
        <v>0</v>
      </c>
      <c r="N149" s="5"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0.13800000000000001</v>
      </c>
      <c r="AN149" s="4">
        <v>0.67</v>
      </c>
      <c r="AO149" s="5">
        <f t="shared" ref="AO149" si="53">AN149/AM149*1000</f>
        <v>4855.072463768116</v>
      </c>
      <c r="AP149" s="6">
        <v>0</v>
      </c>
      <c r="AQ149" s="4">
        <v>0</v>
      </c>
      <c r="AR149" s="5">
        <v>0</v>
      </c>
      <c r="AS149" s="6">
        <v>0</v>
      </c>
      <c r="AT149" s="4">
        <v>0</v>
      </c>
      <c r="AU149" s="5">
        <v>0</v>
      </c>
      <c r="AV149" s="6">
        <v>0</v>
      </c>
      <c r="AW149" s="4">
        <v>0</v>
      </c>
      <c r="AX149" s="5">
        <v>0</v>
      </c>
      <c r="AY149" s="6"/>
      <c r="AZ149" s="4"/>
      <c r="BA149" s="5"/>
      <c r="BB149" s="6"/>
      <c r="BC149" s="4"/>
      <c r="BD149" s="5"/>
      <c r="BE149" s="6">
        <v>0</v>
      </c>
      <c r="BF149" s="4">
        <v>0</v>
      </c>
      <c r="BG149" s="5">
        <v>0</v>
      </c>
      <c r="BH149" s="6">
        <v>0</v>
      </c>
      <c r="BI149" s="4">
        <v>0</v>
      </c>
      <c r="BJ149" s="5">
        <v>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7.3999999999999996E-2</v>
      </c>
      <c r="BR149" s="4">
        <v>0.68</v>
      </c>
      <c r="BS149" s="5">
        <f t="shared" ref="BS149:BS157" si="54">BR149/BQ149*1000</f>
        <v>9189.1891891891901</v>
      </c>
      <c r="BT149" s="6">
        <f t="shared" si="43"/>
        <v>0.21200000000000002</v>
      </c>
      <c r="BU149" s="5">
        <f t="shared" si="44"/>
        <v>1.35</v>
      </c>
    </row>
    <row r="150" spans="1:73" x14ac:dyDescent="0.3">
      <c r="A150" s="51">
        <v>2017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</v>
      </c>
      <c r="V150" s="4">
        <v>0</v>
      </c>
      <c r="W150" s="5">
        <v>0</v>
      </c>
      <c r="X150" s="6">
        <v>16.5</v>
      </c>
      <c r="Y150" s="4">
        <v>154.97</v>
      </c>
      <c r="Z150" s="5">
        <f t="shared" ref="Z150:Z160" si="55">Y150/X150*1000</f>
        <v>9392.121212121212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/>
      <c r="AZ150" s="4"/>
      <c r="BA150" s="5"/>
      <c r="BB150" s="6"/>
      <c r="BC150" s="4"/>
      <c r="BD150" s="5"/>
      <c r="BE150" s="6">
        <v>0</v>
      </c>
      <c r="BF150" s="4">
        <v>0</v>
      </c>
      <c r="BG150" s="5">
        <v>0</v>
      </c>
      <c r="BH150" s="6">
        <v>0</v>
      </c>
      <c r="BI150" s="4">
        <v>0</v>
      </c>
      <c r="BJ150" s="5">
        <v>0</v>
      </c>
      <c r="BK150" s="6">
        <v>1.4E-2</v>
      </c>
      <c r="BL150" s="4">
        <v>7.0000000000000007E-2</v>
      </c>
      <c r="BM150" s="5">
        <f t="shared" ref="BM150:BM154" si="56">BL150/BK150*1000</f>
        <v>5000</v>
      </c>
      <c r="BN150" s="6">
        <v>0</v>
      </c>
      <c r="BO150" s="4">
        <v>0</v>
      </c>
      <c r="BP150" s="5">
        <v>0</v>
      </c>
      <c r="BQ150" s="6">
        <v>9.5000000000000001E-2</v>
      </c>
      <c r="BR150" s="4">
        <v>0.73</v>
      </c>
      <c r="BS150" s="5">
        <f t="shared" si="54"/>
        <v>7684.2105263157891</v>
      </c>
      <c r="BT150" s="6">
        <f t="shared" si="43"/>
        <v>16.608999999999998</v>
      </c>
      <c r="BU150" s="5">
        <f t="shared" si="44"/>
        <v>155.76999999999998</v>
      </c>
    </row>
    <row r="151" spans="1:73" x14ac:dyDescent="0.3">
      <c r="A151" s="51">
        <v>2017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0.06</v>
      </c>
      <c r="Y151" s="4">
        <v>1.65</v>
      </c>
      <c r="Z151" s="5">
        <f t="shared" si="55"/>
        <v>27500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v>0.01</v>
      </c>
      <c r="AT151" s="4">
        <v>0.02</v>
      </c>
      <c r="AU151" s="5">
        <f t="shared" ref="AU151:AU159" si="57">AT151/AS151*1000</f>
        <v>2000</v>
      </c>
      <c r="AV151" s="6">
        <v>0</v>
      </c>
      <c r="AW151" s="4">
        <v>0</v>
      </c>
      <c r="AX151" s="5">
        <v>0</v>
      </c>
      <c r="AY151" s="6"/>
      <c r="AZ151" s="4"/>
      <c r="BA151" s="5"/>
      <c r="BB151" s="6"/>
      <c r="BC151" s="4"/>
      <c r="BD151" s="5"/>
      <c r="BE151" s="6">
        <v>0</v>
      </c>
      <c r="BF151" s="4">
        <v>0</v>
      </c>
      <c r="BG151" s="5">
        <v>0</v>
      </c>
      <c r="BH151" s="6">
        <v>0</v>
      </c>
      <c r="BI151" s="4">
        <v>0</v>
      </c>
      <c r="BJ151" s="5">
        <v>0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4.4999999999999998E-2</v>
      </c>
      <c r="BR151" s="4">
        <v>0.28999999999999998</v>
      </c>
      <c r="BS151" s="5">
        <f t="shared" si="54"/>
        <v>6444.4444444444443</v>
      </c>
      <c r="BT151" s="6">
        <f t="shared" si="43"/>
        <v>0.11499999999999999</v>
      </c>
      <c r="BU151" s="5">
        <f t="shared" si="44"/>
        <v>1.96</v>
      </c>
    </row>
    <row r="152" spans="1:73" x14ac:dyDescent="0.3">
      <c r="A152" s="51">
        <v>2017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0</v>
      </c>
      <c r="M152" s="4">
        <v>0</v>
      </c>
      <c r="N152" s="5"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17.096</v>
      </c>
      <c r="Y152" s="4">
        <v>155.91999999999999</v>
      </c>
      <c r="Z152" s="5">
        <f t="shared" si="55"/>
        <v>9120.2620496022464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/>
      <c r="AZ152" s="4"/>
      <c r="BA152" s="5"/>
      <c r="BB152" s="6"/>
      <c r="BC152" s="4"/>
      <c r="BD152" s="5"/>
      <c r="BE152" s="6">
        <v>0</v>
      </c>
      <c r="BF152" s="4">
        <v>0</v>
      </c>
      <c r="BG152" s="5">
        <v>0</v>
      </c>
      <c r="BH152" s="6">
        <v>0</v>
      </c>
      <c r="BI152" s="4">
        <v>0</v>
      </c>
      <c r="BJ152" s="5">
        <v>0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3.5999999999999997E-2</v>
      </c>
      <c r="BR152" s="4">
        <v>0.2</v>
      </c>
      <c r="BS152" s="5">
        <f t="shared" si="54"/>
        <v>5555.5555555555566</v>
      </c>
      <c r="BT152" s="6">
        <f t="shared" si="43"/>
        <v>17.132000000000001</v>
      </c>
      <c r="BU152" s="5">
        <f t="shared" si="44"/>
        <v>156.11999999999998</v>
      </c>
    </row>
    <row r="153" spans="1:73" x14ac:dyDescent="0.3">
      <c r="A153" s="51">
        <v>2017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/>
      <c r="AZ153" s="4"/>
      <c r="BA153" s="5"/>
      <c r="BB153" s="6"/>
      <c r="BC153" s="4"/>
      <c r="BD153" s="5"/>
      <c r="BE153" s="6">
        <v>0</v>
      </c>
      <c r="BF153" s="4">
        <v>0</v>
      </c>
      <c r="BG153" s="5">
        <v>0</v>
      </c>
      <c r="BH153" s="6">
        <v>0</v>
      </c>
      <c r="BI153" s="4">
        <v>0</v>
      </c>
      <c r="BJ153" s="5">
        <v>0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3.9E-2</v>
      </c>
      <c r="BR153" s="4">
        <v>0.15</v>
      </c>
      <c r="BS153" s="5">
        <f t="shared" si="54"/>
        <v>3846.1538461538457</v>
      </c>
      <c r="BT153" s="6">
        <f t="shared" si="43"/>
        <v>3.9E-2</v>
      </c>
      <c r="BU153" s="5">
        <f t="shared" si="44"/>
        <v>0.15</v>
      </c>
    </row>
    <row r="154" spans="1:73" x14ac:dyDescent="0.3">
      <c r="A154" s="51">
        <v>2017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19.536999999999999</v>
      </c>
      <c r="Y154" s="4">
        <v>125.78</v>
      </c>
      <c r="Z154" s="5">
        <f t="shared" si="55"/>
        <v>6438.0406408353383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/>
      <c r="AZ154" s="4"/>
      <c r="BA154" s="5"/>
      <c r="BB154" s="6"/>
      <c r="BC154" s="4"/>
      <c r="BD154" s="5"/>
      <c r="BE154" s="6">
        <v>0</v>
      </c>
      <c r="BF154" s="4">
        <v>0</v>
      </c>
      <c r="BG154" s="5">
        <v>0</v>
      </c>
      <c r="BH154" s="6">
        <v>0</v>
      </c>
      <c r="BI154" s="4">
        <v>0</v>
      </c>
      <c r="BJ154" s="5">
        <v>0</v>
      </c>
      <c r="BK154" s="6">
        <v>0.01</v>
      </c>
      <c r="BL154" s="4">
        <v>7.0000000000000007E-2</v>
      </c>
      <c r="BM154" s="5">
        <f t="shared" si="56"/>
        <v>7000.0000000000009</v>
      </c>
      <c r="BN154" s="6">
        <v>0</v>
      </c>
      <c r="BO154" s="4">
        <v>0</v>
      </c>
      <c r="BP154" s="5">
        <v>0</v>
      </c>
      <c r="BQ154" s="6">
        <v>3.5000000000000003E-2</v>
      </c>
      <c r="BR154" s="4">
        <v>0.65</v>
      </c>
      <c r="BS154" s="5">
        <f t="shared" si="54"/>
        <v>18571.428571428569</v>
      </c>
      <c r="BT154" s="6">
        <f t="shared" si="43"/>
        <v>19.582000000000001</v>
      </c>
      <c r="BU154" s="5">
        <f t="shared" si="44"/>
        <v>126.5</v>
      </c>
    </row>
    <row r="155" spans="1:73" x14ac:dyDescent="0.3">
      <c r="A155" s="51">
        <v>2017</v>
      </c>
      <c r="B155" s="52" t="s">
        <v>8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v>0</v>
      </c>
      <c r="O155" s="6">
        <v>0</v>
      </c>
      <c r="P155" s="4">
        <v>0</v>
      </c>
      <c r="Q155" s="5">
        <v>0</v>
      </c>
      <c r="R155" s="6">
        <v>1E-3</v>
      </c>
      <c r="S155" s="4">
        <v>1.04</v>
      </c>
      <c r="T155" s="5">
        <f t="shared" ref="T155" si="58">S155/R155*1000</f>
        <v>1040000</v>
      </c>
      <c r="U155" s="6">
        <v>0</v>
      </c>
      <c r="V155" s="4">
        <v>0</v>
      </c>
      <c r="W155" s="5">
        <v>0</v>
      </c>
      <c r="X155" s="6">
        <v>17.170000000000002</v>
      </c>
      <c r="Y155" s="4">
        <v>149.07</v>
      </c>
      <c r="Z155" s="5">
        <f t="shared" si="55"/>
        <v>8682.0034944670933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/>
      <c r="AZ155" s="4"/>
      <c r="BA155" s="5"/>
      <c r="BB155" s="6"/>
      <c r="BC155" s="4"/>
      <c r="BD155" s="5"/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1.0999999999999999E-2</v>
      </c>
      <c r="BR155" s="4">
        <v>0.12</v>
      </c>
      <c r="BS155" s="5">
        <f t="shared" si="54"/>
        <v>10909.09090909091</v>
      </c>
      <c r="BT155" s="6">
        <f t="shared" si="43"/>
        <v>17.182000000000002</v>
      </c>
      <c r="BU155" s="5">
        <f t="shared" si="44"/>
        <v>150.22999999999999</v>
      </c>
    </row>
    <row r="156" spans="1:73" x14ac:dyDescent="0.3">
      <c r="A156" s="51">
        <v>2017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16.774999999999999</v>
      </c>
      <c r="Y156" s="4">
        <v>141.35</v>
      </c>
      <c r="Z156" s="5">
        <f t="shared" si="55"/>
        <v>8426.2295081967222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/>
      <c r="AZ156" s="4"/>
      <c r="BA156" s="5"/>
      <c r="BB156" s="6"/>
      <c r="BC156" s="4"/>
      <c r="BD156" s="5"/>
      <c r="BE156" s="6">
        <v>0</v>
      </c>
      <c r="BF156" s="4">
        <v>0</v>
      </c>
      <c r="BG156" s="5">
        <v>0</v>
      </c>
      <c r="BH156" s="6">
        <v>0</v>
      </c>
      <c r="BI156" s="4">
        <v>0</v>
      </c>
      <c r="BJ156" s="5">
        <v>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3.3000000000000002E-2</v>
      </c>
      <c r="BR156" s="4">
        <v>0.41</v>
      </c>
      <c r="BS156" s="5">
        <f t="shared" si="54"/>
        <v>12424.242424242422</v>
      </c>
      <c r="BT156" s="6">
        <f t="shared" si="43"/>
        <v>16.808</v>
      </c>
      <c r="BU156" s="5">
        <f t="shared" si="44"/>
        <v>141.76</v>
      </c>
    </row>
    <row r="157" spans="1:73" x14ac:dyDescent="0.3">
      <c r="A157" s="51">
        <v>2017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2.4900000000000002</v>
      </c>
      <c r="Y157" s="4">
        <v>2.95</v>
      </c>
      <c r="Z157" s="5">
        <f t="shared" si="55"/>
        <v>1184.7389558232933</v>
      </c>
      <c r="AA157" s="6">
        <v>0</v>
      </c>
      <c r="AB157" s="4">
        <v>0</v>
      </c>
      <c r="AC157" s="5">
        <v>0</v>
      </c>
      <c r="AD157" s="6">
        <v>3.84</v>
      </c>
      <c r="AE157" s="4">
        <v>47.13</v>
      </c>
      <c r="AF157" s="5">
        <f t="shared" ref="AF157" si="59">AE157/AD157*1000</f>
        <v>12273.437500000002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/>
      <c r="AZ157" s="4"/>
      <c r="BA157" s="5"/>
      <c r="BB157" s="6"/>
      <c r="BC157" s="4"/>
      <c r="BD157" s="5"/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4.1000000000000002E-2</v>
      </c>
      <c r="BR157" s="4">
        <v>0.38</v>
      </c>
      <c r="BS157" s="5">
        <f t="shared" si="54"/>
        <v>9268.292682926829</v>
      </c>
      <c r="BT157" s="6">
        <f t="shared" si="43"/>
        <v>6.3710000000000004</v>
      </c>
      <c r="BU157" s="5">
        <f t="shared" si="44"/>
        <v>50.460000000000008</v>
      </c>
    </row>
    <row r="158" spans="1:73" x14ac:dyDescent="0.3">
      <c r="A158" s="51">
        <v>2017</v>
      </c>
      <c r="B158" s="52" t="s">
        <v>11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0.65</v>
      </c>
      <c r="J158" s="4">
        <v>1.32</v>
      </c>
      <c r="K158" s="5">
        <f t="shared" ref="K158" si="60">J158/I158*1000</f>
        <v>2030.7692307692307</v>
      </c>
      <c r="L158" s="6">
        <v>0</v>
      </c>
      <c r="M158" s="4">
        <v>0</v>
      </c>
      <c r="N158" s="5"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/>
      <c r="AZ158" s="4"/>
      <c r="BA158" s="5"/>
      <c r="BB158" s="6"/>
      <c r="BC158" s="4"/>
      <c r="BD158" s="5"/>
      <c r="BE158" s="6">
        <v>0</v>
      </c>
      <c r="BF158" s="4">
        <v>0</v>
      </c>
      <c r="BG158" s="5">
        <v>0</v>
      </c>
      <c r="BH158" s="6">
        <v>0</v>
      </c>
      <c r="BI158" s="4">
        <v>0</v>
      </c>
      <c r="BJ158" s="5">
        <v>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f t="shared" si="43"/>
        <v>0.65</v>
      </c>
      <c r="BU158" s="5">
        <f t="shared" si="44"/>
        <v>1.32</v>
      </c>
    </row>
    <row r="159" spans="1:73" x14ac:dyDescent="0.3">
      <c r="A159" s="51">
        <v>2017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0</v>
      </c>
      <c r="M159" s="4">
        <v>0</v>
      </c>
      <c r="N159" s="5"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19.928999999999998</v>
      </c>
      <c r="Y159" s="4">
        <v>217.03</v>
      </c>
      <c r="Z159" s="5">
        <f t="shared" si="55"/>
        <v>10890.160068242261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v>2.5000000000000001E-2</v>
      </c>
      <c r="AT159" s="4">
        <v>0.05</v>
      </c>
      <c r="AU159" s="5">
        <f t="shared" si="57"/>
        <v>2000</v>
      </c>
      <c r="AV159" s="6">
        <v>0</v>
      </c>
      <c r="AW159" s="4">
        <v>0</v>
      </c>
      <c r="AX159" s="5">
        <v>0</v>
      </c>
      <c r="AY159" s="6"/>
      <c r="AZ159" s="4"/>
      <c r="BA159" s="5"/>
      <c r="BB159" s="6"/>
      <c r="BC159" s="4"/>
      <c r="BD159" s="5"/>
      <c r="BE159" s="6">
        <v>0</v>
      </c>
      <c r="BF159" s="4">
        <v>0</v>
      </c>
      <c r="BG159" s="5">
        <v>0</v>
      </c>
      <c r="BH159" s="6">
        <v>0</v>
      </c>
      <c r="BI159" s="4">
        <v>0</v>
      </c>
      <c r="BJ159" s="5">
        <v>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f t="shared" si="43"/>
        <v>19.953999999999997</v>
      </c>
      <c r="BU159" s="5">
        <f t="shared" si="44"/>
        <v>217.08</v>
      </c>
    </row>
    <row r="160" spans="1:73" x14ac:dyDescent="0.3">
      <c r="A160" s="51">
        <v>2017</v>
      </c>
      <c r="B160" s="52" t="s">
        <v>13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1.5</v>
      </c>
      <c r="Y160" s="4">
        <v>34.74</v>
      </c>
      <c r="Z160" s="5">
        <f t="shared" si="55"/>
        <v>23160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/>
      <c r="AZ160" s="4"/>
      <c r="BA160" s="5"/>
      <c r="BB160" s="6"/>
      <c r="BC160" s="4"/>
      <c r="BD160" s="5"/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f t="shared" si="43"/>
        <v>1.5</v>
      </c>
      <c r="BU160" s="5">
        <f t="shared" si="44"/>
        <v>34.74</v>
      </c>
    </row>
    <row r="161" spans="1:73" ht="15" thickBot="1" x14ac:dyDescent="0.35">
      <c r="A161" s="53"/>
      <c r="B161" s="54" t="s">
        <v>14</v>
      </c>
      <c r="C161" s="37">
        <f>SUM(C149:C160)</f>
        <v>0</v>
      </c>
      <c r="D161" s="36">
        <f>SUM(D149:D160)</f>
        <v>0</v>
      </c>
      <c r="E161" s="38"/>
      <c r="F161" s="37">
        <f>SUM(F149:F160)</f>
        <v>0</v>
      </c>
      <c r="G161" s="36">
        <f>SUM(G149:G160)</f>
        <v>0</v>
      </c>
      <c r="H161" s="38"/>
      <c r="I161" s="37">
        <f>SUM(I149:I160)</f>
        <v>0.65</v>
      </c>
      <c r="J161" s="36">
        <f>SUM(J149:J160)</f>
        <v>1.32</v>
      </c>
      <c r="K161" s="38"/>
      <c r="L161" s="37">
        <f>SUM(L149:L160)</f>
        <v>0</v>
      </c>
      <c r="M161" s="36">
        <f>SUM(M149:M160)</f>
        <v>0</v>
      </c>
      <c r="N161" s="38"/>
      <c r="O161" s="37">
        <f>SUM(O149:O160)</f>
        <v>0</v>
      </c>
      <c r="P161" s="36">
        <f>SUM(P149:P160)</f>
        <v>0</v>
      </c>
      <c r="Q161" s="38"/>
      <c r="R161" s="37">
        <f>SUM(R149:R160)</f>
        <v>1E-3</v>
      </c>
      <c r="S161" s="36">
        <f>SUM(S149:S160)</f>
        <v>1.04</v>
      </c>
      <c r="T161" s="38"/>
      <c r="U161" s="37">
        <f>SUM(U149:U160)</f>
        <v>0</v>
      </c>
      <c r="V161" s="36">
        <f>SUM(V149:V160)</f>
        <v>0</v>
      </c>
      <c r="W161" s="38"/>
      <c r="X161" s="37">
        <f>SUM(X149:X160)</f>
        <v>111.057</v>
      </c>
      <c r="Y161" s="36">
        <f>SUM(Y149:Y160)</f>
        <v>983.45999999999992</v>
      </c>
      <c r="Z161" s="38"/>
      <c r="AA161" s="37">
        <f>SUM(AA149:AA160)</f>
        <v>0</v>
      </c>
      <c r="AB161" s="36">
        <f>SUM(AB149:AB160)</f>
        <v>0</v>
      </c>
      <c r="AC161" s="38"/>
      <c r="AD161" s="37">
        <f>SUM(AD149:AD160)</f>
        <v>3.84</v>
      </c>
      <c r="AE161" s="36">
        <f>SUM(AE149:AE160)</f>
        <v>47.13</v>
      </c>
      <c r="AF161" s="38"/>
      <c r="AG161" s="37">
        <f>SUM(AG149:AG160)</f>
        <v>0</v>
      </c>
      <c r="AH161" s="36">
        <f>SUM(AH149:AH160)</f>
        <v>0</v>
      </c>
      <c r="AI161" s="38"/>
      <c r="AJ161" s="37">
        <v>0</v>
      </c>
      <c r="AK161" s="36">
        <v>0</v>
      </c>
      <c r="AL161" s="38"/>
      <c r="AM161" s="37">
        <f>SUM(AM149:AM160)</f>
        <v>0.13800000000000001</v>
      </c>
      <c r="AN161" s="36">
        <f>SUM(AN149:AN160)</f>
        <v>0.67</v>
      </c>
      <c r="AO161" s="38"/>
      <c r="AP161" s="37">
        <f>SUM(AP149:AP160)</f>
        <v>0</v>
      </c>
      <c r="AQ161" s="36">
        <f>SUM(AQ149:AQ160)</f>
        <v>0</v>
      </c>
      <c r="AR161" s="38"/>
      <c r="AS161" s="37">
        <f>SUM(AS149:AS160)</f>
        <v>3.5000000000000003E-2</v>
      </c>
      <c r="AT161" s="36">
        <f>SUM(AT149:AT160)</f>
        <v>7.0000000000000007E-2</v>
      </c>
      <c r="AU161" s="38"/>
      <c r="AV161" s="37">
        <f>SUM(AV149:AV160)</f>
        <v>0</v>
      </c>
      <c r="AW161" s="36">
        <f>SUM(AW149:AW160)</f>
        <v>0</v>
      </c>
      <c r="AX161" s="38"/>
      <c r="AY161" s="37"/>
      <c r="AZ161" s="36"/>
      <c r="BA161" s="38"/>
      <c r="BB161" s="37"/>
      <c r="BC161" s="36"/>
      <c r="BD161" s="38"/>
      <c r="BE161" s="37">
        <f>SUM(BE149:BE160)</f>
        <v>0</v>
      </c>
      <c r="BF161" s="36">
        <f>SUM(BF149:BF160)</f>
        <v>0</v>
      </c>
      <c r="BG161" s="38"/>
      <c r="BH161" s="37">
        <f>SUM(BH149:BH160)</f>
        <v>0</v>
      </c>
      <c r="BI161" s="36">
        <f>SUM(BI149:BI160)</f>
        <v>0</v>
      </c>
      <c r="BJ161" s="38"/>
      <c r="BK161" s="37">
        <f>SUM(BK149:BK160)</f>
        <v>2.4E-2</v>
      </c>
      <c r="BL161" s="36">
        <f>SUM(BL149:BL160)</f>
        <v>0.14000000000000001</v>
      </c>
      <c r="BM161" s="38"/>
      <c r="BN161" s="37">
        <f>SUM(BN149:BN160)</f>
        <v>0</v>
      </c>
      <c r="BO161" s="36">
        <f>SUM(BO149:BO160)</f>
        <v>0</v>
      </c>
      <c r="BP161" s="38"/>
      <c r="BQ161" s="37">
        <f>SUM(BQ149:BQ160)</f>
        <v>0.40899999999999997</v>
      </c>
      <c r="BR161" s="36">
        <f>SUM(BR149:BR160)</f>
        <v>3.6100000000000003</v>
      </c>
      <c r="BS161" s="38"/>
      <c r="BT161" s="37">
        <f t="shared" si="43"/>
        <v>116.15400000000001</v>
      </c>
      <c r="BU161" s="38">
        <f t="shared" si="44"/>
        <v>1037.44</v>
      </c>
    </row>
    <row r="162" spans="1:73" x14ac:dyDescent="0.3">
      <c r="A162" s="51">
        <v>2018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0</v>
      </c>
      <c r="M162" s="4">
        <v>0</v>
      </c>
      <c r="N162" s="5"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22</v>
      </c>
      <c r="Y162" s="4">
        <v>201.68</v>
      </c>
      <c r="Z162" s="5">
        <f t="shared" ref="Z162:Z173" si="61">Y162/X162*1000</f>
        <v>9167.2727272727279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/>
      <c r="AZ162" s="4"/>
      <c r="BA162" s="5"/>
      <c r="BB162" s="6"/>
      <c r="BC162" s="4"/>
      <c r="BD162" s="5"/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8.9999999999999993E-3</v>
      </c>
      <c r="BL162" s="4">
        <v>7.0000000000000007E-2</v>
      </c>
      <c r="BM162" s="5">
        <f t="shared" ref="BM162" si="62">BL162/BK162*1000</f>
        <v>7777.7777777777792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f t="shared" ref="BT162:BT171" si="63">C162+I162+O162+R162+U162+X162+AD162+AG162+AP162+AV162+BN162+BH162+AM162+F162+AA162+BK162+BQ162+BB162+AS162+L162</f>
        <v>22.009</v>
      </c>
      <c r="BU162" s="5">
        <f t="shared" ref="BU162:BU171" si="64">D162+J162+P162+S162+V162+Y162+AE162+AH162+AQ162+AW162+BO162+BI162+AN162+G162+AB162+BL162+BR162+BC162+AT162+M162</f>
        <v>201.75</v>
      </c>
    </row>
    <row r="163" spans="1:73" x14ac:dyDescent="0.3">
      <c r="A163" s="51">
        <v>2018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0</v>
      </c>
      <c r="M163" s="4">
        <v>0</v>
      </c>
      <c r="N163" s="5">
        <v>0</v>
      </c>
      <c r="O163" s="6">
        <v>0</v>
      </c>
      <c r="P163" s="4">
        <v>0</v>
      </c>
      <c r="Q163" s="5">
        <v>0</v>
      </c>
      <c r="R163" s="6">
        <v>1E-3</v>
      </c>
      <c r="S163" s="4">
        <v>1.41</v>
      </c>
      <c r="T163" s="5">
        <f t="shared" ref="T163" si="65">S163/R163*1000</f>
        <v>1410000</v>
      </c>
      <c r="U163" s="6">
        <v>0</v>
      </c>
      <c r="V163" s="4">
        <v>0</v>
      </c>
      <c r="W163" s="5">
        <v>0</v>
      </c>
      <c r="X163" s="6">
        <v>20</v>
      </c>
      <c r="Y163" s="4">
        <v>162.47999999999999</v>
      </c>
      <c r="Z163" s="5">
        <f t="shared" si="61"/>
        <v>8123.9999999999991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/>
      <c r="AZ163" s="4"/>
      <c r="BA163" s="5"/>
      <c r="BB163" s="6"/>
      <c r="BC163" s="4"/>
      <c r="BD163" s="5"/>
      <c r="BE163" s="6">
        <v>0</v>
      </c>
      <c r="BF163" s="4">
        <v>0</v>
      </c>
      <c r="BG163" s="5">
        <v>0</v>
      </c>
      <c r="BH163" s="6">
        <v>0</v>
      </c>
      <c r="BI163" s="4">
        <v>0</v>
      </c>
      <c r="BJ163" s="5">
        <v>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f t="shared" si="63"/>
        <v>20.001000000000001</v>
      </c>
      <c r="BU163" s="5">
        <f t="shared" si="64"/>
        <v>163.89</v>
      </c>
    </row>
    <row r="164" spans="1:73" x14ac:dyDescent="0.3">
      <c r="A164" s="51">
        <v>2018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15.249000000000001</v>
      </c>
      <c r="Y164" s="4">
        <v>114.86</v>
      </c>
      <c r="Z164" s="5">
        <f t="shared" si="61"/>
        <v>7532.2971998163812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/>
      <c r="AZ164" s="4"/>
      <c r="BA164" s="5"/>
      <c r="BB164" s="6"/>
      <c r="BC164" s="4"/>
      <c r="BD164" s="5"/>
      <c r="BE164" s="6">
        <v>0</v>
      </c>
      <c r="BF164" s="4">
        <v>0</v>
      </c>
      <c r="BG164" s="5">
        <v>0</v>
      </c>
      <c r="BH164" s="6">
        <v>0</v>
      </c>
      <c r="BI164" s="4">
        <v>0</v>
      </c>
      <c r="BJ164" s="5">
        <v>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f t="shared" si="63"/>
        <v>15.249000000000001</v>
      </c>
      <c r="BU164" s="5">
        <f t="shared" si="64"/>
        <v>114.86</v>
      </c>
    </row>
    <row r="165" spans="1:73" x14ac:dyDescent="0.3">
      <c r="A165" s="51">
        <v>2018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57.911999999999999</v>
      </c>
      <c r="Y165" s="4">
        <v>365.74</v>
      </c>
      <c r="Z165" s="5">
        <f t="shared" si="61"/>
        <v>6315.4441221163142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/>
      <c r="AZ165" s="4"/>
      <c r="BA165" s="5"/>
      <c r="BB165" s="6"/>
      <c r="BC165" s="4"/>
      <c r="BD165" s="5"/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f t="shared" si="63"/>
        <v>57.911999999999999</v>
      </c>
      <c r="BU165" s="5">
        <f t="shared" si="64"/>
        <v>365.74</v>
      </c>
    </row>
    <row r="166" spans="1:73" x14ac:dyDescent="0.3">
      <c r="A166" s="51">
        <v>2018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/>
      <c r="AZ166" s="4"/>
      <c r="BA166" s="5"/>
      <c r="BB166" s="6"/>
      <c r="BC166" s="4"/>
      <c r="BD166" s="5"/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f t="shared" si="63"/>
        <v>0</v>
      </c>
      <c r="BU166" s="5">
        <f t="shared" si="64"/>
        <v>0</v>
      </c>
    </row>
    <row r="167" spans="1:73" x14ac:dyDescent="0.3">
      <c r="A167" s="51">
        <v>2018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0</v>
      </c>
      <c r="M167" s="4">
        <v>0</v>
      </c>
      <c r="N167" s="5"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23.798999999999999</v>
      </c>
      <c r="Y167" s="4">
        <v>201.41900000000001</v>
      </c>
      <c r="Z167" s="5">
        <f t="shared" si="61"/>
        <v>8463.3387957477207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/>
      <c r="AZ167" s="4"/>
      <c r="BA167" s="5"/>
      <c r="BB167" s="6"/>
      <c r="BC167" s="4"/>
      <c r="BD167" s="5"/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f t="shared" si="63"/>
        <v>23.798999999999999</v>
      </c>
      <c r="BU167" s="5">
        <f t="shared" si="64"/>
        <v>201.41900000000001</v>
      </c>
    </row>
    <row r="168" spans="1:73" x14ac:dyDescent="0.3">
      <c r="A168" s="51">
        <v>2018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</v>
      </c>
      <c r="M168" s="4">
        <v>0</v>
      </c>
      <c r="N168" s="5"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/>
      <c r="AZ168" s="4"/>
      <c r="BA168" s="5"/>
      <c r="BB168" s="6"/>
      <c r="BC168" s="4"/>
      <c r="BD168" s="5"/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f t="shared" si="63"/>
        <v>0</v>
      </c>
      <c r="BU168" s="5">
        <f t="shared" si="64"/>
        <v>0</v>
      </c>
    </row>
    <row r="169" spans="1:73" x14ac:dyDescent="0.3">
      <c r="A169" s="51">
        <v>2018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0</v>
      </c>
      <c r="M169" s="4">
        <v>0</v>
      </c>
      <c r="N169" s="5"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57</v>
      </c>
      <c r="Y169" s="4">
        <v>440.82100000000003</v>
      </c>
      <c r="Z169" s="5">
        <f t="shared" si="61"/>
        <v>7733.7017543859656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/>
      <c r="AZ169" s="4"/>
      <c r="BA169" s="5"/>
      <c r="BB169" s="6"/>
      <c r="BC169" s="4"/>
      <c r="BD169" s="5"/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f t="shared" si="63"/>
        <v>57</v>
      </c>
      <c r="BU169" s="5">
        <f t="shared" si="64"/>
        <v>440.82100000000003</v>
      </c>
    </row>
    <row r="170" spans="1:73" x14ac:dyDescent="0.3">
      <c r="A170" s="51">
        <v>2018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0</v>
      </c>
      <c r="M170" s="4">
        <v>0</v>
      </c>
      <c r="N170" s="5"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28.768999999999998</v>
      </c>
      <c r="Y170" s="4">
        <v>294.18700000000001</v>
      </c>
      <c r="Z170" s="5">
        <f t="shared" si="61"/>
        <v>10225.8333622997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/>
      <c r="AZ170" s="4"/>
      <c r="BA170" s="5"/>
      <c r="BB170" s="6"/>
      <c r="BC170" s="4"/>
      <c r="BD170" s="5"/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2.0411999999999999</v>
      </c>
      <c r="BO170" s="4">
        <v>53.487000000000002</v>
      </c>
      <c r="BP170" s="5">
        <f t="shared" ref="BP170" si="66">BO170/BN170*1000</f>
        <v>26203.703703703704</v>
      </c>
      <c r="BQ170" s="6">
        <v>0</v>
      </c>
      <c r="BR170" s="4">
        <v>0</v>
      </c>
      <c r="BS170" s="5">
        <v>0</v>
      </c>
      <c r="BT170" s="6">
        <f t="shared" si="63"/>
        <v>30.810199999999998</v>
      </c>
      <c r="BU170" s="5">
        <f t="shared" si="64"/>
        <v>347.67400000000004</v>
      </c>
    </row>
    <row r="171" spans="1:73" x14ac:dyDescent="0.3">
      <c r="A171" s="51">
        <v>2018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2.1</v>
      </c>
      <c r="Y171" s="4">
        <v>25.794</v>
      </c>
      <c r="Z171" s="5">
        <f t="shared" si="61"/>
        <v>12282.857142857143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/>
      <c r="AZ171" s="4"/>
      <c r="BA171" s="5"/>
      <c r="BB171" s="6"/>
      <c r="BC171" s="4"/>
      <c r="BD171" s="5"/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f t="shared" si="63"/>
        <v>2.1</v>
      </c>
      <c r="BU171" s="5">
        <f t="shared" si="64"/>
        <v>25.794</v>
      </c>
    </row>
    <row r="172" spans="1:73" x14ac:dyDescent="0.3">
      <c r="A172" s="51">
        <v>2018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1.5</v>
      </c>
      <c r="M172" s="4">
        <v>0.73399999999999999</v>
      </c>
      <c r="N172" s="5">
        <f t="shared" ref="N172" si="67">M172/L172*1000</f>
        <v>489.33333333333331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21.5</v>
      </c>
      <c r="Y172" s="4">
        <v>187.92099999999999</v>
      </c>
      <c r="Z172" s="5">
        <f t="shared" si="61"/>
        <v>8740.5116279069753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/>
      <c r="AZ172" s="4"/>
      <c r="BA172" s="5"/>
      <c r="BB172" s="6"/>
      <c r="BC172" s="4"/>
      <c r="BD172" s="5"/>
      <c r="BE172" s="6">
        <v>0</v>
      </c>
      <c r="BF172" s="4">
        <v>0</v>
      </c>
      <c r="BG172" s="5">
        <v>0</v>
      </c>
      <c r="BH172" s="6">
        <v>0</v>
      </c>
      <c r="BI172" s="4">
        <v>0</v>
      </c>
      <c r="BJ172" s="5">
        <v>0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f t="shared" ref="BT172:BU174" si="68">C172+I172+O172+R172+U172+X172+AD172+AG172+AP172+AV172+BN172+BH172+AM172+F172+AA172+BK172+BQ172+BB172+AS172+L172</f>
        <v>23</v>
      </c>
      <c r="BU172" s="5">
        <f t="shared" si="68"/>
        <v>188.655</v>
      </c>
    </row>
    <row r="173" spans="1:73" x14ac:dyDescent="0.3">
      <c r="A173" s="51">
        <v>2018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24.506</v>
      </c>
      <c r="Y173" s="4">
        <v>229.452</v>
      </c>
      <c r="Z173" s="5">
        <f t="shared" si="61"/>
        <v>9363.0947523055584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/>
      <c r="AZ173" s="4"/>
      <c r="BA173" s="5"/>
      <c r="BB173" s="6"/>
      <c r="BC173" s="4"/>
      <c r="BD173" s="5"/>
      <c r="BE173" s="6">
        <v>0</v>
      </c>
      <c r="BF173" s="4">
        <v>0</v>
      </c>
      <c r="BG173" s="5">
        <v>0</v>
      </c>
      <c r="BH173" s="6">
        <v>0</v>
      </c>
      <c r="BI173" s="4">
        <v>0</v>
      </c>
      <c r="BJ173" s="5">
        <v>0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f t="shared" si="68"/>
        <v>24.506</v>
      </c>
      <c r="BU173" s="5">
        <f t="shared" si="68"/>
        <v>229.452</v>
      </c>
    </row>
    <row r="174" spans="1:73" ht="15" thickBot="1" x14ac:dyDescent="0.35">
      <c r="A174" s="53"/>
      <c r="B174" s="54" t="s">
        <v>14</v>
      </c>
      <c r="C174" s="37">
        <f>SUM(C162:C173)</f>
        <v>0</v>
      </c>
      <c r="D174" s="36">
        <f>SUM(D162:D173)</f>
        <v>0</v>
      </c>
      <c r="E174" s="38"/>
      <c r="F174" s="37">
        <f>SUM(F162:F173)</f>
        <v>0</v>
      </c>
      <c r="G174" s="36">
        <f>SUM(G162:G173)</f>
        <v>0</v>
      </c>
      <c r="H174" s="38"/>
      <c r="I174" s="37">
        <f>SUM(I162:I173)</f>
        <v>0</v>
      </c>
      <c r="J174" s="36">
        <f>SUM(J162:J173)</f>
        <v>0</v>
      </c>
      <c r="K174" s="38"/>
      <c r="L174" s="37">
        <f>SUM(L162:L173)</f>
        <v>1.5</v>
      </c>
      <c r="M174" s="36">
        <f>SUM(M162:M173)</f>
        <v>0.73399999999999999</v>
      </c>
      <c r="N174" s="38"/>
      <c r="O174" s="37">
        <f>SUM(O162:O173)</f>
        <v>0</v>
      </c>
      <c r="P174" s="36">
        <f>SUM(P162:P173)</f>
        <v>0</v>
      </c>
      <c r="Q174" s="38"/>
      <c r="R174" s="37">
        <f>SUM(R162:R173)</f>
        <v>1E-3</v>
      </c>
      <c r="S174" s="36">
        <f>SUM(S162:S173)</f>
        <v>1.41</v>
      </c>
      <c r="T174" s="38"/>
      <c r="U174" s="37">
        <f>SUM(U162:U173)</f>
        <v>0</v>
      </c>
      <c r="V174" s="36">
        <f>SUM(V162:V173)</f>
        <v>0</v>
      </c>
      <c r="W174" s="38"/>
      <c r="X174" s="37">
        <f>SUM(X162:X173)</f>
        <v>272.83500000000004</v>
      </c>
      <c r="Y174" s="36">
        <f>SUM(Y162:Y173)</f>
        <v>2224.3540000000003</v>
      </c>
      <c r="Z174" s="38"/>
      <c r="AA174" s="37">
        <f>SUM(AA162:AA173)</f>
        <v>0</v>
      </c>
      <c r="AB174" s="36">
        <f>SUM(AB162:AB173)</f>
        <v>0</v>
      </c>
      <c r="AC174" s="38"/>
      <c r="AD174" s="37">
        <f>SUM(AD162:AD173)</f>
        <v>0</v>
      </c>
      <c r="AE174" s="36">
        <f>SUM(AE162:AE173)</f>
        <v>0</v>
      </c>
      <c r="AF174" s="38"/>
      <c r="AG174" s="37">
        <f>SUM(AG162:AG173)</f>
        <v>0</v>
      </c>
      <c r="AH174" s="36">
        <f>SUM(AH162:AH173)</f>
        <v>0</v>
      </c>
      <c r="AI174" s="38"/>
      <c r="AJ174" s="37">
        <v>0</v>
      </c>
      <c r="AK174" s="36">
        <v>0</v>
      </c>
      <c r="AL174" s="38"/>
      <c r="AM174" s="37">
        <f>SUM(AM162:AM173)</f>
        <v>0</v>
      </c>
      <c r="AN174" s="36">
        <f>SUM(AN162:AN173)</f>
        <v>0</v>
      </c>
      <c r="AO174" s="38"/>
      <c r="AP174" s="37">
        <f>SUM(AP162:AP173)</f>
        <v>0</v>
      </c>
      <c r="AQ174" s="36">
        <f>SUM(AQ162:AQ173)</f>
        <v>0</v>
      </c>
      <c r="AR174" s="38"/>
      <c r="AS174" s="37">
        <f>SUM(AS162:AS173)</f>
        <v>0</v>
      </c>
      <c r="AT174" s="36">
        <f>SUM(AT162:AT173)</f>
        <v>0</v>
      </c>
      <c r="AU174" s="38"/>
      <c r="AV174" s="37">
        <f>SUM(AV162:AV173)</f>
        <v>0</v>
      </c>
      <c r="AW174" s="36">
        <f>SUM(AW162:AW173)</f>
        <v>0</v>
      </c>
      <c r="AX174" s="38"/>
      <c r="AY174" s="37"/>
      <c r="AZ174" s="36"/>
      <c r="BA174" s="38"/>
      <c r="BB174" s="37"/>
      <c r="BC174" s="36"/>
      <c r="BD174" s="38"/>
      <c r="BE174" s="37">
        <f>SUM(BE162:BE173)</f>
        <v>0</v>
      </c>
      <c r="BF174" s="36">
        <f>SUM(BF162:BF173)</f>
        <v>0</v>
      </c>
      <c r="BG174" s="38"/>
      <c r="BH174" s="37">
        <f>SUM(BH162:BH173)</f>
        <v>0</v>
      </c>
      <c r="BI174" s="36">
        <f>SUM(BI162:BI173)</f>
        <v>0</v>
      </c>
      <c r="BJ174" s="38"/>
      <c r="BK174" s="37">
        <f>SUM(BK162:BK173)</f>
        <v>8.9999999999999993E-3</v>
      </c>
      <c r="BL174" s="36">
        <f>SUM(BL162:BL173)</f>
        <v>7.0000000000000007E-2</v>
      </c>
      <c r="BM174" s="38"/>
      <c r="BN174" s="37">
        <f>SUM(BN162:BN173)</f>
        <v>2.0411999999999999</v>
      </c>
      <c r="BO174" s="36">
        <f>SUM(BO162:BO173)</f>
        <v>53.487000000000002</v>
      </c>
      <c r="BP174" s="38"/>
      <c r="BQ174" s="37">
        <f>SUM(BQ162:BQ173)</f>
        <v>0</v>
      </c>
      <c r="BR174" s="36">
        <f>SUM(BR162:BR173)</f>
        <v>0</v>
      </c>
      <c r="BS174" s="38"/>
      <c r="BT174" s="37">
        <f t="shared" si="68"/>
        <v>276.38620000000003</v>
      </c>
      <c r="BU174" s="38">
        <f t="shared" si="68"/>
        <v>2280.0550000000003</v>
      </c>
    </row>
    <row r="175" spans="1:73" x14ac:dyDescent="0.3">
      <c r="A175" s="51">
        <v>2019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21.771000000000001</v>
      </c>
      <c r="Y175" s="4">
        <v>231.36099999999999</v>
      </c>
      <c r="Z175" s="5">
        <f t="shared" ref="Z175:Z186" si="69">Y175/X175*1000</f>
        <v>10627.026778742362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/>
      <c r="AZ175" s="4"/>
      <c r="BA175" s="5"/>
      <c r="BB175" s="6"/>
      <c r="BC175" s="4"/>
      <c r="BD175" s="5"/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f t="shared" ref="BT175:BT187" si="70">C175+I175+O175+R175+U175+X175+AD175+AG175+AP175+AV175+BN175+BH175+AM175+F175+AA175+BK175+BQ175+BB175+AS175+L175</f>
        <v>21.771000000000001</v>
      </c>
      <c r="BU175" s="5">
        <f t="shared" ref="BU175:BU187" si="71">D175+J175+P175+S175+V175+Y175+AE175+AH175+AQ175+AW175+BO175+BI175+AN175+G175+AB175+BL175+BR175+BC175+AT175+M175</f>
        <v>231.36099999999999</v>
      </c>
    </row>
    <row r="176" spans="1:73" x14ac:dyDescent="0.3">
      <c r="A176" s="51">
        <v>2019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0.2</v>
      </c>
      <c r="Y176" s="4">
        <v>6.1719999999999997</v>
      </c>
      <c r="Z176" s="5">
        <f t="shared" si="69"/>
        <v>30859.999999999996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/>
      <c r="AZ176" s="4"/>
      <c r="BA176" s="5"/>
      <c r="BB176" s="6"/>
      <c r="BC176" s="4"/>
      <c r="BD176" s="5"/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f t="shared" si="70"/>
        <v>0.2</v>
      </c>
      <c r="BU176" s="5">
        <f t="shared" si="71"/>
        <v>6.1719999999999997</v>
      </c>
    </row>
    <row r="177" spans="1:73" x14ac:dyDescent="0.3">
      <c r="A177" s="51">
        <v>2019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</v>
      </c>
      <c r="V177" s="4">
        <v>0</v>
      </c>
      <c r="W177" s="5">
        <v>0</v>
      </c>
      <c r="X177" s="6">
        <v>28.4</v>
      </c>
      <c r="Y177" s="4">
        <v>309.17599999999999</v>
      </c>
      <c r="Z177" s="5">
        <f t="shared" si="69"/>
        <v>10886.478873239437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/>
      <c r="AZ177" s="4"/>
      <c r="BA177" s="5"/>
      <c r="BB177" s="6"/>
      <c r="BC177" s="4"/>
      <c r="BD177" s="5"/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f t="shared" si="70"/>
        <v>28.4</v>
      </c>
      <c r="BU177" s="5">
        <f t="shared" si="71"/>
        <v>309.17599999999999</v>
      </c>
    </row>
    <row r="178" spans="1:73" x14ac:dyDescent="0.3">
      <c r="A178" s="51">
        <v>2019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22.5</v>
      </c>
      <c r="Y178" s="4">
        <v>233.626</v>
      </c>
      <c r="Z178" s="5">
        <f t="shared" si="69"/>
        <v>10383.377777777778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/>
      <c r="AZ178" s="4"/>
      <c r="BA178" s="5"/>
      <c r="BB178" s="6"/>
      <c r="BC178" s="4"/>
      <c r="BD178" s="5"/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f t="shared" si="70"/>
        <v>22.5</v>
      </c>
      <c r="BU178" s="5">
        <f t="shared" si="71"/>
        <v>233.626</v>
      </c>
    </row>
    <row r="179" spans="1:73" x14ac:dyDescent="0.3">
      <c r="A179" s="51">
        <v>2019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</v>
      </c>
      <c r="V179" s="4">
        <v>0</v>
      </c>
      <c r="W179" s="5">
        <v>0</v>
      </c>
      <c r="X179" s="6">
        <v>18.5</v>
      </c>
      <c r="Y179" s="4">
        <v>199.23099999999999</v>
      </c>
      <c r="Z179" s="5">
        <f t="shared" si="69"/>
        <v>10769.243243243243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/>
      <c r="AZ179" s="4"/>
      <c r="BA179" s="5"/>
      <c r="BB179" s="6"/>
      <c r="BC179" s="4"/>
      <c r="BD179" s="5"/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f t="shared" si="70"/>
        <v>18.5</v>
      </c>
      <c r="BU179" s="5">
        <f t="shared" si="71"/>
        <v>199.23099999999999</v>
      </c>
    </row>
    <row r="180" spans="1:73" x14ac:dyDescent="0.3">
      <c r="A180" s="51">
        <v>2019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</v>
      </c>
      <c r="M180" s="4">
        <v>0</v>
      </c>
      <c r="N180" s="5"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70">
        <v>11106.334999999999</v>
      </c>
      <c r="Y180" s="4">
        <v>505.46899999999999</v>
      </c>
      <c r="Z180" s="5">
        <f t="shared" si="69"/>
        <v>45.511773235725379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v>0</v>
      </c>
      <c r="AT180" s="4">
        <v>0</v>
      </c>
      <c r="AU180" s="5">
        <v>0</v>
      </c>
      <c r="AV180" s="6">
        <v>0.18390999999999999</v>
      </c>
      <c r="AW180" s="4">
        <v>10.926</v>
      </c>
      <c r="AX180" s="5">
        <f t="shared" ref="AX180:AX186" si="72">AW180/AV180*1000</f>
        <v>59409.493774128656</v>
      </c>
      <c r="AY180" s="6"/>
      <c r="AZ180" s="4"/>
      <c r="BA180" s="5"/>
      <c r="BB180" s="6"/>
      <c r="BC180" s="4"/>
      <c r="BD180" s="5"/>
      <c r="BE180" s="6">
        <v>0</v>
      </c>
      <c r="BF180" s="4">
        <v>0</v>
      </c>
      <c r="BG180" s="5">
        <v>0</v>
      </c>
      <c r="BH180" s="6">
        <v>0</v>
      </c>
      <c r="BI180" s="4">
        <v>0</v>
      </c>
      <c r="BJ180" s="5">
        <v>0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f t="shared" si="70"/>
        <v>11106.518909999999</v>
      </c>
      <c r="BU180" s="5">
        <f t="shared" si="71"/>
        <v>516.39499999999998</v>
      </c>
    </row>
    <row r="181" spans="1:73" x14ac:dyDescent="0.3">
      <c r="A181" s="51">
        <v>2019</v>
      </c>
      <c r="B181" s="52" t="s">
        <v>8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43.25</v>
      </c>
      <c r="Y181" s="4">
        <v>378.64100000000002</v>
      </c>
      <c r="Z181" s="5">
        <f t="shared" si="69"/>
        <v>8754.7052023121396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/>
      <c r="AZ181" s="4"/>
      <c r="BA181" s="5"/>
      <c r="BB181" s="6"/>
      <c r="BC181" s="4"/>
      <c r="BD181" s="5"/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f t="shared" si="70"/>
        <v>43.25</v>
      </c>
      <c r="BU181" s="5">
        <f t="shared" si="71"/>
        <v>378.64100000000002</v>
      </c>
    </row>
    <row r="182" spans="1:73" x14ac:dyDescent="0.3">
      <c r="A182" s="51">
        <v>2019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</v>
      </c>
      <c r="M182" s="4">
        <v>0</v>
      </c>
      <c r="N182" s="5"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23</v>
      </c>
      <c r="Y182" s="4">
        <v>176.351</v>
      </c>
      <c r="Z182" s="5">
        <f t="shared" si="69"/>
        <v>7667.4347826086951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0</v>
      </c>
      <c r="AQ182" s="4">
        <v>0</v>
      </c>
      <c r="AR182" s="5">
        <v>0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/>
      <c r="AZ182" s="4"/>
      <c r="BA182" s="5"/>
      <c r="BB182" s="6"/>
      <c r="BC182" s="4"/>
      <c r="BD182" s="5"/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f t="shared" si="70"/>
        <v>23</v>
      </c>
      <c r="BU182" s="5">
        <f t="shared" si="71"/>
        <v>176.351</v>
      </c>
    </row>
    <row r="183" spans="1:73" x14ac:dyDescent="0.3">
      <c r="A183" s="51">
        <v>2019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1.25</v>
      </c>
      <c r="Y183" s="4">
        <v>29.643000000000001</v>
      </c>
      <c r="Z183" s="5">
        <f t="shared" si="69"/>
        <v>23714.400000000001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/>
      <c r="AZ183" s="4"/>
      <c r="BA183" s="5"/>
      <c r="BB183" s="6"/>
      <c r="BC183" s="4"/>
      <c r="BD183" s="5"/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2E-3</v>
      </c>
      <c r="BO183" s="4">
        <v>0.32100000000000001</v>
      </c>
      <c r="BP183" s="5">
        <f t="shared" ref="BP183" si="73">BO183/BN183*1000</f>
        <v>160500</v>
      </c>
      <c r="BQ183" s="6">
        <v>0</v>
      </c>
      <c r="BR183" s="4">
        <v>0</v>
      </c>
      <c r="BS183" s="5">
        <v>0</v>
      </c>
      <c r="BT183" s="6">
        <f t="shared" si="70"/>
        <v>1.252</v>
      </c>
      <c r="BU183" s="5">
        <f t="shared" si="71"/>
        <v>29.964000000000002</v>
      </c>
    </row>
    <row r="184" spans="1:73" x14ac:dyDescent="0.3">
      <c r="A184" s="51">
        <v>2019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</v>
      </c>
      <c r="V184" s="4">
        <v>0</v>
      </c>
      <c r="W184" s="5">
        <v>0</v>
      </c>
      <c r="X184" s="6">
        <v>23</v>
      </c>
      <c r="Y184" s="4">
        <v>220.399</v>
      </c>
      <c r="Z184" s="5">
        <f t="shared" si="69"/>
        <v>9582.565217391304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/>
      <c r="AZ184" s="4"/>
      <c r="BA184" s="5"/>
      <c r="BB184" s="6"/>
      <c r="BC184" s="4"/>
      <c r="BD184" s="5"/>
      <c r="BE184" s="6">
        <v>0</v>
      </c>
      <c r="BF184" s="4">
        <v>0</v>
      </c>
      <c r="BG184" s="5">
        <v>0</v>
      </c>
      <c r="BH184" s="6">
        <v>0</v>
      </c>
      <c r="BI184" s="4">
        <v>0</v>
      </c>
      <c r="BJ184" s="5">
        <v>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f t="shared" si="70"/>
        <v>23</v>
      </c>
      <c r="BU184" s="5">
        <f t="shared" si="71"/>
        <v>220.399</v>
      </c>
    </row>
    <row r="185" spans="1:73" x14ac:dyDescent="0.3">
      <c r="A185" s="51">
        <v>2019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55.174999999999997</v>
      </c>
      <c r="Y185" s="4">
        <v>598.28</v>
      </c>
      <c r="Z185" s="5">
        <f t="shared" si="69"/>
        <v>10843.316719528772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4.8750000000000002E-2</v>
      </c>
      <c r="AW185" s="4">
        <v>3.2629999999999999</v>
      </c>
      <c r="AX185" s="5">
        <f t="shared" si="72"/>
        <v>66933.333333333328</v>
      </c>
      <c r="AY185" s="6"/>
      <c r="AZ185" s="4"/>
      <c r="BA185" s="5"/>
      <c r="BB185" s="6"/>
      <c r="BC185" s="4"/>
      <c r="BD185" s="5"/>
      <c r="BE185" s="6">
        <v>0</v>
      </c>
      <c r="BF185" s="4">
        <v>0</v>
      </c>
      <c r="BG185" s="5">
        <v>0</v>
      </c>
      <c r="BH185" s="6">
        <v>0</v>
      </c>
      <c r="BI185" s="4">
        <v>0</v>
      </c>
      <c r="BJ185" s="5">
        <v>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f t="shared" si="70"/>
        <v>55.223749999999995</v>
      </c>
      <c r="BU185" s="5">
        <f t="shared" si="71"/>
        <v>601.54300000000001</v>
      </c>
    </row>
    <row r="186" spans="1:73" x14ac:dyDescent="0.3">
      <c r="A186" s="51">
        <v>2019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0</v>
      </c>
      <c r="M186" s="4">
        <v>0</v>
      </c>
      <c r="N186" s="5">
        <v>0</v>
      </c>
      <c r="O186" s="6">
        <v>0</v>
      </c>
      <c r="P186" s="4">
        <v>0</v>
      </c>
      <c r="Q186" s="5">
        <v>0</v>
      </c>
      <c r="R186" s="6">
        <v>7.5000000000000002E-4</v>
      </c>
      <c r="S186" s="4">
        <v>1.1830000000000001</v>
      </c>
      <c r="T186" s="5">
        <f t="shared" ref="T186" si="74">S186/R186*1000</f>
        <v>1577333.3333333333</v>
      </c>
      <c r="U186" s="6">
        <v>0</v>
      </c>
      <c r="V186" s="4">
        <v>0</v>
      </c>
      <c r="W186" s="5">
        <v>0</v>
      </c>
      <c r="X186" s="6">
        <v>22.039000000000001</v>
      </c>
      <c r="Y186" s="4">
        <v>245.238</v>
      </c>
      <c r="Z186" s="5">
        <f t="shared" si="69"/>
        <v>11127.455873678478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0.35635</v>
      </c>
      <c r="AW186" s="4">
        <v>18.484999999999999</v>
      </c>
      <c r="AX186" s="5">
        <f t="shared" si="72"/>
        <v>51873.15841167391</v>
      </c>
      <c r="AY186" s="6"/>
      <c r="AZ186" s="4"/>
      <c r="BA186" s="5"/>
      <c r="BB186" s="6"/>
      <c r="BC186" s="4"/>
      <c r="BD186" s="5"/>
      <c r="BE186" s="6">
        <v>0</v>
      </c>
      <c r="BF186" s="4">
        <v>0</v>
      </c>
      <c r="BG186" s="5">
        <v>0</v>
      </c>
      <c r="BH186" s="6">
        <v>0.45600000000000002</v>
      </c>
      <c r="BI186" s="4">
        <v>2.0310000000000001</v>
      </c>
      <c r="BJ186" s="5">
        <f t="shared" ref="BJ186" si="75">BI186/BH186*1000</f>
        <v>4453.9473684210534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f t="shared" si="70"/>
        <v>22.8521</v>
      </c>
      <c r="BU186" s="5">
        <f t="shared" si="71"/>
        <v>266.93700000000001</v>
      </c>
    </row>
    <row r="187" spans="1:73" ht="15" thickBot="1" x14ac:dyDescent="0.35">
      <c r="A187" s="53"/>
      <c r="B187" s="54" t="s">
        <v>14</v>
      </c>
      <c r="C187" s="37">
        <f>SUM(C175:C186)</f>
        <v>0</v>
      </c>
      <c r="D187" s="36">
        <f>SUM(D175:D186)</f>
        <v>0</v>
      </c>
      <c r="E187" s="38"/>
      <c r="F187" s="37">
        <f>SUM(F175:F186)</f>
        <v>0</v>
      </c>
      <c r="G187" s="36">
        <f>SUM(G175:G186)</f>
        <v>0</v>
      </c>
      <c r="H187" s="38"/>
      <c r="I187" s="37">
        <f>SUM(I175:I186)</f>
        <v>0</v>
      </c>
      <c r="J187" s="36">
        <f>SUM(J175:J186)</f>
        <v>0</v>
      </c>
      <c r="K187" s="38"/>
      <c r="L187" s="37">
        <f>SUM(L175:L186)</f>
        <v>0</v>
      </c>
      <c r="M187" s="36">
        <f>SUM(M175:M186)</f>
        <v>0</v>
      </c>
      <c r="N187" s="38"/>
      <c r="O187" s="37">
        <f>SUM(O175:O186)</f>
        <v>0</v>
      </c>
      <c r="P187" s="36">
        <f>SUM(P175:P186)</f>
        <v>0</v>
      </c>
      <c r="Q187" s="38"/>
      <c r="R187" s="37">
        <f>SUM(R175:R186)</f>
        <v>7.5000000000000002E-4</v>
      </c>
      <c r="S187" s="36">
        <f>SUM(S175:S186)</f>
        <v>1.1830000000000001</v>
      </c>
      <c r="T187" s="38"/>
      <c r="U187" s="37">
        <f>SUM(U175:U186)</f>
        <v>0</v>
      </c>
      <c r="V187" s="36">
        <f>SUM(V175:V186)</f>
        <v>0</v>
      </c>
      <c r="W187" s="38"/>
      <c r="X187" s="72">
        <f>SUM(X175:X186)</f>
        <v>11365.419999999998</v>
      </c>
      <c r="Y187" s="36">
        <f>SUM(Y175:Y186)</f>
        <v>3133.587</v>
      </c>
      <c r="Z187" s="38"/>
      <c r="AA187" s="37">
        <f>SUM(AA175:AA186)</f>
        <v>0</v>
      </c>
      <c r="AB187" s="36">
        <f>SUM(AB175:AB186)</f>
        <v>0</v>
      </c>
      <c r="AC187" s="38"/>
      <c r="AD187" s="37">
        <f>SUM(AD175:AD186)</f>
        <v>0</v>
      </c>
      <c r="AE187" s="36">
        <f>SUM(AE175:AE186)</f>
        <v>0</v>
      </c>
      <c r="AF187" s="38"/>
      <c r="AG187" s="37">
        <f>SUM(AG175:AG186)</f>
        <v>0</v>
      </c>
      <c r="AH187" s="36">
        <f>SUM(AH175:AH186)</f>
        <v>0</v>
      </c>
      <c r="AI187" s="38"/>
      <c r="AJ187" s="37">
        <v>0</v>
      </c>
      <c r="AK187" s="36">
        <v>0</v>
      </c>
      <c r="AL187" s="38"/>
      <c r="AM187" s="37">
        <f>SUM(AM175:AM186)</f>
        <v>0</v>
      </c>
      <c r="AN187" s="36">
        <f>SUM(AN175:AN186)</f>
        <v>0</v>
      </c>
      <c r="AO187" s="38"/>
      <c r="AP187" s="37">
        <f>SUM(AP175:AP186)</f>
        <v>0</v>
      </c>
      <c r="AQ187" s="36">
        <f>SUM(AQ175:AQ186)</f>
        <v>0</v>
      </c>
      <c r="AR187" s="38"/>
      <c r="AS187" s="37">
        <f>SUM(AS175:AS186)</f>
        <v>0</v>
      </c>
      <c r="AT187" s="36">
        <f>SUM(AT175:AT186)</f>
        <v>0</v>
      </c>
      <c r="AU187" s="38"/>
      <c r="AV187" s="37">
        <f>SUM(AV175:AV186)</f>
        <v>0.58901000000000003</v>
      </c>
      <c r="AW187" s="36">
        <f>SUM(AW175:AW186)</f>
        <v>32.673999999999999</v>
      </c>
      <c r="AX187" s="38"/>
      <c r="AY187" s="37"/>
      <c r="AZ187" s="36"/>
      <c r="BA187" s="38"/>
      <c r="BB187" s="37"/>
      <c r="BC187" s="36"/>
      <c r="BD187" s="38"/>
      <c r="BE187" s="37">
        <f>SUM(BE175:BE186)</f>
        <v>0</v>
      </c>
      <c r="BF187" s="36">
        <f>SUM(BF175:BF186)</f>
        <v>0</v>
      </c>
      <c r="BG187" s="38"/>
      <c r="BH187" s="37">
        <f>SUM(BH175:BH186)</f>
        <v>0.45600000000000002</v>
      </c>
      <c r="BI187" s="36">
        <f>SUM(BI175:BI186)</f>
        <v>2.0310000000000001</v>
      </c>
      <c r="BJ187" s="38"/>
      <c r="BK187" s="37">
        <f>SUM(BK175:BK186)</f>
        <v>0</v>
      </c>
      <c r="BL187" s="36">
        <f>SUM(BL175:BL186)</f>
        <v>0</v>
      </c>
      <c r="BM187" s="38"/>
      <c r="BN187" s="37">
        <f>SUM(BN175:BN186)</f>
        <v>2E-3</v>
      </c>
      <c r="BO187" s="36">
        <f>SUM(BO175:BO186)</f>
        <v>0.32100000000000001</v>
      </c>
      <c r="BP187" s="38"/>
      <c r="BQ187" s="37">
        <f>SUM(BQ175:BQ186)</f>
        <v>0</v>
      </c>
      <c r="BR187" s="36">
        <f>SUM(BR175:BR186)</f>
        <v>0</v>
      </c>
      <c r="BS187" s="38"/>
      <c r="BT187" s="37">
        <f t="shared" si="70"/>
        <v>11366.467759999998</v>
      </c>
      <c r="BU187" s="38">
        <f t="shared" si="71"/>
        <v>3169.7959999999998</v>
      </c>
    </row>
    <row r="188" spans="1:73" x14ac:dyDescent="0.3">
      <c r="A188" s="73">
        <v>2020</v>
      </c>
      <c r="B188" s="74" t="s">
        <v>2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0</v>
      </c>
      <c r="M188" s="4">
        <v>0</v>
      </c>
      <c r="N188" s="5"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3.3573600000000003</v>
      </c>
      <c r="Y188" s="4">
        <v>70.826999999999998</v>
      </c>
      <c r="Z188" s="5">
        <f t="shared" ref="Z188:Z190" si="76">Y188/X188*1000</f>
        <v>21096.039745514328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/>
      <c r="AZ188" s="4"/>
      <c r="BA188" s="5"/>
      <c r="BB188" s="6"/>
      <c r="BC188" s="4"/>
      <c r="BD188" s="5"/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f t="shared" ref="BT188:BT200" si="77">C188+I188+O188+R188+U188+X188+AD188+AG188+AP188+AV188+BN188+BH188+AM188+F188+AA188+BK188+BQ188+BB188+AS188+L188</f>
        <v>3.3573600000000003</v>
      </c>
      <c r="BU188" s="5">
        <f t="shared" ref="BU188:BU200" si="78">D188+J188+P188+S188+V188+Y188+AE188+AH188+AQ188+AW188+BO188+BI188+AN188+G188+AB188+BL188+BR188+BC188+AT188+M188</f>
        <v>70.826999999999998</v>
      </c>
    </row>
    <row r="189" spans="1:73" x14ac:dyDescent="0.3">
      <c r="A189" s="73">
        <v>2020</v>
      </c>
      <c r="B189" s="74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</v>
      </c>
      <c r="V189" s="4">
        <v>0</v>
      </c>
      <c r="W189" s="5">
        <v>0</v>
      </c>
      <c r="X189" s="6">
        <v>43.674999999999997</v>
      </c>
      <c r="Y189" s="4">
        <v>437.23399999999998</v>
      </c>
      <c r="Z189" s="5">
        <f t="shared" si="76"/>
        <v>10011.081854607899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/>
      <c r="AZ189" s="4"/>
      <c r="BA189" s="5"/>
      <c r="BB189" s="6"/>
      <c r="BC189" s="4"/>
      <c r="BD189" s="5"/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f t="shared" si="77"/>
        <v>43.674999999999997</v>
      </c>
      <c r="BU189" s="5">
        <f t="shared" si="78"/>
        <v>437.23399999999998</v>
      </c>
    </row>
    <row r="190" spans="1:73" x14ac:dyDescent="0.3">
      <c r="A190" s="73">
        <v>2020</v>
      </c>
      <c r="B190" s="74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</v>
      </c>
      <c r="M190" s="4">
        <v>0</v>
      </c>
      <c r="N190" s="5"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29</v>
      </c>
      <c r="Y190" s="4">
        <v>464.54899999999998</v>
      </c>
      <c r="Z190" s="5">
        <f t="shared" si="76"/>
        <v>16018.931034482759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/>
      <c r="AZ190" s="4"/>
      <c r="BA190" s="5"/>
      <c r="BB190" s="6"/>
      <c r="BC190" s="4"/>
      <c r="BD190" s="5"/>
      <c r="BE190" s="6">
        <v>0</v>
      </c>
      <c r="BF190" s="4">
        <v>0</v>
      </c>
      <c r="BG190" s="5">
        <v>0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f t="shared" si="77"/>
        <v>29</v>
      </c>
      <c r="BU190" s="5">
        <f t="shared" si="78"/>
        <v>464.54899999999998</v>
      </c>
    </row>
    <row r="191" spans="1:73" x14ac:dyDescent="0.3">
      <c r="A191" s="73">
        <v>2020</v>
      </c>
      <c r="B191" s="74" t="s">
        <v>5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ref="H191:H199" si="79">IF(F191=0,0,G191/F191*1000)</f>
        <v>0</v>
      </c>
      <c r="I191" s="6">
        <v>0</v>
      </c>
      <c r="J191" s="4">
        <v>0</v>
      </c>
      <c r="K191" s="5">
        <f t="shared" ref="K191:K199" si="80">IF(I191=0,0,J191/I191*1000)</f>
        <v>0</v>
      </c>
      <c r="L191" s="6">
        <v>0</v>
      </c>
      <c r="M191" s="4">
        <v>0</v>
      </c>
      <c r="N191" s="5">
        <f t="shared" ref="N191:N199" si="81">IF(L191=0,0,M191/L191*1000)</f>
        <v>0</v>
      </c>
      <c r="O191" s="6">
        <v>0</v>
      </c>
      <c r="P191" s="4">
        <v>0</v>
      </c>
      <c r="Q191" s="5">
        <f t="shared" ref="Q191:Q199" si="82">IF(O191=0,0,P191/O191*1000)</f>
        <v>0</v>
      </c>
      <c r="R191" s="6">
        <v>0</v>
      </c>
      <c r="S191" s="4">
        <v>0</v>
      </c>
      <c r="T191" s="5">
        <f t="shared" ref="T191:T199" si="83">IF(R191=0,0,S191/R191*1000)</f>
        <v>0</v>
      </c>
      <c r="U191" s="6">
        <v>0</v>
      </c>
      <c r="V191" s="4">
        <v>0</v>
      </c>
      <c r="W191" s="5">
        <f t="shared" ref="W191:W199" si="84">IF(U191=0,0,V191/U191*1000)</f>
        <v>0</v>
      </c>
      <c r="X191" s="6">
        <v>1.5</v>
      </c>
      <c r="Y191" s="4">
        <v>34.654000000000003</v>
      </c>
      <c r="Z191" s="5">
        <f t="shared" ref="Z191:Z199" si="85">IF(X191=0,0,Y191/X191*1000)</f>
        <v>23102.666666666668</v>
      </c>
      <c r="AA191" s="6">
        <v>0</v>
      </c>
      <c r="AB191" s="4">
        <v>0</v>
      </c>
      <c r="AC191" s="5">
        <f t="shared" ref="AC191:AC199" si="86">IF(AA191=0,0,AB191/AA191*1000)</f>
        <v>0</v>
      </c>
      <c r="AD191" s="6">
        <v>0</v>
      </c>
      <c r="AE191" s="4">
        <v>0</v>
      </c>
      <c r="AF191" s="5">
        <f t="shared" ref="AF191:AF199" si="87">IF(AD191=0,0,AE191/AD191*1000)</f>
        <v>0</v>
      </c>
      <c r="AG191" s="6">
        <v>0</v>
      </c>
      <c r="AH191" s="4">
        <v>0</v>
      </c>
      <c r="AI191" s="5">
        <f t="shared" ref="AI191:AI199" si="88">IF(AG191=0,0,AH191/AG191*1000)</f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f t="shared" ref="AO191:AO199" si="89">IF(AM191=0,0,AN191/AM191*1000)</f>
        <v>0</v>
      </c>
      <c r="AP191" s="6">
        <v>0</v>
      </c>
      <c r="AQ191" s="4">
        <v>0</v>
      </c>
      <c r="AR191" s="5">
        <f t="shared" ref="AR191:AR199" si="90">IF(AP191=0,0,AQ191/AP191*1000)</f>
        <v>0</v>
      </c>
      <c r="AS191" s="6">
        <v>0</v>
      </c>
      <c r="AT191" s="4">
        <v>0</v>
      </c>
      <c r="AU191" s="5">
        <f t="shared" ref="AU191:AU199" si="91">IF(AS191=0,0,AT191/AS191*1000)</f>
        <v>0</v>
      </c>
      <c r="AV191" s="6">
        <v>0</v>
      </c>
      <c r="AW191" s="4">
        <v>0</v>
      </c>
      <c r="AX191" s="5">
        <f t="shared" ref="AX191:AX199" si="92">IF(AV191=0,0,AW191/AV191*1000)</f>
        <v>0</v>
      </c>
      <c r="AY191" s="6"/>
      <c r="AZ191" s="4"/>
      <c r="BA191" s="5"/>
      <c r="BB191" s="6"/>
      <c r="BC191" s="4"/>
      <c r="BD191" s="5"/>
      <c r="BE191" s="6">
        <v>0</v>
      </c>
      <c r="BF191" s="4">
        <v>0</v>
      </c>
      <c r="BG191" s="5">
        <f t="shared" ref="BG191:BG199" si="93">IF(BE191=0,0,BF191/BE191*1000)</f>
        <v>0</v>
      </c>
      <c r="BH191" s="6">
        <v>0</v>
      </c>
      <c r="BI191" s="4">
        <v>0</v>
      </c>
      <c r="BJ191" s="5">
        <f t="shared" ref="BJ191:BJ199" si="94">IF(BH191=0,0,BI191/BH191*1000)</f>
        <v>0</v>
      </c>
      <c r="BK191" s="6">
        <v>0</v>
      </c>
      <c r="BL191" s="4">
        <v>0</v>
      </c>
      <c r="BM191" s="5">
        <f t="shared" ref="BM191:BM199" si="95">IF(BK191=0,0,BL191/BK191*1000)</f>
        <v>0</v>
      </c>
      <c r="BN191" s="6">
        <v>0</v>
      </c>
      <c r="BO191" s="4">
        <v>0</v>
      </c>
      <c r="BP191" s="5">
        <f t="shared" ref="BP191:BP199" si="96">IF(BN191=0,0,BO191/BN191*1000)</f>
        <v>0</v>
      </c>
      <c r="BQ191" s="6">
        <v>0</v>
      </c>
      <c r="BR191" s="4">
        <v>0</v>
      </c>
      <c r="BS191" s="5">
        <f t="shared" ref="BS191:BS199" si="97">IF(BQ191=0,0,BR191/BQ191*1000)</f>
        <v>0</v>
      </c>
      <c r="BT191" s="6">
        <f t="shared" si="77"/>
        <v>1.5</v>
      </c>
      <c r="BU191" s="5">
        <f t="shared" si="78"/>
        <v>34.654000000000003</v>
      </c>
    </row>
    <row r="192" spans="1:73" x14ac:dyDescent="0.3">
      <c r="A192" s="73">
        <v>2020</v>
      </c>
      <c r="B192" s="5" t="s">
        <v>6</v>
      </c>
      <c r="C192" s="6">
        <v>0</v>
      </c>
      <c r="D192" s="4">
        <v>0</v>
      </c>
      <c r="E192" s="5">
        <f t="shared" ref="E192:E199" si="98">IF(C192=0,0,D192/C192*1000)</f>
        <v>0</v>
      </c>
      <c r="F192" s="6">
        <v>0</v>
      </c>
      <c r="G192" s="4">
        <v>0</v>
      </c>
      <c r="H192" s="5">
        <f t="shared" si="79"/>
        <v>0</v>
      </c>
      <c r="I192" s="6">
        <v>0</v>
      </c>
      <c r="J192" s="4">
        <v>0</v>
      </c>
      <c r="K192" s="5">
        <f t="shared" si="80"/>
        <v>0</v>
      </c>
      <c r="L192" s="6">
        <v>0</v>
      </c>
      <c r="M192" s="4">
        <v>0</v>
      </c>
      <c r="N192" s="5">
        <f t="shared" si="81"/>
        <v>0</v>
      </c>
      <c r="O192" s="6">
        <v>0</v>
      </c>
      <c r="P192" s="4">
        <v>0</v>
      </c>
      <c r="Q192" s="5">
        <f t="shared" si="82"/>
        <v>0</v>
      </c>
      <c r="R192" s="6">
        <v>0</v>
      </c>
      <c r="S192" s="4">
        <v>0</v>
      </c>
      <c r="T192" s="5">
        <f t="shared" si="83"/>
        <v>0</v>
      </c>
      <c r="U192" s="6">
        <v>0</v>
      </c>
      <c r="V192" s="4">
        <v>0</v>
      </c>
      <c r="W192" s="5">
        <f t="shared" si="84"/>
        <v>0</v>
      </c>
      <c r="X192" s="6">
        <v>0</v>
      </c>
      <c r="Y192" s="4">
        <v>0</v>
      </c>
      <c r="Z192" s="5">
        <f t="shared" si="85"/>
        <v>0</v>
      </c>
      <c r="AA192" s="6">
        <v>0</v>
      </c>
      <c r="AB192" s="4">
        <v>0</v>
      </c>
      <c r="AC192" s="5">
        <f t="shared" si="86"/>
        <v>0</v>
      </c>
      <c r="AD192" s="6">
        <v>0</v>
      </c>
      <c r="AE192" s="4">
        <v>0</v>
      </c>
      <c r="AF192" s="5">
        <f t="shared" si="87"/>
        <v>0</v>
      </c>
      <c r="AG192" s="6">
        <v>0</v>
      </c>
      <c r="AH192" s="4">
        <v>0</v>
      </c>
      <c r="AI192" s="5">
        <f t="shared" si="88"/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f t="shared" si="89"/>
        <v>0</v>
      </c>
      <c r="AP192" s="6">
        <v>0</v>
      </c>
      <c r="AQ192" s="4">
        <v>0</v>
      </c>
      <c r="AR192" s="5">
        <f t="shared" si="90"/>
        <v>0</v>
      </c>
      <c r="AS192" s="6">
        <v>0</v>
      </c>
      <c r="AT192" s="4">
        <v>0</v>
      </c>
      <c r="AU192" s="5">
        <f t="shared" si="91"/>
        <v>0</v>
      </c>
      <c r="AV192" s="6">
        <v>0</v>
      </c>
      <c r="AW192" s="4">
        <v>0</v>
      </c>
      <c r="AX192" s="5">
        <f t="shared" si="92"/>
        <v>0</v>
      </c>
      <c r="AY192" s="6"/>
      <c r="AZ192" s="4"/>
      <c r="BA192" s="5"/>
      <c r="BB192" s="6"/>
      <c r="BC192" s="4"/>
      <c r="BD192" s="5"/>
      <c r="BE192" s="6">
        <v>0</v>
      </c>
      <c r="BF192" s="4">
        <v>0</v>
      </c>
      <c r="BG192" s="5">
        <f t="shared" si="93"/>
        <v>0</v>
      </c>
      <c r="BH192" s="6">
        <v>0</v>
      </c>
      <c r="BI192" s="4">
        <v>0</v>
      </c>
      <c r="BJ192" s="5">
        <f t="shared" si="94"/>
        <v>0</v>
      </c>
      <c r="BK192" s="6">
        <v>0</v>
      </c>
      <c r="BL192" s="4">
        <v>0</v>
      </c>
      <c r="BM192" s="5">
        <f t="shared" si="95"/>
        <v>0</v>
      </c>
      <c r="BN192" s="6">
        <v>0</v>
      </c>
      <c r="BO192" s="4">
        <v>0</v>
      </c>
      <c r="BP192" s="5">
        <f t="shared" si="96"/>
        <v>0</v>
      </c>
      <c r="BQ192" s="6">
        <v>0</v>
      </c>
      <c r="BR192" s="4">
        <v>0</v>
      </c>
      <c r="BS192" s="5">
        <f t="shared" si="97"/>
        <v>0</v>
      </c>
      <c r="BT192" s="6">
        <f t="shared" si="77"/>
        <v>0</v>
      </c>
      <c r="BU192" s="5">
        <f t="shared" si="78"/>
        <v>0</v>
      </c>
    </row>
    <row r="193" spans="1:73" x14ac:dyDescent="0.3">
      <c r="A193" s="73">
        <v>2020</v>
      </c>
      <c r="B193" s="74" t="s">
        <v>7</v>
      </c>
      <c r="C193" s="6">
        <v>0</v>
      </c>
      <c r="D193" s="4">
        <v>0</v>
      </c>
      <c r="E193" s="5">
        <f t="shared" si="98"/>
        <v>0</v>
      </c>
      <c r="F193" s="6">
        <v>0</v>
      </c>
      <c r="G193" s="4">
        <v>0</v>
      </c>
      <c r="H193" s="5">
        <f t="shared" si="79"/>
        <v>0</v>
      </c>
      <c r="I193" s="6">
        <v>0</v>
      </c>
      <c r="J193" s="4">
        <v>0</v>
      </c>
      <c r="K193" s="5">
        <f t="shared" si="80"/>
        <v>0</v>
      </c>
      <c r="L193" s="6">
        <v>0</v>
      </c>
      <c r="M193" s="4">
        <v>0</v>
      </c>
      <c r="N193" s="5">
        <f t="shared" si="81"/>
        <v>0</v>
      </c>
      <c r="O193" s="6">
        <v>0</v>
      </c>
      <c r="P193" s="4">
        <v>0</v>
      </c>
      <c r="Q193" s="5">
        <f t="shared" si="82"/>
        <v>0</v>
      </c>
      <c r="R193" s="6">
        <v>0</v>
      </c>
      <c r="S193" s="4">
        <v>0</v>
      </c>
      <c r="T193" s="5">
        <f t="shared" si="83"/>
        <v>0</v>
      </c>
      <c r="U193" s="6">
        <v>0</v>
      </c>
      <c r="V193" s="4">
        <v>0</v>
      </c>
      <c r="W193" s="5">
        <f t="shared" si="84"/>
        <v>0</v>
      </c>
      <c r="X193" s="6">
        <v>3.4750000000000001</v>
      </c>
      <c r="Y193" s="4">
        <v>55.283999999999999</v>
      </c>
      <c r="Z193" s="5">
        <f t="shared" si="85"/>
        <v>15909.064748201437</v>
      </c>
      <c r="AA193" s="6">
        <v>0</v>
      </c>
      <c r="AB193" s="4">
        <v>0</v>
      </c>
      <c r="AC193" s="5">
        <f t="shared" si="86"/>
        <v>0</v>
      </c>
      <c r="AD193" s="6">
        <v>0</v>
      </c>
      <c r="AE193" s="4">
        <v>0</v>
      </c>
      <c r="AF193" s="5">
        <f t="shared" si="87"/>
        <v>0</v>
      </c>
      <c r="AG193" s="6">
        <v>0</v>
      </c>
      <c r="AH193" s="4">
        <v>0</v>
      </c>
      <c r="AI193" s="5">
        <f t="shared" si="88"/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f t="shared" si="89"/>
        <v>0</v>
      </c>
      <c r="AP193" s="6">
        <v>0</v>
      </c>
      <c r="AQ193" s="4">
        <v>0</v>
      </c>
      <c r="AR193" s="5">
        <f t="shared" si="90"/>
        <v>0</v>
      </c>
      <c r="AS193" s="6">
        <v>0</v>
      </c>
      <c r="AT193" s="4">
        <v>0</v>
      </c>
      <c r="AU193" s="5">
        <f t="shared" si="91"/>
        <v>0</v>
      </c>
      <c r="AV193" s="6">
        <v>0</v>
      </c>
      <c r="AW193" s="4">
        <v>0</v>
      </c>
      <c r="AX193" s="5">
        <f t="shared" si="92"/>
        <v>0</v>
      </c>
      <c r="AY193" s="6"/>
      <c r="AZ193" s="4"/>
      <c r="BA193" s="5"/>
      <c r="BB193" s="6"/>
      <c r="BC193" s="4"/>
      <c r="BD193" s="5"/>
      <c r="BE193" s="6">
        <v>0</v>
      </c>
      <c r="BF193" s="4">
        <v>0</v>
      </c>
      <c r="BG193" s="5">
        <f t="shared" si="93"/>
        <v>0</v>
      </c>
      <c r="BH193" s="6">
        <v>0</v>
      </c>
      <c r="BI193" s="4">
        <v>0</v>
      </c>
      <c r="BJ193" s="5">
        <f t="shared" si="94"/>
        <v>0</v>
      </c>
      <c r="BK193" s="6">
        <v>0</v>
      </c>
      <c r="BL193" s="4">
        <v>0</v>
      </c>
      <c r="BM193" s="5">
        <f t="shared" si="95"/>
        <v>0</v>
      </c>
      <c r="BN193" s="6">
        <v>0</v>
      </c>
      <c r="BO193" s="4">
        <v>0</v>
      </c>
      <c r="BP193" s="5">
        <f t="shared" si="96"/>
        <v>0</v>
      </c>
      <c r="BQ193" s="6">
        <v>0</v>
      </c>
      <c r="BR193" s="4">
        <v>0</v>
      </c>
      <c r="BS193" s="5">
        <f t="shared" si="97"/>
        <v>0</v>
      </c>
      <c r="BT193" s="6">
        <f t="shared" si="77"/>
        <v>3.4750000000000001</v>
      </c>
      <c r="BU193" s="5">
        <f t="shared" si="78"/>
        <v>55.283999999999999</v>
      </c>
    </row>
    <row r="194" spans="1:73" x14ac:dyDescent="0.3">
      <c r="A194" s="73">
        <v>2020</v>
      </c>
      <c r="B194" s="74" t="s">
        <v>8</v>
      </c>
      <c r="C194" s="6">
        <v>0</v>
      </c>
      <c r="D194" s="4">
        <v>0</v>
      </c>
      <c r="E194" s="5">
        <f t="shared" si="98"/>
        <v>0</v>
      </c>
      <c r="F194" s="6">
        <v>0</v>
      </c>
      <c r="G194" s="4">
        <v>0</v>
      </c>
      <c r="H194" s="5">
        <f t="shared" si="79"/>
        <v>0</v>
      </c>
      <c r="I194" s="6">
        <v>0</v>
      </c>
      <c r="J194" s="4">
        <v>0</v>
      </c>
      <c r="K194" s="5">
        <f t="shared" si="80"/>
        <v>0</v>
      </c>
      <c r="L194" s="6">
        <v>0</v>
      </c>
      <c r="M194" s="4">
        <v>0</v>
      </c>
      <c r="N194" s="5">
        <f t="shared" si="81"/>
        <v>0</v>
      </c>
      <c r="O194" s="6">
        <v>0</v>
      </c>
      <c r="P194" s="4">
        <v>0</v>
      </c>
      <c r="Q194" s="5">
        <f t="shared" si="82"/>
        <v>0</v>
      </c>
      <c r="R194" s="6">
        <v>0</v>
      </c>
      <c r="S194" s="4">
        <v>0</v>
      </c>
      <c r="T194" s="5">
        <f t="shared" si="83"/>
        <v>0</v>
      </c>
      <c r="U194" s="6">
        <v>0</v>
      </c>
      <c r="V194" s="4">
        <v>0</v>
      </c>
      <c r="W194" s="5">
        <f t="shared" si="84"/>
        <v>0</v>
      </c>
      <c r="X194" s="6">
        <v>28.5</v>
      </c>
      <c r="Y194" s="4">
        <v>413.58300000000003</v>
      </c>
      <c r="Z194" s="5">
        <f t="shared" si="85"/>
        <v>14511.684210526317</v>
      </c>
      <c r="AA194" s="6">
        <v>0</v>
      </c>
      <c r="AB194" s="4">
        <v>0</v>
      </c>
      <c r="AC194" s="5">
        <f t="shared" si="86"/>
        <v>0</v>
      </c>
      <c r="AD194" s="6">
        <v>0</v>
      </c>
      <c r="AE194" s="4">
        <v>0</v>
      </c>
      <c r="AF194" s="5">
        <f t="shared" si="87"/>
        <v>0</v>
      </c>
      <c r="AG194" s="6">
        <v>0</v>
      </c>
      <c r="AH194" s="4">
        <v>0</v>
      </c>
      <c r="AI194" s="5">
        <f t="shared" si="88"/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f t="shared" si="89"/>
        <v>0</v>
      </c>
      <c r="AP194" s="6">
        <v>0</v>
      </c>
      <c r="AQ194" s="4">
        <v>0</v>
      </c>
      <c r="AR194" s="5">
        <f t="shared" si="90"/>
        <v>0</v>
      </c>
      <c r="AS194" s="6">
        <v>0</v>
      </c>
      <c r="AT194" s="4">
        <v>0</v>
      </c>
      <c r="AU194" s="5">
        <f t="shared" si="91"/>
        <v>0</v>
      </c>
      <c r="AV194" s="6">
        <v>0</v>
      </c>
      <c r="AW194" s="4">
        <v>0</v>
      </c>
      <c r="AX194" s="5">
        <f t="shared" si="92"/>
        <v>0</v>
      </c>
      <c r="AY194" s="6"/>
      <c r="AZ194" s="4"/>
      <c r="BA194" s="5"/>
      <c r="BB194" s="6"/>
      <c r="BC194" s="4"/>
      <c r="BD194" s="5"/>
      <c r="BE194" s="6">
        <v>0</v>
      </c>
      <c r="BF194" s="4">
        <v>0</v>
      </c>
      <c r="BG194" s="5">
        <f t="shared" si="93"/>
        <v>0</v>
      </c>
      <c r="BH194" s="6">
        <v>0</v>
      </c>
      <c r="BI194" s="4">
        <v>0</v>
      </c>
      <c r="BJ194" s="5">
        <f t="shared" si="94"/>
        <v>0</v>
      </c>
      <c r="BK194" s="6">
        <v>0</v>
      </c>
      <c r="BL194" s="4">
        <v>0</v>
      </c>
      <c r="BM194" s="5">
        <f t="shared" si="95"/>
        <v>0</v>
      </c>
      <c r="BN194" s="6">
        <v>0</v>
      </c>
      <c r="BO194" s="4">
        <v>0</v>
      </c>
      <c r="BP194" s="5">
        <f t="shared" si="96"/>
        <v>0</v>
      </c>
      <c r="BQ194" s="6">
        <v>0</v>
      </c>
      <c r="BR194" s="4">
        <v>0</v>
      </c>
      <c r="BS194" s="5">
        <f t="shared" si="97"/>
        <v>0</v>
      </c>
      <c r="BT194" s="6">
        <f t="shared" si="77"/>
        <v>28.5</v>
      </c>
      <c r="BU194" s="5">
        <f t="shared" si="78"/>
        <v>413.58300000000003</v>
      </c>
    </row>
    <row r="195" spans="1:73" x14ac:dyDescent="0.3">
      <c r="A195" s="73">
        <v>2020</v>
      </c>
      <c r="B195" s="74" t="s">
        <v>9</v>
      </c>
      <c r="C195" s="6">
        <v>0</v>
      </c>
      <c r="D195" s="4">
        <v>0</v>
      </c>
      <c r="E195" s="5">
        <f t="shared" si="98"/>
        <v>0</v>
      </c>
      <c r="F195" s="6">
        <v>0</v>
      </c>
      <c r="G195" s="4">
        <v>0</v>
      </c>
      <c r="H195" s="5">
        <f t="shared" si="79"/>
        <v>0</v>
      </c>
      <c r="I195" s="6">
        <v>0</v>
      </c>
      <c r="J195" s="4">
        <v>0</v>
      </c>
      <c r="K195" s="5">
        <f t="shared" si="80"/>
        <v>0</v>
      </c>
      <c r="L195" s="6">
        <v>0</v>
      </c>
      <c r="M195" s="4">
        <v>0</v>
      </c>
      <c r="N195" s="5">
        <f t="shared" si="81"/>
        <v>0</v>
      </c>
      <c r="O195" s="6">
        <v>0</v>
      </c>
      <c r="P195" s="4">
        <v>0</v>
      </c>
      <c r="Q195" s="5">
        <f t="shared" si="82"/>
        <v>0</v>
      </c>
      <c r="R195" s="6">
        <v>0</v>
      </c>
      <c r="S195" s="4">
        <v>0</v>
      </c>
      <c r="T195" s="5">
        <f t="shared" si="83"/>
        <v>0</v>
      </c>
      <c r="U195" s="6">
        <v>0</v>
      </c>
      <c r="V195" s="4">
        <v>0</v>
      </c>
      <c r="W195" s="5">
        <f t="shared" si="84"/>
        <v>0</v>
      </c>
      <c r="X195" s="81">
        <v>23.75</v>
      </c>
      <c r="Y195" s="82">
        <v>302.30099999999999</v>
      </c>
      <c r="Z195" s="5">
        <f t="shared" si="85"/>
        <v>12728.463157894737</v>
      </c>
      <c r="AA195" s="6">
        <v>0</v>
      </c>
      <c r="AB195" s="4">
        <v>0</v>
      </c>
      <c r="AC195" s="5">
        <f t="shared" si="86"/>
        <v>0</v>
      </c>
      <c r="AD195" s="6">
        <v>0</v>
      </c>
      <c r="AE195" s="4">
        <v>0</v>
      </c>
      <c r="AF195" s="5">
        <f t="shared" si="87"/>
        <v>0</v>
      </c>
      <c r="AG195" s="6">
        <v>0</v>
      </c>
      <c r="AH195" s="4">
        <v>0</v>
      </c>
      <c r="AI195" s="5">
        <f t="shared" si="88"/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f t="shared" si="89"/>
        <v>0</v>
      </c>
      <c r="AP195" s="6">
        <v>0</v>
      </c>
      <c r="AQ195" s="4">
        <v>0</v>
      </c>
      <c r="AR195" s="5">
        <f t="shared" si="90"/>
        <v>0</v>
      </c>
      <c r="AS195" s="6">
        <v>0</v>
      </c>
      <c r="AT195" s="4">
        <v>0</v>
      </c>
      <c r="AU195" s="5">
        <f t="shared" si="91"/>
        <v>0</v>
      </c>
      <c r="AV195" s="6">
        <v>0</v>
      </c>
      <c r="AW195" s="4">
        <v>0</v>
      </c>
      <c r="AX195" s="5">
        <f t="shared" si="92"/>
        <v>0</v>
      </c>
      <c r="AY195" s="6"/>
      <c r="AZ195" s="4"/>
      <c r="BA195" s="5"/>
      <c r="BB195" s="6"/>
      <c r="BC195" s="4"/>
      <c r="BD195" s="5"/>
      <c r="BE195" s="6">
        <v>0</v>
      </c>
      <c r="BF195" s="4">
        <v>0</v>
      </c>
      <c r="BG195" s="5">
        <f t="shared" si="93"/>
        <v>0</v>
      </c>
      <c r="BH195" s="81">
        <v>0.12</v>
      </c>
      <c r="BI195" s="82">
        <v>0.60799999999999998</v>
      </c>
      <c r="BJ195" s="5">
        <f t="shared" si="94"/>
        <v>5066.6666666666661</v>
      </c>
      <c r="BK195" s="81">
        <v>0.252</v>
      </c>
      <c r="BL195" s="82">
        <v>1.218</v>
      </c>
      <c r="BM195" s="5">
        <f t="shared" si="95"/>
        <v>4833.333333333333</v>
      </c>
      <c r="BN195" s="6">
        <v>0</v>
      </c>
      <c r="BO195" s="4">
        <v>0</v>
      </c>
      <c r="BP195" s="5">
        <f t="shared" si="96"/>
        <v>0</v>
      </c>
      <c r="BQ195" s="6">
        <v>0</v>
      </c>
      <c r="BR195" s="4">
        <v>0</v>
      </c>
      <c r="BS195" s="5">
        <f t="shared" si="97"/>
        <v>0</v>
      </c>
      <c r="BT195" s="6">
        <f t="shared" si="77"/>
        <v>24.122</v>
      </c>
      <c r="BU195" s="5">
        <f t="shared" si="78"/>
        <v>304.12700000000001</v>
      </c>
    </row>
    <row r="196" spans="1:73" x14ac:dyDescent="0.3">
      <c r="A196" s="73">
        <v>2020</v>
      </c>
      <c r="B196" s="74" t="s">
        <v>10</v>
      </c>
      <c r="C196" s="6">
        <v>0</v>
      </c>
      <c r="D196" s="4">
        <v>0</v>
      </c>
      <c r="E196" s="5">
        <f t="shared" si="98"/>
        <v>0</v>
      </c>
      <c r="F196" s="6">
        <v>0</v>
      </c>
      <c r="G196" s="4">
        <v>0</v>
      </c>
      <c r="H196" s="5">
        <f t="shared" si="79"/>
        <v>0</v>
      </c>
      <c r="I196" s="6">
        <v>0</v>
      </c>
      <c r="J196" s="4">
        <v>0</v>
      </c>
      <c r="K196" s="5">
        <f t="shared" si="80"/>
        <v>0</v>
      </c>
      <c r="L196" s="6">
        <v>0</v>
      </c>
      <c r="M196" s="4">
        <v>0</v>
      </c>
      <c r="N196" s="5">
        <f t="shared" si="81"/>
        <v>0</v>
      </c>
      <c r="O196" s="6">
        <v>0</v>
      </c>
      <c r="P196" s="4">
        <v>0</v>
      </c>
      <c r="Q196" s="5">
        <f t="shared" si="82"/>
        <v>0</v>
      </c>
      <c r="R196" s="6">
        <v>0</v>
      </c>
      <c r="S196" s="4">
        <v>0</v>
      </c>
      <c r="T196" s="5">
        <f t="shared" si="83"/>
        <v>0</v>
      </c>
      <c r="U196" s="6">
        <v>0</v>
      </c>
      <c r="V196" s="4">
        <v>0</v>
      </c>
      <c r="W196" s="5">
        <f t="shared" si="84"/>
        <v>0</v>
      </c>
      <c r="X196" s="83">
        <v>45.17</v>
      </c>
      <c r="Y196" s="84">
        <v>537.66800000000001</v>
      </c>
      <c r="Z196" s="5">
        <f t="shared" si="85"/>
        <v>11903.210095195926</v>
      </c>
      <c r="AA196" s="6">
        <v>0</v>
      </c>
      <c r="AB196" s="4">
        <v>0</v>
      </c>
      <c r="AC196" s="5">
        <f t="shared" si="86"/>
        <v>0</v>
      </c>
      <c r="AD196" s="6">
        <v>0</v>
      </c>
      <c r="AE196" s="4">
        <v>0</v>
      </c>
      <c r="AF196" s="5">
        <f t="shared" si="87"/>
        <v>0</v>
      </c>
      <c r="AG196" s="6">
        <v>0</v>
      </c>
      <c r="AH196" s="4">
        <v>0</v>
      </c>
      <c r="AI196" s="5">
        <f t="shared" si="88"/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f t="shared" si="89"/>
        <v>0</v>
      </c>
      <c r="AP196" s="6">
        <v>0</v>
      </c>
      <c r="AQ196" s="4">
        <v>0</v>
      </c>
      <c r="AR196" s="5">
        <f t="shared" si="90"/>
        <v>0</v>
      </c>
      <c r="AS196" s="6">
        <v>0</v>
      </c>
      <c r="AT196" s="4">
        <v>0</v>
      </c>
      <c r="AU196" s="5">
        <f t="shared" si="91"/>
        <v>0</v>
      </c>
      <c r="AV196" s="6">
        <v>0</v>
      </c>
      <c r="AW196" s="4">
        <v>0</v>
      </c>
      <c r="AX196" s="5">
        <f t="shared" si="92"/>
        <v>0</v>
      </c>
      <c r="AY196" s="6"/>
      <c r="AZ196" s="4"/>
      <c r="BA196" s="5"/>
      <c r="BB196" s="6"/>
      <c r="BC196" s="4"/>
      <c r="BD196" s="5"/>
      <c r="BE196" s="6">
        <v>0</v>
      </c>
      <c r="BF196" s="4">
        <v>0</v>
      </c>
      <c r="BG196" s="5">
        <f t="shared" si="93"/>
        <v>0</v>
      </c>
      <c r="BH196" s="6">
        <v>0</v>
      </c>
      <c r="BI196" s="4">
        <v>0</v>
      </c>
      <c r="BJ196" s="5">
        <f t="shared" si="94"/>
        <v>0</v>
      </c>
      <c r="BK196" s="6">
        <v>0</v>
      </c>
      <c r="BL196" s="4">
        <v>0</v>
      </c>
      <c r="BM196" s="5">
        <f t="shared" si="95"/>
        <v>0</v>
      </c>
      <c r="BN196" s="6">
        <v>0</v>
      </c>
      <c r="BO196" s="4">
        <v>0</v>
      </c>
      <c r="BP196" s="5">
        <f t="shared" si="96"/>
        <v>0</v>
      </c>
      <c r="BQ196" s="6">
        <v>0</v>
      </c>
      <c r="BR196" s="4">
        <v>0</v>
      </c>
      <c r="BS196" s="5">
        <f t="shared" si="97"/>
        <v>0</v>
      </c>
      <c r="BT196" s="6">
        <f t="shared" si="77"/>
        <v>45.17</v>
      </c>
      <c r="BU196" s="5">
        <f t="shared" si="78"/>
        <v>537.66800000000001</v>
      </c>
    </row>
    <row r="197" spans="1:73" x14ac:dyDescent="0.3">
      <c r="A197" s="73">
        <v>2020</v>
      </c>
      <c r="B197" s="74" t="s">
        <v>11</v>
      </c>
      <c r="C197" s="6">
        <v>0</v>
      </c>
      <c r="D197" s="4">
        <v>0</v>
      </c>
      <c r="E197" s="5">
        <f t="shared" si="98"/>
        <v>0</v>
      </c>
      <c r="F197" s="6">
        <v>0</v>
      </c>
      <c r="G197" s="4">
        <v>0</v>
      </c>
      <c r="H197" s="5">
        <f t="shared" si="79"/>
        <v>0</v>
      </c>
      <c r="I197" s="6">
        <v>0</v>
      </c>
      <c r="J197" s="4">
        <v>0</v>
      </c>
      <c r="K197" s="5">
        <f t="shared" si="80"/>
        <v>0</v>
      </c>
      <c r="L197" s="6">
        <v>0</v>
      </c>
      <c r="M197" s="4">
        <v>0</v>
      </c>
      <c r="N197" s="5">
        <f t="shared" si="81"/>
        <v>0</v>
      </c>
      <c r="O197" s="6">
        <v>0</v>
      </c>
      <c r="P197" s="4">
        <v>0</v>
      </c>
      <c r="Q197" s="5">
        <f t="shared" si="82"/>
        <v>0</v>
      </c>
      <c r="R197" s="6">
        <v>0</v>
      </c>
      <c r="S197" s="4">
        <v>0</v>
      </c>
      <c r="T197" s="5">
        <f t="shared" si="83"/>
        <v>0</v>
      </c>
      <c r="U197" s="6">
        <v>0</v>
      </c>
      <c r="V197" s="4">
        <v>0</v>
      </c>
      <c r="W197" s="5">
        <f t="shared" si="84"/>
        <v>0</v>
      </c>
      <c r="X197" s="85">
        <v>26.142049999999998</v>
      </c>
      <c r="Y197" s="86">
        <v>353.24</v>
      </c>
      <c r="Z197" s="5">
        <f t="shared" si="85"/>
        <v>13512.329752257379</v>
      </c>
      <c r="AA197" s="6">
        <v>0</v>
      </c>
      <c r="AB197" s="4">
        <v>0</v>
      </c>
      <c r="AC197" s="5">
        <f t="shared" si="86"/>
        <v>0</v>
      </c>
      <c r="AD197" s="6">
        <v>0</v>
      </c>
      <c r="AE197" s="4">
        <v>0</v>
      </c>
      <c r="AF197" s="5">
        <f t="shared" si="87"/>
        <v>0</v>
      </c>
      <c r="AG197" s="6">
        <v>0</v>
      </c>
      <c r="AH197" s="4">
        <v>0</v>
      </c>
      <c r="AI197" s="5">
        <f t="shared" si="88"/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f t="shared" si="89"/>
        <v>0</v>
      </c>
      <c r="AP197" s="6">
        <v>0</v>
      </c>
      <c r="AQ197" s="4">
        <v>0</v>
      </c>
      <c r="AR197" s="5">
        <f t="shared" si="90"/>
        <v>0</v>
      </c>
      <c r="AS197" s="6">
        <v>0</v>
      </c>
      <c r="AT197" s="4">
        <v>0</v>
      </c>
      <c r="AU197" s="5">
        <f t="shared" si="91"/>
        <v>0</v>
      </c>
      <c r="AV197" s="6">
        <v>0</v>
      </c>
      <c r="AW197" s="4">
        <v>0</v>
      </c>
      <c r="AX197" s="5">
        <f t="shared" si="92"/>
        <v>0</v>
      </c>
      <c r="AY197" s="6"/>
      <c r="AZ197" s="4"/>
      <c r="BA197" s="5"/>
      <c r="BB197" s="6"/>
      <c r="BC197" s="4"/>
      <c r="BD197" s="5"/>
      <c r="BE197" s="6">
        <v>0</v>
      </c>
      <c r="BF197" s="4">
        <v>0</v>
      </c>
      <c r="BG197" s="5">
        <f t="shared" si="93"/>
        <v>0</v>
      </c>
      <c r="BH197" s="6">
        <v>0</v>
      </c>
      <c r="BI197" s="4">
        <v>0</v>
      </c>
      <c r="BJ197" s="5">
        <f t="shared" si="94"/>
        <v>0</v>
      </c>
      <c r="BK197" s="6">
        <v>0</v>
      </c>
      <c r="BL197" s="4">
        <v>0</v>
      </c>
      <c r="BM197" s="5">
        <f t="shared" si="95"/>
        <v>0</v>
      </c>
      <c r="BN197" s="6">
        <v>0</v>
      </c>
      <c r="BO197" s="4">
        <v>0</v>
      </c>
      <c r="BP197" s="5">
        <f t="shared" si="96"/>
        <v>0</v>
      </c>
      <c r="BQ197" s="6">
        <v>0</v>
      </c>
      <c r="BR197" s="4">
        <v>0</v>
      </c>
      <c r="BS197" s="5">
        <f t="shared" si="97"/>
        <v>0</v>
      </c>
      <c r="BT197" s="6">
        <f t="shared" si="77"/>
        <v>26.142049999999998</v>
      </c>
      <c r="BU197" s="5">
        <f t="shared" si="78"/>
        <v>353.24</v>
      </c>
    </row>
    <row r="198" spans="1:73" x14ac:dyDescent="0.3">
      <c r="A198" s="73">
        <v>2020</v>
      </c>
      <c r="B198" s="5" t="s">
        <v>12</v>
      </c>
      <c r="C198" s="6">
        <v>0</v>
      </c>
      <c r="D198" s="4">
        <v>0</v>
      </c>
      <c r="E198" s="5">
        <f t="shared" si="98"/>
        <v>0</v>
      </c>
      <c r="F198" s="6">
        <v>0</v>
      </c>
      <c r="G198" s="4">
        <v>0</v>
      </c>
      <c r="H198" s="5">
        <f t="shared" si="79"/>
        <v>0</v>
      </c>
      <c r="I198" s="6">
        <v>0</v>
      </c>
      <c r="J198" s="4">
        <v>0</v>
      </c>
      <c r="K198" s="5">
        <f t="shared" si="80"/>
        <v>0</v>
      </c>
      <c r="L198" s="6">
        <v>0</v>
      </c>
      <c r="M198" s="4">
        <v>0</v>
      </c>
      <c r="N198" s="5">
        <f t="shared" si="81"/>
        <v>0</v>
      </c>
      <c r="O198" s="6">
        <v>0</v>
      </c>
      <c r="P198" s="4">
        <v>0</v>
      </c>
      <c r="Q198" s="5">
        <f t="shared" si="82"/>
        <v>0</v>
      </c>
      <c r="R198" s="6">
        <v>0</v>
      </c>
      <c r="S198" s="4">
        <v>0</v>
      </c>
      <c r="T198" s="5">
        <f t="shared" si="83"/>
        <v>0</v>
      </c>
      <c r="U198" s="6">
        <v>0</v>
      </c>
      <c r="V198" s="4">
        <v>0</v>
      </c>
      <c r="W198" s="5">
        <f t="shared" si="84"/>
        <v>0</v>
      </c>
      <c r="X198" s="87">
        <v>63.75</v>
      </c>
      <c r="Y198" s="88">
        <v>619.57899999999995</v>
      </c>
      <c r="Z198" s="5">
        <f t="shared" si="85"/>
        <v>9718.8862745098031</v>
      </c>
      <c r="AA198" s="6">
        <v>0</v>
      </c>
      <c r="AB198" s="4">
        <v>0</v>
      </c>
      <c r="AC198" s="5">
        <f t="shared" si="86"/>
        <v>0</v>
      </c>
      <c r="AD198" s="6">
        <v>0</v>
      </c>
      <c r="AE198" s="4">
        <v>0</v>
      </c>
      <c r="AF198" s="5">
        <f t="shared" si="87"/>
        <v>0</v>
      </c>
      <c r="AG198" s="6">
        <v>0</v>
      </c>
      <c r="AH198" s="4">
        <v>0</v>
      </c>
      <c r="AI198" s="5">
        <f t="shared" si="88"/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f t="shared" si="89"/>
        <v>0</v>
      </c>
      <c r="AP198" s="6">
        <v>0</v>
      </c>
      <c r="AQ198" s="4">
        <v>0</v>
      </c>
      <c r="AR198" s="5">
        <f t="shared" si="90"/>
        <v>0</v>
      </c>
      <c r="AS198" s="6">
        <v>0</v>
      </c>
      <c r="AT198" s="4">
        <v>0</v>
      </c>
      <c r="AU198" s="5">
        <f t="shared" si="91"/>
        <v>0</v>
      </c>
      <c r="AV198" s="6">
        <v>0</v>
      </c>
      <c r="AW198" s="4">
        <v>0</v>
      </c>
      <c r="AX198" s="5">
        <f t="shared" si="92"/>
        <v>0</v>
      </c>
      <c r="AY198" s="6"/>
      <c r="AZ198" s="4"/>
      <c r="BA198" s="5"/>
      <c r="BB198" s="6"/>
      <c r="BC198" s="4"/>
      <c r="BD198" s="5"/>
      <c r="BE198" s="6">
        <v>0</v>
      </c>
      <c r="BF198" s="4">
        <v>0</v>
      </c>
      <c r="BG198" s="5">
        <f t="shared" si="93"/>
        <v>0</v>
      </c>
      <c r="BH198" s="6">
        <v>0</v>
      </c>
      <c r="BI198" s="4">
        <v>0</v>
      </c>
      <c r="BJ198" s="5">
        <f t="shared" si="94"/>
        <v>0</v>
      </c>
      <c r="BK198" s="6">
        <v>0</v>
      </c>
      <c r="BL198" s="4">
        <v>0</v>
      </c>
      <c r="BM198" s="5">
        <f t="shared" si="95"/>
        <v>0</v>
      </c>
      <c r="BN198" s="6">
        <v>0</v>
      </c>
      <c r="BO198" s="4">
        <v>0</v>
      </c>
      <c r="BP198" s="5">
        <f t="shared" si="96"/>
        <v>0</v>
      </c>
      <c r="BQ198" s="6">
        <v>0</v>
      </c>
      <c r="BR198" s="4">
        <v>0</v>
      </c>
      <c r="BS198" s="5">
        <f t="shared" si="97"/>
        <v>0</v>
      </c>
      <c r="BT198" s="6">
        <f t="shared" si="77"/>
        <v>63.75</v>
      </c>
      <c r="BU198" s="5">
        <f t="shared" si="78"/>
        <v>619.57899999999995</v>
      </c>
    </row>
    <row r="199" spans="1:73" x14ac:dyDescent="0.3">
      <c r="A199" s="73">
        <v>2020</v>
      </c>
      <c r="B199" s="74" t="s">
        <v>13</v>
      </c>
      <c r="C199" s="6">
        <v>0</v>
      </c>
      <c r="D199" s="4">
        <v>0</v>
      </c>
      <c r="E199" s="5">
        <f t="shared" si="98"/>
        <v>0</v>
      </c>
      <c r="F199" s="6">
        <v>0</v>
      </c>
      <c r="G199" s="4">
        <v>0</v>
      </c>
      <c r="H199" s="5">
        <f t="shared" si="79"/>
        <v>0</v>
      </c>
      <c r="I199" s="6">
        <v>0</v>
      </c>
      <c r="J199" s="4">
        <v>0</v>
      </c>
      <c r="K199" s="5">
        <f t="shared" si="80"/>
        <v>0</v>
      </c>
      <c r="L199" s="6">
        <v>0</v>
      </c>
      <c r="M199" s="4">
        <v>0</v>
      </c>
      <c r="N199" s="5">
        <f t="shared" si="81"/>
        <v>0</v>
      </c>
      <c r="O199" s="6">
        <v>0</v>
      </c>
      <c r="P199" s="4">
        <v>0</v>
      </c>
      <c r="Q199" s="5">
        <f t="shared" si="82"/>
        <v>0</v>
      </c>
      <c r="R199" s="6">
        <v>0</v>
      </c>
      <c r="S199" s="4">
        <v>0</v>
      </c>
      <c r="T199" s="5">
        <f t="shared" si="83"/>
        <v>0</v>
      </c>
      <c r="U199" s="6">
        <v>0</v>
      </c>
      <c r="V199" s="4">
        <v>0</v>
      </c>
      <c r="W199" s="5">
        <f t="shared" si="84"/>
        <v>0</v>
      </c>
      <c r="X199" s="89">
        <v>57.19</v>
      </c>
      <c r="Y199" s="90">
        <v>602.13400000000001</v>
      </c>
      <c r="Z199" s="5">
        <f t="shared" si="85"/>
        <v>10528.658856443435</v>
      </c>
      <c r="AA199" s="6">
        <v>0</v>
      </c>
      <c r="AB199" s="4">
        <v>0</v>
      </c>
      <c r="AC199" s="5">
        <f t="shared" si="86"/>
        <v>0</v>
      </c>
      <c r="AD199" s="6">
        <v>0</v>
      </c>
      <c r="AE199" s="4">
        <v>0</v>
      </c>
      <c r="AF199" s="5">
        <f t="shared" si="87"/>
        <v>0</v>
      </c>
      <c r="AG199" s="6">
        <v>0</v>
      </c>
      <c r="AH199" s="4">
        <v>0</v>
      </c>
      <c r="AI199" s="5">
        <f t="shared" si="88"/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f t="shared" si="89"/>
        <v>0</v>
      </c>
      <c r="AP199" s="6">
        <v>0</v>
      </c>
      <c r="AQ199" s="4">
        <v>0</v>
      </c>
      <c r="AR199" s="5">
        <f t="shared" si="90"/>
        <v>0</v>
      </c>
      <c r="AS199" s="6">
        <v>0</v>
      </c>
      <c r="AT199" s="4">
        <v>0</v>
      </c>
      <c r="AU199" s="5">
        <f t="shared" si="91"/>
        <v>0</v>
      </c>
      <c r="AV199" s="6">
        <v>0</v>
      </c>
      <c r="AW199" s="4">
        <v>0</v>
      </c>
      <c r="AX199" s="5">
        <f t="shared" si="92"/>
        <v>0</v>
      </c>
      <c r="AY199" s="6"/>
      <c r="AZ199" s="4"/>
      <c r="BA199" s="5"/>
      <c r="BB199" s="6"/>
      <c r="BC199" s="4"/>
      <c r="BD199" s="5"/>
      <c r="BE199" s="6">
        <v>0</v>
      </c>
      <c r="BF199" s="4">
        <v>0</v>
      </c>
      <c r="BG199" s="5">
        <f t="shared" si="93"/>
        <v>0</v>
      </c>
      <c r="BH199" s="6">
        <v>0</v>
      </c>
      <c r="BI199" s="4">
        <v>0</v>
      </c>
      <c r="BJ199" s="5">
        <f t="shared" si="94"/>
        <v>0</v>
      </c>
      <c r="BK199" s="6">
        <v>0</v>
      </c>
      <c r="BL199" s="4">
        <v>0</v>
      </c>
      <c r="BM199" s="5">
        <f t="shared" si="95"/>
        <v>0</v>
      </c>
      <c r="BN199" s="6">
        <v>0</v>
      </c>
      <c r="BO199" s="4">
        <v>0</v>
      </c>
      <c r="BP199" s="5">
        <f t="shared" si="96"/>
        <v>0</v>
      </c>
      <c r="BQ199" s="6">
        <v>0</v>
      </c>
      <c r="BR199" s="4">
        <v>0</v>
      </c>
      <c r="BS199" s="5">
        <f t="shared" si="97"/>
        <v>0</v>
      </c>
      <c r="BT199" s="6">
        <f t="shared" si="77"/>
        <v>57.19</v>
      </c>
      <c r="BU199" s="5">
        <f t="shared" si="78"/>
        <v>602.13400000000001</v>
      </c>
    </row>
    <row r="200" spans="1:73" ht="15" thickBot="1" x14ac:dyDescent="0.35">
      <c r="A200" s="53"/>
      <c r="B200" s="80" t="s">
        <v>14</v>
      </c>
      <c r="C200" s="37">
        <f t="shared" ref="C200:D200" si="99">SUM(C188:C199)</f>
        <v>0</v>
      </c>
      <c r="D200" s="36">
        <f t="shared" si="99"/>
        <v>0</v>
      </c>
      <c r="E200" s="38"/>
      <c r="F200" s="37">
        <f t="shared" ref="F200:G200" si="100">SUM(F188:F199)</f>
        <v>0</v>
      </c>
      <c r="G200" s="36">
        <f t="shared" si="100"/>
        <v>0</v>
      </c>
      <c r="H200" s="38"/>
      <c r="I200" s="37">
        <f t="shared" ref="I200:J200" si="101">SUM(I188:I199)</f>
        <v>0</v>
      </c>
      <c r="J200" s="36">
        <f t="shared" si="101"/>
        <v>0</v>
      </c>
      <c r="K200" s="38"/>
      <c r="L200" s="37">
        <f t="shared" ref="L200:M200" si="102">SUM(L188:L199)</f>
        <v>0</v>
      </c>
      <c r="M200" s="36">
        <f t="shared" si="102"/>
        <v>0</v>
      </c>
      <c r="N200" s="38"/>
      <c r="O200" s="37">
        <f t="shared" ref="O200:P200" si="103">SUM(O188:O199)</f>
        <v>0</v>
      </c>
      <c r="P200" s="36">
        <f t="shared" si="103"/>
        <v>0</v>
      </c>
      <c r="Q200" s="38"/>
      <c r="R200" s="37">
        <f t="shared" ref="R200:S200" si="104">SUM(R188:R199)</f>
        <v>0</v>
      </c>
      <c r="S200" s="36">
        <f t="shared" si="104"/>
        <v>0</v>
      </c>
      <c r="T200" s="38"/>
      <c r="U200" s="37">
        <f t="shared" ref="U200:V200" si="105">SUM(U188:U199)</f>
        <v>0</v>
      </c>
      <c r="V200" s="36">
        <f t="shared" si="105"/>
        <v>0</v>
      </c>
      <c r="W200" s="38"/>
      <c r="X200" s="37">
        <f t="shared" ref="X200:Y200" si="106">SUM(X188:X199)</f>
        <v>325.50941</v>
      </c>
      <c r="Y200" s="36">
        <f t="shared" si="106"/>
        <v>3891.0529999999999</v>
      </c>
      <c r="Z200" s="38"/>
      <c r="AA200" s="37">
        <f t="shared" ref="AA200:AB200" si="107">SUM(AA188:AA199)</f>
        <v>0</v>
      </c>
      <c r="AB200" s="36">
        <f t="shared" si="107"/>
        <v>0</v>
      </c>
      <c r="AC200" s="38"/>
      <c r="AD200" s="37">
        <f t="shared" ref="AD200:AE200" si="108">SUM(AD188:AD199)</f>
        <v>0</v>
      </c>
      <c r="AE200" s="36">
        <f t="shared" si="108"/>
        <v>0</v>
      </c>
      <c r="AF200" s="38"/>
      <c r="AG200" s="37">
        <f t="shared" ref="AG200:AH200" si="109">SUM(AG188:AG199)</f>
        <v>0</v>
      </c>
      <c r="AH200" s="36">
        <f t="shared" si="109"/>
        <v>0</v>
      </c>
      <c r="AI200" s="38"/>
      <c r="AJ200" s="37">
        <v>0</v>
      </c>
      <c r="AK200" s="36">
        <v>0</v>
      </c>
      <c r="AL200" s="38"/>
      <c r="AM200" s="37">
        <f t="shared" ref="AM200:AN200" si="110">SUM(AM188:AM199)</f>
        <v>0</v>
      </c>
      <c r="AN200" s="36">
        <f t="shared" si="110"/>
        <v>0</v>
      </c>
      <c r="AO200" s="38"/>
      <c r="AP200" s="37">
        <f t="shared" ref="AP200:AQ200" si="111">SUM(AP188:AP199)</f>
        <v>0</v>
      </c>
      <c r="AQ200" s="36">
        <f t="shared" si="111"/>
        <v>0</v>
      </c>
      <c r="AR200" s="38"/>
      <c r="AS200" s="37">
        <f t="shared" ref="AS200:AT200" si="112">SUM(AS188:AS199)</f>
        <v>0</v>
      </c>
      <c r="AT200" s="36">
        <f t="shared" si="112"/>
        <v>0</v>
      </c>
      <c r="AU200" s="38"/>
      <c r="AV200" s="37">
        <f t="shared" ref="AV200:AW200" si="113">SUM(AV188:AV199)</f>
        <v>0</v>
      </c>
      <c r="AW200" s="36">
        <f t="shared" si="113"/>
        <v>0</v>
      </c>
      <c r="AX200" s="38"/>
      <c r="AY200" s="37"/>
      <c r="AZ200" s="36"/>
      <c r="BA200" s="38"/>
      <c r="BB200" s="37"/>
      <c r="BC200" s="36"/>
      <c r="BD200" s="38"/>
      <c r="BE200" s="37">
        <f t="shared" ref="BE200:BF200" si="114">SUM(BE188:BE199)</f>
        <v>0</v>
      </c>
      <c r="BF200" s="36">
        <f t="shared" si="114"/>
        <v>0</v>
      </c>
      <c r="BG200" s="38"/>
      <c r="BH200" s="37">
        <f t="shared" ref="BH200:BI200" si="115">SUM(BH188:BH199)</f>
        <v>0.12</v>
      </c>
      <c r="BI200" s="36">
        <f t="shared" si="115"/>
        <v>0.60799999999999998</v>
      </c>
      <c r="BJ200" s="38"/>
      <c r="BK200" s="37">
        <f t="shared" ref="BK200:BL200" si="116">SUM(BK188:BK199)</f>
        <v>0.252</v>
      </c>
      <c r="BL200" s="36">
        <f t="shared" si="116"/>
        <v>1.218</v>
      </c>
      <c r="BM200" s="38"/>
      <c r="BN200" s="37">
        <f t="shared" ref="BN200:BO200" si="117">SUM(BN188:BN199)</f>
        <v>0</v>
      </c>
      <c r="BO200" s="36">
        <f t="shared" si="117"/>
        <v>0</v>
      </c>
      <c r="BP200" s="38"/>
      <c r="BQ200" s="37">
        <f t="shared" ref="BQ200:BR200" si="118">SUM(BQ188:BQ199)</f>
        <v>0</v>
      </c>
      <c r="BR200" s="36">
        <f t="shared" si="118"/>
        <v>0</v>
      </c>
      <c r="BS200" s="38"/>
      <c r="BT200" s="37">
        <f t="shared" si="77"/>
        <v>325.88141000000002</v>
      </c>
      <c r="BU200" s="38">
        <f t="shared" si="78"/>
        <v>3892.8789999999999</v>
      </c>
    </row>
    <row r="201" spans="1:73" x14ac:dyDescent="0.3">
      <c r="A201" s="73">
        <v>2021</v>
      </c>
      <c r="B201" s="74" t="s">
        <v>2</v>
      </c>
      <c r="C201" s="6">
        <v>0</v>
      </c>
      <c r="D201" s="90">
        <v>0</v>
      </c>
      <c r="E201" s="5">
        <f>IF(C201=0,0,D201/C201*1000)</f>
        <v>0</v>
      </c>
      <c r="F201" s="6">
        <v>0</v>
      </c>
      <c r="G201" s="90">
        <v>0</v>
      </c>
      <c r="H201" s="5">
        <f t="shared" ref="H201:H212" si="119">IF(F201=0,0,G201/F201*1000)</f>
        <v>0</v>
      </c>
      <c r="I201" s="6">
        <v>0</v>
      </c>
      <c r="J201" s="90">
        <v>0</v>
      </c>
      <c r="K201" s="5">
        <f t="shared" ref="K201:K212" si="120">IF(I201=0,0,J201/I201*1000)</f>
        <v>0</v>
      </c>
      <c r="L201" s="6">
        <v>0</v>
      </c>
      <c r="M201" s="90">
        <v>0</v>
      </c>
      <c r="N201" s="5">
        <f t="shared" ref="N201:N212" si="121">IF(L201=0,0,M201/L201*1000)</f>
        <v>0</v>
      </c>
      <c r="O201" s="6">
        <v>0</v>
      </c>
      <c r="P201" s="90">
        <v>0</v>
      </c>
      <c r="Q201" s="5">
        <f t="shared" ref="Q201:Q212" si="122">IF(O201=0,0,P201/O201*1000)</f>
        <v>0</v>
      </c>
      <c r="R201" s="6">
        <v>0</v>
      </c>
      <c r="S201" s="90">
        <v>0</v>
      </c>
      <c r="T201" s="5">
        <f t="shared" ref="T201:T212" si="123">IF(R201=0,0,S201/R201*1000)</f>
        <v>0</v>
      </c>
      <c r="U201" s="6">
        <v>0</v>
      </c>
      <c r="V201" s="90">
        <v>0</v>
      </c>
      <c r="W201" s="5">
        <f t="shared" ref="W201:W212" si="124">IF(U201=0,0,V201/U201*1000)</f>
        <v>0</v>
      </c>
      <c r="X201" s="89">
        <v>1.65</v>
      </c>
      <c r="Y201" s="90">
        <v>49.93</v>
      </c>
      <c r="Z201" s="5">
        <f t="shared" ref="Z201:Z212" si="125">IF(X201=0,0,Y201/X201*1000)</f>
        <v>30260.60606060606</v>
      </c>
      <c r="AA201" s="6">
        <v>0</v>
      </c>
      <c r="AB201" s="90">
        <v>0</v>
      </c>
      <c r="AC201" s="5">
        <f t="shared" ref="AC201:AC212" si="126">IF(AA201=0,0,AB201/AA201*1000)</f>
        <v>0</v>
      </c>
      <c r="AD201" s="6">
        <v>0</v>
      </c>
      <c r="AE201" s="90">
        <v>0</v>
      </c>
      <c r="AF201" s="5">
        <f t="shared" ref="AF201:AF212" si="127">IF(AD201=0,0,AE201/AD201*1000)</f>
        <v>0</v>
      </c>
      <c r="AG201" s="6">
        <v>0</v>
      </c>
      <c r="AH201" s="90">
        <v>0</v>
      </c>
      <c r="AI201" s="5">
        <f t="shared" ref="AI201:AI212" si="128">IF(AG201=0,0,AH201/AG201*1000)</f>
        <v>0</v>
      </c>
      <c r="AJ201" s="6">
        <v>0</v>
      </c>
      <c r="AK201" s="90">
        <v>0</v>
      </c>
      <c r="AL201" s="5">
        <f t="shared" ref="AL201:AL212" si="129">IF(AJ201=0,0,AK201/AJ201*1000)</f>
        <v>0</v>
      </c>
      <c r="AM201" s="6">
        <v>0</v>
      </c>
      <c r="AN201" s="90">
        <v>0</v>
      </c>
      <c r="AO201" s="5">
        <f t="shared" ref="AO201:AO212" si="130">IF(AM201=0,0,AN201/AM201*1000)</f>
        <v>0</v>
      </c>
      <c r="AP201" s="6">
        <v>0</v>
      </c>
      <c r="AQ201" s="90">
        <v>0</v>
      </c>
      <c r="AR201" s="5">
        <f t="shared" ref="AR201:AR212" si="131">IF(AP201=0,0,AQ201/AP201*1000)</f>
        <v>0</v>
      </c>
      <c r="AS201" s="6">
        <v>0</v>
      </c>
      <c r="AT201" s="90">
        <v>0</v>
      </c>
      <c r="AU201" s="5">
        <f t="shared" ref="AU201:AU212" si="132">IF(AS201=0,0,AT201/AS201*1000)</f>
        <v>0</v>
      </c>
      <c r="AV201" s="89">
        <v>0.11893000000000001</v>
      </c>
      <c r="AW201" s="90">
        <v>5.8280000000000003</v>
      </c>
      <c r="AX201" s="5">
        <f t="shared" ref="AX201:AX212" si="133">IF(AV201=0,0,AW201/AV201*1000)</f>
        <v>49003.615572185321</v>
      </c>
      <c r="AY201" s="6"/>
      <c r="AZ201" s="90"/>
      <c r="BA201" s="5"/>
      <c r="BB201" s="6"/>
      <c r="BC201" s="90"/>
      <c r="BD201" s="5"/>
      <c r="BE201" s="6">
        <v>0</v>
      </c>
      <c r="BF201" s="90">
        <v>0</v>
      </c>
      <c r="BG201" s="5">
        <f t="shared" ref="BG201:BG212" si="134">IF(BE201=0,0,BF201/BE201*1000)</f>
        <v>0</v>
      </c>
      <c r="BH201" s="6">
        <v>0</v>
      </c>
      <c r="BI201" s="90">
        <v>0</v>
      </c>
      <c r="BJ201" s="5">
        <f t="shared" ref="BJ201:BJ212" si="135">IF(BH201=0,0,BI201/BH201*1000)</f>
        <v>0</v>
      </c>
      <c r="BK201" s="6">
        <v>0</v>
      </c>
      <c r="BL201" s="90">
        <v>0</v>
      </c>
      <c r="BM201" s="5">
        <f t="shared" ref="BM201:BM212" si="136">IF(BK201=0,0,BL201/BK201*1000)</f>
        <v>0</v>
      </c>
      <c r="BN201" s="6">
        <v>0</v>
      </c>
      <c r="BO201" s="90">
        <v>0</v>
      </c>
      <c r="BP201" s="5">
        <f t="shared" ref="BP201:BP212" si="137">IF(BN201=0,0,BO201/BN201*1000)</f>
        <v>0</v>
      </c>
      <c r="BQ201" s="6">
        <v>0</v>
      </c>
      <c r="BR201" s="90">
        <v>0</v>
      </c>
      <c r="BS201" s="5">
        <f t="shared" ref="BS201:BS212" si="138">IF(BQ201=0,0,BR201/BQ201*1000)</f>
        <v>0</v>
      </c>
      <c r="BT201" s="6">
        <f t="shared" ref="BT201" si="139">C201+I201+O201+R201+U201+X201+AD201+AG201+AP201+AV201+BN201+BH201+AM201+F201+AA201+BK201+BQ201+BB201+AS201+L201+AJ201</f>
        <v>1.7689299999999999</v>
      </c>
      <c r="BU201" s="5">
        <f t="shared" ref="BU201" si="140">D201+J201+P201+S201+V201+Y201+AE201+AH201+AQ201+AW201+BO201+BI201+AN201+G201+AB201+BL201+BR201+BC201+AT201+M201+AK201</f>
        <v>55.758000000000003</v>
      </c>
    </row>
    <row r="202" spans="1:73" x14ac:dyDescent="0.3">
      <c r="A202" s="73">
        <v>2021</v>
      </c>
      <c r="B202" s="74" t="s">
        <v>3</v>
      </c>
      <c r="C202" s="6">
        <v>0</v>
      </c>
      <c r="D202" s="90">
        <v>0</v>
      </c>
      <c r="E202" s="5">
        <f t="shared" ref="E202:E203" si="141">IF(C202=0,0,D202/C202*1000)</f>
        <v>0</v>
      </c>
      <c r="F202" s="6">
        <v>0</v>
      </c>
      <c r="G202" s="90">
        <v>0</v>
      </c>
      <c r="H202" s="5">
        <f t="shared" si="119"/>
        <v>0</v>
      </c>
      <c r="I202" s="6">
        <v>0</v>
      </c>
      <c r="J202" s="90">
        <v>0</v>
      </c>
      <c r="K202" s="5">
        <f t="shared" si="120"/>
        <v>0</v>
      </c>
      <c r="L202" s="6">
        <v>0</v>
      </c>
      <c r="M202" s="90">
        <v>0</v>
      </c>
      <c r="N202" s="5">
        <f t="shared" si="121"/>
        <v>0</v>
      </c>
      <c r="O202" s="6">
        <v>0</v>
      </c>
      <c r="P202" s="90">
        <v>0</v>
      </c>
      <c r="Q202" s="5">
        <f t="shared" si="122"/>
        <v>0</v>
      </c>
      <c r="R202" s="6">
        <v>0</v>
      </c>
      <c r="S202" s="90">
        <v>0</v>
      </c>
      <c r="T202" s="5">
        <f t="shared" si="123"/>
        <v>0</v>
      </c>
      <c r="U202" s="6">
        <v>0</v>
      </c>
      <c r="V202" s="90">
        <v>0</v>
      </c>
      <c r="W202" s="5">
        <f t="shared" si="124"/>
        <v>0</v>
      </c>
      <c r="X202" s="89">
        <v>2.35</v>
      </c>
      <c r="Y202" s="90">
        <v>31.978999999999999</v>
      </c>
      <c r="Z202" s="5">
        <f t="shared" si="125"/>
        <v>13608.085106382978</v>
      </c>
      <c r="AA202" s="6">
        <v>0</v>
      </c>
      <c r="AB202" s="90">
        <v>0</v>
      </c>
      <c r="AC202" s="5">
        <f t="shared" si="126"/>
        <v>0</v>
      </c>
      <c r="AD202" s="6">
        <v>0</v>
      </c>
      <c r="AE202" s="90">
        <v>0</v>
      </c>
      <c r="AF202" s="5">
        <f t="shared" si="127"/>
        <v>0</v>
      </c>
      <c r="AG202" s="6">
        <v>0</v>
      </c>
      <c r="AH202" s="90">
        <v>0</v>
      </c>
      <c r="AI202" s="5">
        <f t="shared" si="128"/>
        <v>0</v>
      </c>
      <c r="AJ202" s="6">
        <v>9.5989999999999992E-2</v>
      </c>
      <c r="AK202" s="90">
        <v>3.8839999999999999</v>
      </c>
      <c r="AL202" s="5">
        <f t="shared" si="129"/>
        <v>40462.548182102306</v>
      </c>
      <c r="AM202" s="6">
        <v>0</v>
      </c>
      <c r="AN202" s="90">
        <v>0</v>
      </c>
      <c r="AO202" s="5">
        <f t="shared" si="130"/>
        <v>0</v>
      </c>
      <c r="AP202" s="6">
        <v>0</v>
      </c>
      <c r="AQ202" s="90">
        <v>0</v>
      </c>
      <c r="AR202" s="5">
        <f t="shared" si="131"/>
        <v>0</v>
      </c>
      <c r="AS202" s="6">
        <v>0</v>
      </c>
      <c r="AT202" s="90">
        <v>0</v>
      </c>
      <c r="AU202" s="5">
        <f t="shared" si="132"/>
        <v>0</v>
      </c>
      <c r="AV202" s="6">
        <v>0</v>
      </c>
      <c r="AW202" s="90">
        <v>0</v>
      </c>
      <c r="AX202" s="5">
        <f t="shared" si="133"/>
        <v>0</v>
      </c>
      <c r="AY202" s="6"/>
      <c r="AZ202" s="90"/>
      <c r="BA202" s="5"/>
      <c r="BB202" s="6"/>
      <c r="BC202" s="90"/>
      <c r="BD202" s="5"/>
      <c r="BE202" s="6">
        <v>0</v>
      </c>
      <c r="BF202" s="90">
        <v>0</v>
      </c>
      <c r="BG202" s="5">
        <f t="shared" si="134"/>
        <v>0</v>
      </c>
      <c r="BH202" s="6">
        <v>0</v>
      </c>
      <c r="BI202" s="90">
        <v>0</v>
      </c>
      <c r="BJ202" s="5">
        <f t="shared" si="135"/>
        <v>0</v>
      </c>
      <c r="BK202" s="6">
        <v>0</v>
      </c>
      <c r="BL202" s="90">
        <v>0</v>
      </c>
      <c r="BM202" s="5">
        <f t="shared" si="136"/>
        <v>0</v>
      </c>
      <c r="BN202" s="6">
        <v>0</v>
      </c>
      <c r="BO202" s="90">
        <v>0</v>
      </c>
      <c r="BP202" s="5">
        <f t="shared" si="137"/>
        <v>0</v>
      </c>
      <c r="BQ202" s="6">
        <v>0</v>
      </c>
      <c r="BR202" s="90">
        <v>0</v>
      </c>
      <c r="BS202" s="5">
        <f t="shared" si="138"/>
        <v>0</v>
      </c>
      <c r="BT202" s="6">
        <f>C202+I202+O202+R202+U202+X202+AD202+AG202+AP202+AV202+BN202+BH202+AM202+F202+AA202+BK202+BQ202+BB202+AS202+L202+AJ202</f>
        <v>2.4459900000000001</v>
      </c>
      <c r="BU202" s="5">
        <f>D202+J202+P202+S202+V202+Y202+AE202+AH202+AQ202+AW202+BO202+BI202+AN202+G202+AB202+BL202+BR202+BC202+AT202+M202+AK202</f>
        <v>35.863</v>
      </c>
    </row>
    <row r="203" spans="1:73" x14ac:dyDescent="0.3">
      <c r="A203" s="73">
        <v>2021</v>
      </c>
      <c r="B203" s="74" t="s">
        <v>4</v>
      </c>
      <c r="C203" s="6">
        <v>0</v>
      </c>
      <c r="D203" s="90">
        <v>0</v>
      </c>
      <c r="E203" s="5">
        <f t="shared" si="141"/>
        <v>0</v>
      </c>
      <c r="F203" s="6">
        <v>0</v>
      </c>
      <c r="G203" s="90">
        <v>0</v>
      </c>
      <c r="H203" s="5">
        <f t="shared" si="119"/>
        <v>0</v>
      </c>
      <c r="I203" s="6">
        <v>0</v>
      </c>
      <c r="J203" s="90">
        <v>0</v>
      </c>
      <c r="K203" s="5">
        <f t="shared" si="120"/>
        <v>0</v>
      </c>
      <c r="L203" s="6">
        <v>0</v>
      </c>
      <c r="M203" s="90">
        <v>0</v>
      </c>
      <c r="N203" s="5">
        <f t="shared" si="121"/>
        <v>0</v>
      </c>
      <c r="O203" s="6">
        <v>0</v>
      </c>
      <c r="P203" s="90">
        <v>0</v>
      </c>
      <c r="Q203" s="5">
        <f t="shared" si="122"/>
        <v>0</v>
      </c>
      <c r="R203" s="6">
        <v>0</v>
      </c>
      <c r="S203" s="90">
        <v>0</v>
      </c>
      <c r="T203" s="5">
        <f t="shared" si="123"/>
        <v>0</v>
      </c>
      <c r="U203" s="6">
        <v>0</v>
      </c>
      <c r="V203" s="90">
        <v>0</v>
      </c>
      <c r="W203" s="5">
        <f t="shared" si="124"/>
        <v>0</v>
      </c>
      <c r="X203" s="89">
        <v>54.506</v>
      </c>
      <c r="Y203" s="90">
        <v>577.03800000000001</v>
      </c>
      <c r="Z203" s="5">
        <f t="shared" si="125"/>
        <v>10586.687704105969</v>
      </c>
      <c r="AA203" s="6">
        <v>0</v>
      </c>
      <c r="AB203" s="90">
        <v>0</v>
      </c>
      <c r="AC203" s="5">
        <f t="shared" si="126"/>
        <v>0</v>
      </c>
      <c r="AD203" s="6">
        <v>0</v>
      </c>
      <c r="AE203" s="90">
        <v>0</v>
      </c>
      <c r="AF203" s="5">
        <f t="shared" si="127"/>
        <v>0</v>
      </c>
      <c r="AG203" s="6">
        <v>0</v>
      </c>
      <c r="AH203" s="90">
        <v>0</v>
      </c>
      <c r="AI203" s="5">
        <f t="shared" si="128"/>
        <v>0</v>
      </c>
      <c r="AJ203" s="6">
        <v>0</v>
      </c>
      <c r="AK203" s="90">
        <v>0</v>
      </c>
      <c r="AL203" s="5">
        <f t="shared" si="129"/>
        <v>0</v>
      </c>
      <c r="AM203" s="6">
        <v>0</v>
      </c>
      <c r="AN203" s="90">
        <v>0</v>
      </c>
      <c r="AO203" s="5">
        <f t="shared" si="130"/>
        <v>0</v>
      </c>
      <c r="AP203" s="6">
        <v>0</v>
      </c>
      <c r="AQ203" s="90">
        <v>0</v>
      </c>
      <c r="AR203" s="5">
        <f t="shared" si="131"/>
        <v>0</v>
      </c>
      <c r="AS203" s="6">
        <v>0</v>
      </c>
      <c r="AT203" s="90">
        <v>0</v>
      </c>
      <c r="AU203" s="5">
        <f t="shared" si="132"/>
        <v>0</v>
      </c>
      <c r="AV203" s="6">
        <v>0</v>
      </c>
      <c r="AW203" s="90">
        <v>0</v>
      </c>
      <c r="AX203" s="5">
        <f t="shared" si="133"/>
        <v>0</v>
      </c>
      <c r="AY203" s="6"/>
      <c r="AZ203" s="90"/>
      <c r="BA203" s="5"/>
      <c r="BB203" s="6"/>
      <c r="BC203" s="90"/>
      <c r="BD203" s="5"/>
      <c r="BE203" s="6">
        <v>0</v>
      </c>
      <c r="BF203" s="90">
        <v>0</v>
      </c>
      <c r="BG203" s="5">
        <f t="shared" si="134"/>
        <v>0</v>
      </c>
      <c r="BH203" s="6">
        <v>0</v>
      </c>
      <c r="BI203" s="90">
        <v>0</v>
      </c>
      <c r="BJ203" s="5">
        <f t="shared" si="135"/>
        <v>0</v>
      </c>
      <c r="BK203" s="6">
        <v>0</v>
      </c>
      <c r="BL203" s="90">
        <v>0</v>
      </c>
      <c r="BM203" s="5">
        <f t="shared" si="136"/>
        <v>0</v>
      </c>
      <c r="BN203" s="6">
        <v>0</v>
      </c>
      <c r="BO203" s="90">
        <v>0</v>
      </c>
      <c r="BP203" s="5">
        <f t="shared" si="137"/>
        <v>0</v>
      </c>
      <c r="BQ203" s="6">
        <v>0</v>
      </c>
      <c r="BR203" s="90">
        <v>0</v>
      </c>
      <c r="BS203" s="5">
        <f t="shared" si="138"/>
        <v>0</v>
      </c>
      <c r="BT203" s="6">
        <f t="shared" ref="BT203:BT213" si="142">C203+I203+O203+R203+U203+X203+AD203+AG203+AP203+AV203+BN203+BH203+AM203+F203+AA203+BK203+BQ203+BB203+AS203+L203+AJ203</f>
        <v>54.506</v>
      </c>
      <c r="BU203" s="5">
        <f t="shared" ref="BU203:BU213" si="143">D203+J203+P203+S203+V203+Y203+AE203+AH203+AQ203+AW203+BO203+BI203+AN203+G203+AB203+BL203+BR203+BC203+AT203+M203+AK203</f>
        <v>577.03800000000001</v>
      </c>
    </row>
    <row r="204" spans="1:73" x14ac:dyDescent="0.3">
      <c r="A204" s="73">
        <v>2021</v>
      </c>
      <c r="B204" s="74" t="s">
        <v>5</v>
      </c>
      <c r="C204" s="6">
        <v>0</v>
      </c>
      <c r="D204" s="90">
        <v>0</v>
      </c>
      <c r="E204" s="5">
        <f>IF(C204=0,0,D204/C204*1000)</f>
        <v>0</v>
      </c>
      <c r="F204" s="6">
        <v>0</v>
      </c>
      <c r="G204" s="90">
        <v>0</v>
      </c>
      <c r="H204" s="5">
        <f t="shared" si="119"/>
        <v>0</v>
      </c>
      <c r="I204" s="6">
        <v>0</v>
      </c>
      <c r="J204" s="90">
        <v>0</v>
      </c>
      <c r="K204" s="5">
        <f t="shared" si="120"/>
        <v>0</v>
      </c>
      <c r="L204" s="6">
        <v>0</v>
      </c>
      <c r="M204" s="90">
        <v>0</v>
      </c>
      <c r="N204" s="5">
        <f t="shared" si="121"/>
        <v>0</v>
      </c>
      <c r="O204" s="6">
        <v>0</v>
      </c>
      <c r="P204" s="90">
        <v>0</v>
      </c>
      <c r="Q204" s="5">
        <f t="shared" si="122"/>
        <v>0</v>
      </c>
      <c r="R204" s="6">
        <v>0</v>
      </c>
      <c r="S204" s="90">
        <v>0</v>
      </c>
      <c r="T204" s="5">
        <f t="shared" si="123"/>
        <v>0</v>
      </c>
      <c r="U204" s="6">
        <v>0</v>
      </c>
      <c r="V204" s="90">
        <v>0</v>
      </c>
      <c r="W204" s="5">
        <f t="shared" si="124"/>
        <v>0</v>
      </c>
      <c r="X204" s="89">
        <v>5</v>
      </c>
      <c r="Y204" s="90">
        <v>93.468000000000004</v>
      </c>
      <c r="Z204" s="5">
        <f t="shared" si="125"/>
        <v>18693.599999999999</v>
      </c>
      <c r="AA204" s="6">
        <v>0</v>
      </c>
      <c r="AB204" s="90">
        <v>0</v>
      </c>
      <c r="AC204" s="5">
        <f t="shared" si="126"/>
        <v>0</v>
      </c>
      <c r="AD204" s="6">
        <v>0</v>
      </c>
      <c r="AE204" s="90">
        <v>0</v>
      </c>
      <c r="AF204" s="5">
        <f t="shared" si="127"/>
        <v>0</v>
      </c>
      <c r="AG204" s="6">
        <v>0</v>
      </c>
      <c r="AH204" s="90">
        <v>0</v>
      </c>
      <c r="AI204" s="5">
        <f t="shared" si="128"/>
        <v>0</v>
      </c>
      <c r="AJ204" s="6">
        <v>0</v>
      </c>
      <c r="AK204" s="90">
        <v>0</v>
      </c>
      <c r="AL204" s="5">
        <f t="shared" si="129"/>
        <v>0</v>
      </c>
      <c r="AM204" s="6">
        <v>0</v>
      </c>
      <c r="AN204" s="90">
        <v>0</v>
      </c>
      <c r="AO204" s="5">
        <f t="shared" si="130"/>
        <v>0</v>
      </c>
      <c r="AP204" s="6">
        <v>0</v>
      </c>
      <c r="AQ204" s="90">
        <v>0</v>
      </c>
      <c r="AR204" s="5">
        <f t="shared" si="131"/>
        <v>0</v>
      </c>
      <c r="AS204" s="6">
        <v>0</v>
      </c>
      <c r="AT204" s="90">
        <v>0</v>
      </c>
      <c r="AU204" s="5">
        <f t="shared" si="132"/>
        <v>0</v>
      </c>
      <c r="AV204" s="6">
        <v>0</v>
      </c>
      <c r="AW204" s="90">
        <v>0</v>
      </c>
      <c r="AX204" s="5">
        <f t="shared" si="133"/>
        <v>0</v>
      </c>
      <c r="AY204" s="6"/>
      <c r="AZ204" s="90"/>
      <c r="BA204" s="5"/>
      <c r="BB204" s="6"/>
      <c r="BC204" s="90"/>
      <c r="BD204" s="5"/>
      <c r="BE204" s="6">
        <v>0</v>
      </c>
      <c r="BF204" s="90">
        <v>0</v>
      </c>
      <c r="BG204" s="5">
        <f t="shared" si="134"/>
        <v>0</v>
      </c>
      <c r="BH204" s="6">
        <v>0</v>
      </c>
      <c r="BI204" s="90">
        <v>0</v>
      </c>
      <c r="BJ204" s="5">
        <f t="shared" si="135"/>
        <v>0</v>
      </c>
      <c r="BK204" s="6">
        <v>0</v>
      </c>
      <c r="BL204" s="90">
        <v>0</v>
      </c>
      <c r="BM204" s="5">
        <f t="shared" si="136"/>
        <v>0</v>
      </c>
      <c r="BN204" s="6">
        <v>0</v>
      </c>
      <c r="BO204" s="90">
        <v>0</v>
      </c>
      <c r="BP204" s="5">
        <f t="shared" si="137"/>
        <v>0</v>
      </c>
      <c r="BQ204" s="6">
        <v>0</v>
      </c>
      <c r="BR204" s="90">
        <v>0</v>
      </c>
      <c r="BS204" s="5">
        <f t="shared" si="138"/>
        <v>0</v>
      </c>
      <c r="BT204" s="6">
        <f t="shared" si="142"/>
        <v>5</v>
      </c>
      <c r="BU204" s="5">
        <f t="shared" si="143"/>
        <v>93.468000000000004</v>
      </c>
    </row>
    <row r="205" spans="1:73" x14ac:dyDescent="0.3">
      <c r="A205" s="73">
        <v>2021</v>
      </c>
      <c r="B205" s="5" t="s">
        <v>6</v>
      </c>
      <c r="C205" s="6">
        <v>0</v>
      </c>
      <c r="D205" s="90">
        <v>0</v>
      </c>
      <c r="E205" s="5">
        <f t="shared" ref="E205:E212" si="144">IF(C205=0,0,D205/C205*1000)</f>
        <v>0</v>
      </c>
      <c r="F205" s="6">
        <v>0</v>
      </c>
      <c r="G205" s="90">
        <v>0</v>
      </c>
      <c r="H205" s="5">
        <f t="shared" si="119"/>
        <v>0</v>
      </c>
      <c r="I205" s="6">
        <v>0</v>
      </c>
      <c r="J205" s="90">
        <v>0</v>
      </c>
      <c r="K205" s="5">
        <f t="shared" si="120"/>
        <v>0</v>
      </c>
      <c r="L205" s="6">
        <v>0</v>
      </c>
      <c r="M205" s="90">
        <v>0</v>
      </c>
      <c r="N205" s="5">
        <f t="shared" si="121"/>
        <v>0</v>
      </c>
      <c r="O205" s="6">
        <v>0</v>
      </c>
      <c r="P205" s="90">
        <v>0</v>
      </c>
      <c r="Q205" s="5">
        <f t="shared" si="122"/>
        <v>0</v>
      </c>
      <c r="R205" s="6">
        <v>0</v>
      </c>
      <c r="S205" s="90">
        <v>0</v>
      </c>
      <c r="T205" s="5">
        <f t="shared" si="123"/>
        <v>0</v>
      </c>
      <c r="U205" s="6">
        <v>0</v>
      </c>
      <c r="V205" s="90">
        <v>0</v>
      </c>
      <c r="W205" s="5">
        <f t="shared" si="124"/>
        <v>0</v>
      </c>
      <c r="X205" s="87">
        <v>31.75</v>
      </c>
      <c r="Y205" s="88">
        <v>358.40600000000001</v>
      </c>
      <c r="Z205" s="5">
        <f t="shared" si="125"/>
        <v>11288.377952755905</v>
      </c>
      <c r="AA205" s="6">
        <v>0</v>
      </c>
      <c r="AB205" s="90">
        <v>0</v>
      </c>
      <c r="AC205" s="5">
        <f t="shared" si="126"/>
        <v>0</v>
      </c>
      <c r="AD205" s="6">
        <v>0</v>
      </c>
      <c r="AE205" s="90">
        <v>0</v>
      </c>
      <c r="AF205" s="5">
        <f t="shared" si="127"/>
        <v>0</v>
      </c>
      <c r="AG205" s="6">
        <v>0</v>
      </c>
      <c r="AH205" s="90">
        <v>0</v>
      </c>
      <c r="AI205" s="5">
        <f t="shared" si="128"/>
        <v>0</v>
      </c>
      <c r="AJ205" s="6">
        <v>0</v>
      </c>
      <c r="AK205" s="90">
        <v>0</v>
      </c>
      <c r="AL205" s="5">
        <f t="shared" si="129"/>
        <v>0</v>
      </c>
      <c r="AM205" s="6">
        <v>0</v>
      </c>
      <c r="AN205" s="90">
        <v>0</v>
      </c>
      <c r="AO205" s="5">
        <f t="shared" si="130"/>
        <v>0</v>
      </c>
      <c r="AP205" s="6">
        <v>0</v>
      </c>
      <c r="AQ205" s="90">
        <v>0</v>
      </c>
      <c r="AR205" s="5">
        <f t="shared" si="131"/>
        <v>0</v>
      </c>
      <c r="AS205" s="6">
        <v>0</v>
      </c>
      <c r="AT205" s="90">
        <v>0</v>
      </c>
      <c r="AU205" s="5">
        <f t="shared" si="132"/>
        <v>0</v>
      </c>
      <c r="AV205" s="6">
        <v>0</v>
      </c>
      <c r="AW205" s="90">
        <v>0</v>
      </c>
      <c r="AX205" s="5">
        <f t="shared" si="133"/>
        <v>0</v>
      </c>
      <c r="AY205" s="6"/>
      <c r="AZ205" s="90"/>
      <c r="BA205" s="5"/>
      <c r="BB205" s="6"/>
      <c r="BC205" s="90"/>
      <c r="BD205" s="5"/>
      <c r="BE205" s="6">
        <v>0</v>
      </c>
      <c r="BF205" s="90">
        <v>0</v>
      </c>
      <c r="BG205" s="5">
        <f t="shared" si="134"/>
        <v>0</v>
      </c>
      <c r="BH205" s="6">
        <v>0</v>
      </c>
      <c r="BI205" s="90">
        <v>0</v>
      </c>
      <c r="BJ205" s="5">
        <f t="shared" si="135"/>
        <v>0</v>
      </c>
      <c r="BK205" s="6">
        <v>0</v>
      </c>
      <c r="BL205" s="90">
        <v>0</v>
      </c>
      <c r="BM205" s="5">
        <f t="shared" si="136"/>
        <v>0</v>
      </c>
      <c r="BN205" s="6">
        <v>0</v>
      </c>
      <c r="BO205" s="90">
        <v>0</v>
      </c>
      <c r="BP205" s="5">
        <f t="shared" si="137"/>
        <v>0</v>
      </c>
      <c r="BQ205" s="6">
        <v>0</v>
      </c>
      <c r="BR205" s="90">
        <v>0</v>
      </c>
      <c r="BS205" s="5">
        <f t="shared" si="138"/>
        <v>0</v>
      </c>
      <c r="BT205" s="6">
        <f t="shared" si="142"/>
        <v>31.75</v>
      </c>
      <c r="BU205" s="5">
        <f t="shared" si="143"/>
        <v>358.40600000000001</v>
      </c>
    </row>
    <row r="206" spans="1:73" x14ac:dyDescent="0.3">
      <c r="A206" s="73">
        <v>2021</v>
      </c>
      <c r="B206" s="74" t="s">
        <v>7</v>
      </c>
      <c r="C206" s="6">
        <v>0</v>
      </c>
      <c r="D206" s="90">
        <v>0</v>
      </c>
      <c r="E206" s="5">
        <f t="shared" si="144"/>
        <v>0</v>
      </c>
      <c r="F206" s="6">
        <v>0</v>
      </c>
      <c r="G206" s="90">
        <v>0</v>
      </c>
      <c r="H206" s="5">
        <f t="shared" si="119"/>
        <v>0</v>
      </c>
      <c r="I206" s="6">
        <v>0</v>
      </c>
      <c r="J206" s="90">
        <v>0</v>
      </c>
      <c r="K206" s="5">
        <f t="shared" si="120"/>
        <v>0</v>
      </c>
      <c r="L206" s="6">
        <v>0</v>
      </c>
      <c r="M206" s="90">
        <v>0</v>
      </c>
      <c r="N206" s="5">
        <f t="shared" si="121"/>
        <v>0</v>
      </c>
      <c r="O206" s="6">
        <v>0</v>
      </c>
      <c r="P206" s="90">
        <v>0</v>
      </c>
      <c r="Q206" s="5">
        <f t="shared" si="122"/>
        <v>0</v>
      </c>
      <c r="R206" s="6">
        <v>0</v>
      </c>
      <c r="S206" s="90">
        <v>0</v>
      </c>
      <c r="T206" s="5">
        <f t="shared" si="123"/>
        <v>0</v>
      </c>
      <c r="U206" s="6">
        <v>0</v>
      </c>
      <c r="V206" s="90">
        <v>0</v>
      </c>
      <c r="W206" s="5">
        <f t="shared" si="124"/>
        <v>0</v>
      </c>
      <c r="X206" s="89">
        <v>58.491</v>
      </c>
      <c r="Y206" s="90">
        <v>590.56799999999998</v>
      </c>
      <c r="Z206" s="5">
        <f t="shared" si="125"/>
        <v>10096.732830691901</v>
      </c>
      <c r="AA206" s="6">
        <v>0</v>
      </c>
      <c r="AB206" s="90">
        <v>0</v>
      </c>
      <c r="AC206" s="5">
        <f t="shared" si="126"/>
        <v>0</v>
      </c>
      <c r="AD206" s="6">
        <v>0</v>
      </c>
      <c r="AE206" s="90">
        <v>0</v>
      </c>
      <c r="AF206" s="5">
        <f t="shared" si="127"/>
        <v>0</v>
      </c>
      <c r="AG206" s="6">
        <v>0</v>
      </c>
      <c r="AH206" s="90">
        <v>0</v>
      </c>
      <c r="AI206" s="5">
        <f t="shared" si="128"/>
        <v>0</v>
      </c>
      <c r="AJ206" s="6">
        <v>0</v>
      </c>
      <c r="AK206" s="90">
        <v>0</v>
      </c>
      <c r="AL206" s="5">
        <f t="shared" si="129"/>
        <v>0</v>
      </c>
      <c r="AM206" s="6">
        <v>0</v>
      </c>
      <c r="AN206" s="90">
        <v>0</v>
      </c>
      <c r="AO206" s="5">
        <f t="shared" si="130"/>
        <v>0</v>
      </c>
      <c r="AP206" s="6">
        <v>0</v>
      </c>
      <c r="AQ206" s="90">
        <v>0</v>
      </c>
      <c r="AR206" s="5">
        <f t="shared" si="131"/>
        <v>0</v>
      </c>
      <c r="AS206" s="6">
        <v>0</v>
      </c>
      <c r="AT206" s="90">
        <v>0</v>
      </c>
      <c r="AU206" s="5">
        <f t="shared" si="132"/>
        <v>0</v>
      </c>
      <c r="AV206" s="6">
        <v>0</v>
      </c>
      <c r="AW206" s="90">
        <v>0</v>
      </c>
      <c r="AX206" s="5">
        <f t="shared" si="133"/>
        <v>0</v>
      </c>
      <c r="AY206" s="6"/>
      <c r="AZ206" s="90"/>
      <c r="BA206" s="5"/>
      <c r="BB206" s="6"/>
      <c r="BC206" s="90"/>
      <c r="BD206" s="5"/>
      <c r="BE206" s="6">
        <v>0</v>
      </c>
      <c r="BF206" s="90">
        <v>0</v>
      </c>
      <c r="BG206" s="5">
        <f t="shared" si="134"/>
        <v>0</v>
      </c>
      <c r="BH206" s="6">
        <v>0</v>
      </c>
      <c r="BI206" s="90">
        <v>0</v>
      </c>
      <c r="BJ206" s="5">
        <f t="shared" si="135"/>
        <v>0</v>
      </c>
      <c r="BK206" s="6">
        <v>0</v>
      </c>
      <c r="BL206" s="90">
        <v>0</v>
      </c>
      <c r="BM206" s="5">
        <f t="shared" si="136"/>
        <v>0</v>
      </c>
      <c r="BN206" s="6">
        <v>0</v>
      </c>
      <c r="BO206" s="90">
        <v>0</v>
      </c>
      <c r="BP206" s="5">
        <f t="shared" si="137"/>
        <v>0</v>
      </c>
      <c r="BQ206" s="6">
        <v>0</v>
      </c>
      <c r="BR206" s="90">
        <v>0</v>
      </c>
      <c r="BS206" s="5">
        <f t="shared" si="138"/>
        <v>0</v>
      </c>
      <c r="BT206" s="6">
        <f t="shared" si="142"/>
        <v>58.491</v>
      </c>
      <c r="BU206" s="5">
        <f t="shared" si="143"/>
        <v>590.56799999999998</v>
      </c>
    </row>
    <row r="207" spans="1:73" x14ac:dyDescent="0.3">
      <c r="A207" s="73">
        <v>2021</v>
      </c>
      <c r="B207" s="74" t="s">
        <v>8</v>
      </c>
      <c r="C207" s="6">
        <v>0</v>
      </c>
      <c r="D207" s="90">
        <v>0</v>
      </c>
      <c r="E207" s="5">
        <f t="shared" si="144"/>
        <v>0</v>
      </c>
      <c r="F207" s="6">
        <v>0</v>
      </c>
      <c r="G207" s="90">
        <v>0</v>
      </c>
      <c r="H207" s="5">
        <f t="shared" si="119"/>
        <v>0</v>
      </c>
      <c r="I207" s="6">
        <v>0</v>
      </c>
      <c r="J207" s="90">
        <v>0</v>
      </c>
      <c r="K207" s="5">
        <f t="shared" si="120"/>
        <v>0</v>
      </c>
      <c r="L207" s="6">
        <v>0</v>
      </c>
      <c r="M207" s="90">
        <v>0</v>
      </c>
      <c r="N207" s="5">
        <f t="shared" si="121"/>
        <v>0</v>
      </c>
      <c r="O207" s="6">
        <v>0</v>
      </c>
      <c r="P207" s="90">
        <v>0</v>
      </c>
      <c r="Q207" s="5">
        <f t="shared" si="122"/>
        <v>0</v>
      </c>
      <c r="R207" s="6">
        <v>0</v>
      </c>
      <c r="S207" s="90">
        <v>0</v>
      </c>
      <c r="T207" s="5">
        <f t="shared" si="123"/>
        <v>0</v>
      </c>
      <c r="U207" s="6">
        <v>0</v>
      </c>
      <c r="V207" s="90">
        <v>0</v>
      </c>
      <c r="W207" s="5">
        <f t="shared" si="124"/>
        <v>0</v>
      </c>
      <c r="X207" s="89">
        <v>33.225000000000001</v>
      </c>
      <c r="Y207" s="90">
        <v>325.51400000000001</v>
      </c>
      <c r="Z207" s="5">
        <f t="shared" si="125"/>
        <v>9797.2610985703541</v>
      </c>
      <c r="AA207" s="6">
        <v>0</v>
      </c>
      <c r="AB207" s="90">
        <v>0</v>
      </c>
      <c r="AC207" s="5">
        <f t="shared" si="126"/>
        <v>0</v>
      </c>
      <c r="AD207" s="6">
        <v>0</v>
      </c>
      <c r="AE207" s="90">
        <v>0</v>
      </c>
      <c r="AF207" s="5">
        <f t="shared" si="127"/>
        <v>0</v>
      </c>
      <c r="AG207" s="6">
        <v>0</v>
      </c>
      <c r="AH207" s="90">
        <v>0</v>
      </c>
      <c r="AI207" s="5">
        <f t="shared" si="128"/>
        <v>0</v>
      </c>
      <c r="AJ207" s="6">
        <v>0</v>
      </c>
      <c r="AK207" s="90">
        <v>0</v>
      </c>
      <c r="AL207" s="5">
        <f t="shared" si="129"/>
        <v>0</v>
      </c>
      <c r="AM207" s="6">
        <v>0</v>
      </c>
      <c r="AN207" s="90">
        <v>0</v>
      </c>
      <c r="AO207" s="5">
        <f t="shared" si="130"/>
        <v>0</v>
      </c>
      <c r="AP207" s="6">
        <v>0</v>
      </c>
      <c r="AQ207" s="90">
        <v>0</v>
      </c>
      <c r="AR207" s="5">
        <f t="shared" si="131"/>
        <v>0</v>
      </c>
      <c r="AS207" s="6">
        <v>0</v>
      </c>
      <c r="AT207" s="90">
        <v>0</v>
      </c>
      <c r="AU207" s="5">
        <f t="shared" si="132"/>
        <v>0</v>
      </c>
      <c r="AV207" s="6">
        <v>0</v>
      </c>
      <c r="AW207" s="90">
        <v>0</v>
      </c>
      <c r="AX207" s="5">
        <f t="shared" si="133"/>
        <v>0</v>
      </c>
      <c r="AY207" s="6"/>
      <c r="AZ207" s="90"/>
      <c r="BA207" s="5"/>
      <c r="BB207" s="6"/>
      <c r="BC207" s="90"/>
      <c r="BD207" s="5"/>
      <c r="BE207" s="6">
        <v>0</v>
      </c>
      <c r="BF207" s="90">
        <v>0</v>
      </c>
      <c r="BG207" s="5">
        <f t="shared" si="134"/>
        <v>0</v>
      </c>
      <c r="BH207" s="6">
        <v>0</v>
      </c>
      <c r="BI207" s="90">
        <v>0</v>
      </c>
      <c r="BJ207" s="5">
        <f t="shared" si="135"/>
        <v>0</v>
      </c>
      <c r="BK207" s="6">
        <v>0</v>
      </c>
      <c r="BL207" s="90">
        <v>0</v>
      </c>
      <c r="BM207" s="5">
        <f t="shared" si="136"/>
        <v>0</v>
      </c>
      <c r="BN207" s="6">
        <v>0</v>
      </c>
      <c r="BO207" s="90">
        <v>0</v>
      </c>
      <c r="BP207" s="5">
        <f t="shared" si="137"/>
        <v>0</v>
      </c>
      <c r="BQ207" s="6">
        <v>0</v>
      </c>
      <c r="BR207" s="90">
        <v>0</v>
      </c>
      <c r="BS207" s="5">
        <f t="shared" si="138"/>
        <v>0</v>
      </c>
      <c r="BT207" s="6">
        <f t="shared" si="142"/>
        <v>33.225000000000001</v>
      </c>
      <c r="BU207" s="5">
        <f t="shared" si="143"/>
        <v>325.51400000000001</v>
      </c>
    </row>
    <row r="208" spans="1:73" x14ac:dyDescent="0.3">
      <c r="A208" s="73">
        <v>2021</v>
      </c>
      <c r="B208" s="74" t="s">
        <v>9</v>
      </c>
      <c r="C208" s="6">
        <v>0</v>
      </c>
      <c r="D208" s="90">
        <v>0</v>
      </c>
      <c r="E208" s="5">
        <f t="shared" si="144"/>
        <v>0</v>
      </c>
      <c r="F208" s="6">
        <v>0</v>
      </c>
      <c r="G208" s="90">
        <v>0</v>
      </c>
      <c r="H208" s="5">
        <f t="shared" si="119"/>
        <v>0</v>
      </c>
      <c r="I208" s="6">
        <v>0</v>
      </c>
      <c r="J208" s="90">
        <v>0</v>
      </c>
      <c r="K208" s="5">
        <f t="shared" si="120"/>
        <v>0</v>
      </c>
      <c r="L208" s="6">
        <v>0</v>
      </c>
      <c r="M208" s="90">
        <v>0</v>
      </c>
      <c r="N208" s="5">
        <f t="shared" si="121"/>
        <v>0</v>
      </c>
      <c r="O208" s="6">
        <v>0</v>
      </c>
      <c r="P208" s="90">
        <v>0</v>
      </c>
      <c r="Q208" s="5">
        <f t="shared" si="122"/>
        <v>0</v>
      </c>
      <c r="R208" s="6">
        <v>0</v>
      </c>
      <c r="S208" s="90">
        <v>0</v>
      </c>
      <c r="T208" s="5">
        <f t="shared" si="123"/>
        <v>0</v>
      </c>
      <c r="U208" s="6">
        <v>0</v>
      </c>
      <c r="V208" s="90">
        <v>0</v>
      </c>
      <c r="W208" s="5">
        <f t="shared" si="124"/>
        <v>0</v>
      </c>
      <c r="X208" s="89">
        <v>3</v>
      </c>
      <c r="Y208" s="90">
        <v>62.631999999999998</v>
      </c>
      <c r="Z208" s="5">
        <f t="shared" si="125"/>
        <v>20877.333333333332</v>
      </c>
      <c r="AA208" s="6">
        <v>0</v>
      </c>
      <c r="AB208" s="90">
        <v>0</v>
      </c>
      <c r="AC208" s="5">
        <f t="shared" si="126"/>
        <v>0</v>
      </c>
      <c r="AD208" s="6">
        <v>0</v>
      </c>
      <c r="AE208" s="90">
        <v>0</v>
      </c>
      <c r="AF208" s="5">
        <f t="shared" si="127"/>
        <v>0</v>
      </c>
      <c r="AG208" s="6">
        <v>0</v>
      </c>
      <c r="AH208" s="90">
        <v>0</v>
      </c>
      <c r="AI208" s="5">
        <f t="shared" si="128"/>
        <v>0</v>
      </c>
      <c r="AJ208" s="6">
        <v>0</v>
      </c>
      <c r="AK208" s="90">
        <v>0</v>
      </c>
      <c r="AL208" s="5">
        <f t="shared" si="129"/>
        <v>0</v>
      </c>
      <c r="AM208" s="6">
        <v>0</v>
      </c>
      <c r="AN208" s="90">
        <v>0</v>
      </c>
      <c r="AO208" s="5">
        <f t="shared" si="130"/>
        <v>0</v>
      </c>
      <c r="AP208" s="6">
        <v>0</v>
      </c>
      <c r="AQ208" s="90">
        <v>0</v>
      </c>
      <c r="AR208" s="5">
        <f t="shared" si="131"/>
        <v>0</v>
      </c>
      <c r="AS208" s="6">
        <v>0</v>
      </c>
      <c r="AT208" s="90">
        <v>0</v>
      </c>
      <c r="AU208" s="5">
        <f t="shared" si="132"/>
        <v>0</v>
      </c>
      <c r="AV208" s="6">
        <v>0</v>
      </c>
      <c r="AW208" s="90">
        <v>0</v>
      </c>
      <c r="AX208" s="5">
        <f t="shared" si="133"/>
        <v>0</v>
      </c>
      <c r="AY208" s="6"/>
      <c r="AZ208" s="90"/>
      <c r="BA208" s="5"/>
      <c r="BB208" s="6"/>
      <c r="BC208" s="90"/>
      <c r="BD208" s="5"/>
      <c r="BE208" s="6">
        <v>0</v>
      </c>
      <c r="BF208" s="90">
        <v>0</v>
      </c>
      <c r="BG208" s="5">
        <f t="shared" si="134"/>
        <v>0</v>
      </c>
      <c r="BH208" s="6">
        <v>0</v>
      </c>
      <c r="BI208" s="90">
        <v>0</v>
      </c>
      <c r="BJ208" s="5">
        <f t="shared" si="135"/>
        <v>0</v>
      </c>
      <c r="BK208" s="6">
        <v>0</v>
      </c>
      <c r="BL208" s="90">
        <v>0</v>
      </c>
      <c r="BM208" s="5">
        <f t="shared" si="136"/>
        <v>0</v>
      </c>
      <c r="BN208" s="6">
        <v>0</v>
      </c>
      <c r="BO208" s="90">
        <v>0</v>
      </c>
      <c r="BP208" s="5">
        <f t="shared" si="137"/>
        <v>0</v>
      </c>
      <c r="BQ208" s="6">
        <v>0</v>
      </c>
      <c r="BR208" s="90">
        <v>0</v>
      </c>
      <c r="BS208" s="5">
        <f t="shared" si="138"/>
        <v>0</v>
      </c>
      <c r="BT208" s="6">
        <f t="shared" si="142"/>
        <v>3</v>
      </c>
      <c r="BU208" s="5">
        <f t="shared" si="143"/>
        <v>62.631999999999998</v>
      </c>
    </row>
    <row r="209" spans="1:73" x14ac:dyDescent="0.3">
      <c r="A209" s="73">
        <v>2021</v>
      </c>
      <c r="B209" s="74" t="s">
        <v>10</v>
      </c>
      <c r="C209" s="6">
        <v>0</v>
      </c>
      <c r="D209" s="90">
        <v>0</v>
      </c>
      <c r="E209" s="5">
        <f t="shared" si="144"/>
        <v>0</v>
      </c>
      <c r="F209" s="6">
        <v>0</v>
      </c>
      <c r="G209" s="90">
        <v>0</v>
      </c>
      <c r="H209" s="5">
        <f t="shared" si="119"/>
        <v>0</v>
      </c>
      <c r="I209" s="6">
        <v>0</v>
      </c>
      <c r="J209" s="90">
        <v>0</v>
      </c>
      <c r="K209" s="5">
        <f t="shared" si="120"/>
        <v>0</v>
      </c>
      <c r="L209" s="6">
        <v>0</v>
      </c>
      <c r="M209" s="90">
        <v>0</v>
      </c>
      <c r="N209" s="5">
        <f t="shared" si="121"/>
        <v>0</v>
      </c>
      <c r="O209" s="6">
        <v>0</v>
      </c>
      <c r="P209" s="90">
        <v>0</v>
      </c>
      <c r="Q209" s="5">
        <f t="shared" si="122"/>
        <v>0</v>
      </c>
      <c r="R209" s="6">
        <v>0</v>
      </c>
      <c r="S209" s="90">
        <v>0</v>
      </c>
      <c r="T209" s="5">
        <f t="shared" si="123"/>
        <v>0</v>
      </c>
      <c r="U209" s="6">
        <v>0</v>
      </c>
      <c r="V209" s="90">
        <v>0</v>
      </c>
      <c r="W209" s="5">
        <f t="shared" si="124"/>
        <v>0</v>
      </c>
      <c r="X209" s="89">
        <v>39.045000000000002</v>
      </c>
      <c r="Y209" s="90">
        <v>398.96499999999997</v>
      </c>
      <c r="Z209" s="5">
        <f t="shared" si="125"/>
        <v>10218.081700601868</v>
      </c>
      <c r="AA209" s="6">
        <v>0</v>
      </c>
      <c r="AB209" s="90">
        <v>0</v>
      </c>
      <c r="AC209" s="5">
        <f t="shared" si="126"/>
        <v>0</v>
      </c>
      <c r="AD209" s="6">
        <v>0</v>
      </c>
      <c r="AE209" s="90">
        <v>0</v>
      </c>
      <c r="AF209" s="5">
        <f t="shared" si="127"/>
        <v>0</v>
      </c>
      <c r="AG209" s="6">
        <v>0</v>
      </c>
      <c r="AH209" s="90">
        <v>0</v>
      </c>
      <c r="AI209" s="5">
        <f t="shared" si="128"/>
        <v>0</v>
      </c>
      <c r="AJ209" s="6">
        <v>0</v>
      </c>
      <c r="AK209" s="90">
        <v>0</v>
      </c>
      <c r="AL209" s="5">
        <f t="shared" si="129"/>
        <v>0</v>
      </c>
      <c r="AM209" s="6">
        <v>0</v>
      </c>
      <c r="AN209" s="90">
        <v>0</v>
      </c>
      <c r="AO209" s="5">
        <f t="shared" si="130"/>
        <v>0</v>
      </c>
      <c r="AP209" s="6">
        <v>0</v>
      </c>
      <c r="AQ209" s="90">
        <v>0</v>
      </c>
      <c r="AR209" s="5">
        <f t="shared" si="131"/>
        <v>0</v>
      </c>
      <c r="AS209" s="6">
        <v>0</v>
      </c>
      <c r="AT209" s="90">
        <v>0</v>
      </c>
      <c r="AU209" s="5">
        <f t="shared" si="132"/>
        <v>0</v>
      </c>
      <c r="AV209" s="6">
        <v>0</v>
      </c>
      <c r="AW209" s="90">
        <v>0</v>
      </c>
      <c r="AX209" s="5">
        <f t="shared" si="133"/>
        <v>0</v>
      </c>
      <c r="AY209" s="6"/>
      <c r="AZ209" s="90"/>
      <c r="BA209" s="5"/>
      <c r="BB209" s="6"/>
      <c r="BC209" s="90"/>
      <c r="BD209" s="5"/>
      <c r="BE209" s="6">
        <v>0</v>
      </c>
      <c r="BF209" s="90">
        <v>0</v>
      </c>
      <c r="BG209" s="5">
        <f t="shared" si="134"/>
        <v>0</v>
      </c>
      <c r="BH209" s="6">
        <v>0</v>
      </c>
      <c r="BI209" s="90">
        <v>0</v>
      </c>
      <c r="BJ209" s="5">
        <f t="shared" si="135"/>
        <v>0</v>
      </c>
      <c r="BK209" s="6">
        <v>0</v>
      </c>
      <c r="BL209" s="90">
        <v>0</v>
      </c>
      <c r="BM209" s="5">
        <f t="shared" si="136"/>
        <v>0</v>
      </c>
      <c r="BN209" s="6">
        <v>0</v>
      </c>
      <c r="BO209" s="90">
        <v>0</v>
      </c>
      <c r="BP209" s="5">
        <f t="shared" si="137"/>
        <v>0</v>
      </c>
      <c r="BQ209" s="6">
        <v>0</v>
      </c>
      <c r="BR209" s="90">
        <v>0</v>
      </c>
      <c r="BS209" s="5">
        <f t="shared" si="138"/>
        <v>0</v>
      </c>
      <c r="BT209" s="6">
        <f t="shared" si="142"/>
        <v>39.045000000000002</v>
      </c>
      <c r="BU209" s="5">
        <f t="shared" si="143"/>
        <v>398.96499999999997</v>
      </c>
    </row>
    <row r="210" spans="1:73" x14ac:dyDescent="0.3">
      <c r="A210" s="73">
        <v>2021</v>
      </c>
      <c r="B210" s="74" t="s">
        <v>11</v>
      </c>
      <c r="C210" s="6">
        <v>0</v>
      </c>
      <c r="D210" s="90">
        <v>0</v>
      </c>
      <c r="E210" s="5">
        <f t="shared" si="144"/>
        <v>0</v>
      </c>
      <c r="F210" s="6">
        <v>0</v>
      </c>
      <c r="G210" s="90">
        <v>0</v>
      </c>
      <c r="H210" s="5">
        <f t="shared" si="119"/>
        <v>0</v>
      </c>
      <c r="I210" s="6">
        <v>0</v>
      </c>
      <c r="J210" s="90">
        <v>0</v>
      </c>
      <c r="K210" s="5">
        <f t="shared" si="120"/>
        <v>0</v>
      </c>
      <c r="L210" s="6">
        <v>0</v>
      </c>
      <c r="M210" s="90">
        <v>0</v>
      </c>
      <c r="N210" s="5">
        <f t="shared" si="121"/>
        <v>0</v>
      </c>
      <c r="O210" s="6">
        <v>0</v>
      </c>
      <c r="P210" s="90">
        <v>0</v>
      </c>
      <c r="Q210" s="5">
        <f t="shared" si="122"/>
        <v>0</v>
      </c>
      <c r="R210" s="6">
        <v>0</v>
      </c>
      <c r="S210" s="90">
        <v>0</v>
      </c>
      <c r="T210" s="5">
        <f t="shared" si="123"/>
        <v>0</v>
      </c>
      <c r="U210" s="6">
        <v>0</v>
      </c>
      <c r="V210" s="90">
        <v>0</v>
      </c>
      <c r="W210" s="5">
        <f t="shared" si="124"/>
        <v>0</v>
      </c>
      <c r="X210" s="89">
        <v>57.838999999999999</v>
      </c>
      <c r="Y210" s="90">
        <v>575.22699999999998</v>
      </c>
      <c r="Z210" s="5">
        <f t="shared" si="125"/>
        <v>9945.3137156589855</v>
      </c>
      <c r="AA210" s="6">
        <v>0</v>
      </c>
      <c r="AB210" s="90">
        <v>0</v>
      </c>
      <c r="AC210" s="5">
        <f t="shared" si="126"/>
        <v>0</v>
      </c>
      <c r="AD210" s="6">
        <v>0</v>
      </c>
      <c r="AE210" s="90">
        <v>0</v>
      </c>
      <c r="AF210" s="5">
        <f t="shared" si="127"/>
        <v>0</v>
      </c>
      <c r="AG210" s="6">
        <v>0</v>
      </c>
      <c r="AH210" s="90">
        <v>0</v>
      </c>
      <c r="AI210" s="5">
        <f t="shared" si="128"/>
        <v>0</v>
      </c>
      <c r="AJ210" s="6">
        <v>0</v>
      </c>
      <c r="AK210" s="90">
        <v>0</v>
      </c>
      <c r="AL210" s="5">
        <f t="shared" si="129"/>
        <v>0</v>
      </c>
      <c r="AM210" s="6">
        <v>0</v>
      </c>
      <c r="AN210" s="90">
        <v>0</v>
      </c>
      <c r="AO210" s="5">
        <f t="shared" si="130"/>
        <v>0</v>
      </c>
      <c r="AP210" s="6">
        <v>0</v>
      </c>
      <c r="AQ210" s="90">
        <v>0</v>
      </c>
      <c r="AR210" s="5">
        <f t="shared" si="131"/>
        <v>0</v>
      </c>
      <c r="AS210" s="6">
        <v>0</v>
      </c>
      <c r="AT210" s="90">
        <v>0</v>
      </c>
      <c r="AU210" s="5">
        <f t="shared" si="132"/>
        <v>0</v>
      </c>
      <c r="AV210" s="6">
        <v>0</v>
      </c>
      <c r="AW210" s="90">
        <v>0</v>
      </c>
      <c r="AX210" s="5">
        <f t="shared" si="133"/>
        <v>0</v>
      </c>
      <c r="AY210" s="6"/>
      <c r="AZ210" s="90"/>
      <c r="BA210" s="5"/>
      <c r="BB210" s="6"/>
      <c r="BC210" s="90"/>
      <c r="BD210" s="5"/>
      <c r="BE210" s="6">
        <v>0</v>
      </c>
      <c r="BF210" s="90">
        <v>0</v>
      </c>
      <c r="BG210" s="5">
        <f t="shared" si="134"/>
        <v>0</v>
      </c>
      <c r="BH210" s="6">
        <v>0</v>
      </c>
      <c r="BI210" s="90">
        <v>0</v>
      </c>
      <c r="BJ210" s="5">
        <f t="shared" si="135"/>
        <v>0</v>
      </c>
      <c r="BK210" s="6">
        <v>0</v>
      </c>
      <c r="BL210" s="90">
        <v>0</v>
      </c>
      <c r="BM210" s="5">
        <f t="shared" si="136"/>
        <v>0</v>
      </c>
      <c r="BN210" s="6">
        <v>0</v>
      </c>
      <c r="BO210" s="90">
        <v>0</v>
      </c>
      <c r="BP210" s="5">
        <f t="shared" si="137"/>
        <v>0</v>
      </c>
      <c r="BQ210" s="6">
        <v>0</v>
      </c>
      <c r="BR210" s="90">
        <v>0</v>
      </c>
      <c r="BS210" s="5">
        <f t="shared" si="138"/>
        <v>0</v>
      </c>
      <c r="BT210" s="6">
        <f t="shared" si="142"/>
        <v>57.838999999999999</v>
      </c>
      <c r="BU210" s="5">
        <f t="shared" si="143"/>
        <v>575.22699999999998</v>
      </c>
    </row>
    <row r="211" spans="1:73" x14ac:dyDescent="0.3">
      <c r="A211" s="73">
        <v>2021</v>
      </c>
      <c r="B211" s="5" t="s">
        <v>12</v>
      </c>
      <c r="C211" s="6">
        <v>0</v>
      </c>
      <c r="D211" s="90">
        <v>0</v>
      </c>
      <c r="E211" s="5">
        <f t="shared" si="144"/>
        <v>0</v>
      </c>
      <c r="F211" s="6">
        <v>0</v>
      </c>
      <c r="G211" s="90">
        <v>0</v>
      </c>
      <c r="H211" s="5">
        <f t="shared" si="119"/>
        <v>0</v>
      </c>
      <c r="I211" s="6">
        <v>0</v>
      </c>
      <c r="J211" s="90">
        <v>0</v>
      </c>
      <c r="K211" s="5">
        <f t="shared" si="120"/>
        <v>0</v>
      </c>
      <c r="L211" s="6">
        <v>0</v>
      </c>
      <c r="M211" s="90">
        <v>0</v>
      </c>
      <c r="N211" s="5">
        <f t="shared" si="121"/>
        <v>0</v>
      </c>
      <c r="O211" s="6">
        <v>0</v>
      </c>
      <c r="P211" s="90">
        <v>0</v>
      </c>
      <c r="Q211" s="5">
        <f t="shared" si="122"/>
        <v>0</v>
      </c>
      <c r="R211" s="6">
        <v>0</v>
      </c>
      <c r="S211" s="90">
        <v>0</v>
      </c>
      <c r="T211" s="5">
        <f t="shared" si="123"/>
        <v>0</v>
      </c>
      <c r="U211" s="6">
        <v>0</v>
      </c>
      <c r="V211" s="90">
        <v>0</v>
      </c>
      <c r="W211" s="5">
        <f t="shared" si="124"/>
        <v>0</v>
      </c>
      <c r="X211" s="89">
        <v>22.97</v>
      </c>
      <c r="Y211" s="90">
        <v>232.078</v>
      </c>
      <c r="Z211" s="5">
        <f t="shared" si="125"/>
        <v>10103.526338702655</v>
      </c>
      <c r="AA211" s="6">
        <v>0</v>
      </c>
      <c r="AB211" s="90">
        <v>0</v>
      </c>
      <c r="AC211" s="5">
        <f t="shared" si="126"/>
        <v>0</v>
      </c>
      <c r="AD211" s="6">
        <v>0</v>
      </c>
      <c r="AE211" s="90">
        <v>0</v>
      </c>
      <c r="AF211" s="5">
        <f t="shared" si="127"/>
        <v>0</v>
      </c>
      <c r="AG211" s="6">
        <v>0</v>
      </c>
      <c r="AH211" s="90">
        <v>0</v>
      </c>
      <c r="AI211" s="5">
        <f t="shared" si="128"/>
        <v>0</v>
      </c>
      <c r="AJ211" s="6">
        <v>0</v>
      </c>
      <c r="AK211" s="90">
        <v>0</v>
      </c>
      <c r="AL211" s="5">
        <f t="shared" si="129"/>
        <v>0</v>
      </c>
      <c r="AM211" s="6">
        <v>0</v>
      </c>
      <c r="AN211" s="90">
        <v>0</v>
      </c>
      <c r="AO211" s="5">
        <f t="shared" si="130"/>
        <v>0</v>
      </c>
      <c r="AP211" s="6">
        <v>0</v>
      </c>
      <c r="AQ211" s="90">
        <v>0</v>
      </c>
      <c r="AR211" s="5">
        <f t="shared" si="131"/>
        <v>0</v>
      </c>
      <c r="AS211" s="6">
        <v>0</v>
      </c>
      <c r="AT211" s="90">
        <v>0</v>
      </c>
      <c r="AU211" s="5">
        <f t="shared" si="132"/>
        <v>0</v>
      </c>
      <c r="AV211" s="6">
        <v>0</v>
      </c>
      <c r="AW211" s="90">
        <v>0</v>
      </c>
      <c r="AX211" s="5">
        <f t="shared" si="133"/>
        <v>0</v>
      </c>
      <c r="AY211" s="6"/>
      <c r="AZ211" s="90"/>
      <c r="BA211" s="5"/>
      <c r="BB211" s="6"/>
      <c r="BC211" s="90"/>
      <c r="BD211" s="5"/>
      <c r="BE211" s="6">
        <v>0</v>
      </c>
      <c r="BF211" s="90">
        <v>0</v>
      </c>
      <c r="BG211" s="5">
        <f t="shared" si="134"/>
        <v>0</v>
      </c>
      <c r="BH211" s="6">
        <v>0</v>
      </c>
      <c r="BI211" s="90">
        <v>0</v>
      </c>
      <c r="BJ211" s="5">
        <f t="shared" si="135"/>
        <v>0</v>
      </c>
      <c r="BK211" s="6">
        <v>0</v>
      </c>
      <c r="BL211" s="90">
        <v>0</v>
      </c>
      <c r="BM211" s="5">
        <f t="shared" si="136"/>
        <v>0</v>
      </c>
      <c r="BN211" s="6">
        <v>0</v>
      </c>
      <c r="BO211" s="90">
        <v>0</v>
      </c>
      <c r="BP211" s="5">
        <f t="shared" si="137"/>
        <v>0</v>
      </c>
      <c r="BQ211" s="6">
        <v>0</v>
      </c>
      <c r="BR211" s="90">
        <v>0</v>
      </c>
      <c r="BS211" s="5">
        <f t="shared" si="138"/>
        <v>0</v>
      </c>
      <c r="BT211" s="6">
        <f t="shared" si="142"/>
        <v>22.97</v>
      </c>
      <c r="BU211" s="5">
        <f t="shared" si="143"/>
        <v>232.078</v>
      </c>
    </row>
    <row r="212" spans="1:73" x14ac:dyDescent="0.3">
      <c r="A212" s="73">
        <v>2021</v>
      </c>
      <c r="B212" s="74" t="s">
        <v>13</v>
      </c>
      <c r="C212" s="6">
        <v>0</v>
      </c>
      <c r="D212" s="90">
        <v>0</v>
      </c>
      <c r="E212" s="5">
        <f t="shared" si="144"/>
        <v>0</v>
      </c>
      <c r="F212" s="6">
        <v>0</v>
      </c>
      <c r="G212" s="90">
        <v>0</v>
      </c>
      <c r="H212" s="5">
        <f t="shared" si="119"/>
        <v>0</v>
      </c>
      <c r="I212" s="6">
        <v>0</v>
      </c>
      <c r="J212" s="90">
        <v>0</v>
      </c>
      <c r="K212" s="5">
        <f t="shared" si="120"/>
        <v>0</v>
      </c>
      <c r="L212" s="6">
        <v>0</v>
      </c>
      <c r="M212" s="90">
        <v>0</v>
      </c>
      <c r="N212" s="5">
        <f t="shared" si="121"/>
        <v>0</v>
      </c>
      <c r="O212" s="6">
        <v>0</v>
      </c>
      <c r="P212" s="90">
        <v>0</v>
      </c>
      <c r="Q212" s="5">
        <f t="shared" si="122"/>
        <v>0</v>
      </c>
      <c r="R212" s="6">
        <v>0</v>
      </c>
      <c r="S212" s="90">
        <v>0</v>
      </c>
      <c r="T212" s="5">
        <f t="shared" si="123"/>
        <v>0</v>
      </c>
      <c r="U212" s="6">
        <v>0</v>
      </c>
      <c r="V212" s="90">
        <v>0</v>
      </c>
      <c r="W212" s="5">
        <f t="shared" si="124"/>
        <v>0</v>
      </c>
      <c r="X212" s="89">
        <v>17.599</v>
      </c>
      <c r="Y212" s="90">
        <v>207.965</v>
      </c>
      <c r="Z212" s="5">
        <f t="shared" si="125"/>
        <v>11816.864594579238</v>
      </c>
      <c r="AA212" s="6">
        <v>0</v>
      </c>
      <c r="AB212" s="90">
        <v>0</v>
      </c>
      <c r="AC212" s="5">
        <f t="shared" si="126"/>
        <v>0</v>
      </c>
      <c r="AD212" s="6">
        <v>0</v>
      </c>
      <c r="AE212" s="90">
        <v>0</v>
      </c>
      <c r="AF212" s="5">
        <f t="shared" si="127"/>
        <v>0</v>
      </c>
      <c r="AG212" s="6">
        <v>0</v>
      </c>
      <c r="AH212" s="90">
        <v>0</v>
      </c>
      <c r="AI212" s="5">
        <f t="shared" si="128"/>
        <v>0</v>
      </c>
      <c r="AJ212" s="6">
        <v>0</v>
      </c>
      <c r="AK212" s="90">
        <v>0</v>
      </c>
      <c r="AL212" s="5">
        <f t="shared" si="129"/>
        <v>0</v>
      </c>
      <c r="AM212" s="6">
        <v>0</v>
      </c>
      <c r="AN212" s="90">
        <v>0</v>
      </c>
      <c r="AO212" s="5">
        <f t="shared" si="130"/>
        <v>0</v>
      </c>
      <c r="AP212" s="6">
        <v>0</v>
      </c>
      <c r="AQ212" s="90">
        <v>0</v>
      </c>
      <c r="AR212" s="5">
        <f t="shared" si="131"/>
        <v>0</v>
      </c>
      <c r="AS212" s="6">
        <v>0</v>
      </c>
      <c r="AT212" s="90">
        <v>0</v>
      </c>
      <c r="AU212" s="5">
        <f t="shared" si="132"/>
        <v>0</v>
      </c>
      <c r="AV212" s="6">
        <v>0</v>
      </c>
      <c r="AW212" s="90">
        <v>0</v>
      </c>
      <c r="AX212" s="5">
        <f t="shared" si="133"/>
        <v>0</v>
      </c>
      <c r="AY212" s="6"/>
      <c r="AZ212" s="90"/>
      <c r="BA212" s="5"/>
      <c r="BB212" s="6"/>
      <c r="BC212" s="90"/>
      <c r="BD212" s="5"/>
      <c r="BE212" s="6">
        <v>0</v>
      </c>
      <c r="BF212" s="90">
        <v>0</v>
      </c>
      <c r="BG212" s="5">
        <f t="shared" si="134"/>
        <v>0</v>
      </c>
      <c r="BH212" s="6">
        <v>0</v>
      </c>
      <c r="BI212" s="90">
        <v>0</v>
      </c>
      <c r="BJ212" s="5">
        <f t="shared" si="135"/>
        <v>0</v>
      </c>
      <c r="BK212" s="6">
        <v>0</v>
      </c>
      <c r="BL212" s="90">
        <v>0</v>
      </c>
      <c r="BM212" s="5">
        <f t="shared" si="136"/>
        <v>0</v>
      </c>
      <c r="BN212" s="6">
        <v>0</v>
      </c>
      <c r="BO212" s="90">
        <v>0</v>
      </c>
      <c r="BP212" s="5">
        <f t="shared" si="137"/>
        <v>0</v>
      </c>
      <c r="BQ212" s="6">
        <v>0</v>
      </c>
      <c r="BR212" s="90">
        <v>0</v>
      </c>
      <c r="BS212" s="5">
        <f t="shared" si="138"/>
        <v>0</v>
      </c>
      <c r="BT212" s="6">
        <f t="shared" si="142"/>
        <v>17.599</v>
      </c>
      <c r="BU212" s="5">
        <f t="shared" si="143"/>
        <v>207.965</v>
      </c>
    </row>
    <row r="213" spans="1:73" ht="15" thickBot="1" x14ac:dyDescent="0.35">
      <c r="A213" s="53"/>
      <c r="B213" s="80" t="s">
        <v>14</v>
      </c>
      <c r="C213" s="37">
        <f t="shared" ref="C213:D213" si="145">SUM(C201:C212)</f>
        <v>0</v>
      </c>
      <c r="D213" s="36">
        <f t="shared" si="145"/>
        <v>0</v>
      </c>
      <c r="E213" s="38"/>
      <c r="F213" s="37">
        <f t="shared" ref="F213:G213" si="146">SUM(F201:F212)</f>
        <v>0</v>
      </c>
      <c r="G213" s="36">
        <f t="shared" si="146"/>
        <v>0</v>
      </c>
      <c r="H213" s="38"/>
      <c r="I213" s="37">
        <f t="shared" ref="I213:J213" si="147">SUM(I201:I212)</f>
        <v>0</v>
      </c>
      <c r="J213" s="36">
        <f t="shared" si="147"/>
        <v>0</v>
      </c>
      <c r="K213" s="38"/>
      <c r="L213" s="37">
        <f t="shared" ref="L213:M213" si="148">SUM(L201:L212)</f>
        <v>0</v>
      </c>
      <c r="M213" s="36">
        <f t="shared" si="148"/>
        <v>0</v>
      </c>
      <c r="N213" s="38"/>
      <c r="O213" s="37">
        <f t="shared" ref="O213:P213" si="149">SUM(O201:O212)</f>
        <v>0</v>
      </c>
      <c r="P213" s="36">
        <f t="shared" si="149"/>
        <v>0</v>
      </c>
      <c r="Q213" s="38"/>
      <c r="R213" s="37">
        <f t="shared" ref="R213:S213" si="150">SUM(R201:R212)</f>
        <v>0</v>
      </c>
      <c r="S213" s="36">
        <f t="shared" si="150"/>
        <v>0</v>
      </c>
      <c r="T213" s="38"/>
      <c r="U213" s="37">
        <f t="shared" ref="U213:V213" si="151">SUM(U201:U212)</f>
        <v>0</v>
      </c>
      <c r="V213" s="36">
        <f t="shared" si="151"/>
        <v>0</v>
      </c>
      <c r="W213" s="38"/>
      <c r="X213" s="37">
        <f t="shared" ref="X213:Y213" si="152">SUM(X201:X212)</f>
        <v>327.42500000000001</v>
      </c>
      <c r="Y213" s="36">
        <f t="shared" si="152"/>
        <v>3503.77</v>
      </c>
      <c r="Z213" s="38"/>
      <c r="AA213" s="37">
        <f t="shared" ref="AA213:AB213" si="153">SUM(AA201:AA212)</f>
        <v>0</v>
      </c>
      <c r="AB213" s="36">
        <f t="shared" si="153"/>
        <v>0</v>
      </c>
      <c r="AC213" s="38"/>
      <c r="AD213" s="37">
        <f t="shared" ref="AD213:AE213" si="154">SUM(AD201:AD212)</f>
        <v>0</v>
      </c>
      <c r="AE213" s="36">
        <f t="shared" si="154"/>
        <v>0</v>
      </c>
      <c r="AF213" s="38"/>
      <c r="AG213" s="37">
        <f t="shared" ref="AG213:AH213" si="155">SUM(AG201:AG212)</f>
        <v>0</v>
      </c>
      <c r="AH213" s="36">
        <f t="shared" si="155"/>
        <v>0</v>
      </c>
      <c r="AI213" s="38"/>
      <c r="AJ213" s="37">
        <f t="shared" ref="AJ213:AK213" si="156">SUM(AJ201:AJ212)</f>
        <v>9.5989999999999992E-2</v>
      </c>
      <c r="AK213" s="36">
        <f t="shared" si="156"/>
        <v>3.8839999999999999</v>
      </c>
      <c r="AL213" s="38"/>
      <c r="AM213" s="37">
        <f t="shared" ref="AM213:AN213" si="157">SUM(AM201:AM212)</f>
        <v>0</v>
      </c>
      <c r="AN213" s="36">
        <f t="shared" si="157"/>
        <v>0</v>
      </c>
      <c r="AO213" s="38"/>
      <c r="AP213" s="37">
        <f t="shared" ref="AP213:AQ213" si="158">SUM(AP201:AP212)</f>
        <v>0</v>
      </c>
      <c r="AQ213" s="36">
        <f t="shared" si="158"/>
        <v>0</v>
      </c>
      <c r="AR213" s="38"/>
      <c r="AS213" s="37">
        <f t="shared" ref="AS213:AT213" si="159">SUM(AS201:AS212)</f>
        <v>0</v>
      </c>
      <c r="AT213" s="36">
        <f t="shared" si="159"/>
        <v>0</v>
      </c>
      <c r="AU213" s="38"/>
      <c r="AV213" s="37">
        <f t="shared" ref="AV213:AW213" si="160">SUM(AV201:AV212)</f>
        <v>0.11893000000000001</v>
      </c>
      <c r="AW213" s="36">
        <f t="shared" si="160"/>
        <v>5.8280000000000003</v>
      </c>
      <c r="AX213" s="38"/>
      <c r="AY213" s="37"/>
      <c r="AZ213" s="36"/>
      <c r="BA213" s="38"/>
      <c r="BB213" s="37"/>
      <c r="BC213" s="36"/>
      <c r="BD213" s="38"/>
      <c r="BE213" s="37">
        <f t="shared" ref="BE213:BF213" si="161">SUM(BE201:BE212)</f>
        <v>0</v>
      </c>
      <c r="BF213" s="36">
        <f t="shared" si="161"/>
        <v>0</v>
      </c>
      <c r="BG213" s="38"/>
      <c r="BH213" s="37">
        <f t="shared" ref="BH213:BI213" si="162">SUM(BH201:BH212)</f>
        <v>0</v>
      </c>
      <c r="BI213" s="36">
        <f t="shared" si="162"/>
        <v>0</v>
      </c>
      <c r="BJ213" s="38"/>
      <c r="BK213" s="37">
        <f t="shared" ref="BK213:BL213" si="163">SUM(BK201:BK212)</f>
        <v>0</v>
      </c>
      <c r="BL213" s="36">
        <f t="shared" si="163"/>
        <v>0</v>
      </c>
      <c r="BM213" s="38"/>
      <c r="BN213" s="37">
        <f t="shared" ref="BN213:BO213" si="164">SUM(BN201:BN212)</f>
        <v>0</v>
      </c>
      <c r="BO213" s="36">
        <f t="shared" si="164"/>
        <v>0</v>
      </c>
      <c r="BP213" s="38"/>
      <c r="BQ213" s="37">
        <f t="shared" ref="BQ213:BR213" si="165">SUM(BQ201:BQ212)</f>
        <v>0</v>
      </c>
      <c r="BR213" s="36">
        <f t="shared" si="165"/>
        <v>0</v>
      </c>
      <c r="BS213" s="38"/>
      <c r="BT213" s="37">
        <f t="shared" si="142"/>
        <v>327.63991999999996</v>
      </c>
      <c r="BU213" s="38">
        <f t="shared" si="143"/>
        <v>3513.482</v>
      </c>
    </row>
    <row r="214" spans="1:73" x14ac:dyDescent="0.3">
      <c r="A214" s="73">
        <v>2022</v>
      </c>
      <c r="B214" s="74" t="s">
        <v>2</v>
      </c>
      <c r="C214" s="6">
        <v>0</v>
      </c>
      <c r="D214" s="90">
        <v>0</v>
      </c>
      <c r="E214" s="5">
        <f>IF(C214=0,0,D214/C214*1000)</f>
        <v>0</v>
      </c>
      <c r="F214" s="6">
        <v>0</v>
      </c>
      <c r="G214" s="90">
        <v>0</v>
      </c>
      <c r="H214" s="5">
        <f t="shared" ref="H214:H225" si="166">IF(F214=0,0,G214/F214*1000)</f>
        <v>0</v>
      </c>
      <c r="I214" s="6">
        <v>0</v>
      </c>
      <c r="J214" s="90">
        <v>0</v>
      </c>
      <c r="K214" s="5">
        <f t="shared" ref="K214:K225" si="167">IF(I214=0,0,J214/I214*1000)</f>
        <v>0</v>
      </c>
      <c r="L214" s="6">
        <v>0</v>
      </c>
      <c r="M214" s="90">
        <v>0</v>
      </c>
      <c r="N214" s="5">
        <f t="shared" ref="N214:N225" si="168">IF(L214=0,0,M214/L214*1000)</f>
        <v>0</v>
      </c>
      <c r="O214" s="6">
        <v>0</v>
      </c>
      <c r="P214" s="90">
        <v>0</v>
      </c>
      <c r="Q214" s="5">
        <f t="shared" ref="Q214:Q225" si="169">IF(O214=0,0,P214/O214*1000)</f>
        <v>0</v>
      </c>
      <c r="R214" s="6">
        <v>0</v>
      </c>
      <c r="S214" s="90">
        <v>0</v>
      </c>
      <c r="T214" s="5">
        <f t="shared" ref="T214:T225" si="170">IF(R214=0,0,S214/R214*1000)</f>
        <v>0</v>
      </c>
      <c r="U214" s="6">
        <v>0</v>
      </c>
      <c r="V214" s="90">
        <v>0</v>
      </c>
      <c r="W214" s="5">
        <f t="shared" ref="W214:W225" si="171">IF(U214=0,0,V214/U214*1000)</f>
        <v>0</v>
      </c>
      <c r="X214" s="89">
        <v>100.27500000000001</v>
      </c>
      <c r="Y214" s="90">
        <v>1246.623</v>
      </c>
      <c r="Z214" s="5">
        <f t="shared" ref="Z214:Z225" si="172">IF(X214=0,0,Y214/X214*1000)</f>
        <v>12432.041884816754</v>
      </c>
      <c r="AA214" s="6">
        <v>0</v>
      </c>
      <c r="AB214" s="90">
        <v>0</v>
      </c>
      <c r="AC214" s="5">
        <f t="shared" ref="AC214:AC225" si="173">IF(AA214=0,0,AB214/AA214*1000)</f>
        <v>0</v>
      </c>
      <c r="AD214" s="6">
        <v>0</v>
      </c>
      <c r="AE214" s="90">
        <v>0</v>
      </c>
      <c r="AF214" s="5">
        <f t="shared" ref="AF214:AF225" si="174">IF(AD214=0,0,AE214/AD214*1000)</f>
        <v>0</v>
      </c>
      <c r="AG214" s="6">
        <v>0</v>
      </c>
      <c r="AH214" s="90">
        <v>0</v>
      </c>
      <c r="AI214" s="5">
        <f t="shared" ref="AI214:AI225" si="175">IF(AG214=0,0,AH214/AG214*1000)</f>
        <v>0</v>
      </c>
      <c r="AJ214" s="6">
        <v>0</v>
      </c>
      <c r="AK214" s="90">
        <v>0</v>
      </c>
      <c r="AL214" s="5">
        <f t="shared" ref="AL214:AL225" si="176">IF(AJ214=0,0,AK214/AJ214*1000)</f>
        <v>0</v>
      </c>
      <c r="AM214" s="6">
        <v>0</v>
      </c>
      <c r="AN214" s="90">
        <v>0</v>
      </c>
      <c r="AO214" s="5">
        <f t="shared" ref="AO214:AO225" si="177">IF(AM214=0,0,AN214/AM214*1000)</f>
        <v>0</v>
      </c>
      <c r="AP214" s="6">
        <v>0</v>
      </c>
      <c r="AQ214" s="90">
        <v>0</v>
      </c>
      <c r="AR214" s="5">
        <f t="shared" ref="AR214:AR225" si="178">IF(AP214=0,0,AQ214/AP214*1000)</f>
        <v>0</v>
      </c>
      <c r="AS214" s="6">
        <v>0</v>
      </c>
      <c r="AT214" s="90">
        <v>0</v>
      </c>
      <c r="AU214" s="5">
        <f t="shared" ref="AU214:AU225" si="179">IF(AS214=0,0,AT214/AS214*1000)</f>
        <v>0</v>
      </c>
      <c r="AV214" s="6">
        <v>0</v>
      </c>
      <c r="AW214" s="90">
        <v>0</v>
      </c>
      <c r="AX214" s="5">
        <f t="shared" ref="AX214:AX225" si="180">IF(AV214=0,0,AW214/AV214*1000)</f>
        <v>0</v>
      </c>
      <c r="AY214" s="6"/>
      <c r="AZ214" s="90"/>
      <c r="BA214" s="5"/>
      <c r="BB214" s="6"/>
      <c r="BC214" s="90"/>
      <c r="BD214" s="5"/>
      <c r="BE214" s="6">
        <v>0</v>
      </c>
      <c r="BF214" s="90">
        <v>0</v>
      </c>
      <c r="BG214" s="5">
        <f t="shared" ref="BG214:BG225" si="181">IF(BE214=0,0,BF214/BE214*1000)</f>
        <v>0</v>
      </c>
      <c r="BH214" s="89">
        <v>0.39801999999999998</v>
      </c>
      <c r="BI214" s="90">
        <v>2.5310000000000001</v>
      </c>
      <c r="BJ214" s="5">
        <f t="shared" ref="BJ214:BJ225" si="182">IF(BH214=0,0,BI214/BH214*1000)</f>
        <v>6358.9769358323711</v>
      </c>
      <c r="BK214" s="6">
        <v>0</v>
      </c>
      <c r="BL214" s="90">
        <v>0</v>
      </c>
      <c r="BM214" s="5">
        <f t="shared" ref="BM214:BM225" si="183">IF(BK214=0,0,BL214/BK214*1000)</f>
        <v>0</v>
      </c>
      <c r="BN214" s="6">
        <v>0</v>
      </c>
      <c r="BO214" s="90">
        <v>0</v>
      </c>
      <c r="BP214" s="5">
        <f t="shared" ref="BP214:BP225" si="184">IF(BN214=0,0,BO214/BN214*1000)</f>
        <v>0</v>
      </c>
      <c r="BQ214" s="6">
        <v>0</v>
      </c>
      <c r="BR214" s="90">
        <v>0</v>
      </c>
      <c r="BS214" s="5">
        <f t="shared" ref="BS214:BS225" si="185">IF(BQ214=0,0,BR214/BQ214*1000)</f>
        <v>0</v>
      </c>
      <c r="BT214" s="6">
        <f>SUMIF($C$5:$BS$5,"Ton",C214:BS214)</f>
        <v>100.67302000000001</v>
      </c>
      <c r="BU214" s="5">
        <f>SUMIF($C$5:$BS$5,"F*",C214:BS214)</f>
        <v>1249.154</v>
      </c>
    </row>
    <row r="215" spans="1:73" x14ac:dyDescent="0.3">
      <c r="A215" s="73">
        <v>2022</v>
      </c>
      <c r="B215" s="74" t="s">
        <v>3</v>
      </c>
      <c r="C215" s="6">
        <v>0</v>
      </c>
      <c r="D215" s="90">
        <v>0</v>
      </c>
      <c r="E215" s="5">
        <f t="shared" ref="E215:E216" si="186">IF(C215=0,0,D215/C215*1000)</f>
        <v>0</v>
      </c>
      <c r="F215" s="6">
        <v>0</v>
      </c>
      <c r="G215" s="90">
        <v>0</v>
      </c>
      <c r="H215" s="5">
        <f t="shared" si="166"/>
        <v>0</v>
      </c>
      <c r="I215" s="6">
        <v>0</v>
      </c>
      <c r="J215" s="90">
        <v>0</v>
      </c>
      <c r="K215" s="5">
        <f t="shared" si="167"/>
        <v>0</v>
      </c>
      <c r="L215" s="6">
        <v>0</v>
      </c>
      <c r="M215" s="90">
        <v>0</v>
      </c>
      <c r="N215" s="5">
        <f t="shared" si="168"/>
        <v>0</v>
      </c>
      <c r="O215" s="6">
        <v>0</v>
      </c>
      <c r="P215" s="90">
        <v>0</v>
      </c>
      <c r="Q215" s="5">
        <f t="shared" si="169"/>
        <v>0</v>
      </c>
      <c r="R215" s="6">
        <v>0</v>
      </c>
      <c r="S215" s="90">
        <v>0</v>
      </c>
      <c r="T215" s="5">
        <f t="shared" si="170"/>
        <v>0</v>
      </c>
      <c r="U215" s="6">
        <v>0</v>
      </c>
      <c r="V215" s="90">
        <v>0</v>
      </c>
      <c r="W215" s="5">
        <f t="shared" si="171"/>
        <v>0</v>
      </c>
      <c r="X215" s="89">
        <v>19.489000000000001</v>
      </c>
      <c r="Y215" s="90">
        <v>232.74100000000001</v>
      </c>
      <c r="Z215" s="5">
        <f t="shared" si="172"/>
        <v>11942.172507568372</v>
      </c>
      <c r="AA215" s="6">
        <v>0</v>
      </c>
      <c r="AB215" s="90">
        <v>0</v>
      </c>
      <c r="AC215" s="5">
        <f t="shared" si="173"/>
        <v>0</v>
      </c>
      <c r="AD215" s="6">
        <v>0</v>
      </c>
      <c r="AE215" s="90">
        <v>0</v>
      </c>
      <c r="AF215" s="5">
        <f t="shared" si="174"/>
        <v>0</v>
      </c>
      <c r="AG215" s="6">
        <v>0</v>
      </c>
      <c r="AH215" s="90">
        <v>0</v>
      </c>
      <c r="AI215" s="5">
        <f t="shared" si="175"/>
        <v>0</v>
      </c>
      <c r="AJ215" s="6">
        <v>0</v>
      </c>
      <c r="AK215" s="90">
        <v>0</v>
      </c>
      <c r="AL215" s="5">
        <f t="shared" si="176"/>
        <v>0</v>
      </c>
      <c r="AM215" s="6">
        <v>0</v>
      </c>
      <c r="AN215" s="90">
        <v>0</v>
      </c>
      <c r="AO215" s="5">
        <f t="shared" si="177"/>
        <v>0</v>
      </c>
      <c r="AP215" s="6">
        <v>0</v>
      </c>
      <c r="AQ215" s="90">
        <v>0</v>
      </c>
      <c r="AR215" s="5">
        <f t="shared" si="178"/>
        <v>0</v>
      </c>
      <c r="AS215" s="6">
        <v>0</v>
      </c>
      <c r="AT215" s="90">
        <v>0</v>
      </c>
      <c r="AU215" s="5">
        <f t="shared" si="179"/>
        <v>0</v>
      </c>
      <c r="AV215" s="6">
        <v>0</v>
      </c>
      <c r="AW215" s="90">
        <v>0</v>
      </c>
      <c r="AX215" s="5">
        <f t="shared" si="180"/>
        <v>0</v>
      </c>
      <c r="AY215" s="6"/>
      <c r="AZ215" s="90"/>
      <c r="BA215" s="5"/>
      <c r="BB215" s="6"/>
      <c r="BC215" s="90"/>
      <c r="BD215" s="5"/>
      <c r="BE215" s="6">
        <v>0</v>
      </c>
      <c r="BF215" s="90">
        <v>0</v>
      </c>
      <c r="BG215" s="5">
        <f t="shared" si="181"/>
        <v>0</v>
      </c>
      <c r="BH215" s="6">
        <v>0</v>
      </c>
      <c r="BI215" s="90">
        <v>0</v>
      </c>
      <c r="BJ215" s="5">
        <f t="shared" si="182"/>
        <v>0</v>
      </c>
      <c r="BK215" s="6">
        <v>0</v>
      </c>
      <c r="BL215" s="90">
        <v>0</v>
      </c>
      <c r="BM215" s="5">
        <f t="shared" si="183"/>
        <v>0</v>
      </c>
      <c r="BN215" s="6">
        <v>0</v>
      </c>
      <c r="BO215" s="90">
        <v>0</v>
      </c>
      <c r="BP215" s="5">
        <f t="shared" si="184"/>
        <v>0</v>
      </c>
      <c r="BQ215" s="6">
        <v>0</v>
      </c>
      <c r="BR215" s="90">
        <v>0</v>
      </c>
      <c r="BS215" s="5">
        <f t="shared" si="185"/>
        <v>0</v>
      </c>
      <c r="BT215" s="6">
        <f t="shared" ref="BT215:BT226" si="187">SUMIF($C$5:$BS$5,"Ton",C215:BS215)</f>
        <v>19.489000000000001</v>
      </c>
      <c r="BU215" s="5">
        <f t="shared" ref="BU215:BU226" si="188">SUMIF($C$5:$BS$5,"F*",C215:BS215)</f>
        <v>232.74100000000001</v>
      </c>
    </row>
    <row r="216" spans="1:73" x14ac:dyDescent="0.3">
      <c r="A216" s="73">
        <v>2022</v>
      </c>
      <c r="B216" s="74" t="s">
        <v>4</v>
      </c>
      <c r="C216" s="6">
        <v>0</v>
      </c>
      <c r="D216" s="90">
        <v>0</v>
      </c>
      <c r="E216" s="5">
        <f t="shared" si="186"/>
        <v>0</v>
      </c>
      <c r="F216" s="6">
        <v>0</v>
      </c>
      <c r="G216" s="90">
        <v>0</v>
      </c>
      <c r="H216" s="5">
        <f t="shared" si="166"/>
        <v>0</v>
      </c>
      <c r="I216" s="6">
        <v>0</v>
      </c>
      <c r="J216" s="90">
        <v>0</v>
      </c>
      <c r="K216" s="5">
        <f t="shared" si="167"/>
        <v>0</v>
      </c>
      <c r="L216" s="6">
        <v>0</v>
      </c>
      <c r="M216" s="90">
        <v>0</v>
      </c>
      <c r="N216" s="5">
        <f t="shared" si="168"/>
        <v>0</v>
      </c>
      <c r="O216" s="6">
        <v>0</v>
      </c>
      <c r="P216" s="90">
        <v>0</v>
      </c>
      <c r="Q216" s="5">
        <f t="shared" si="169"/>
        <v>0</v>
      </c>
      <c r="R216" s="6">
        <v>0</v>
      </c>
      <c r="S216" s="90">
        <v>0</v>
      </c>
      <c r="T216" s="5">
        <f t="shared" si="170"/>
        <v>0</v>
      </c>
      <c r="U216" s="6">
        <v>0</v>
      </c>
      <c r="V216" s="90">
        <v>0</v>
      </c>
      <c r="W216" s="5">
        <f t="shared" si="171"/>
        <v>0</v>
      </c>
      <c r="X216" s="89">
        <v>34.488999999999997</v>
      </c>
      <c r="Y216" s="90">
        <v>461.52300000000002</v>
      </c>
      <c r="Z216" s="5">
        <f t="shared" si="172"/>
        <v>13381.744904172347</v>
      </c>
      <c r="AA216" s="6">
        <v>0</v>
      </c>
      <c r="AB216" s="90">
        <v>0</v>
      </c>
      <c r="AC216" s="5">
        <f t="shared" si="173"/>
        <v>0</v>
      </c>
      <c r="AD216" s="6">
        <v>0</v>
      </c>
      <c r="AE216" s="90">
        <v>0</v>
      </c>
      <c r="AF216" s="5">
        <f t="shared" si="174"/>
        <v>0</v>
      </c>
      <c r="AG216" s="6">
        <v>0</v>
      </c>
      <c r="AH216" s="90">
        <v>0</v>
      </c>
      <c r="AI216" s="5">
        <f t="shared" si="175"/>
        <v>0</v>
      </c>
      <c r="AJ216" s="6">
        <v>0</v>
      </c>
      <c r="AK216" s="90">
        <v>0</v>
      </c>
      <c r="AL216" s="5">
        <f t="shared" si="176"/>
        <v>0</v>
      </c>
      <c r="AM216" s="6">
        <v>0</v>
      </c>
      <c r="AN216" s="90">
        <v>0</v>
      </c>
      <c r="AO216" s="5">
        <f t="shared" si="177"/>
        <v>0</v>
      </c>
      <c r="AP216" s="6">
        <v>0</v>
      </c>
      <c r="AQ216" s="90">
        <v>0</v>
      </c>
      <c r="AR216" s="5">
        <f t="shared" si="178"/>
        <v>0</v>
      </c>
      <c r="AS216" s="6">
        <v>0</v>
      </c>
      <c r="AT216" s="90">
        <v>0</v>
      </c>
      <c r="AU216" s="5">
        <f t="shared" si="179"/>
        <v>0</v>
      </c>
      <c r="AV216" s="6">
        <v>0</v>
      </c>
      <c r="AW216" s="90">
        <v>0</v>
      </c>
      <c r="AX216" s="5">
        <f t="shared" si="180"/>
        <v>0</v>
      </c>
      <c r="AY216" s="6"/>
      <c r="AZ216" s="90"/>
      <c r="BA216" s="5"/>
      <c r="BB216" s="6"/>
      <c r="BC216" s="90"/>
      <c r="BD216" s="5"/>
      <c r="BE216" s="6">
        <v>0</v>
      </c>
      <c r="BF216" s="90">
        <v>0</v>
      </c>
      <c r="BG216" s="5">
        <f t="shared" si="181"/>
        <v>0</v>
      </c>
      <c r="BH216" s="6">
        <v>0</v>
      </c>
      <c r="BI216" s="90">
        <v>0</v>
      </c>
      <c r="BJ216" s="5">
        <f t="shared" si="182"/>
        <v>0</v>
      </c>
      <c r="BK216" s="6">
        <v>0</v>
      </c>
      <c r="BL216" s="90">
        <v>0</v>
      </c>
      <c r="BM216" s="5">
        <f t="shared" si="183"/>
        <v>0</v>
      </c>
      <c r="BN216" s="89">
        <v>2.7100000000000002E-3</v>
      </c>
      <c r="BO216" s="90">
        <v>4.4089999999999998</v>
      </c>
      <c r="BP216" s="69">
        <f t="shared" si="184"/>
        <v>1626937.2693726937</v>
      </c>
      <c r="BQ216" s="6">
        <v>0</v>
      </c>
      <c r="BR216" s="90">
        <v>0</v>
      </c>
      <c r="BS216" s="5">
        <f t="shared" si="185"/>
        <v>0</v>
      </c>
      <c r="BT216" s="6">
        <f t="shared" si="187"/>
        <v>34.491709999999998</v>
      </c>
      <c r="BU216" s="5">
        <f t="shared" si="188"/>
        <v>465.93200000000002</v>
      </c>
    </row>
    <row r="217" spans="1:73" x14ac:dyDescent="0.3">
      <c r="A217" s="73">
        <v>2022</v>
      </c>
      <c r="B217" s="74" t="s">
        <v>5</v>
      </c>
      <c r="C217" s="6">
        <v>0</v>
      </c>
      <c r="D217" s="90">
        <v>0</v>
      </c>
      <c r="E217" s="5">
        <f>IF(C217=0,0,D217/C217*1000)</f>
        <v>0</v>
      </c>
      <c r="F217" s="6">
        <v>0</v>
      </c>
      <c r="G217" s="90">
        <v>0</v>
      </c>
      <c r="H217" s="5">
        <f t="shared" si="166"/>
        <v>0</v>
      </c>
      <c r="I217" s="6">
        <v>0</v>
      </c>
      <c r="J217" s="90">
        <v>0</v>
      </c>
      <c r="K217" s="5">
        <f t="shared" si="167"/>
        <v>0</v>
      </c>
      <c r="L217" s="6">
        <v>0</v>
      </c>
      <c r="M217" s="90">
        <v>0</v>
      </c>
      <c r="N217" s="5">
        <f t="shared" si="168"/>
        <v>0</v>
      </c>
      <c r="O217" s="6">
        <v>0</v>
      </c>
      <c r="P217" s="90">
        <v>0</v>
      </c>
      <c r="Q217" s="5">
        <f t="shared" si="169"/>
        <v>0</v>
      </c>
      <c r="R217" s="6">
        <v>0</v>
      </c>
      <c r="S217" s="90">
        <v>0</v>
      </c>
      <c r="T217" s="5">
        <f t="shared" si="170"/>
        <v>0</v>
      </c>
      <c r="U217" s="6">
        <v>0</v>
      </c>
      <c r="V217" s="90">
        <v>0</v>
      </c>
      <c r="W217" s="5">
        <f t="shared" si="171"/>
        <v>0</v>
      </c>
      <c r="X217" s="89">
        <v>17.75</v>
      </c>
      <c r="Y217" s="90">
        <v>240.035</v>
      </c>
      <c r="Z217" s="5">
        <f t="shared" si="172"/>
        <v>13523.098591549297</v>
      </c>
      <c r="AA217" s="6">
        <v>0</v>
      </c>
      <c r="AB217" s="90">
        <v>0</v>
      </c>
      <c r="AC217" s="5">
        <f t="shared" si="173"/>
        <v>0</v>
      </c>
      <c r="AD217" s="6">
        <v>0</v>
      </c>
      <c r="AE217" s="90">
        <v>0</v>
      </c>
      <c r="AF217" s="5">
        <f t="shared" si="174"/>
        <v>0</v>
      </c>
      <c r="AG217" s="6">
        <v>0</v>
      </c>
      <c r="AH217" s="90">
        <v>0</v>
      </c>
      <c r="AI217" s="5">
        <f t="shared" si="175"/>
        <v>0</v>
      </c>
      <c r="AJ217" s="6">
        <v>0</v>
      </c>
      <c r="AK217" s="90">
        <v>0</v>
      </c>
      <c r="AL217" s="5">
        <f t="shared" si="176"/>
        <v>0</v>
      </c>
      <c r="AM217" s="6">
        <v>0</v>
      </c>
      <c r="AN217" s="90">
        <v>0</v>
      </c>
      <c r="AO217" s="5">
        <f t="shared" si="177"/>
        <v>0</v>
      </c>
      <c r="AP217" s="6">
        <v>0</v>
      </c>
      <c r="AQ217" s="90">
        <v>0</v>
      </c>
      <c r="AR217" s="5">
        <f t="shared" si="178"/>
        <v>0</v>
      </c>
      <c r="AS217" s="6">
        <v>0</v>
      </c>
      <c r="AT217" s="90">
        <v>0</v>
      </c>
      <c r="AU217" s="5">
        <f t="shared" si="179"/>
        <v>0</v>
      </c>
      <c r="AV217" s="6">
        <v>0</v>
      </c>
      <c r="AW217" s="90">
        <v>0</v>
      </c>
      <c r="AX217" s="5">
        <f t="shared" si="180"/>
        <v>0</v>
      </c>
      <c r="AY217" s="6"/>
      <c r="AZ217" s="90"/>
      <c r="BA217" s="5"/>
      <c r="BB217" s="6"/>
      <c r="BC217" s="90"/>
      <c r="BD217" s="5"/>
      <c r="BE217" s="6">
        <v>0</v>
      </c>
      <c r="BF217" s="90">
        <v>0</v>
      </c>
      <c r="BG217" s="5">
        <f t="shared" si="181"/>
        <v>0</v>
      </c>
      <c r="BH217" s="6">
        <v>0</v>
      </c>
      <c r="BI217" s="90">
        <v>0</v>
      </c>
      <c r="BJ217" s="5">
        <f t="shared" si="182"/>
        <v>0</v>
      </c>
      <c r="BK217" s="6">
        <v>0</v>
      </c>
      <c r="BL217" s="90">
        <v>0</v>
      </c>
      <c r="BM217" s="5">
        <f t="shared" si="183"/>
        <v>0</v>
      </c>
      <c r="BN217" s="89">
        <v>1.08E-3</v>
      </c>
      <c r="BO217" s="90">
        <v>2.1179999999999999</v>
      </c>
      <c r="BP217" s="5">
        <f t="shared" si="184"/>
        <v>1961111.111111111</v>
      </c>
      <c r="BQ217" s="6">
        <v>0</v>
      </c>
      <c r="BR217" s="90">
        <v>0</v>
      </c>
      <c r="BS217" s="5">
        <f t="shared" si="185"/>
        <v>0</v>
      </c>
      <c r="BT217" s="6">
        <f t="shared" si="187"/>
        <v>17.751080000000002</v>
      </c>
      <c r="BU217" s="5">
        <f t="shared" si="188"/>
        <v>242.15299999999999</v>
      </c>
    </row>
    <row r="218" spans="1:73" x14ac:dyDescent="0.3">
      <c r="A218" s="73">
        <v>2022</v>
      </c>
      <c r="B218" s="5" t="s">
        <v>6</v>
      </c>
      <c r="C218" s="6">
        <v>0</v>
      </c>
      <c r="D218" s="90">
        <v>0</v>
      </c>
      <c r="E218" s="5">
        <f t="shared" ref="E218:E225" si="189">IF(C218=0,0,D218/C218*1000)</f>
        <v>0</v>
      </c>
      <c r="F218" s="6">
        <v>0</v>
      </c>
      <c r="G218" s="90">
        <v>0</v>
      </c>
      <c r="H218" s="5">
        <f t="shared" si="166"/>
        <v>0</v>
      </c>
      <c r="I218" s="6">
        <v>0</v>
      </c>
      <c r="J218" s="90">
        <v>0</v>
      </c>
      <c r="K218" s="5">
        <f t="shared" si="167"/>
        <v>0</v>
      </c>
      <c r="L218" s="6">
        <v>0</v>
      </c>
      <c r="M218" s="90">
        <v>0</v>
      </c>
      <c r="N218" s="5">
        <f t="shared" si="168"/>
        <v>0</v>
      </c>
      <c r="O218" s="6">
        <v>0</v>
      </c>
      <c r="P218" s="90">
        <v>0</v>
      </c>
      <c r="Q218" s="5">
        <f t="shared" si="169"/>
        <v>0</v>
      </c>
      <c r="R218" s="6">
        <v>0</v>
      </c>
      <c r="S218" s="90">
        <v>0</v>
      </c>
      <c r="T218" s="5">
        <f t="shared" si="170"/>
        <v>0</v>
      </c>
      <c r="U218" s="6">
        <v>0</v>
      </c>
      <c r="V218" s="90">
        <v>0</v>
      </c>
      <c r="W218" s="5">
        <f t="shared" si="171"/>
        <v>0</v>
      </c>
      <c r="X218" s="89">
        <v>32.9</v>
      </c>
      <c r="Y218" s="90">
        <v>435.97699999999998</v>
      </c>
      <c r="Z218" s="5">
        <f t="shared" si="172"/>
        <v>13251.580547112462</v>
      </c>
      <c r="AA218" s="6">
        <v>0</v>
      </c>
      <c r="AB218" s="90">
        <v>0</v>
      </c>
      <c r="AC218" s="5">
        <f t="shared" si="173"/>
        <v>0</v>
      </c>
      <c r="AD218" s="6">
        <v>0</v>
      </c>
      <c r="AE218" s="90">
        <v>0</v>
      </c>
      <c r="AF218" s="5">
        <f t="shared" si="174"/>
        <v>0</v>
      </c>
      <c r="AG218" s="6">
        <v>0</v>
      </c>
      <c r="AH218" s="90">
        <v>0</v>
      </c>
      <c r="AI218" s="5">
        <f t="shared" si="175"/>
        <v>0</v>
      </c>
      <c r="AJ218" s="6">
        <v>0</v>
      </c>
      <c r="AK218" s="90">
        <v>0</v>
      </c>
      <c r="AL218" s="5">
        <f t="shared" si="176"/>
        <v>0</v>
      </c>
      <c r="AM218" s="6">
        <v>0</v>
      </c>
      <c r="AN218" s="90">
        <v>0</v>
      </c>
      <c r="AO218" s="5">
        <f t="shared" si="177"/>
        <v>0</v>
      </c>
      <c r="AP218" s="6">
        <v>0</v>
      </c>
      <c r="AQ218" s="90">
        <v>0</v>
      </c>
      <c r="AR218" s="5">
        <f t="shared" si="178"/>
        <v>0</v>
      </c>
      <c r="AS218" s="6">
        <v>0</v>
      </c>
      <c r="AT218" s="90">
        <v>0</v>
      </c>
      <c r="AU218" s="5">
        <f t="shared" si="179"/>
        <v>0</v>
      </c>
      <c r="AV218" s="6">
        <v>0</v>
      </c>
      <c r="AW218" s="90">
        <v>0</v>
      </c>
      <c r="AX218" s="5">
        <f t="shared" si="180"/>
        <v>0</v>
      </c>
      <c r="AY218" s="6"/>
      <c r="AZ218" s="90"/>
      <c r="BA218" s="5"/>
      <c r="BB218" s="6"/>
      <c r="BC218" s="90"/>
      <c r="BD218" s="5"/>
      <c r="BE218" s="6">
        <v>0</v>
      </c>
      <c r="BF218" s="90">
        <v>0</v>
      </c>
      <c r="BG218" s="5">
        <f t="shared" si="181"/>
        <v>0</v>
      </c>
      <c r="BH218" s="6">
        <v>0</v>
      </c>
      <c r="BI218" s="90">
        <v>0</v>
      </c>
      <c r="BJ218" s="5">
        <f t="shared" si="182"/>
        <v>0</v>
      </c>
      <c r="BK218" s="6">
        <v>0</v>
      </c>
      <c r="BL218" s="90">
        <v>0</v>
      </c>
      <c r="BM218" s="5">
        <f t="shared" si="183"/>
        <v>0</v>
      </c>
      <c r="BN218" s="6">
        <v>0</v>
      </c>
      <c r="BO218" s="90">
        <v>0</v>
      </c>
      <c r="BP218" s="5">
        <f t="shared" si="184"/>
        <v>0</v>
      </c>
      <c r="BQ218" s="6">
        <v>0</v>
      </c>
      <c r="BR218" s="90">
        <v>0</v>
      </c>
      <c r="BS218" s="5">
        <f t="shared" si="185"/>
        <v>0</v>
      </c>
      <c r="BT218" s="6">
        <f t="shared" si="187"/>
        <v>32.9</v>
      </c>
      <c r="BU218" s="5">
        <f t="shared" si="188"/>
        <v>435.97699999999998</v>
      </c>
    </row>
    <row r="219" spans="1:73" x14ac:dyDescent="0.3">
      <c r="A219" s="73">
        <v>2022</v>
      </c>
      <c r="B219" s="74" t="s">
        <v>7</v>
      </c>
      <c r="C219" s="6">
        <v>0</v>
      </c>
      <c r="D219" s="90">
        <v>0</v>
      </c>
      <c r="E219" s="5">
        <f t="shared" si="189"/>
        <v>0</v>
      </c>
      <c r="F219" s="6">
        <v>0</v>
      </c>
      <c r="G219" s="90">
        <v>0</v>
      </c>
      <c r="H219" s="5">
        <f t="shared" si="166"/>
        <v>0</v>
      </c>
      <c r="I219" s="6">
        <v>0</v>
      </c>
      <c r="J219" s="90">
        <v>0</v>
      </c>
      <c r="K219" s="5">
        <f t="shared" si="167"/>
        <v>0</v>
      </c>
      <c r="L219" s="6">
        <v>0</v>
      </c>
      <c r="M219" s="90">
        <v>0</v>
      </c>
      <c r="N219" s="5">
        <f t="shared" si="168"/>
        <v>0</v>
      </c>
      <c r="O219" s="6">
        <v>0</v>
      </c>
      <c r="P219" s="90">
        <v>0</v>
      </c>
      <c r="Q219" s="5">
        <f t="shared" si="169"/>
        <v>0</v>
      </c>
      <c r="R219" s="6">
        <v>0</v>
      </c>
      <c r="S219" s="90">
        <v>0</v>
      </c>
      <c r="T219" s="5">
        <f t="shared" si="170"/>
        <v>0</v>
      </c>
      <c r="U219" s="6">
        <v>0</v>
      </c>
      <c r="V219" s="90">
        <v>0</v>
      </c>
      <c r="W219" s="5">
        <f t="shared" si="171"/>
        <v>0</v>
      </c>
      <c r="X219" s="89">
        <v>32.85</v>
      </c>
      <c r="Y219" s="90">
        <v>445.26799999999997</v>
      </c>
      <c r="Z219" s="5">
        <f t="shared" si="172"/>
        <v>13554.581430745813</v>
      </c>
      <c r="AA219" s="6">
        <v>0</v>
      </c>
      <c r="AB219" s="90">
        <v>0</v>
      </c>
      <c r="AC219" s="5">
        <f t="shared" si="173"/>
        <v>0</v>
      </c>
      <c r="AD219" s="6">
        <v>0</v>
      </c>
      <c r="AE219" s="90">
        <v>0</v>
      </c>
      <c r="AF219" s="5">
        <f t="shared" si="174"/>
        <v>0</v>
      </c>
      <c r="AG219" s="6">
        <v>0</v>
      </c>
      <c r="AH219" s="90">
        <v>0</v>
      </c>
      <c r="AI219" s="5">
        <f t="shared" si="175"/>
        <v>0</v>
      </c>
      <c r="AJ219" s="6">
        <v>0</v>
      </c>
      <c r="AK219" s="90">
        <v>0</v>
      </c>
      <c r="AL219" s="5">
        <f t="shared" si="176"/>
        <v>0</v>
      </c>
      <c r="AM219" s="6">
        <v>0</v>
      </c>
      <c r="AN219" s="90">
        <v>0</v>
      </c>
      <c r="AO219" s="5">
        <f t="shared" si="177"/>
        <v>0</v>
      </c>
      <c r="AP219" s="6">
        <v>0</v>
      </c>
      <c r="AQ219" s="90">
        <v>0</v>
      </c>
      <c r="AR219" s="5">
        <f t="shared" si="178"/>
        <v>0</v>
      </c>
      <c r="AS219" s="6">
        <v>0</v>
      </c>
      <c r="AT219" s="90">
        <v>0</v>
      </c>
      <c r="AU219" s="5">
        <f t="shared" si="179"/>
        <v>0</v>
      </c>
      <c r="AV219" s="6">
        <v>0</v>
      </c>
      <c r="AW219" s="90">
        <v>0</v>
      </c>
      <c r="AX219" s="5">
        <f t="shared" si="180"/>
        <v>0</v>
      </c>
      <c r="AY219" s="6"/>
      <c r="AZ219" s="90"/>
      <c r="BA219" s="5"/>
      <c r="BB219" s="6"/>
      <c r="BC219" s="90"/>
      <c r="BD219" s="5"/>
      <c r="BE219" s="6">
        <v>0</v>
      </c>
      <c r="BF219" s="90">
        <v>0</v>
      </c>
      <c r="BG219" s="5">
        <f t="shared" si="181"/>
        <v>0</v>
      </c>
      <c r="BH219" s="89">
        <v>8.8980000000000004E-2</v>
      </c>
      <c r="BI219" s="90">
        <v>0.73599999999999999</v>
      </c>
      <c r="BJ219" s="5">
        <f t="shared" si="182"/>
        <v>8271.5216902674747</v>
      </c>
      <c r="BK219" s="6">
        <v>0</v>
      </c>
      <c r="BL219" s="90">
        <v>0</v>
      </c>
      <c r="BM219" s="5">
        <f t="shared" si="183"/>
        <v>0</v>
      </c>
      <c r="BN219" s="6">
        <v>0</v>
      </c>
      <c r="BO219" s="90">
        <v>0</v>
      </c>
      <c r="BP219" s="5">
        <f t="shared" si="184"/>
        <v>0</v>
      </c>
      <c r="BQ219" s="6">
        <v>0</v>
      </c>
      <c r="BR219" s="90">
        <v>0</v>
      </c>
      <c r="BS219" s="5">
        <f t="shared" si="185"/>
        <v>0</v>
      </c>
      <c r="BT219" s="6">
        <f t="shared" si="187"/>
        <v>32.938980000000001</v>
      </c>
      <c r="BU219" s="5">
        <f t="shared" si="188"/>
        <v>446.00399999999996</v>
      </c>
    </row>
    <row r="220" spans="1:73" x14ac:dyDescent="0.3">
      <c r="A220" s="73">
        <v>2022</v>
      </c>
      <c r="B220" s="74" t="s">
        <v>8</v>
      </c>
      <c r="C220" s="6">
        <v>0</v>
      </c>
      <c r="D220" s="90">
        <v>0</v>
      </c>
      <c r="E220" s="5">
        <f t="shared" si="189"/>
        <v>0</v>
      </c>
      <c r="F220" s="6">
        <v>0</v>
      </c>
      <c r="G220" s="90">
        <v>0</v>
      </c>
      <c r="H220" s="5">
        <f t="shared" si="166"/>
        <v>0</v>
      </c>
      <c r="I220" s="6">
        <v>0</v>
      </c>
      <c r="J220" s="90">
        <v>0</v>
      </c>
      <c r="K220" s="5">
        <f t="shared" si="167"/>
        <v>0</v>
      </c>
      <c r="L220" s="6">
        <v>0</v>
      </c>
      <c r="M220" s="90">
        <v>0</v>
      </c>
      <c r="N220" s="5">
        <f t="shared" si="168"/>
        <v>0</v>
      </c>
      <c r="O220" s="6">
        <v>0</v>
      </c>
      <c r="P220" s="90">
        <v>0</v>
      </c>
      <c r="Q220" s="5">
        <f t="shared" si="169"/>
        <v>0</v>
      </c>
      <c r="R220" s="6">
        <v>0</v>
      </c>
      <c r="S220" s="90">
        <v>0</v>
      </c>
      <c r="T220" s="5">
        <f t="shared" si="170"/>
        <v>0</v>
      </c>
      <c r="U220" s="6">
        <v>0</v>
      </c>
      <c r="V220" s="90">
        <v>0</v>
      </c>
      <c r="W220" s="5">
        <f t="shared" si="171"/>
        <v>0</v>
      </c>
      <c r="X220" s="6">
        <v>42.784999999999997</v>
      </c>
      <c r="Y220" s="90">
        <v>698.58900000000006</v>
      </c>
      <c r="Z220" s="5">
        <f t="shared" si="172"/>
        <v>16327.895290405519</v>
      </c>
      <c r="AA220" s="6">
        <v>0</v>
      </c>
      <c r="AB220" s="90">
        <v>0</v>
      </c>
      <c r="AC220" s="5">
        <f t="shared" si="173"/>
        <v>0</v>
      </c>
      <c r="AD220" s="6">
        <v>0</v>
      </c>
      <c r="AE220" s="90">
        <v>0</v>
      </c>
      <c r="AF220" s="5">
        <f t="shared" si="174"/>
        <v>0</v>
      </c>
      <c r="AG220" s="6">
        <v>0</v>
      </c>
      <c r="AH220" s="90">
        <v>0</v>
      </c>
      <c r="AI220" s="5">
        <f t="shared" si="175"/>
        <v>0</v>
      </c>
      <c r="AJ220" s="6">
        <v>0</v>
      </c>
      <c r="AK220" s="90">
        <v>0</v>
      </c>
      <c r="AL220" s="5">
        <f t="shared" si="176"/>
        <v>0</v>
      </c>
      <c r="AM220" s="6">
        <v>0</v>
      </c>
      <c r="AN220" s="90">
        <v>0</v>
      </c>
      <c r="AO220" s="5">
        <f t="shared" si="177"/>
        <v>0</v>
      </c>
      <c r="AP220" s="6">
        <v>0</v>
      </c>
      <c r="AQ220" s="90">
        <v>0</v>
      </c>
      <c r="AR220" s="5">
        <f t="shared" si="178"/>
        <v>0</v>
      </c>
      <c r="AS220" s="6">
        <v>0</v>
      </c>
      <c r="AT220" s="90">
        <v>0</v>
      </c>
      <c r="AU220" s="5">
        <f t="shared" si="179"/>
        <v>0</v>
      </c>
      <c r="AV220" s="6">
        <v>0</v>
      </c>
      <c r="AW220" s="90">
        <v>0</v>
      </c>
      <c r="AX220" s="5">
        <f t="shared" si="180"/>
        <v>0</v>
      </c>
      <c r="AY220" s="6"/>
      <c r="AZ220" s="90"/>
      <c r="BA220" s="5"/>
      <c r="BB220" s="6"/>
      <c r="BC220" s="90"/>
      <c r="BD220" s="5"/>
      <c r="BE220" s="6">
        <v>0</v>
      </c>
      <c r="BF220" s="90">
        <v>0</v>
      </c>
      <c r="BG220" s="5">
        <f t="shared" si="181"/>
        <v>0</v>
      </c>
      <c r="BH220" s="6">
        <v>0</v>
      </c>
      <c r="BI220" s="90">
        <v>0</v>
      </c>
      <c r="BJ220" s="5">
        <f t="shared" si="182"/>
        <v>0</v>
      </c>
      <c r="BK220" s="6">
        <v>0</v>
      </c>
      <c r="BL220" s="90">
        <v>0</v>
      </c>
      <c r="BM220" s="5">
        <f t="shared" si="183"/>
        <v>0</v>
      </c>
      <c r="BN220" s="6">
        <v>0</v>
      </c>
      <c r="BO220" s="90">
        <v>0</v>
      </c>
      <c r="BP220" s="5">
        <f t="shared" si="184"/>
        <v>0</v>
      </c>
      <c r="BQ220" s="6">
        <v>0</v>
      </c>
      <c r="BR220" s="90">
        <v>0</v>
      </c>
      <c r="BS220" s="5">
        <f t="shared" si="185"/>
        <v>0</v>
      </c>
      <c r="BT220" s="6">
        <f t="shared" si="187"/>
        <v>42.784999999999997</v>
      </c>
      <c r="BU220" s="5">
        <f t="shared" si="188"/>
        <v>698.58900000000006</v>
      </c>
    </row>
    <row r="221" spans="1:73" x14ac:dyDescent="0.3">
      <c r="A221" s="73">
        <v>2022</v>
      </c>
      <c r="B221" s="74" t="s">
        <v>9</v>
      </c>
      <c r="C221" s="6">
        <v>0</v>
      </c>
      <c r="D221" s="90">
        <v>0</v>
      </c>
      <c r="E221" s="5">
        <f t="shared" si="189"/>
        <v>0</v>
      </c>
      <c r="F221" s="6">
        <v>0</v>
      </c>
      <c r="G221" s="90">
        <v>0</v>
      </c>
      <c r="H221" s="5">
        <f t="shared" si="166"/>
        <v>0</v>
      </c>
      <c r="I221" s="6">
        <v>0</v>
      </c>
      <c r="J221" s="90">
        <v>0</v>
      </c>
      <c r="K221" s="5">
        <f t="shared" si="167"/>
        <v>0</v>
      </c>
      <c r="L221" s="6">
        <v>0</v>
      </c>
      <c r="M221" s="90">
        <v>0</v>
      </c>
      <c r="N221" s="5">
        <f t="shared" si="168"/>
        <v>0</v>
      </c>
      <c r="O221" s="6">
        <v>0</v>
      </c>
      <c r="P221" s="90">
        <v>0</v>
      </c>
      <c r="Q221" s="5">
        <f t="shared" si="169"/>
        <v>0</v>
      </c>
      <c r="R221" s="89">
        <v>2.8799999999999999E-2</v>
      </c>
      <c r="S221" s="90">
        <v>0.9</v>
      </c>
      <c r="T221" s="5">
        <f t="shared" si="170"/>
        <v>31250</v>
      </c>
      <c r="U221" s="6">
        <v>0</v>
      </c>
      <c r="V221" s="90">
        <v>0</v>
      </c>
      <c r="W221" s="5">
        <f t="shared" si="171"/>
        <v>0</v>
      </c>
      <c r="X221" s="89">
        <v>12.2262</v>
      </c>
      <c r="Y221" s="90">
        <v>204.46700000000001</v>
      </c>
      <c r="Z221" s="5">
        <f t="shared" si="172"/>
        <v>16723.675385647217</v>
      </c>
      <c r="AA221" s="6">
        <v>0</v>
      </c>
      <c r="AB221" s="90">
        <v>0</v>
      </c>
      <c r="AC221" s="5">
        <f t="shared" si="173"/>
        <v>0</v>
      </c>
      <c r="AD221" s="6">
        <v>0</v>
      </c>
      <c r="AE221" s="90">
        <v>0</v>
      </c>
      <c r="AF221" s="5">
        <f t="shared" si="174"/>
        <v>0</v>
      </c>
      <c r="AG221" s="6">
        <v>0</v>
      </c>
      <c r="AH221" s="90">
        <v>0</v>
      </c>
      <c r="AI221" s="5">
        <f t="shared" si="175"/>
        <v>0</v>
      </c>
      <c r="AJ221" s="6">
        <v>0</v>
      </c>
      <c r="AK221" s="90">
        <v>0</v>
      </c>
      <c r="AL221" s="5">
        <f t="shared" si="176"/>
        <v>0</v>
      </c>
      <c r="AM221" s="6">
        <v>0</v>
      </c>
      <c r="AN221" s="90">
        <v>0</v>
      </c>
      <c r="AO221" s="5">
        <f t="shared" si="177"/>
        <v>0</v>
      </c>
      <c r="AP221" s="6">
        <v>0</v>
      </c>
      <c r="AQ221" s="90">
        <v>0</v>
      </c>
      <c r="AR221" s="5">
        <f t="shared" si="178"/>
        <v>0</v>
      </c>
      <c r="AS221" s="6">
        <v>0</v>
      </c>
      <c r="AT221" s="90">
        <v>0</v>
      </c>
      <c r="AU221" s="5">
        <f t="shared" si="179"/>
        <v>0</v>
      </c>
      <c r="AV221" s="6">
        <v>0</v>
      </c>
      <c r="AW221" s="90">
        <v>0</v>
      </c>
      <c r="AX221" s="5">
        <f t="shared" si="180"/>
        <v>0</v>
      </c>
      <c r="AY221" s="6"/>
      <c r="AZ221" s="90"/>
      <c r="BA221" s="5"/>
      <c r="BB221" s="6"/>
      <c r="BC221" s="90"/>
      <c r="BD221" s="5"/>
      <c r="BE221" s="6">
        <v>0</v>
      </c>
      <c r="BF221" s="90">
        <v>0</v>
      </c>
      <c r="BG221" s="5">
        <f t="shared" si="181"/>
        <v>0</v>
      </c>
      <c r="BH221" s="6">
        <v>0</v>
      </c>
      <c r="BI221" s="90">
        <v>0</v>
      </c>
      <c r="BJ221" s="5">
        <f t="shared" si="182"/>
        <v>0</v>
      </c>
      <c r="BK221" s="6">
        <v>0</v>
      </c>
      <c r="BL221" s="90">
        <v>0</v>
      </c>
      <c r="BM221" s="5">
        <f t="shared" si="183"/>
        <v>0</v>
      </c>
      <c r="BN221" s="6">
        <v>0</v>
      </c>
      <c r="BO221" s="90">
        <v>0</v>
      </c>
      <c r="BP221" s="5">
        <f t="shared" si="184"/>
        <v>0</v>
      </c>
      <c r="BQ221" s="6">
        <v>0</v>
      </c>
      <c r="BR221" s="90">
        <v>0</v>
      </c>
      <c r="BS221" s="5">
        <f t="shared" si="185"/>
        <v>0</v>
      </c>
      <c r="BT221" s="6">
        <f t="shared" si="187"/>
        <v>12.255000000000001</v>
      </c>
      <c r="BU221" s="5">
        <f t="shared" si="188"/>
        <v>205.36700000000002</v>
      </c>
    </row>
    <row r="222" spans="1:73" x14ac:dyDescent="0.3">
      <c r="A222" s="73">
        <v>2022</v>
      </c>
      <c r="B222" s="74" t="s">
        <v>10</v>
      </c>
      <c r="C222" s="6">
        <v>0</v>
      </c>
      <c r="D222" s="90">
        <v>0</v>
      </c>
      <c r="E222" s="5">
        <f t="shared" si="189"/>
        <v>0</v>
      </c>
      <c r="F222" s="6">
        <v>0</v>
      </c>
      <c r="G222" s="90">
        <v>0</v>
      </c>
      <c r="H222" s="5">
        <f t="shared" si="166"/>
        <v>0</v>
      </c>
      <c r="I222" s="6">
        <v>0</v>
      </c>
      <c r="J222" s="90">
        <v>0</v>
      </c>
      <c r="K222" s="5">
        <f t="shared" si="167"/>
        <v>0</v>
      </c>
      <c r="L222" s="6">
        <v>0</v>
      </c>
      <c r="M222" s="90">
        <v>0</v>
      </c>
      <c r="N222" s="5">
        <f t="shared" si="168"/>
        <v>0</v>
      </c>
      <c r="O222" s="6">
        <v>0</v>
      </c>
      <c r="P222" s="90">
        <v>0</v>
      </c>
      <c r="Q222" s="5">
        <f t="shared" si="169"/>
        <v>0</v>
      </c>
      <c r="R222" s="6">
        <v>0</v>
      </c>
      <c r="S222" s="90">
        <v>0</v>
      </c>
      <c r="T222" s="5">
        <f t="shared" si="170"/>
        <v>0</v>
      </c>
      <c r="U222" s="6">
        <v>0</v>
      </c>
      <c r="V222" s="90">
        <v>0</v>
      </c>
      <c r="W222" s="5">
        <f t="shared" si="171"/>
        <v>0</v>
      </c>
      <c r="X222" s="89">
        <v>77.55</v>
      </c>
      <c r="Y222" s="90">
        <v>1129.751</v>
      </c>
      <c r="Z222" s="5">
        <f t="shared" si="172"/>
        <v>14568.033526756932</v>
      </c>
      <c r="AA222" s="6">
        <v>0</v>
      </c>
      <c r="AB222" s="90">
        <v>0</v>
      </c>
      <c r="AC222" s="5">
        <f t="shared" si="173"/>
        <v>0</v>
      </c>
      <c r="AD222" s="6">
        <v>0</v>
      </c>
      <c r="AE222" s="90">
        <v>0</v>
      </c>
      <c r="AF222" s="5">
        <f t="shared" si="174"/>
        <v>0</v>
      </c>
      <c r="AG222" s="6">
        <v>0</v>
      </c>
      <c r="AH222" s="90">
        <v>0</v>
      </c>
      <c r="AI222" s="5">
        <f t="shared" si="175"/>
        <v>0</v>
      </c>
      <c r="AJ222" s="6">
        <v>0</v>
      </c>
      <c r="AK222" s="90">
        <v>0</v>
      </c>
      <c r="AL222" s="5">
        <f t="shared" si="176"/>
        <v>0</v>
      </c>
      <c r="AM222" s="6">
        <v>0</v>
      </c>
      <c r="AN222" s="90">
        <v>0</v>
      </c>
      <c r="AO222" s="5">
        <f t="shared" si="177"/>
        <v>0</v>
      </c>
      <c r="AP222" s="6">
        <v>0</v>
      </c>
      <c r="AQ222" s="90">
        <v>0</v>
      </c>
      <c r="AR222" s="5">
        <f t="shared" si="178"/>
        <v>0</v>
      </c>
      <c r="AS222" s="6">
        <v>0</v>
      </c>
      <c r="AT222" s="90">
        <v>0</v>
      </c>
      <c r="AU222" s="5">
        <f t="shared" si="179"/>
        <v>0</v>
      </c>
      <c r="AV222" s="6">
        <v>0</v>
      </c>
      <c r="AW222" s="90">
        <v>0</v>
      </c>
      <c r="AX222" s="5">
        <f t="shared" si="180"/>
        <v>0</v>
      </c>
      <c r="AY222" s="6"/>
      <c r="AZ222" s="90"/>
      <c r="BA222" s="5"/>
      <c r="BB222" s="6"/>
      <c r="BC222" s="90"/>
      <c r="BD222" s="5"/>
      <c r="BE222" s="6">
        <v>0</v>
      </c>
      <c r="BF222" s="90">
        <v>0</v>
      </c>
      <c r="BG222" s="5">
        <f t="shared" si="181"/>
        <v>0</v>
      </c>
      <c r="BH222" s="6">
        <v>0</v>
      </c>
      <c r="BI222" s="90">
        <v>0</v>
      </c>
      <c r="BJ222" s="5">
        <f t="shared" si="182"/>
        <v>0</v>
      </c>
      <c r="BK222" s="6">
        <v>0</v>
      </c>
      <c r="BL222" s="90">
        <v>0</v>
      </c>
      <c r="BM222" s="5">
        <f t="shared" si="183"/>
        <v>0</v>
      </c>
      <c r="BN222" s="6">
        <v>0</v>
      </c>
      <c r="BO222" s="90">
        <v>0</v>
      </c>
      <c r="BP222" s="5">
        <f t="shared" si="184"/>
        <v>0</v>
      </c>
      <c r="BQ222" s="6">
        <v>0</v>
      </c>
      <c r="BR222" s="90">
        <v>0</v>
      </c>
      <c r="BS222" s="5">
        <f t="shared" si="185"/>
        <v>0</v>
      </c>
      <c r="BT222" s="6">
        <f t="shared" si="187"/>
        <v>77.55</v>
      </c>
      <c r="BU222" s="5">
        <f t="shared" si="188"/>
        <v>1129.751</v>
      </c>
    </row>
    <row r="223" spans="1:73" x14ac:dyDescent="0.3">
      <c r="A223" s="73">
        <v>2022</v>
      </c>
      <c r="B223" s="74" t="s">
        <v>11</v>
      </c>
      <c r="C223" s="6">
        <v>0</v>
      </c>
      <c r="D223" s="90">
        <v>0</v>
      </c>
      <c r="E223" s="5">
        <f t="shared" si="189"/>
        <v>0</v>
      </c>
      <c r="F223" s="89">
        <v>1E-3</v>
      </c>
      <c r="G223" s="90">
        <v>2.9000000000000001E-2</v>
      </c>
      <c r="H223" s="5">
        <f t="shared" si="166"/>
        <v>29000</v>
      </c>
      <c r="I223" s="6">
        <v>0</v>
      </c>
      <c r="J223" s="90">
        <v>0</v>
      </c>
      <c r="K223" s="5">
        <f t="shared" si="167"/>
        <v>0</v>
      </c>
      <c r="L223" s="6">
        <v>0</v>
      </c>
      <c r="M223" s="90">
        <v>0</v>
      </c>
      <c r="N223" s="5">
        <f t="shared" si="168"/>
        <v>0</v>
      </c>
      <c r="O223" s="6">
        <v>0</v>
      </c>
      <c r="P223" s="90">
        <v>0</v>
      </c>
      <c r="Q223" s="5">
        <f t="shared" si="169"/>
        <v>0</v>
      </c>
      <c r="R223" s="6">
        <v>0</v>
      </c>
      <c r="S223" s="90">
        <v>0</v>
      </c>
      <c r="T223" s="5">
        <f t="shared" si="170"/>
        <v>0</v>
      </c>
      <c r="U223" s="6">
        <v>0</v>
      </c>
      <c r="V223" s="90">
        <v>0</v>
      </c>
      <c r="W223" s="5">
        <f t="shared" si="171"/>
        <v>0</v>
      </c>
      <c r="X223" s="89">
        <v>43.424999999999997</v>
      </c>
      <c r="Y223" s="90">
        <v>608.17100000000005</v>
      </c>
      <c r="Z223" s="5">
        <f t="shared" si="172"/>
        <v>14005.089234312034</v>
      </c>
      <c r="AA223" s="6">
        <v>0</v>
      </c>
      <c r="AB223" s="90">
        <v>0</v>
      </c>
      <c r="AC223" s="5">
        <f t="shared" si="173"/>
        <v>0</v>
      </c>
      <c r="AD223" s="6">
        <v>0</v>
      </c>
      <c r="AE223" s="90">
        <v>0</v>
      </c>
      <c r="AF223" s="5">
        <f t="shared" si="174"/>
        <v>0</v>
      </c>
      <c r="AG223" s="6">
        <v>0</v>
      </c>
      <c r="AH223" s="90">
        <v>0</v>
      </c>
      <c r="AI223" s="5">
        <f t="shared" si="175"/>
        <v>0</v>
      </c>
      <c r="AJ223" s="6">
        <v>0</v>
      </c>
      <c r="AK223" s="90">
        <v>0</v>
      </c>
      <c r="AL223" s="5">
        <f t="shared" si="176"/>
        <v>0</v>
      </c>
      <c r="AM223" s="6">
        <v>0</v>
      </c>
      <c r="AN223" s="90">
        <v>0</v>
      </c>
      <c r="AO223" s="5">
        <f t="shared" si="177"/>
        <v>0</v>
      </c>
      <c r="AP223" s="6">
        <v>0</v>
      </c>
      <c r="AQ223" s="90">
        <v>0</v>
      </c>
      <c r="AR223" s="5">
        <f t="shared" si="178"/>
        <v>0</v>
      </c>
      <c r="AS223" s="6">
        <v>0</v>
      </c>
      <c r="AT223" s="90">
        <v>0</v>
      </c>
      <c r="AU223" s="5">
        <f t="shared" si="179"/>
        <v>0</v>
      </c>
      <c r="AV223" s="6">
        <v>0</v>
      </c>
      <c r="AW223" s="90">
        <v>0</v>
      </c>
      <c r="AX223" s="5">
        <f t="shared" si="180"/>
        <v>0</v>
      </c>
      <c r="AY223" s="6"/>
      <c r="AZ223" s="90"/>
      <c r="BA223" s="5"/>
      <c r="BB223" s="6"/>
      <c r="BC223" s="90"/>
      <c r="BD223" s="5"/>
      <c r="BE223" s="6">
        <v>0</v>
      </c>
      <c r="BF223" s="90">
        <v>0</v>
      </c>
      <c r="BG223" s="5">
        <f t="shared" si="181"/>
        <v>0</v>
      </c>
      <c r="BH223" s="6">
        <v>0</v>
      </c>
      <c r="BI223" s="90">
        <v>0</v>
      </c>
      <c r="BJ223" s="5">
        <f t="shared" si="182"/>
        <v>0</v>
      </c>
      <c r="BK223" s="6">
        <v>0</v>
      </c>
      <c r="BL223" s="90">
        <v>0</v>
      </c>
      <c r="BM223" s="5">
        <f t="shared" si="183"/>
        <v>0</v>
      </c>
      <c r="BN223" s="6">
        <v>0</v>
      </c>
      <c r="BO223" s="90">
        <v>0</v>
      </c>
      <c r="BP223" s="5">
        <f t="shared" si="184"/>
        <v>0</v>
      </c>
      <c r="BQ223" s="6">
        <v>0</v>
      </c>
      <c r="BR223" s="90">
        <v>0</v>
      </c>
      <c r="BS223" s="5">
        <f t="shared" si="185"/>
        <v>0</v>
      </c>
      <c r="BT223" s="6">
        <f t="shared" si="187"/>
        <v>43.425999999999995</v>
      </c>
      <c r="BU223" s="5">
        <f t="shared" si="188"/>
        <v>608.20000000000005</v>
      </c>
    </row>
    <row r="224" spans="1:73" x14ac:dyDescent="0.3">
      <c r="A224" s="73">
        <v>2022</v>
      </c>
      <c r="B224" s="5" t="s">
        <v>12</v>
      </c>
      <c r="C224" s="6">
        <v>0</v>
      </c>
      <c r="D224" s="90">
        <v>0</v>
      </c>
      <c r="E224" s="5">
        <f t="shared" si="189"/>
        <v>0</v>
      </c>
      <c r="F224" s="6">
        <v>0</v>
      </c>
      <c r="G224" s="90">
        <v>0</v>
      </c>
      <c r="H224" s="5">
        <f t="shared" si="166"/>
        <v>0</v>
      </c>
      <c r="I224" s="6">
        <v>0</v>
      </c>
      <c r="J224" s="90">
        <v>0</v>
      </c>
      <c r="K224" s="5">
        <f t="shared" si="167"/>
        <v>0</v>
      </c>
      <c r="L224" s="6">
        <v>0</v>
      </c>
      <c r="M224" s="90">
        <v>0</v>
      </c>
      <c r="N224" s="5">
        <f t="shared" si="168"/>
        <v>0</v>
      </c>
      <c r="O224" s="89">
        <v>1.1599999999999999</v>
      </c>
      <c r="P224" s="90">
        <v>48.593000000000004</v>
      </c>
      <c r="Q224" s="5">
        <f t="shared" si="169"/>
        <v>41890.517241379312</v>
      </c>
      <c r="R224" s="6">
        <v>0</v>
      </c>
      <c r="S224" s="90">
        <v>0</v>
      </c>
      <c r="T224" s="5">
        <f t="shared" si="170"/>
        <v>0</v>
      </c>
      <c r="U224" s="6">
        <v>0</v>
      </c>
      <c r="V224" s="90">
        <v>0</v>
      </c>
      <c r="W224" s="5">
        <f t="shared" si="171"/>
        <v>0</v>
      </c>
      <c r="X224" s="89">
        <v>114.127</v>
      </c>
      <c r="Y224" s="90">
        <v>1425.789</v>
      </c>
      <c r="Z224" s="5">
        <f t="shared" si="172"/>
        <v>12493.003408483532</v>
      </c>
      <c r="AA224" s="6">
        <v>0</v>
      </c>
      <c r="AB224" s="90">
        <v>0</v>
      </c>
      <c r="AC224" s="5">
        <f t="shared" si="173"/>
        <v>0</v>
      </c>
      <c r="AD224" s="6">
        <v>0</v>
      </c>
      <c r="AE224" s="90">
        <v>0</v>
      </c>
      <c r="AF224" s="5">
        <f t="shared" si="174"/>
        <v>0</v>
      </c>
      <c r="AG224" s="6">
        <v>0</v>
      </c>
      <c r="AH224" s="90">
        <v>0</v>
      </c>
      <c r="AI224" s="5">
        <f t="shared" si="175"/>
        <v>0</v>
      </c>
      <c r="AJ224" s="6">
        <v>0</v>
      </c>
      <c r="AK224" s="90">
        <v>0</v>
      </c>
      <c r="AL224" s="5">
        <f t="shared" si="176"/>
        <v>0</v>
      </c>
      <c r="AM224" s="6">
        <v>0</v>
      </c>
      <c r="AN224" s="90">
        <v>0</v>
      </c>
      <c r="AO224" s="5">
        <f t="shared" si="177"/>
        <v>0</v>
      </c>
      <c r="AP224" s="6">
        <v>0</v>
      </c>
      <c r="AQ224" s="90">
        <v>0</v>
      </c>
      <c r="AR224" s="5">
        <f t="shared" si="178"/>
        <v>0</v>
      </c>
      <c r="AS224" s="6">
        <v>0</v>
      </c>
      <c r="AT224" s="90">
        <v>0</v>
      </c>
      <c r="AU224" s="5">
        <f t="shared" si="179"/>
        <v>0</v>
      </c>
      <c r="AV224" s="6">
        <v>0</v>
      </c>
      <c r="AW224" s="90">
        <v>0</v>
      </c>
      <c r="AX224" s="5">
        <f t="shared" si="180"/>
        <v>0</v>
      </c>
      <c r="AY224" s="6"/>
      <c r="AZ224" s="90"/>
      <c r="BA224" s="5"/>
      <c r="BB224" s="6"/>
      <c r="BC224" s="90"/>
      <c r="BD224" s="5"/>
      <c r="BE224" s="6">
        <v>0</v>
      </c>
      <c r="BF224" s="90">
        <v>0</v>
      </c>
      <c r="BG224" s="5">
        <f t="shared" si="181"/>
        <v>0</v>
      </c>
      <c r="BH224" s="6">
        <v>0</v>
      </c>
      <c r="BI224" s="90">
        <v>0</v>
      </c>
      <c r="BJ224" s="5">
        <f t="shared" si="182"/>
        <v>0</v>
      </c>
      <c r="BK224" s="6">
        <v>0</v>
      </c>
      <c r="BL224" s="90">
        <v>0</v>
      </c>
      <c r="BM224" s="5">
        <f t="shared" si="183"/>
        <v>0</v>
      </c>
      <c r="BN224" s="6">
        <v>0</v>
      </c>
      <c r="BO224" s="90">
        <v>0</v>
      </c>
      <c r="BP224" s="5">
        <f t="shared" si="184"/>
        <v>0</v>
      </c>
      <c r="BQ224" s="6">
        <v>0</v>
      </c>
      <c r="BR224" s="90">
        <v>0</v>
      </c>
      <c r="BS224" s="5">
        <f t="shared" si="185"/>
        <v>0</v>
      </c>
      <c r="BT224" s="6">
        <f t="shared" si="187"/>
        <v>115.28699999999999</v>
      </c>
      <c r="BU224" s="5">
        <f t="shared" si="188"/>
        <v>1474.3820000000001</v>
      </c>
    </row>
    <row r="225" spans="1:73" x14ac:dyDescent="0.3">
      <c r="A225" s="73">
        <v>2022</v>
      </c>
      <c r="B225" s="74" t="s">
        <v>13</v>
      </c>
      <c r="C225" s="6">
        <v>0</v>
      </c>
      <c r="D225" s="90">
        <v>0</v>
      </c>
      <c r="E225" s="5">
        <f t="shared" si="189"/>
        <v>0</v>
      </c>
      <c r="F225" s="6">
        <v>0</v>
      </c>
      <c r="G225" s="90">
        <v>0</v>
      </c>
      <c r="H225" s="5">
        <f t="shared" si="166"/>
        <v>0</v>
      </c>
      <c r="I225" s="6">
        <v>0</v>
      </c>
      <c r="J225" s="90">
        <v>0</v>
      </c>
      <c r="K225" s="5">
        <f t="shared" si="167"/>
        <v>0</v>
      </c>
      <c r="L225" s="6">
        <v>0</v>
      </c>
      <c r="M225" s="90">
        <v>0</v>
      </c>
      <c r="N225" s="5">
        <f t="shared" si="168"/>
        <v>0</v>
      </c>
      <c r="O225" s="6">
        <v>0</v>
      </c>
      <c r="P225" s="90">
        <v>0</v>
      </c>
      <c r="Q225" s="5">
        <f t="shared" si="169"/>
        <v>0</v>
      </c>
      <c r="R225" s="6">
        <v>0</v>
      </c>
      <c r="S225" s="90">
        <v>0</v>
      </c>
      <c r="T225" s="5">
        <f t="shared" si="170"/>
        <v>0</v>
      </c>
      <c r="U225" s="6">
        <v>0</v>
      </c>
      <c r="V225" s="90">
        <v>0</v>
      </c>
      <c r="W225" s="5">
        <f t="shared" si="171"/>
        <v>0</v>
      </c>
      <c r="X225" s="89">
        <v>92.7</v>
      </c>
      <c r="Y225" s="90">
        <v>1121.819</v>
      </c>
      <c r="Z225" s="5">
        <f t="shared" si="172"/>
        <v>12101.607335490829</v>
      </c>
      <c r="AA225" s="6">
        <v>0</v>
      </c>
      <c r="AB225" s="90">
        <v>0</v>
      </c>
      <c r="AC225" s="5">
        <f t="shared" si="173"/>
        <v>0</v>
      </c>
      <c r="AD225" s="89">
        <v>0.68974999999999997</v>
      </c>
      <c r="AE225" s="90">
        <v>34.28</v>
      </c>
      <c r="AF225" s="5">
        <f t="shared" si="174"/>
        <v>49699.166364624863</v>
      </c>
      <c r="AG225" s="6">
        <v>0</v>
      </c>
      <c r="AH225" s="90">
        <v>0</v>
      </c>
      <c r="AI225" s="5">
        <f t="shared" si="175"/>
        <v>0</v>
      </c>
      <c r="AJ225" s="6">
        <v>0</v>
      </c>
      <c r="AK225" s="90">
        <v>0</v>
      </c>
      <c r="AL225" s="5">
        <f t="shared" si="176"/>
        <v>0</v>
      </c>
      <c r="AM225" s="6">
        <v>0</v>
      </c>
      <c r="AN225" s="90">
        <v>0</v>
      </c>
      <c r="AO225" s="5">
        <f t="shared" si="177"/>
        <v>0</v>
      </c>
      <c r="AP225" s="6">
        <v>0</v>
      </c>
      <c r="AQ225" s="90">
        <v>0</v>
      </c>
      <c r="AR225" s="5">
        <f t="shared" si="178"/>
        <v>0</v>
      </c>
      <c r="AS225" s="6">
        <v>0</v>
      </c>
      <c r="AT225" s="90">
        <v>0</v>
      </c>
      <c r="AU225" s="5">
        <f t="shared" si="179"/>
        <v>0</v>
      </c>
      <c r="AV225" s="6">
        <v>0</v>
      </c>
      <c r="AW225" s="90">
        <v>0</v>
      </c>
      <c r="AX225" s="5">
        <f t="shared" si="180"/>
        <v>0</v>
      </c>
      <c r="AY225" s="6"/>
      <c r="AZ225" s="90"/>
      <c r="BA225" s="5"/>
      <c r="BB225" s="6"/>
      <c r="BC225" s="90"/>
      <c r="BD225" s="5"/>
      <c r="BE225" s="6">
        <v>0</v>
      </c>
      <c r="BF225" s="90">
        <v>0</v>
      </c>
      <c r="BG225" s="5">
        <f t="shared" si="181"/>
        <v>0</v>
      </c>
      <c r="BH225" s="6">
        <v>0</v>
      </c>
      <c r="BI225" s="90">
        <v>0</v>
      </c>
      <c r="BJ225" s="5">
        <f t="shared" si="182"/>
        <v>0</v>
      </c>
      <c r="BK225" s="6">
        <v>0</v>
      </c>
      <c r="BL225" s="90">
        <v>0</v>
      </c>
      <c r="BM225" s="5">
        <f t="shared" si="183"/>
        <v>0</v>
      </c>
      <c r="BN225" s="6">
        <v>0</v>
      </c>
      <c r="BO225" s="90">
        <v>0</v>
      </c>
      <c r="BP225" s="5">
        <f t="shared" si="184"/>
        <v>0</v>
      </c>
      <c r="BQ225" s="6">
        <v>0</v>
      </c>
      <c r="BR225" s="90">
        <v>0</v>
      </c>
      <c r="BS225" s="5">
        <f t="shared" si="185"/>
        <v>0</v>
      </c>
      <c r="BT225" s="6">
        <f t="shared" si="187"/>
        <v>93.389750000000006</v>
      </c>
      <c r="BU225" s="5">
        <f t="shared" si="188"/>
        <v>1156.0989999999999</v>
      </c>
    </row>
    <row r="226" spans="1:73" ht="15" thickBot="1" x14ac:dyDescent="0.35">
      <c r="A226" s="53"/>
      <c r="B226" s="80" t="s">
        <v>14</v>
      </c>
      <c r="C226" s="37">
        <f t="shared" ref="C226:D226" si="190">SUM(C214:C225)</f>
        <v>0</v>
      </c>
      <c r="D226" s="36">
        <f t="shared" si="190"/>
        <v>0</v>
      </c>
      <c r="E226" s="38"/>
      <c r="F226" s="37">
        <f t="shared" ref="F226:G226" si="191">SUM(F214:F225)</f>
        <v>1E-3</v>
      </c>
      <c r="G226" s="36">
        <f t="shared" si="191"/>
        <v>2.9000000000000001E-2</v>
      </c>
      <c r="H226" s="38"/>
      <c r="I226" s="37">
        <f t="shared" ref="I226:J226" si="192">SUM(I214:I225)</f>
        <v>0</v>
      </c>
      <c r="J226" s="36">
        <f t="shared" si="192"/>
        <v>0</v>
      </c>
      <c r="K226" s="38"/>
      <c r="L226" s="37">
        <f t="shared" ref="L226:M226" si="193">SUM(L214:L225)</f>
        <v>0</v>
      </c>
      <c r="M226" s="36">
        <f t="shared" si="193"/>
        <v>0</v>
      </c>
      <c r="N226" s="38"/>
      <c r="O226" s="37">
        <f t="shared" ref="O226:P226" si="194">SUM(O214:O225)</f>
        <v>1.1599999999999999</v>
      </c>
      <c r="P226" s="36">
        <f t="shared" si="194"/>
        <v>48.593000000000004</v>
      </c>
      <c r="Q226" s="38"/>
      <c r="R226" s="37">
        <f t="shared" ref="R226:S226" si="195">SUM(R214:R225)</f>
        <v>2.8799999999999999E-2</v>
      </c>
      <c r="S226" s="36">
        <f t="shared" si="195"/>
        <v>0.9</v>
      </c>
      <c r="T226" s="38"/>
      <c r="U226" s="37">
        <f t="shared" ref="U226:V226" si="196">SUM(U214:U225)</f>
        <v>0</v>
      </c>
      <c r="V226" s="36">
        <f t="shared" si="196"/>
        <v>0</v>
      </c>
      <c r="W226" s="38"/>
      <c r="X226" s="37">
        <f t="shared" ref="X226:Y226" si="197">SUM(X214:X225)</f>
        <v>620.56620000000009</v>
      </c>
      <c r="Y226" s="36">
        <f t="shared" si="197"/>
        <v>8250.7530000000006</v>
      </c>
      <c r="Z226" s="38"/>
      <c r="AA226" s="37">
        <f t="shared" ref="AA226:AB226" si="198">SUM(AA214:AA225)</f>
        <v>0</v>
      </c>
      <c r="AB226" s="36">
        <f t="shared" si="198"/>
        <v>0</v>
      </c>
      <c r="AC226" s="38"/>
      <c r="AD226" s="37">
        <f t="shared" ref="AD226:AE226" si="199">SUM(AD214:AD225)</f>
        <v>0.68974999999999997</v>
      </c>
      <c r="AE226" s="36">
        <f t="shared" si="199"/>
        <v>34.28</v>
      </c>
      <c r="AF226" s="38"/>
      <c r="AG226" s="37">
        <f t="shared" ref="AG226:AH226" si="200">SUM(AG214:AG225)</f>
        <v>0</v>
      </c>
      <c r="AH226" s="36">
        <f t="shared" si="200"/>
        <v>0</v>
      </c>
      <c r="AI226" s="38"/>
      <c r="AJ226" s="37">
        <f t="shared" ref="AJ226:AK226" si="201">SUM(AJ214:AJ225)</f>
        <v>0</v>
      </c>
      <c r="AK226" s="36">
        <f t="shared" si="201"/>
        <v>0</v>
      </c>
      <c r="AL226" s="38"/>
      <c r="AM226" s="37">
        <f t="shared" ref="AM226:AN226" si="202">SUM(AM214:AM225)</f>
        <v>0</v>
      </c>
      <c r="AN226" s="36">
        <f t="shared" si="202"/>
        <v>0</v>
      </c>
      <c r="AO226" s="38"/>
      <c r="AP226" s="37">
        <f t="shared" ref="AP226:AQ226" si="203">SUM(AP214:AP225)</f>
        <v>0</v>
      </c>
      <c r="AQ226" s="36">
        <f t="shared" si="203"/>
        <v>0</v>
      </c>
      <c r="AR226" s="38"/>
      <c r="AS226" s="37">
        <f t="shared" ref="AS226:AT226" si="204">SUM(AS214:AS225)</f>
        <v>0</v>
      </c>
      <c r="AT226" s="36">
        <f t="shared" si="204"/>
        <v>0</v>
      </c>
      <c r="AU226" s="38"/>
      <c r="AV226" s="37">
        <f t="shared" ref="AV226:AW226" si="205">SUM(AV214:AV225)</f>
        <v>0</v>
      </c>
      <c r="AW226" s="36">
        <f t="shared" si="205"/>
        <v>0</v>
      </c>
      <c r="AX226" s="38"/>
      <c r="AY226" s="37"/>
      <c r="AZ226" s="36"/>
      <c r="BA226" s="38"/>
      <c r="BB226" s="37"/>
      <c r="BC226" s="36"/>
      <c r="BD226" s="38"/>
      <c r="BE226" s="37">
        <f t="shared" ref="BE226:BF226" si="206">SUM(BE214:BE225)</f>
        <v>0</v>
      </c>
      <c r="BF226" s="36">
        <f t="shared" si="206"/>
        <v>0</v>
      </c>
      <c r="BG226" s="38"/>
      <c r="BH226" s="37">
        <f t="shared" ref="BH226:BI226" si="207">SUM(BH214:BH225)</f>
        <v>0.48699999999999999</v>
      </c>
      <c r="BI226" s="36">
        <f t="shared" si="207"/>
        <v>3.2670000000000003</v>
      </c>
      <c r="BJ226" s="38"/>
      <c r="BK226" s="37">
        <f t="shared" ref="BK226:BL226" si="208">SUM(BK214:BK225)</f>
        <v>0</v>
      </c>
      <c r="BL226" s="36">
        <f t="shared" si="208"/>
        <v>0</v>
      </c>
      <c r="BM226" s="38"/>
      <c r="BN226" s="37">
        <f t="shared" ref="BN226:BO226" si="209">SUM(BN214:BN225)</f>
        <v>3.79E-3</v>
      </c>
      <c r="BO226" s="36">
        <f t="shared" si="209"/>
        <v>6.5269999999999992</v>
      </c>
      <c r="BP226" s="38"/>
      <c r="BQ226" s="37">
        <f t="shared" ref="BQ226:BR226" si="210">SUM(BQ214:BQ225)</f>
        <v>0</v>
      </c>
      <c r="BR226" s="36">
        <f t="shared" si="210"/>
        <v>0</v>
      </c>
      <c r="BS226" s="38"/>
      <c r="BT226" s="37">
        <f t="shared" si="187"/>
        <v>622.93654000000004</v>
      </c>
      <c r="BU226" s="38">
        <f t="shared" si="188"/>
        <v>8344.349000000002</v>
      </c>
    </row>
    <row r="227" spans="1:73" x14ac:dyDescent="0.3">
      <c r="A227" s="73">
        <v>2023</v>
      </c>
      <c r="B227" s="74" t="s">
        <v>2</v>
      </c>
      <c r="C227" s="6">
        <v>0</v>
      </c>
      <c r="D227" s="90">
        <v>0</v>
      </c>
      <c r="E227" s="5">
        <f>IF(C227=0,0,D227/C227*1000)</f>
        <v>0</v>
      </c>
      <c r="F227" s="6">
        <v>0</v>
      </c>
      <c r="G227" s="90">
        <v>0</v>
      </c>
      <c r="H227" s="5">
        <f t="shared" ref="H227:H238" si="211">IF(F227=0,0,G227/F227*1000)</f>
        <v>0</v>
      </c>
      <c r="I227" s="6">
        <v>0</v>
      </c>
      <c r="J227" s="90">
        <v>0</v>
      </c>
      <c r="K227" s="5">
        <f t="shared" ref="K227:K238" si="212">IF(I227=0,0,J227/I227*1000)</f>
        <v>0</v>
      </c>
      <c r="L227" s="6">
        <v>0</v>
      </c>
      <c r="M227" s="90">
        <v>0</v>
      </c>
      <c r="N227" s="5">
        <f t="shared" ref="N227:N238" si="213">IF(L227=0,0,M227/L227*1000)</f>
        <v>0</v>
      </c>
      <c r="O227" s="6">
        <v>0</v>
      </c>
      <c r="P227" s="90">
        <v>0</v>
      </c>
      <c r="Q227" s="5">
        <f t="shared" ref="Q227:Q238" si="214">IF(O227=0,0,P227/O227*1000)</f>
        <v>0</v>
      </c>
      <c r="R227" s="6">
        <v>0</v>
      </c>
      <c r="S227" s="90">
        <v>0</v>
      </c>
      <c r="T227" s="5">
        <f t="shared" ref="T227:T238" si="215">IF(R227=0,0,S227/R227*1000)</f>
        <v>0</v>
      </c>
      <c r="U227" s="6">
        <v>0</v>
      </c>
      <c r="V227" s="90">
        <v>0</v>
      </c>
      <c r="W227" s="5">
        <f t="shared" ref="W227:W238" si="216">IF(U227=0,0,V227/U227*1000)</f>
        <v>0</v>
      </c>
      <c r="X227" s="89">
        <v>34.784559999999999</v>
      </c>
      <c r="Y227" s="90">
        <v>448.59800000000001</v>
      </c>
      <c r="Z227" s="5">
        <f t="shared" ref="Z227:Z238" si="217">IF(X227=0,0,Y227/X227*1000)</f>
        <v>12896.469008088648</v>
      </c>
      <c r="AA227" s="6">
        <v>0</v>
      </c>
      <c r="AB227" s="90">
        <v>0</v>
      </c>
      <c r="AC227" s="5">
        <f t="shared" ref="AC227:AC238" si="218">IF(AA227=0,0,AB227/AA227*1000)</f>
        <v>0</v>
      </c>
      <c r="AD227" s="6">
        <v>0</v>
      </c>
      <c r="AE227" s="90">
        <v>0</v>
      </c>
      <c r="AF227" s="5">
        <f t="shared" ref="AF227:AF238" si="219">IF(AD227=0,0,AE227/AD227*1000)</f>
        <v>0</v>
      </c>
      <c r="AG227" s="6">
        <v>0</v>
      </c>
      <c r="AH227" s="90">
        <v>0</v>
      </c>
      <c r="AI227" s="5">
        <f t="shared" ref="AI227:AI238" si="220">IF(AG227=0,0,AH227/AG227*1000)</f>
        <v>0</v>
      </c>
      <c r="AJ227" s="6">
        <v>0</v>
      </c>
      <c r="AK227" s="90">
        <v>0</v>
      </c>
      <c r="AL227" s="5">
        <f t="shared" ref="AL227:AL238" si="221">IF(AJ227=0,0,AK227/AJ227*1000)</f>
        <v>0</v>
      </c>
      <c r="AM227" s="6">
        <v>0</v>
      </c>
      <c r="AN227" s="90">
        <v>0</v>
      </c>
      <c r="AO227" s="5">
        <f t="shared" ref="AO227:AO238" si="222">IF(AM227=0,0,AN227/AM227*1000)</f>
        <v>0</v>
      </c>
      <c r="AP227" s="6">
        <v>0</v>
      </c>
      <c r="AQ227" s="90">
        <v>0</v>
      </c>
      <c r="AR227" s="5">
        <f t="shared" ref="AR227:AR238" si="223">IF(AP227=0,0,AQ227/AP227*1000)</f>
        <v>0</v>
      </c>
      <c r="AS227" s="6">
        <v>0</v>
      </c>
      <c r="AT227" s="90">
        <v>0</v>
      </c>
      <c r="AU227" s="5">
        <f t="shared" ref="AU227:AU238" si="224">IF(AS227=0,0,AT227/AS227*1000)</f>
        <v>0</v>
      </c>
      <c r="AV227" s="6">
        <v>0</v>
      </c>
      <c r="AW227" s="90">
        <v>0</v>
      </c>
      <c r="AX227" s="5">
        <f t="shared" ref="AX227:AX238" si="225">IF(AV227=0,0,AW227/AV227*1000)</f>
        <v>0</v>
      </c>
      <c r="AY227" s="6"/>
      <c r="AZ227" s="90"/>
      <c r="BA227" s="5"/>
      <c r="BB227" s="6">
        <v>0</v>
      </c>
      <c r="BC227" s="90">
        <v>0</v>
      </c>
      <c r="BD227" s="5">
        <f t="shared" ref="BD227:BD238" si="226">IF(BB227=0,0,BC227/BB227*1000)</f>
        <v>0</v>
      </c>
      <c r="BE227" s="6">
        <v>0</v>
      </c>
      <c r="BF227" s="90">
        <v>0</v>
      </c>
      <c r="BG227" s="5">
        <f t="shared" ref="BG227:BG238" si="227">IF(BE227=0,0,BF227/BE227*1000)</f>
        <v>0</v>
      </c>
      <c r="BH227" s="6">
        <v>0</v>
      </c>
      <c r="BI227" s="90">
        <v>0</v>
      </c>
      <c r="BJ227" s="5">
        <f t="shared" ref="BJ227:BJ238" si="228">IF(BH227=0,0,BI227/BH227*1000)</f>
        <v>0</v>
      </c>
      <c r="BK227" s="6">
        <v>0</v>
      </c>
      <c r="BL227" s="90">
        <v>0</v>
      </c>
      <c r="BM227" s="5">
        <f t="shared" ref="BM227:BM238" si="229">IF(BK227=0,0,BL227/BK227*1000)</f>
        <v>0</v>
      </c>
      <c r="BN227" s="6">
        <v>0</v>
      </c>
      <c r="BO227" s="90">
        <v>0</v>
      </c>
      <c r="BP227" s="5">
        <f t="shared" ref="BP227:BP238" si="230">IF(BN227=0,0,BO227/BN227*1000)</f>
        <v>0</v>
      </c>
      <c r="BQ227" s="6">
        <v>0</v>
      </c>
      <c r="BR227" s="90">
        <v>0</v>
      </c>
      <c r="BS227" s="5">
        <f t="shared" ref="BS227:BS238" si="231">IF(BQ227=0,0,BR227/BQ227*1000)</f>
        <v>0</v>
      </c>
      <c r="BT227" s="6">
        <f>SUMIF($C$5:$BS$5,"Ton",C227:BS227)</f>
        <v>34.784559999999999</v>
      </c>
      <c r="BU227" s="5">
        <f>SUMIF($C$5:$BS$5,"F*",C227:BS227)</f>
        <v>448.59800000000001</v>
      </c>
    </row>
    <row r="228" spans="1:73" x14ac:dyDescent="0.3">
      <c r="A228" s="73">
        <v>2023</v>
      </c>
      <c r="B228" s="74" t="s">
        <v>3</v>
      </c>
      <c r="C228" s="6">
        <v>0</v>
      </c>
      <c r="D228" s="90">
        <v>0</v>
      </c>
      <c r="E228" s="5">
        <f t="shared" ref="E228:E229" si="232">IF(C228=0,0,D228/C228*1000)</f>
        <v>0</v>
      </c>
      <c r="F228" s="6">
        <v>0</v>
      </c>
      <c r="G228" s="90">
        <v>0</v>
      </c>
      <c r="H228" s="5">
        <f t="shared" si="211"/>
        <v>0</v>
      </c>
      <c r="I228" s="6">
        <v>0</v>
      </c>
      <c r="J228" s="90">
        <v>0</v>
      </c>
      <c r="K228" s="5">
        <f t="shared" si="212"/>
        <v>0</v>
      </c>
      <c r="L228" s="6">
        <v>0</v>
      </c>
      <c r="M228" s="90">
        <v>0</v>
      </c>
      <c r="N228" s="5">
        <f t="shared" si="213"/>
        <v>0</v>
      </c>
      <c r="O228" s="6">
        <v>0</v>
      </c>
      <c r="P228" s="90">
        <v>0</v>
      </c>
      <c r="Q228" s="5">
        <f t="shared" si="214"/>
        <v>0</v>
      </c>
      <c r="R228" s="6">
        <v>0</v>
      </c>
      <c r="S228" s="90">
        <v>0</v>
      </c>
      <c r="T228" s="5">
        <f t="shared" si="215"/>
        <v>0</v>
      </c>
      <c r="U228" s="6">
        <v>0</v>
      </c>
      <c r="V228" s="90">
        <v>0</v>
      </c>
      <c r="W228" s="5">
        <f t="shared" si="216"/>
        <v>0</v>
      </c>
      <c r="X228" s="89">
        <v>1.5249999999999999</v>
      </c>
      <c r="Y228" s="90">
        <v>43.46</v>
      </c>
      <c r="Z228" s="5">
        <f t="shared" si="217"/>
        <v>28498.360655737706</v>
      </c>
      <c r="AA228" s="6">
        <v>0</v>
      </c>
      <c r="AB228" s="90">
        <v>0</v>
      </c>
      <c r="AC228" s="5">
        <f t="shared" si="218"/>
        <v>0</v>
      </c>
      <c r="AD228" s="6">
        <v>0</v>
      </c>
      <c r="AE228" s="90">
        <v>0</v>
      </c>
      <c r="AF228" s="5">
        <f t="shared" si="219"/>
        <v>0</v>
      </c>
      <c r="AG228" s="6">
        <v>0</v>
      </c>
      <c r="AH228" s="90">
        <v>0</v>
      </c>
      <c r="AI228" s="5">
        <f t="shared" si="220"/>
        <v>0</v>
      </c>
      <c r="AJ228" s="6">
        <v>0</v>
      </c>
      <c r="AK228" s="90">
        <v>0</v>
      </c>
      <c r="AL228" s="5">
        <f t="shared" si="221"/>
        <v>0</v>
      </c>
      <c r="AM228" s="6">
        <v>0</v>
      </c>
      <c r="AN228" s="90">
        <v>0</v>
      </c>
      <c r="AO228" s="5">
        <f t="shared" si="222"/>
        <v>0</v>
      </c>
      <c r="AP228" s="6">
        <v>0</v>
      </c>
      <c r="AQ228" s="90">
        <v>0</v>
      </c>
      <c r="AR228" s="5">
        <f t="shared" si="223"/>
        <v>0</v>
      </c>
      <c r="AS228" s="6">
        <v>0</v>
      </c>
      <c r="AT228" s="90">
        <v>0</v>
      </c>
      <c r="AU228" s="5">
        <f t="shared" si="224"/>
        <v>0</v>
      </c>
      <c r="AV228" s="6">
        <v>0</v>
      </c>
      <c r="AW228" s="90">
        <v>0</v>
      </c>
      <c r="AX228" s="5">
        <f t="shared" si="225"/>
        <v>0</v>
      </c>
      <c r="AY228" s="6"/>
      <c r="AZ228" s="90"/>
      <c r="BA228" s="5"/>
      <c r="BB228" s="6">
        <v>0</v>
      </c>
      <c r="BC228" s="90">
        <v>0</v>
      </c>
      <c r="BD228" s="5">
        <f t="shared" si="226"/>
        <v>0</v>
      </c>
      <c r="BE228" s="6">
        <v>0</v>
      </c>
      <c r="BF228" s="90">
        <v>0</v>
      </c>
      <c r="BG228" s="5">
        <f t="shared" si="227"/>
        <v>0</v>
      </c>
      <c r="BH228" s="6">
        <v>0</v>
      </c>
      <c r="BI228" s="90">
        <v>0</v>
      </c>
      <c r="BJ228" s="5">
        <f t="shared" si="228"/>
        <v>0</v>
      </c>
      <c r="BK228" s="6">
        <v>0</v>
      </c>
      <c r="BL228" s="90">
        <v>0</v>
      </c>
      <c r="BM228" s="5">
        <f t="shared" si="229"/>
        <v>0</v>
      </c>
      <c r="BN228" s="6">
        <v>0</v>
      </c>
      <c r="BO228" s="90">
        <v>0</v>
      </c>
      <c r="BP228" s="5">
        <f t="shared" si="230"/>
        <v>0</v>
      </c>
      <c r="BQ228" s="6">
        <v>0</v>
      </c>
      <c r="BR228" s="90">
        <v>0</v>
      </c>
      <c r="BS228" s="5">
        <f t="shared" si="231"/>
        <v>0</v>
      </c>
      <c r="BT228" s="6">
        <f t="shared" ref="BT228:BT239" si="233">SUMIF($C$5:$BS$5,"Ton",C228:BS228)</f>
        <v>1.5249999999999999</v>
      </c>
      <c r="BU228" s="5">
        <f t="shared" ref="BU228:BU239" si="234">SUMIF($C$5:$BS$5,"F*",C228:BS228)</f>
        <v>43.46</v>
      </c>
    </row>
    <row r="229" spans="1:73" x14ac:dyDescent="0.3">
      <c r="A229" s="73">
        <v>2023</v>
      </c>
      <c r="B229" s="74" t="s">
        <v>4</v>
      </c>
      <c r="C229" s="6">
        <v>0</v>
      </c>
      <c r="D229" s="90">
        <v>0</v>
      </c>
      <c r="E229" s="5">
        <f t="shared" si="232"/>
        <v>0</v>
      </c>
      <c r="F229" s="6">
        <v>0</v>
      </c>
      <c r="G229" s="90">
        <v>0</v>
      </c>
      <c r="H229" s="5">
        <f t="shared" si="211"/>
        <v>0</v>
      </c>
      <c r="I229" s="6">
        <v>0</v>
      </c>
      <c r="J229" s="90">
        <v>0</v>
      </c>
      <c r="K229" s="5">
        <f t="shared" si="212"/>
        <v>0</v>
      </c>
      <c r="L229" s="6">
        <v>0</v>
      </c>
      <c r="M229" s="90">
        <v>0</v>
      </c>
      <c r="N229" s="5">
        <f t="shared" si="213"/>
        <v>0</v>
      </c>
      <c r="O229" s="6">
        <v>0</v>
      </c>
      <c r="P229" s="90">
        <v>0</v>
      </c>
      <c r="Q229" s="5">
        <f t="shared" si="214"/>
        <v>0</v>
      </c>
      <c r="R229" s="89">
        <v>4.4000000000000004</v>
      </c>
      <c r="S229" s="90">
        <v>832.80200000000002</v>
      </c>
      <c r="T229" s="5">
        <f t="shared" si="215"/>
        <v>189273.18181818179</v>
      </c>
      <c r="U229" s="6">
        <v>0</v>
      </c>
      <c r="V229" s="90">
        <v>0</v>
      </c>
      <c r="W229" s="5">
        <f t="shared" si="216"/>
        <v>0</v>
      </c>
      <c r="X229" s="89">
        <v>1.3</v>
      </c>
      <c r="Y229" s="90">
        <v>148.20699999999999</v>
      </c>
      <c r="Z229" s="5">
        <f t="shared" si="217"/>
        <v>114005.3846153846</v>
      </c>
      <c r="AA229" s="6">
        <v>0</v>
      </c>
      <c r="AB229" s="90">
        <v>0</v>
      </c>
      <c r="AC229" s="5">
        <f t="shared" si="218"/>
        <v>0</v>
      </c>
      <c r="AD229" s="6">
        <v>0</v>
      </c>
      <c r="AE229" s="90">
        <v>0</v>
      </c>
      <c r="AF229" s="5">
        <f t="shared" si="219"/>
        <v>0</v>
      </c>
      <c r="AG229" s="6">
        <v>0</v>
      </c>
      <c r="AH229" s="90">
        <v>0</v>
      </c>
      <c r="AI229" s="5">
        <f t="shared" si="220"/>
        <v>0</v>
      </c>
      <c r="AJ229" s="6">
        <v>0</v>
      </c>
      <c r="AK229" s="90">
        <v>0</v>
      </c>
      <c r="AL229" s="5">
        <f t="shared" si="221"/>
        <v>0</v>
      </c>
      <c r="AM229" s="6">
        <v>0</v>
      </c>
      <c r="AN229" s="90">
        <v>0</v>
      </c>
      <c r="AO229" s="5">
        <f t="shared" si="222"/>
        <v>0</v>
      </c>
      <c r="AP229" s="6">
        <v>0</v>
      </c>
      <c r="AQ229" s="90">
        <v>0</v>
      </c>
      <c r="AR229" s="5">
        <f t="shared" si="223"/>
        <v>0</v>
      </c>
      <c r="AS229" s="6">
        <v>0</v>
      </c>
      <c r="AT229" s="90">
        <v>0</v>
      </c>
      <c r="AU229" s="5">
        <f t="shared" si="224"/>
        <v>0</v>
      </c>
      <c r="AV229" s="6">
        <v>0</v>
      </c>
      <c r="AW229" s="90">
        <v>0</v>
      </c>
      <c r="AX229" s="5">
        <f t="shared" si="225"/>
        <v>0</v>
      </c>
      <c r="AY229" s="6"/>
      <c r="AZ229" s="90"/>
      <c r="BA229" s="5"/>
      <c r="BB229" s="6">
        <v>0</v>
      </c>
      <c r="BC229" s="90">
        <v>0</v>
      </c>
      <c r="BD229" s="5">
        <f t="shared" si="226"/>
        <v>0</v>
      </c>
      <c r="BE229" s="6">
        <v>0</v>
      </c>
      <c r="BF229" s="90">
        <v>0</v>
      </c>
      <c r="BG229" s="5">
        <f t="shared" si="227"/>
        <v>0</v>
      </c>
      <c r="BH229" s="6">
        <v>0</v>
      </c>
      <c r="BI229" s="90">
        <v>0</v>
      </c>
      <c r="BJ229" s="5">
        <f t="shared" si="228"/>
        <v>0</v>
      </c>
      <c r="BK229" s="6">
        <v>0</v>
      </c>
      <c r="BL229" s="90">
        <v>0</v>
      </c>
      <c r="BM229" s="5">
        <f t="shared" si="229"/>
        <v>0</v>
      </c>
      <c r="BN229" s="6">
        <v>0</v>
      </c>
      <c r="BO229" s="90">
        <v>0</v>
      </c>
      <c r="BP229" s="5">
        <f t="shared" si="230"/>
        <v>0</v>
      </c>
      <c r="BQ229" s="6">
        <v>0</v>
      </c>
      <c r="BR229" s="90">
        <v>0</v>
      </c>
      <c r="BS229" s="5">
        <f t="shared" si="231"/>
        <v>0</v>
      </c>
      <c r="BT229" s="6">
        <f t="shared" si="233"/>
        <v>5.7</v>
      </c>
      <c r="BU229" s="5">
        <f t="shared" si="234"/>
        <v>981.00900000000001</v>
      </c>
    </row>
    <row r="230" spans="1:73" x14ac:dyDescent="0.3">
      <c r="A230" s="73">
        <v>2023</v>
      </c>
      <c r="B230" s="74" t="s">
        <v>5</v>
      </c>
      <c r="C230" s="6">
        <v>0</v>
      </c>
      <c r="D230" s="90">
        <v>0</v>
      </c>
      <c r="E230" s="5">
        <f>IF(C230=0,0,D230/C230*1000)</f>
        <v>0</v>
      </c>
      <c r="F230" s="6">
        <v>0</v>
      </c>
      <c r="G230" s="90">
        <v>0</v>
      </c>
      <c r="H230" s="5">
        <f t="shared" si="211"/>
        <v>0</v>
      </c>
      <c r="I230" s="6">
        <v>0</v>
      </c>
      <c r="J230" s="90">
        <v>0</v>
      </c>
      <c r="K230" s="5">
        <f t="shared" si="212"/>
        <v>0</v>
      </c>
      <c r="L230" s="6">
        <v>0</v>
      </c>
      <c r="M230" s="90">
        <v>0</v>
      </c>
      <c r="N230" s="5">
        <f t="shared" si="213"/>
        <v>0</v>
      </c>
      <c r="O230" s="6">
        <v>0</v>
      </c>
      <c r="P230" s="90">
        <v>0</v>
      </c>
      <c r="Q230" s="5">
        <f t="shared" si="214"/>
        <v>0</v>
      </c>
      <c r="R230" s="6">
        <v>0</v>
      </c>
      <c r="S230" s="90">
        <v>0</v>
      </c>
      <c r="T230" s="5">
        <f t="shared" si="215"/>
        <v>0</v>
      </c>
      <c r="U230" s="6">
        <v>0</v>
      </c>
      <c r="V230" s="90">
        <v>0</v>
      </c>
      <c r="W230" s="5">
        <f t="shared" si="216"/>
        <v>0</v>
      </c>
      <c r="X230" s="89">
        <v>47.125</v>
      </c>
      <c r="Y230" s="90">
        <v>552.4</v>
      </c>
      <c r="Z230" s="5">
        <f t="shared" si="217"/>
        <v>11722.015915119362</v>
      </c>
      <c r="AA230" s="6">
        <v>0</v>
      </c>
      <c r="AB230" s="90">
        <v>0</v>
      </c>
      <c r="AC230" s="5">
        <f t="shared" si="218"/>
        <v>0</v>
      </c>
      <c r="AD230" s="6">
        <v>0</v>
      </c>
      <c r="AE230" s="90">
        <v>0</v>
      </c>
      <c r="AF230" s="5">
        <f t="shared" si="219"/>
        <v>0</v>
      </c>
      <c r="AG230" s="6">
        <v>0</v>
      </c>
      <c r="AH230" s="90">
        <v>0</v>
      </c>
      <c r="AI230" s="5">
        <f t="shared" si="220"/>
        <v>0</v>
      </c>
      <c r="AJ230" s="6">
        <v>0</v>
      </c>
      <c r="AK230" s="90">
        <v>0</v>
      </c>
      <c r="AL230" s="5">
        <f t="shared" si="221"/>
        <v>0</v>
      </c>
      <c r="AM230" s="6">
        <v>0</v>
      </c>
      <c r="AN230" s="90">
        <v>0</v>
      </c>
      <c r="AO230" s="5">
        <f t="shared" si="222"/>
        <v>0</v>
      </c>
      <c r="AP230" s="6">
        <v>0</v>
      </c>
      <c r="AQ230" s="90">
        <v>0</v>
      </c>
      <c r="AR230" s="5">
        <f t="shared" si="223"/>
        <v>0</v>
      </c>
      <c r="AS230" s="6">
        <v>0</v>
      </c>
      <c r="AT230" s="90">
        <v>0</v>
      </c>
      <c r="AU230" s="5">
        <f t="shared" si="224"/>
        <v>0</v>
      </c>
      <c r="AV230" s="6">
        <v>0</v>
      </c>
      <c r="AW230" s="90">
        <v>0</v>
      </c>
      <c r="AX230" s="5">
        <f t="shared" si="225"/>
        <v>0</v>
      </c>
      <c r="AY230" s="6"/>
      <c r="AZ230" s="90"/>
      <c r="BA230" s="5"/>
      <c r="BB230" s="6">
        <v>0</v>
      </c>
      <c r="BC230" s="90">
        <v>0</v>
      </c>
      <c r="BD230" s="5">
        <f t="shared" si="226"/>
        <v>0</v>
      </c>
      <c r="BE230" s="6">
        <v>0</v>
      </c>
      <c r="BF230" s="90">
        <v>0</v>
      </c>
      <c r="BG230" s="5">
        <f t="shared" si="227"/>
        <v>0</v>
      </c>
      <c r="BH230" s="6">
        <v>0</v>
      </c>
      <c r="BI230" s="90">
        <v>0</v>
      </c>
      <c r="BJ230" s="5">
        <f t="shared" si="228"/>
        <v>0</v>
      </c>
      <c r="BK230" s="6">
        <v>0</v>
      </c>
      <c r="BL230" s="90">
        <v>0</v>
      </c>
      <c r="BM230" s="5">
        <f t="shared" si="229"/>
        <v>0</v>
      </c>
      <c r="BN230" s="6">
        <v>0</v>
      </c>
      <c r="BO230" s="90">
        <v>0</v>
      </c>
      <c r="BP230" s="5">
        <f t="shared" si="230"/>
        <v>0</v>
      </c>
      <c r="BQ230" s="6">
        <v>0</v>
      </c>
      <c r="BR230" s="90">
        <v>0</v>
      </c>
      <c r="BS230" s="5">
        <f t="shared" si="231"/>
        <v>0</v>
      </c>
      <c r="BT230" s="6">
        <f t="shared" si="233"/>
        <v>47.125</v>
      </c>
      <c r="BU230" s="5">
        <f t="shared" si="234"/>
        <v>552.4</v>
      </c>
    </row>
    <row r="231" spans="1:73" x14ac:dyDescent="0.3">
      <c r="A231" s="73">
        <v>2023</v>
      </c>
      <c r="B231" s="5" t="s">
        <v>6</v>
      </c>
      <c r="C231" s="6">
        <v>0</v>
      </c>
      <c r="D231" s="90">
        <v>0</v>
      </c>
      <c r="E231" s="5">
        <f t="shared" ref="E231:E238" si="235">IF(C231=0,0,D231/C231*1000)</f>
        <v>0</v>
      </c>
      <c r="F231" s="6">
        <v>0</v>
      </c>
      <c r="G231" s="90">
        <v>0</v>
      </c>
      <c r="H231" s="5">
        <f t="shared" si="211"/>
        <v>0</v>
      </c>
      <c r="I231" s="6">
        <v>0</v>
      </c>
      <c r="J231" s="90">
        <v>0</v>
      </c>
      <c r="K231" s="5">
        <f t="shared" si="212"/>
        <v>0</v>
      </c>
      <c r="L231" s="6">
        <v>0</v>
      </c>
      <c r="M231" s="90">
        <v>0</v>
      </c>
      <c r="N231" s="5">
        <f t="shared" si="213"/>
        <v>0</v>
      </c>
      <c r="O231" s="6">
        <v>0</v>
      </c>
      <c r="P231" s="90">
        <v>0</v>
      </c>
      <c r="Q231" s="5">
        <f t="shared" si="214"/>
        <v>0</v>
      </c>
      <c r="R231" s="6">
        <v>0</v>
      </c>
      <c r="S231" s="90">
        <v>0</v>
      </c>
      <c r="T231" s="5">
        <f t="shared" si="215"/>
        <v>0</v>
      </c>
      <c r="U231" s="6">
        <v>0</v>
      </c>
      <c r="V231" s="90">
        <v>0</v>
      </c>
      <c r="W231" s="5">
        <f t="shared" si="216"/>
        <v>0</v>
      </c>
      <c r="X231" s="89">
        <v>46.875</v>
      </c>
      <c r="Y231" s="90">
        <v>632.17899999999997</v>
      </c>
      <c r="Z231" s="5">
        <f t="shared" si="217"/>
        <v>13486.485333333332</v>
      </c>
      <c r="AA231" s="6">
        <v>0</v>
      </c>
      <c r="AB231" s="90">
        <v>0</v>
      </c>
      <c r="AC231" s="5">
        <f t="shared" si="218"/>
        <v>0</v>
      </c>
      <c r="AD231" s="6">
        <v>0</v>
      </c>
      <c r="AE231" s="90">
        <v>0</v>
      </c>
      <c r="AF231" s="5">
        <f t="shared" si="219"/>
        <v>0</v>
      </c>
      <c r="AG231" s="6">
        <v>0</v>
      </c>
      <c r="AH231" s="90">
        <v>0</v>
      </c>
      <c r="AI231" s="5">
        <f t="shared" si="220"/>
        <v>0</v>
      </c>
      <c r="AJ231" s="6">
        <v>0</v>
      </c>
      <c r="AK231" s="90">
        <v>0</v>
      </c>
      <c r="AL231" s="5">
        <f t="shared" si="221"/>
        <v>0</v>
      </c>
      <c r="AM231" s="6">
        <v>0</v>
      </c>
      <c r="AN231" s="90">
        <v>0</v>
      </c>
      <c r="AO231" s="5">
        <f t="shared" si="222"/>
        <v>0</v>
      </c>
      <c r="AP231" s="6">
        <v>0</v>
      </c>
      <c r="AQ231" s="90">
        <v>0</v>
      </c>
      <c r="AR231" s="5">
        <f t="shared" si="223"/>
        <v>0</v>
      </c>
      <c r="AS231" s="6">
        <v>0</v>
      </c>
      <c r="AT231" s="90">
        <v>0</v>
      </c>
      <c r="AU231" s="5">
        <f t="shared" si="224"/>
        <v>0</v>
      </c>
      <c r="AV231" s="6">
        <v>0</v>
      </c>
      <c r="AW231" s="90">
        <v>0</v>
      </c>
      <c r="AX231" s="5">
        <f t="shared" si="225"/>
        <v>0</v>
      </c>
      <c r="AY231" s="6"/>
      <c r="AZ231" s="90"/>
      <c r="BA231" s="5"/>
      <c r="BB231" s="6">
        <v>0</v>
      </c>
      <c r="BC231" s="90">
        <v>0</v>
      </c>
      <c r="BD231" s="5">
        <f t="shared" si="226"/>
        <v>0</v>
      </c>
      <c r="BE231" s="6">
        <v>0</v>
      </c>
      <c r="BF231" s="90">
        <v>0</v>
      </c>
      <c r="BG231" s="5">
        <f t="shared" si="227"/>
        <v>0</v>
      </c>
      <c r="BH231" s="89">
        <v>5.04E-2</v>
      </c>
      <c r="BI231" s="90">
        <v>0.41699999999999998</v>
      </c>
      <c r="BJ231" s="5">
        <f t="shared" si="228"/>
        <v>8273.8095238095229</v>
      </c>
      <c r="BK231" s="6">
        <v>0</v>
      </c>
      <c r="BL231" s="90">
        <v>0</v>
      </c>
      <c r="BM231" s="5">
        <f t="shared" si="229"/>
        <v>0</v>
      </c>
      <c r="BN231" s="6">
        <v>0</v>
      </c>
      <c r="BO231" s="90">
        <v>0</v>
      </c>
      <c r="BP231" s="5">
        <f t="shared" si="230"/>
        <v>0</v>
      </c>
      <c r="BQ231" s="6">
        <v>0</v>
      </c>
      <c r="BR231" s="90">
        <v>0</v>
      </c>
      <c r="BS231" s="5">
        <f t="shared" si="231"/>
        <v>0</v>
      </c>
      <c r="BT231" s="6">
        <f t="shared" si="233"/>
        <v>46.925400000000003</v>
      </c>
      <c r="BU231" s="5">
        <f t="shared" si="234"/>
        <v>632.596</v>
      </c>
    </row>
    <row r="232" spans="1:73" x14ac:dyDescent="0.3">
      <c r="A232" s="73">
        <v>2023</v>
      </c>
      <c r="B232" s="74" t="s">
        <v>7</v>
      </c>
      <c r="C232" s="6">
        <v>0</v>
      </c>
      <c r="D232" s="90">
        <v>0</v>
      </c>
      <c r="E232" s="5">
        <f t="shared" si="235"/>
        <v>0</v>
      </c>
      <c r="F232" s="6">
        <v>0</v>
      </c>
      <c r="G232" s="90">
        <v>0</v>
      </c>
      <c r="H232" s="5">
        <f t="shared" si="211"/>
        <v>0</v>
      </c>
      <c r="I232" s="6">
        <v>0</v>
      </c>
      <c r="J232" s="90">
        <v>0</v>
      </c>
      <c r="K232" s="5">
        <f t="shared" si="212"/>
        <v>0</v>
      </c>
      <c r="L232" s="6">
        <v>0</v>
      </c>
      <c r="M232" s="90">
        <v>0</v>
      </c>
      <c r="N232" s="5">
        <f t="shared" si="213"/>
        <v>0</v>
      </c>
      <c r="O232" s="6">
        <v>0</v>
      </c>
      <c r="P232" s="90">
        <v>0</v>
      </c>
      <c r="Q232" s="5">
        <f t="shared" si="214"/>
        <v>0</v>
      </c>
      <c r="R232" s="6">
        <v>0</v>
      </c>
      <c r="S232" s="90">
        <v>0</v>
      </c>
      <c r="T232" s="5">
        <f t="shared" si="215"/>
        <v>0</v>
      </c>
      <c r="U232" s="6">
        <v>0</v>
      </c>
      <c r="V232" s="90">
        <v>0</v>
      </c>
      <c r="W232" s="5">
        <f t="shared" si="216"/>
        <v>0</v>
      </c>
      <c r="X232" s="89">
        <v>18</v>
      </c>
      <c r="Y232" s="90">
        <v>425.49099999999999</v>
      </c>
      <c r="Z232" s="5">
        <f t="shared" si="217"/>
        <v>23638.388888888887</v>
      </c>
      <c r="AA232" s="6">
        <v>0</v>
      </c>
      <c r="AB232" s="90">
        <v>0</v>
      </c>
      <c r="AC232" s="5">
        <f t="shared" si="218"/>
        <v>0</v>
      </c>
      <c r="AD232" s="6">
        <v>0</v>
      </c>
      <c r="AE232" s="90">
        <v>0</v>
      </c>
      <c r="AF232" s="5">
        <f t="shared" si="219"/>
        <v>0</v>
      </c>
      <c r="AG232" s="6">
        <v>0</v>
      </c>
      <c r="AH232" s="90">
        <v>0</v>
      </c>
      <c r="AI232" s="5">
        <f t="shared" si="220"/>
        <v>0</v>
      </c>
      <c r="AJ232" s="6">
        <v>0</v>
      </c>
      <c r="AK232" s="90">
        <v>0</v>
      </c>
      <c r="AL232" s="5">
        <f t="shared" si="221"/>
        <v>0</v>
      </c>
      <c r="AM232" s="6">
        <v>0</v>
      </c>
      <c r="AN232" s="90">
        <v>0</v>
      </c>
      <c r="AO232" s="5">
        <f t="shared" si="222"/>
        <v>0</v>
      </c>
      <c r="AP232" s="6">
        <v>0</v>
      </c>
      <c r="AQ232" s="90">
        <v>0</v>
      </c>
      <c r="AR232" s="5">
        <f t="shared" si="223"/>
        <v>0</v>
      </c>
      <c r="AS232" s="6">
        <v>0</v>
      </c>
      <c r="AT232" s="90">
        <v>0</v>
      </c>
      <c r="AU232" s="5">
        <f t="shared" si="224"/>
        <v>0</v>
      </c>
      <c r="AV232" s="6">
        <v>0</v>
      </c>
      <c r="AW232" s="90">
        <v>0</v>
      </c>
      <c r="AX232" s="5">
        <f t="shared" si="225"/>
        <v>0</v>
      </c>
      <c r="AY232" s="6"/>
      <c r="AZ232" s="90"/>
      <c r="BA232" s="5"/>
      <c r="BB232" s="6">
        <v>0</v>
      </c>
      <c r="BC232" s="90">
        <v>0</v>
      </c>
      <c r="BD232" s="5">
        <f t="shared" si="226"/>
        <v>0</v>
      </c>
      <c r="BE232" s="6">
        <v>0</v>
      </c>
      <c r="BF232" s="90">
        <v>0</v>
      </c>
      <c r="BG232" s="5">
        <f t="shared" si="227"/>
        <v>0</v>
      </c>
      <c r="BH232" s="6">
        <v>0</v>
      </c>
      <c r="BI232" s="90">
        <v>0</v>
      </c>
      <c r="BJ232" s="5">
        <f t="shared" si="228"/>
        <v>0</v>
      </c>
      <c r="BK232" s="6">
        <v>0</v>
      </c>
      <c r="BL232" s="90">
        <v>0</v>
      </c>
      <c r="BM232" s="5">
        <f t="shared" si="229"/>
        <v>0</v>
      </c>
      <c r="BN232" s="6">
        <v>0</v>
      </c>
      <c r="BO232" s="90">
        <v>0</v>
      </c>
      <c r="BP232" s="5">
        <f t="shared" si="230"/>
        <v>0</v>
      </c>
      <c r="BQ232" s="6">
        <v>0</v>
      </c>
      <c r="BR232" s="90">
        <v>0</v>
      </c>
      <c r="BS232" s="5">
        <f t="shared" si="231"/>
        <v>0</v>
      </c>
      <c r="BT232" s="6">
        <f t="shared" si="233"/>
        <v>18</v>
      </c>
      <c r="BU232" s="5">
        <f t="shared" si="234"/>
        <v>425.49099999999999</v>
      </c>
    </row>
    <row r="233" spans="1:73" x14ac:dyDescent="0.3">
      <c r="A233" s="73">
        <v>2023</v>
      </c>
      <c r="B233" s="74" t="s">
        <v>8</v>
      </c>
      <c r="C233" s="6">
        <v>0</v>
      </c>
      <c r="D233" s="90">
        <v>0</v>
      </c>
      <c r="E233" s="5">
        <f t="shared" si="235"/>
        <v>0</v>
      </c>
      <c r="F233" s="6">
        <v>0</v>
      </c>
      <c r="G233" s="90">
        <v>0</v>
      </c>
      <c r="H233" s="5">
        <f t="shared" si="211"/>
        <v>0</v>
      </c>
      <c r="I233" s="89">
        <v>3.3</v>
      </c>
      <c r="J233" s="90">
        <v>155.19200000000001</v>
      </c>
      <c r="K233" s="5">
        <f t="shared" si="212"/>
        <v>47027.878787878792</v>
      </c>
      <c r="L233" s="6">
        <v>0</v>
      </c>
      <c r="M233" s="90">
        <v>0</v>
      </c>
      <c r="N233" s="5">
        <f t="shared" si="213"/>
        <v>0</v>
      </c>
      <c r="O233" s="6">
        <v>0</v>
      </c>
      <c r="P233" s="90">
        <v>0</v>
      </c>
      <c r="Q233" s="5">
        <f t="shared" si="214"/>
        <v>0</v>
      </c>
      <c r="R233" s="6">
        <v>0</v>
      </c>
      <c r="S233" s="90">
        <v>0</v>
      </c>
      <c r="T233" s="5">
        <f t="shared" si="215"/>
        <v>0</v>
      </c>
      <c r="U233" s="6">
        <v>0</v>
      </c>
      <c r="V233" s="90">
        <v>0</v>
      </c>
      <c r="W233" s="5">
        <f t="shared" si="216"/>
        <v>0</v>
      </c>
      <c r="X233" s="6">
        <v>0</v>
      </c>
      <c r="Y233" s="90">
        <v>0</v>
      </c>
      <c r="Z233" s="5">
        <f t="shared" si="217"/>
        <v>0</v>
      </c>
      <c r="AA233" s="6">
        <v>0</v>
      </c>
      <c r="AB233" s="90">
        <v>0</v>
      </c>
      <c r="AC233" s="5">
        <f t="shared" si="218"/>
        <v>0</v>
      </c>
      <c r="AD233" s="6">
        <v>0</v>
      </c>
      <c r="AE233" s="90">
        <v>0</v>
      </c>
      <c r="AF233" s="5">
        <f t="shared" si="219"/>
        <v>0</v>
      </c>
      <c r="AG233" s="6">
        <v>0</v>
      </c>
      <c r="AH233" s="90">
        <v>0</v>
      </c>
      <c r="AI233" s="5">
        <f t="shared" si="220"/>
        <v>0</v>
      </c>
      <c r="AJ233" s="6">
        <v>0</v>
      </c>
      <c r="AK233" s="90">
        <v>0</v>
      </c>
      <c r="AL233" s="5">
        <f t="shared" si="221"/>
        <v>0</v>
      </c>
      <c r="AM233" s="6">
        <v>0</v>
      </c>
      <c r="AN233" s="90">
        <v>0</v>
      </c>
      <c r="AO233" s="5">
        <f t="shared" si="222"/>
        <v>0</v>
      </c>
      <c r="AP233" s="6">
        <v>0</v>
      </c>
      <c r="AQ233" s="90">
        <v>0</v>
      </c>
      <c r="AR233" s="5">
        <f t="shared" si="223"/>
        <v>0</v>
      </c>
      <c r="AS233" s="6">
        <v>0</v>
      </c>
      <c r="AT233" s="90">
        <v>0</v>
      </c>
      <c r="AU233" s="5">
        <f t="shared" si="224"/>
        <v>0</v>
      </c>
      <c r="AV233" s="6">
        <v>0</v>
      </c>
      <c r="AW233" s="90">
        <v>0</v>
      </c>
      <c r="AX233" s="5">
        <f t="shared" si="225"/>
        <v>0</v>
      </c>
      <c r="AY233" s="6"/>
      <c r="AZ233" s="90"/>
      <c r="BA233" s="5"/>
      <c r="BB233" s="6">
        <v>0</v>
      </c>
      <c r="BC233" s="90">
        <v>0</v>
      </c>
      <c r="BD233" s="5">
        <f t="shared" si="226"/>
        <v>0</v>
      </c>
      <c r="BE233" s="6">
        <v>0</v>
      </c>
      <c r="BF233" s="90">
        <v>0</v>
      </c>
      <c r="BG233" s="5">
        <f t="shared" si="227"/>
        <v>0</v>
      </c>
      <c r="BH233" s="6">
        <v>0</v>
      </c>
      <c r="BI233" s="90">
        <v>0</v>
      </c>
      <c r="BJ233" s="5">
        <f t="shared" si="228"/>
        <v>0</v>
      </c>
      <c r="BK233" s="6">
        <v>0</v>
      </c>
      <c r="BL233" s="90">
        <v>0</v>
      </c>
      <c r="BM233" s="5">
        <f t="shared" si="229"/>
        <v>0</v>
      </c>
      <c r="BN233" s="6">
        <v>0</v>
      </c>
      <c r="BO233" s="90">
        <v>0</v>
      </c>
      <c r="BP233" s="5">
        <f t="shared" si="230"/>
        <v>0</v>
      </c>
      <c r="BQ233" s="6">
        <v>0</v>
      </c>
      <c r="BR233" s="90">
        <v>0</v>
      </c>
      <c r="BS233" s="5">
        <f t="shared" si="231"/>
        <v>0</v>
      </c>
      <c r="BT233" s="6">
        <f t="shared" si="233"/>
        <v>3.3</v>
      </c>
      <c r="BU233" s="5">
        <f t="shared" si="234"/>
        <v>155.19200000000001</v>
      </c>
    </row>
    <row r="234" spans="1:73" x14ac:dyDescent="0.3">
      <c r="A234" s="73">
        <v>2023</v>
      </c>
      <c r="B234" s="74" t="s">
        <v>9</v>
      </c>
      <c r="C234" s="6">
        <v>0</v>
      </c>
      <c r="D234" s="90">
        <v>0</v>
      </c>
      <c r="E234" s="5">
        <f t="shared" si="235"/>
        <v>0</v>
      </c>
      <c r="F234" s="6">
        <v>0</v>
      </c>
      <c r="G234" s="90">
        <v>0</v>
      </c>
      <c r="H234" s="5">
        <f t="shared" si="211"/>
        <v>0</v>
      </c>
      <c r="I234" s="6">
        <v>0</v>
      </c>
      <c r="J234" s="90">
        <v>0</v>
      </c>
      <c r="K234" s="5">
        <f t="shared" si="212"/>
        <v>0</v>
      </c>
      <c r="L234" s="6">
        <v>0</v>
      </c>
      <c r="M234" s="90">
        <v>0</v>
      </c>
      <c r="N234" s="5">
        <f t="shared" si="213"/>
        <v>0</v>
      </c>
      <c r="O234" s="6">
        <v>0</v>
      </c>
      <c r="P234" s="90">
        <v>0</v>
      </c>
      <c r="Q234" s="5">
        <f t="shared" si="214"/>
        <v>0</v>
      </c>
      <c r="R234" s="6">
        <v>0</v>
      </c>
      <c r="S234" s="90">
        <v>0</v>
      </c>
      <c r="T234" s="5">
        <f t="shared" si="215"/>
        <v>0</v>
      </c>
      <c r="U234" s="6">
        <v>0</v>
      </c>
      <c r="V234" s="90">
        <v>0</v>
      </c>
      <c r="W234" s="5">
        <f t="shared" si="216"/>
        <v>0</v>
      </c>
      <c r="X234" s="89">
        <v>19.984999999999999</v>
      </c>
      <c r="Y234" s="90">
        <v>238.60499999999999</v>
      </c>
      <c r="Z234" s="5">
        <f t="shared" si="217"/>
        <v>11939.204403302476</v>
      </c>
      <c r="AA234" s="6">
        <v>0</v>
      </c>
      <c r="AB234" s="90">
        <v>0</v>
      </c>
      <c r="AC234" s="5">
        <f t="shared" si="218"/>
        <v>0</v>
      </c>
      <c r="AD234" s="6">
        <v>0</v>
      </c>
      <c r="AE234" s="90">
        <v>0</v>
      </c>
      <c r="AF234" s="5">
        <f t="shared" si="219"/>
        <v>0</v>
      </c>
      <c r="AG234" s="6">
        <v>0</v>
      </c>
      <c r="AH234" s="90">
        <v>0</v>
      </c>
      <c r="AI234" s="5">
        <f t="shared" si="220"/>
        <v>0</v>
      </c>
      <c r="AJ234" s="6">
        <v>0</v>
      </c>
      <c r="AK234" s="90">
        <v>0</v>
      </c>
      <c r="AL234" s="5">
        <f t="shared" si="221"/>
        <v>0</v>
      </c>
      <c r="AM234" s="6">
        <v>0</v>
      </c>
      <c r="AN234" s="90">
        <v>0</v>
      </c>
      <c r="AO234" s="5">
        <f t="shared" si="222"/>
        <v>0</v>
      </c>
      <c r="AP234" s="6">
        <v>0</v>
      </c>
      <c r="AQ234" s="90">
        <v>0</v>
      </c>
      <c r="AR234" s="5">
        <f t="shared" si="223"/>
        <v>0</v>
      </c>
      <c r="AS234" s="6">
        <v>0</v>
      </c>
      <c r="AT234" s="90">
        <v>0</v>
      </c>
      <c r="AU234" s="5">
        <f t="shared" si="224"/>
        <v>0</v>
      </c>
      <c r="AV234" s="6">
        <v>0</v>
      </c>
      <c r="AW234" s="90">
        <v>0</v>
      </c>
      <c r="AX234" s="5">
        <f t="shared" si="225"/>
        <v>0</v>
      </c>
      <c r="AY234" s="6"/>
      <c r="AZ234" s="90"/>
      <c r="BA234" s="5"/>
      <c r="BB234" s="6">
        <v>0</v>
      </c>
      <c r="BC234" s="90">
        <v>0</v>
      </c>
      <c r="BD234" s="5">
        <f t="shared" si="226"/>
        <v>0</v>
      </c>
      <c r="BE234" s="6">
        <v>0</v>
      </c>
      <c r="BF234" s="90">
        <v>0</v>
      </c>
      <c r="BG234" s="5">
        <f t="shared" si="227"/>
        <v>0</v>
      </c>
      <c r="BH234" s="6">
        <v>0</v>
      </c>
      <c r="BI234" s="90">
        <v>0</v>
      </c>
      <c r="BJ234" s="5">
        <f t="shared" si="228"/>
        <v>0</v>
      </c>
      <c r="BK234" s="6">
        <v>0</v>
      </c>
      <c r="BL234" s="90">
        <v>0</v>
      </c>
      <c r="BM234" s="5">
        <f t="shared" si="229"/>
        <v>0</v>
      </c>
      <c r="BN234" s="6">
        <v>0</v>
      </c>
      <c r="BO234" s="90">
        <v>0</v>
      </c>
      <c r="BP234" s="5">
        <f t="shared" si="230"/>
        <v>0</v>
      </c>
      <c r="BQ234" s="6">
        <v>0</v>
      </c>
      <c r="BR234" s="90">
        <v>0</v>
      </c>
      <c r="BS234" s="5">
        <f t="shared" si="231"/>
        <v>0</v>
      </c>
      <c r="BT234" s="6">
        <f t="shared" si="233"/>
        <v>19.984999999999999</v>
      </c>
      <c r="BU234" s="5">
        <f t="shared" si="234"/>
        <v>238.60499999999999</v>
      </c>
    </row>
    <row r="235" spans="1:73" x14ac:dyDescent="0.3">
      <c r="A235" s="73">
        <v>2023</v>
      </c>
      <c r="B235" s="74" t="s">
        <v>10</v>
      </c>
      <c r="C235" s="6">
        <v>0</v>
      </c>
      <c r="D235" s="90">
        <v>0</v>
      </c>
      <c r="E235" s="5">
        <f t="shared" si="235"/>
        <v>0</v>
      </c>
      <c r="F235" s="6">
        <v>0</v>
      </c>
      <c r="G235" s="90">
        <v>0</v>
      </c>
      <c r="H235" s="5">
        <f t="shared" si="211"/>
        <v>0</v>
      </c>
      <c r="I235" s="6">
        <v>0</v>
      </c>
      <c r="J235" s="90">
        <v>0</v>
      </c>
      <c r="K235" s="5">
        <f t="shared" si="212"/>
        <v>0</v>
      </c>
      <c r="L235" s="6">
        <v>0</v>
      </c>
      <c r="M235" s="90">
        <v>0</v>
      </c>
      <c r="N235" s="5">
        <f t="shared" si="213"/>
        <v>0</v>
      </c>
      <c r="O235" s="6">
        <v>0</v>
      </c>
      <c r="P235" s="90">
        <v>0</v>
      </c>
      <c r="Q235" s="5">
        <f t="shared" si="214"/>
        <v>0</v>
      </c>
      <c r="R235" s="6">
        <v>0</v>
      </c>
      <c r="S235" s="90">
        <v>0</v>
      </c>
      <c r="T235" s="5">
        <f t="shared" si="215"/>
        <v>0</v>
      </c>
      <c r="U235" s="6">
        <v>0</v>
      </c>
      <c r="V235" s="90">
        <v>0</v>
      </c>
      <c r="W235" s="5">
        <f t="shared" si="216"/>
        <v>0</v>
      </c>
      <c r="X235" s="89">
        <v>43.295000000000002</v>
      </c>
      <c r="Y235" s="90">
        <v>505.005</v>
      </c>
      <c r="Z235" s="5">
        <f t="shared" si="217"/>
        <v>11664.279939946877</v>
      </c>
      <c r="AA235" s="6">
        <v>0</v>
      </c>
      <c r="AB235" s="90">
        <v>0</v>
      </c>
      <c r="AC235" s="5">
        <f t="shared" si="218"/>
        <v>0</v>
      </c>
      <c r="AD235" s="6">
        <v>0</v>
      </c>
      <c r="AE235" s="90">
        <v>0</v>
      </c>
      <c r="AF235" s="5">
        <f t="shared" si="219"/>
        <v>0</v>
      </c>
      <c r="AG235" s="6">
        <v>0</v>
      </c>
      <c r="AH235" s="90">
        <v>0</v>
      </c>
      <c r="AI235" s="5">
        <f t="shared" si="220"/>
        <v>0</v>
      </c>
      <c r="AJ235" s="6">
        <v>0</v>
      </c>
      <c r="AK235" s="90">
        <v>0</v>
      </c>
      <c r="AL235" s="5">
        <f t="shared" si="221"/>
        <v>0</v>
      </c>
      <c r="AM235" s="6">
        <v>0</v>
      </c>
      <c r="AN235" s="90">
        <v>0</v>
      </c>
      <c r="AO235" s="5">
        <f t="shared" si="222"/>
        <v>0</v>
      </c>
      <c r="AP235" s="6">
        <v>0</v>
      </c>
      <c r="AQ235" s="90">
        <v>0</v>
      </c>
      <c r="AR235" s="5">
        <f t="shared" si="223"/>
        <v>0</v>
      </c>
      <c r="AS235" s="6">
        <v>0</v>
      </c>
      <c r="AT235" s="90">
        <v>0</v>
      </c>
      <c r="AU235" s="5">
        <f t="shared" si="224"/>
        <v>0</v>
      </c>
      <c r="AV235" s="6">
        <v>0</v>
      </c>
      <c r="AW235" s="90">
        <v>0</v>
      </c>
      <c r="AX235" s="5">
        <f t="shared" si="225"/>
        <v>0</v>
      </c>
      <c r="AY235" s="6"/>
      <c r="AZ235" s="90"/>
      <c r="BA235" s="5"/>
      <c r="BB235" s="6">
        <v>0</v>
      </c>
      <c r="BC235" s="90">
        <v>0</v>
      </c>
      <c r="BD235" s="5">
        <f t="shared" si="226"/>
        <v>0</v>
      </c>
      <c r="BE235" s="6">
        <v>0</v>
      </c>
      <c r="BF235" s="90">
        <v>0</v>
      </c>
      <c r="BG235" s="5">
        <f t="shared" si="227"/>
        <v>0</v>
      </c>
      <c r="BH235" s="6">
        <v>0</v>
      </c>
      <c r="BI235" s="90">
        <v>0</v>
      </c>
      <c r="BJ235" s="5">
        <f t="shared" si="228"/>
        <v>0</v>
      </c>
      <c r="BK235" s="6">
        <v>0</v>
      </c>
      <c r="BL235" s="90">
        <v>0</v>
      </c>
      <c r="BM235" s="5">
        <f t="shared" si="229"/>
        <v>0</v>
      </c>
      <c r="BN235" s="6">
        <v>0</v>
      </c>
      <c r="BO235" s="90">
        <v>0</v>
      </c>
      <c r="BP235" s="5">
        <f t="shared" si="230"/>
        <v>0</v>
      </c>
      <c r="BQ235" s="6">
        <v>0</v>
      </c>
      <c r="BR235" s="90">
        <v>0</v>
      </c>
      <c r="BS235" s="5">
        <f t="shared" si="231"/>
        <v>0</v>
      </c>
      <c r="BT235" s="6">
        <f t="shared" si="233"/>
        <v>43.295000000000002</v>
      </c>
      <c r="BU235" s="5">
        <f t="shared" si="234"/>
        <v>505.005</v>
      </c>
    </row>
    <row r="236" spans="1:73" x14ac:dyDescent="0.3">
      <c r="A236" s="73">
        <v>2023</v>
      </c>
      <c r="B236" s="74" t="s">
        <v>11</v>
      </c>
      <c r="C236" s="6">
        <v>0</v>
      </c>
      <c r="D236" s="90">
        <v>0</v>
      </c>
      <c r="E236" s="5">
        <f t="shared" si="235"/>
        <v>0</v>
      </c>
      <c r="F236" s="6">
        <v>0</v>
      </c>
      <c r="G236" s="90">
        <v>0</v>
      </c>
      <c r="H236" s="5">
        <f t="shared" si="211"/>
        <v>0</v>
      </c>
      <c r="I236" s="6">
        <v>0</v>
      </c>
      <c r="J236" s="90">
        <v>0</v>
      </c>
      <c r="K236" s="5">
        <f t="shared" si="212"/>
        <v>0</v>
      </c>
      <c r="L236" s="6">
        <v>0</v>
      </c>
      <c r="M236" s="90">
        <v>0</v>
      </c>
      <c r="N236" s="5">
        <f t="shared" si="213"/>
        <v>0</v>
      </c>
      <c r="O236" s="6">
        <v>0</v>
      </c>
      <c r="P236" s="90">
        <v>0</v>
      </c>
      <c r="Q236" s="5">
        <f t="shared" si="214"/>
        <v>0</v>
      </c>
      <c r="R236" s="6">
        <v>0</v>
      </c>
      <c r="S236" s="90">
        <v>0</v>
      </c>
      <c r="T236" s="5">
        <f t="shared" si="215"/>
        <v>0</v>
      </c>
      <c r="U236" s="6">
        <v>0</v>
      </c>
      <c r="V236" s="90">
        <v>0</v>
      </c>
      <c r="W236" s="5">
        <f t="shared" si="216"/>
        <v>0</v>
      </c>
      <c r="X236" s="89">
        <v>30.714599999999997</v>
      </c>
      <c r="Y236" s="90">
        <v>378.75099999999998</v>
      </c>
      <c r="Z236" s="5">
        <f t="shared" si="217"/>
        <v>12331.301726214895</v>
      </c>
      <c r="AA236" s="6">
        <v>0</v>
      </c>
      <c r="AB236" s="90">
        <v>0</v>
      </c>
      <c r="AC236" s="5">
        <f t="shared" si="218"/>
        <v>0</v>
      </c>
      <c r="AD236" s="6">
        <v>0</v>
      </c>
      <c r="AE236" s="90">
        <v>0</v>
      </c>
      <c r="AF236" s="5">
        <f t="shared" si="219"/>
        <v>0</v>
      </c>
      <c r="AG236" s="6">
        <v>0</v>
      </c>
      <c r="AH236" s="90">
        <v>0</v>
      </c>
      <c r="AI236" s="5">
        <f t="shared" si="220"/>
        <v>0</v>
      </c>
      <c r="AJ236" s="6">
        <v>0</v>
      </c>
      <c r="AK236" s="90">
        <v>0</v>
      </c>
      <c r="AL236" s="5">
        <f t="shared" si="221"/>
        <v>0</v>
      </c>
      <c r="AM236" s="6">
        <v>0</v>
      </c>
      <c r="AN236" s="90">
        <v>0</v>
      </c>
      <c r="AO236" s="5">
        <f t="shared" si="222"/>
        <v>0</v>
      </c>
      <c r="AP236" s="6">
        <v>0</v>
      </c>
      <c r="AQ236" s="90">
        <v>0</v>
      </c>
      <c r="AR236" s="5">
        <f t="shared" si="223"/>
        <v>0</v>
      </c>
      <c r="AS236" s="6">
        <v>0</v>
      </c>
      <c r="AT236" s="90">
        <v>0</v>
      </c>
      <c r="AU236" s="5">
        <f t="shared" si="224"/>
        <v>0</v>
      </c>
      <c r="AV236" s="6">
        <v>0</v>
      </c>
      <c r="AW236" s="90">
        <v>0</v>
      </c>
      <c r="AX236" s="5">
        <f t="shared" si="225"/>
        <v>0</v>
      </c>
      <c r="AY236" s="6"/>
      <c r="AZ236" s="90"/>
      <c r="BA236" s="5"/>
      <c r="BB236" s="6">
        <v>0</v>
      </c>
      <c r="BC236" s="90">
        <v>0</v>
      </c>
      <c r="BD236" s="5">
        <f t="shared" si="226"/>
        <v>0</v>
      </c>
      <c r="BE236" s="6">
        <v>0</v>
      </c>
      <c r="BF236" s="90">
        <v>0</v>
      </c>
      <c r="BG236" s="5">
        <f t="shared" si="227"/>
        <v>0</v>
      </c>
      <c r="BH236" s="6">
        <v>0</v>
      </c>
      <c r="BI236" s="90">
        <v>0</v>
      </c>
      <c r="BJ236" s="5">
        <f t="shared" si="228"/>
        <v>0</v>
      </c>
      <c r="BK236" s="6">
        <v>0</v>
      </c>
      <c r="BL236" s="90">
        <v>0</v>
      </c>
      <c r="BM236" s="5">
        <f t="shared" si="229"/>
        <v>0</v>
      </c>
      <c r="BN236" s="6">
        <v>0</v>
      </c>
      <c r="BO236" s="90">
        <v>0</v>
      </c>
      <c r="BP236" s="5">
        <f t="shared" si="230"/>
        <v>0</v>
      </c>
      <c r="BQ236" s="6">
        <v>0</v>
      </c>
      <c r="BR236" s="90">
        <v>0</v>
      </c>
      <c r="BS236" s="5">
        <f t="shared" si="231"/>
        <v>0</v>
      </c>
      <c r="BT236" s="6">
        <f t="shared" si="233"/>
        <v>30.714599999999997</v>
      </c>
      <c r="BU236" s="5">
        <f t="shared" si="234"/>
        <v>378.75099999999998</v>
      </c>
    </row>
    <row r="237" spans="1:73" x14ac:dyDescent="0.3">
      <c r="A237" s="73">
        <v>2023</v>
      </c>
      <c r="B237" s="5" t="s">
        <v>12</v>
      </c>
      <c r="C237" s="6">
        <v>0</v>
      </c>
      <c r="D237" s="90">
        <v>0</v>
      </c>
      <c r="E237" s="5">
        <f t="shared" si="235"/>
        <v>0</v>
      </c>
      <c r="F237" s="6">
        <v>0</v>
      </c>
      <c r="G237" s="90">
        <v>0</v>
      </c>
      <c r="H237" s="5">
        <f t="shared" si="211"/>
        <v>0</v>
      </c>
      <c r="I237" s="6">
        <v>0</v>
      </c>
      <c r="J237" s="90">
        <v>0</v>
      </c>
      <c r="K237" s="5">
        <f t="shared" si="212"/>
        <v>0</v>
      </c>
      <c r="L237" s="6">
        <v>0</v>
      </c>
      <c r="M237" s="90">
        <v>0</v>
      </c>
      <c r="N237" s="5">
        <f t="shared" si="213"/>
        <v>0</v>
      </c>
      <c r="O237" s="6">
        <v>0</v>
      </c>
      <c r="P237" s="90">
        <v>0</v>
      </c>
      <c r="Q237" s="5">
        <f t="shared" si="214"/>
        <v>0</v>
      </c>
      <c r="R237" s="6">
        <v>0</v>
      </c>
      <c r="S237" s="90">
        <v>0</v>
      </c>
      <c r="T237" s="5">
        <f t="shared" si="215"/>
        <v>0</v>
      </c>
      <c r="U237" s="6">
        <v>0</v>
      </c>
      <c r="V237" s="90">
        <v>0</v>
      </c>
      <c r="W237" s="5">
        <f t="shared" si="216"/>
        <v>0</v>
      </c>
      <c r="X237" s="89">
        <v>43.67</v>
      </c>
      <c r="Y237" s="90">
        <v>572.17700000000002</v>
      </c>
      <c r="Z237" s="5">
        <f t="shared" si="217"/>
        <v>13102.289901534235</v>
      </c>
      <c r="AA237" s="6">
        <v>0</v>
      </c>
      <c r="AB237" s="90">
        <v>0</v>
      </c>
      <c r="AC237" s="5">
        <f t="shared" si="218"/>
        <v>0</v>
      </c>
      <c r="AD237" s="6">
        <v>0</v>
      </c>
      <c r="AE237" s="90">
        <v>0</v>
      </c>
      <c r="AF237" s="5">
        <f t="shared" si="219"/>
        <v>0</v>
      </c>
      <c r="AG237" s="6">
        <v>0</v>
      </c>
      <c r="AH237" s="90">
        <v>0</v>
      </c>
      <c r="AI237" s="5">
        <f t="shared" si="220"/>
        <v>0</v>
      </c>
      <c r="AJ237" s="6">
        <v>0</v>
      </c>
      <c r="AK237" s="90">
        <v>0</v>
      </c>
      <c r="AL237" s="5">
        <f t="shared" si="221"/>
        <v>0</v>
      </c>
      <c r="AM237" s="6">
        <v>0</v>
      </c>
      <c r="AN237" s="90">
        <v>0</v>
      </c>
      <c r="AO237" s="5">
        <f t="shared" si="222"/>
        <v>0</v>
      </c>
      <c r="AP237" s="6">
        <v>0</v>
      </c>
      <c r="AQ237" s="90">
        <v>0</v>
      </c>
      <c r="AR237" s="5">
        <f t="shared" si="223"/>
        <v>0</v>
      </c>
      <c r="AS237" s="6">
        <v>0</v>
      </c>
      <c r="AT237" s="90">
        <v>0</v>
      </c>
      <c r="AU237" s="5">
        <f t="shared" si="224"/>
        <v>0</v>
      </c>
      <c r="AV237" s="6">
        <v>0</v>
      </c>
      <c r="AW237" s="90">
        <v>0</v>
      </c>
      <c r="AX237" s="5">
        <f t="shared" si="225"/>
        <v>0</v>
      </c>
      <c r="AY237" s="89"/>
      <c r="AZ237" s="90"/>
      <c r="BA237" s="5"/>
      <c r="BB237" s="89">
        <v>0.04</v>
      </c>
      <c r="BC237" s="90">
        <v>0.76300000000000001</v>
      </c>
      <c r="BD237" s="5">
        <f t="shared" si="226"/>
        <v>19075</v>
      </c>
      <c r="BE237" s="6">
        <v>0</v>
      </c>
      <c r="BF237" s="90">
        <v>0</v>
      </c>
      <c r="BG237" s="5">
        <f t="shared" si="227"/>
        <v>0</v>
      </c>
      <c r="BH237" s="6">
        <v>0</v>
      </c>
      <c r="BI237" s="90">
        <v>0</v>
      </c>
      <c r="BJ237" s="5">
        <f t="shared" si="228"/>
        <v>0</v>
      </c>
      <c r="BK237" s="6">
        <v>0</v>
      </c>
      <c r="BL237" s="90">
        <v>0</v>
      </c>
      <c r="BM237" s="5">
        <f t="shared" si="229"/>
        <v>0</v>
      </c>
      <c r="BN237" s="6">
        <v>0</v>
      </c>
      <c r="BO237" s="90">
        <v>0</v>
      </c>
      <c r="BP237" s="5">
        <f t="shared" si="230"/>
        <v>0</v>
      </c>
      <c r="BQ237" s="6">
        <v>0</v>
      </c>
      <c r="BR237" s="90">
        <v>0</v>
      </c>
      <c r="BS237" s="5">
        <f t="shared" si="231"/>
        <v>0</v>
      </c>
      <c r="BT237" s="6">
        <f t="shared" si="233"/>
        <v>43.71</v>
      </c>
      <c r="BU237" s="5">
        <f t="shared" si="234"/>
        <v>572.94000000000005</v>
      </c>
    </row>
    <row r="238" spans="1:73" x14ac:dyDescent="0.3">
      <c r="A238" s="73">
        <v>2023</v>
      </c>
      <c r="B238" s="74" t="s">
        <v>13</v>
      </c>
      <c r="C238" s="6">
        <v>0</v>
      </c>
      <c r="D238" s="90">
        <v>0</v>
      </c>
      <c r="E238" s="5">
        <f t="shared" si="235"/>
        <v>0</v>
      </c>
      <c r="F238" s="6">
        <v>0</v>
      </c>
      <c r="G238" s="90">
        <v>0</v>
      </c>
      <c r="H238" s="5">
        <f t="shared" si="211"/>
        <v>0</v>
      </c>
      <c r="I238" s="6">
        <v>0</v>
      </c>
      <c r="J238" s="90">
        <v>0</v>
      </c>
      <c r="K238" s="5">
        <f t="shared" si="212"/>
        <v>0</v>
      </c>
      <c r="L238" s="6">
        <v>0</v>
      </c>
      <c r="M238" s="90">
        <v>0</v>
      </c>
      <c r="N238" s="5">
        <f t="shared" si="213"/>
        <v>0</v>
      </c>
      <c r="O238" s="6">
        <v>0</v>
      </c>
      <c r="P238" s="90">
        <v>0</v>
      </c>
      <c r="Q238" s="5">
        <f t="shared" si="214"/>
        <v>0</v>
      </c>
      <c r="R238" s="6">
        <v>0</v>
      </c>
      <c r="S238" s="90">
        <v>0</v>
      </c>
      <c r="T238" s="5">
        <f t="shared" si="215"/>
        <v>0</v>
      </c>
      <c r="U238" s="6">
        <v>0</v>
      </c>
      <c r="V238" s="90">
        <v>0</v>
      </c>
      <c r="W238" s="5">
        <f t="shared" si="216"/>
        <v>0</v>
      </c>
      <c r="X238" s="89">
        <v>93.54</v>
      </c>
      <c r="Y238" s="90">
        <v>1047.511</v>
      </c>
      <c r="Z238" s="5">
        <f t="shared" si="217"/>
        <v>11198.535385931151</v>
      </c>
      <c r="AA238" s="6">
        <v>0</v>
      </c>
      <c r="AB238" s="90">
        <v>0</v>
      </c>
      <c r="AC238" s="5">
        <f t="shared" si="218"/>
        <v>0</v>
      </c>
      <c r="AD238" s="6">
        <v>0</v>
      </c>
      <c r="AE238" s="90">
        <v>0</v>
      </c>
      <c r="AF238" s="5">
        <f t="shared" si="219"/>
        <v>0</v>
      </c>
      <c r="AG238" s="6">
        <v>0</v>
      </c>
      <c r="AH238" s="90">
        <v>0</v>
      </c>
      <c r="AI238" s="5">
        <f t="shared" si="220"/>
        <v>0</v>
      </c>
      <c r="AJ238" s="6">
        <v>0</v>
      </c>
      <c r="AK238" s="90">
        <v>0</v>
      </c>
      <c r="AL238" s="5">
        <f t="shared" si="221"/>
        <v>0</v>
      </c>
      <c r="AM238" s="6">
        <v>0</v>
      </c>
      <c r="AN238" s="90">
        <v>0</v>
      </c>
      <c r="AO238" s="5">
        <f t="shared" si="222"/>
        <v>0</v>
      </c>
      <c r="AP238" s="6">
        <v>0</v>
      </c>
      <c r="AQ238" s="90">
        <v>0</v>
      </c>
      <c r="AR238" s="5">
        <f t="shared" si="223"/>
        <v>0</v>
      </c>
      <c r="AS238" s="6">
        <v>0</v>
      </c>
      <c r="AT238" s="90">
        <v>0</v>
      </c>
      <c r="AU238" s="5">
        <f t="shared" si="224"/>
        <v>0</v>
      </c>
      <c r="AV238" s="6">
        <v>0</v>
      </c>
      <c r="AW238" s="90">
        <v>0</v>
      </c>
      <c r="AX238" s="5">
        <f t="shared" si="225"/>
        <v>0</v>
      </c>
      <c r="AY238" s="6"/>
      <c r="AZ238" s="90"/>
      <c r="BA238" s="5"/>
      <c r="BB238" s="6">
        <v>0</v>
      </c>
      <c r="BC238" s="90">
        <v>0</v>
      </c>
      <c r="BD238" s="5">
        <f t="shared" si="226"/>
        <v>0</v>
      </c>
      <c r="BE238" s="6">
        <v>0</v>
      </c>
      <c r="BF238" s="90">
        <v>0</v>
      </c>
      <c r="BG238" s="5">
        <f t="shared" si="227"/>
        <v>0</v>
      </c>
      <c r="BH238" s="89">
        <v>1.1399999999999999</v>
      </c>
      <c r="BI238" s="90">
        <v>11.458</v>
      </c>
      <c r="BJ238" s="5">
        <f t="shared" si="228"/>
        <v>10050.877192982456</v>
      </c>
      <c r="BK238" s="6">
        <v>0</v>
      </c>
      <c r="BL238" s="90">
        <v>0</v>
      </c>
      <c r="BM238" s="5">
        <f t="shared" si="229"/>
        <v>0</v>
      </c>
      <c r="BN238" s="6">
        <v>0</v>
      </c>
      <c r="BO238" s="90">
        <v>0</v>
      </c>
      <c r="BP238" s="5">
        <f t="shared" si="230"/>
        <v>0</v>
      </c>
      <c r="BQ238" s="6">
        <v>0</v>
      </c>
      <c r="BR238" s="90">
        <v>0</v>
      </c>
      <c r="BS238" s="5">
        <f t="shared" si="231"/>
        <v>0</v>
      </c>
      <c r="BT238" s="6">
        <f t="shared" si="233"/>
        <v>94.68</v>
      </c>
      <c r="BU238" s="5">
        <f t="shared" si="234"/>
        <v>1058.9690000000001</v>
      </c>
    </row>
    <row r="239" spans="1:73" ht="15" thickBot="1" x14ac:dyDescent="0.35">
      <c r="A239" s="53"/>
      <c r="B239" s="80" t="s">
        <v>14</v>
      </c>
      <c r="C239" s="37">
        <f t="shared" ref="C239:D239" si="236">SUM(C227:C238)</f>
        <v>0</v>
      </c>
      <c r="D239" s="36">
        <f t="shared" si="236"/>
        <v>0</v>
      </c>
      <c r="E239" s="38"/>
      <c r="F239" s="37">
        <f t="shared" ref="F239:G239" si="237">SUM(F227:F238)</f>
        <v>0</v>
      </c>
      <c r="G239" s="36">
        <f t="shared" si="237"/>
        <v>0</v>
      </c>
      <c r="H239" s="38"/>
      <c r="I239" s="37">
        <f t="shared" ref="I239:J239" si="238">SUM(I227:I238)</f>
        <v>3.3</v>
      </c>
      <c r="J239" s="36">
        <f t="shared" si="238"/>
        <v>155.19200000000001</v>
      </c>
      <c r="K239" s="38"/>
      <c r="L239" s="37">
        <f t="shared" ref="L239:M239" si="239">SUM(L227:L238)</f>
        <v>0</v>
      </c>
      <c r="M239" s="36">
        <f t="shared" si="239"/>
        <v>0</v>
      </c>
      <c r="N239" s="38"/>
      <c r="O239" s="37">
        <f t="shared" ref="O239:P239" si="240">SUM(O227:O238)</f>
        <v>0</v>
      </c>
      <c r="P239" s="36">
        <f t="shared" si="240"/>
        <v>0</v>
      </c>
      <c r="Q239" s="38"/>
      <c r="R239" s="37">
        <f t="shared" ref="R239:S239" si="241">SUM(R227:R238)</f>
        <v>4.4000000000000004</v>
      </c>
      <c r="S239" s="36">
        <f t="shared" si="241"/>
        <v>832.80200000000002</v>
      </c>
      <c r="T239" s="38"/>
      <c r="U239" s="37">
        <f t="shared" ref="U239:V239" si="242">SUM(U227:U238)</f>
        <v>0</v>
      </c>
      <c r="V239" s="36">
        <f t="shared" si="242"/>
        <v>0</v>
      </c>
      <c r="W239" s="38"/>
      <c r="X239" s="37">
        <f t="shared" ref="X239:Y239" si="243">SUM(X227:X238)</f>
        <v>380.81416000000002</v>
      </c>
      <c r="Y239" s="36">
        <f t="shared" si="243"/>
        <v>4992.384</v>
      </c>
      <c r="Z239" s="38"/>
      <c r="AA239" s="37">
        <f t="shared" ref="AA239:AB239" si="244">SUM(AA227:AA238)</f>
        <v>0</v>
      </c>
      <c r="AB239" s="36">
        <f t="shared" si="244"/>
        <v>0</v>
      </c>
      <c r="AC239" s="38"/>
      <c r="AD239" s="37">
        <f t="shared" ref="AD239:AE239" si="245">SUM(AD227:AD238)</f>
        <v>0</v>
      </c>
      <c r="AE239" s="36">
        <f t="shared" si="245"/>
        <v>0</v>
      </c>
      <c r="AF239" s="38"/>
      <c r="AG239" s="37">
        <f t="shared" ref="AG239:AH239" si="246">SUM(AG227:AG238)</f>
        <v>0</v>
      </c>
      <c r="AH239" s="36">
        <f t="shared" si="246"/>
        <v>0</v>
      </c>
      <c r="AI239" s="38"/>
      <c r="AJ239" s="37">
        <f t="shared" ref="AJ239:AK239" si="247">SUM(AJ227:AJ238)</f>
        <v>0</v>
      </c>
      <c r="AK239" s="36">
        <f t="shared" si="247"/>
        <v>0</v>
      </c>
      <c r="AL239" s="38"/>
      <c r="AM239" s="37">
        <f t="shared" ref="AM239:AN239" si="248">SUM(AM227:AM238)</f>
        <v>0</v>
      </c>
      <c r="AN239" s="36">
        <f t="shared" si="248"/>
        <v>0</v>
      </c>
      <c r="AO239" s="38"/>
      <c r="AP239" s="37">
        <f t="shared" ref="AP239:AQ239" si="249">SUM(AP227:AP238)</f>
        <v>0</v>
      </c>
      <c r="AQ239" s="36">
        <f t="shared" si="249"/>
        <v>0</v>
      </c>
      <c r="AR239" s="38"/>
      <c r="AS239" s="37">
        <f t="shared" ref="AS239:AT239" si="250">SUM(AS227:AS238)</f>
        <v>0</v>
      </c>
      <c r="AT239" s="36">
        <f t="shared" si="250"/>
        <v>0</v>
      </c>
      <c r="AU239" s="38"/>
      <c r="AV239" s="37">
        <f t="shared" ref="AV239:AW239" si="251">SUM(AV227:AV238)</f>
        <v>0</v>
      </c>
      <c r="AW239" s="36">
        <f t="shared" si="251"/>
        <v>0</v>
      </c>
      <c r="AX239" s="38"/>
      <c r="AY239" s="37"/>
      <c r="AZ239" s="36"/>
      <c r="BA239" s="38"/>
      <c r="BB239" s="37">
        <f t="shared" ref="BB239:BC239" si="252">SUM(BB227:BB238)</f>
        <v>0.04</v>
      </c>
      <c r="BC239" s="36">
        <f t="shared" si="252"/>
        <v>0.76300000000000001</v>
      </c>
      <c r="BD239" s="38"/>
      <c r="BE239" s="37">
        <f t="shared" ref="BE239:BF239" si="253">SUM(BE227:BE238)</f>
        <v>0</v>
      </c>
      <c r="BF239" s="36">
        <f t="shared" si="253"/>
        <v>0</v>
      </c>
      <c r="BG239" s="38"/>
      <c r="BH239" s="37">
        <f t="shared" ref="BH239:BI239" si="254">SUM(BH227:BH238)</f>
        <v>1.1903999999999999</v>
      </c>
      <c r="BI239" s="36">
        <f t="shared" si="254"/>
        <v>11.875</v>
      </c>
      <c r="BJ239" s="38"/>
      <c r="BK239" s="37">
        <f t="shared" ref="BK239:BL239" si="255">SUM(BK227:BK238)</f>
        <v>0</v>
      </c>
      <c r="BL239" s="36">
        <f t="shared" si="255"/>
        <v>0</v>
      </c>
      <c r="BM239" s="38"/>
      <c r="BN239" s="37">
        <f t="shared" ref="BN239:BO239" si="256">SUM(BN227:BN238)</f>
        <v>0</v>
      </c>
      <c r="BO239" s="36">
        <f t="shared" si="256"/>
        <v>0</v>
      </c>
      <c r="BP239" s="38"/>
      <c r="BQ239" s="37">
        <f t="shared" ref="BQ239:BR239" si="257">SUM(BQ227:BQ238)</f>
        <v>0</v>
      </c>
      <c r="BR239" s="36">
        <f t="shared" si="257"/>
        <v>0</v>
      </c>
      <c r="BS239" s="38"/>
      <c r="BT239" s="37">
        <f t="shared" si="233"/>
        <v>389.74456000000004</v>
      </c>
      <c r="BU239" s="38">
        <f t="shared" si="234"/>
        <v>5993.0159999999996</v>
      </c>
    </row>
    <row r="240" spans="1:73" x14ac:dyDescent="0.3">
      <c r="A240" s="73">
        <v>2024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258">IF(F240=0,0,G240/F240*1000)</f>
        <v>0</v>
      </c>
      <c r="I240" s="6">
        <v>0</v>
      </c>
      <c r="J240" s="90">
        <v>0</v>
      </c>
      <c r="K240" s="5">
        <f t="shared" ref="K240:K251" si="259">IF(I240=0,0,J240/I240*1000)</f>
        <v>0</v>
      </c>
      <c r="L240" s="6">
        <v>0</v>
      </c>
      <c r="M240" s="90">
        <v>0</v>
      </c>
      <c r="N240" s="5">
        <f t="shared" ref="N240:N251" si="260">IF(L240=0,0,M240/L240*1000)</f>
        <v>0</v>
      </c>
      <c r="O240" s="6">
        <v>0</v>
      </c>
      <c r="P240" s="90">
        <v>0</v>
      </c>
      <c r="Q240" s="5">
        <f t="shared" ref="Q240:Q251" si="261">IF(O240=0,0,P240/O240*1000)</f>
        <v>0</v>
      </c>
      <c r="R240" s="6">
        <v>0</v>
      </c>
      <c r="S240" s="90">
        <v>0</v>
      </c>
      <c r="T240" s="5">
        <f t="shared" ref="T240:T251" si="262">IF(R240=0,0,S240/R240*1000)</f>
        <v>0</v>
      </c>
      <c r="U240" s="6">
        <v>0</v>
      </c>
      <c r="V240" s="90">
        <v>0</v>
      </c>
      <c r="W240" s="5">
        <f t="shared" ref="W240:W251" si="263">IF(U240=0,0,V240/U240*1000)</f>
        <v>0</v>
      </c>
      <c r="X240" s="93">
        <v>64.211480000000009</v>
      </c>
      <c r="Y240" s="94">
        <v>770.17499999999995</v>
      </c>
      <c r="Z240" s="5">
        <f t="shared" ref="Z240:Z251" si="264">IF(X240=0,0,Y240/X240*1000)</f>
        <v>11994.350542924722</v>
      </c>
      <c r="AA240" s="6">
        <v>0</v>
      </c>
      <c r="AB240" s="90">
        <v>0</v>
      </c>
      <c r="AC240" s="5">
        <f t="shared" ref="AC240:AC251" si="265">IF(AA240=0,0,AB240/AA240*1000)</f>
        <v>0</v>
      </c>
      <c r="AD240" s="6">
        <v>0</v>
      </c>
      <c r="AE240" s="90">
        <v>0</v>
      </c>
      <c r="AF240" s="5">
        <f t="shared" ref="AF240:AF251" si="266">IF(AD240=0,0,AE240/AD240*1000)</f>
        <v>0</v>
      </c>
      <c r="AG240" s="6">
        <v>0</v>
      </c>
      <c r="AH240" s="90">
        <v>0</v>
      </c>
      <c r="AI240" s="5">
        <f t="shared" ref="AI240:AI251" si="267">IF(AG240=0,0,AH240/AG240*1000)</f>
        <v>0</v>
      </c>
      <c r="AJ240" s="6">
        <v>0</v>
      </c>
      <c r="AK240" s="90">
        <v>0</v>
      </c>
      <c r="AL240" s="5">
        <f t="shared" ref="AL240:AL251" si="268">IF(AJ240=0,0,AK240/AJ240*1000)</f>
        <v>0</v>
      </c>
      <c r="AM240" s="6">
        <v>0</v>
      </c>
      <c r="AN240" s="90">
        <v>0</v>
      </c>
      <c r="AO240" s="5">
        <f t="shared" ref="AO240:AO251" si="269">IF(AM240=0,0,AN240/AM240*1000)</f>
        <v>0</v>
      </c>
      <c r="AP240" s="6">
        <v>0</v>
      </c>
      <c r="AQ240" s="90">
        <v>0</v>
      </c>
      <c r="AR240" s="5">
        <f t="shared" ref="AR240:AR251" si="270">IF(AP240=0,0,AQ240/AP240*1000)</f>
        <v>0</v>
      </c>
      <c r="AS240" s="6">
        <v>0</v>
      </c>
      <c r="AT240" s="90">
        <v>0</v>
      </c>
      <c r="AU240" s="5">
        <f t="shared" ref="AU240:AU251" si="271">IF(AS240=0,0,AT240/AS240*1000)</f>
        <v>0</v>
      </c>
      <c r="AV240" s="6">
        <v>0</v>
      </c>
      <c r="AW240" s="90">
        <v>0</v>
      </c>
      <c r="AX240" s="5">
        <f t="shared" ref="AX240:AX251" si="272">IF(AV240=0,0,AW240/AV240*1000)</f>
        <v>0</v>
      </c>
      <c r="AY240" s="6">
        <v>0</v>
      </c>
      <c r="AZ240" s="90">
        <v>0</v>
      </c>
      <c r="BA240" s="5">
        <f t="shared" ref="BA240:BA251" si="273">IF(AY240=0,0,AZ240/AY240*1000)</f>
        <v>0</v>
      </c>
      <c r="BB240" s="6">
        <v>0</v>
      </c>
      <c r="BC240" s="90">
        <v>0</v>
      </c>
      <c r="BD240" s="5">
        <f t="shared" ref="BD240:BD251" si="274">IF(BB240=0,0,BC240/BB240*1000)</f>
        <v>0</v>
      </c>
      <c r="BE240" s="6">
        <v>0</v>
      </c>
      <c r="BF240" s="90">
        <v>0</v>
      </c>
      <c r="BG240" s="5">
        <f t="shared" ref="BG240:BG251" si="275">IF(BE240=0,0,BF240/BE240*1000)</f>
        <v>0</v>
      </c>
      <c r="BH240" s="6">
        <v>0</v>
      </c>
      <c r="BI240" s="90">
        <v>0</v>
      </c>
      <c r="BJ240" s="5">
        <f t="shared" ref="BJ240:BJ251" si="276">IF(BH240=0,0,BI240/BH240*1000)</f>
        <v>0</v>
      </c>
      <c r="BK240" s="93">
        <v>25</v>
      </c>
      <c r="BL240" s="94">
        <v>225.43899999999999</v>
      </c>
      <c r="BM240" s="5">
        <f t="shared" ref="BM240:BM251" si="277">IF(BK240=0,0,BL240/BK240*1000)</f>
        <v>9017.56</v>
      </c>
      <c r="BN240" s="6">
        <v>0</v>
      </c>
      <c r="BO240" s="90">
        <v>0</v>
      </c>
      <c r="BP240" s="5">
        <f t="shared" ref="BP240:BP251" si="278">IF(BN240=0,0,BO240/BN240*1000)</f>
        <v>0</v>
      </c>
      <c r="BQ240" s="6">
        <v>0</v>
      </c>
      <c r="BR240" s="90">
        <v>0</v>
      </c>
      <c r="BS240" s="5">
        <f t="shared" ref="BS240:BS251" si="279">IF(BQ240=0,0,BR240/BQ240*1000)</f>
        <v>0</v>
      </c>
      <c r="BT240" s="6">
        <f>SUMIF($C$5:$BS$5,"Ton",C240:BS240)</f>
        <v>89.211480000000009</v>
      </c>
      <c r="BU240" s="5">
        <f>SUMIF($C$5:$BS$5,"F*",C240:BS240)</f>
        <v>995.61399999999992</v>
      </c>
    </row>
    <row r="241" spans="1:73" x14ac:dyDescent="0.3">
      <c r="A241" s="73">
        <v>2024</v>
      </c>
      <c r="B241" s="74" t="s">
        <v>3</v>
      </c>
      <c r="C241" s="6">
        <v>0</v>
      </c>
      <c r="D241" s="90">
        <v>0</v>
      </c>
      <c r="E241" s="5">
        <f t="shared" ref="E241:E242" si="280">IF(C241=0,0,D241/C241*1000)</f>
        <v>0</v>
      </c>
      <c r="F241" s="6">
        <v>0</v>
      </c>
      <c r="G241" s="90">
        <v>0</v>
      </c>
      <c r="H241" s="5">
        <f t="shared" si="258"/>
        <v>0</v>
      </c>
      <c r="I241" s="89">
        <v>3.4</v>
      </c>
      <c r="J241" s="90">
        <v>161.32900000000001</v>
      </c>
      <c r="K241" s="5">
        <f t="shared" si="259"/>
        <v>47449.705882352944</v>
      </c>
      <c r="L241" s="6">
        <v>0</v>
      </c>
      <c r="M241" s="90">
        <v>0</v>
      </c>
      <c r="N241" s="5">
        <f t="shared" si="260"/>
        <v>0</v>
      </c>
      <c r="O241" s="6">
        <v>0</v>
      </c>
      <c r="P241" s="90">
        <v>0</v>
      </c>
      <c r="Q241" s="5">
        <f t="shared" si="261"/>
        <v>0</v>
      </c>
      <c r="R241" s="6">
        <v>0</v>
      </c>
      <c r="S241" s="90">
        <v>0</v>
      </c>
      <c r="T241" s="5">
        <f t="shared" si="262"/>
        <v>0</v>
      </c>
      <c r="U241" s="6">
        <v>0</v>
      </c>
      <c r="V241" s="90">
        <v>0</v>
      </c>
      <c r="W241" s="5">
        <f t="shared" si="263"/>
        <v>0</v>
      </c>
      <c r="X241" s="6">
        <v>0</v>
      </c>
      <c r="Y241" s="90">
        <v>0</v>
      </c>
      <c r="Z241" s="5">
        <f t="shared" si="264"/>
        <v>0</v>
      </c>
      <c r="AA241" s="6">
        <v>0</v>
      </c>
      <c r="AB241" s="90">
        <v>0</v>
      </c>
      <c r="AC241" s="5">
        <f t="shared" si="265"/>
        <v>0</v>
      </c>
      <c r="AD241" s="6">
        <v>0</v>
      </c>
      <c r="AE241" s="90">
        <v>0</v>
      </c>
      <c r="AF241" s="5">
        <f t="shared" si="266"/>
        <v>0</v>
      </c>
      <c r="AG241" s="6">
        <v>0</v>
      </c>
      <c r="AH241" s="90">
        <v>0</v>
      </c>
      <c r="AI241" s="5">
        <f t="shared" si="267"/>
        <v>0</v>
      </c>
      <c r="AJ241" s="6">
        <v>0</v>
      </c>
      <c r="AK241" s="90">
        <v>0</v>
      </c>
      <c r="AL241" s="5">
        <f t="shared" si="268"/>
        <v>0</v>
      </c>
      <c r="AM241" s="6">
        <v>0</v>
      </c>
      <c r="AN241" s="90">
        <v>0</v>
      </c>
      <c r="AO241" s="5">
        <f t="shared" si="269"/>
        <v>0</v>
      </c>
      <c r="AP241" s="6">
        <v>0</v>
      </c>
      <c r="AQ241" s="90">
        <v>0</v>
      </c>
      <c r="AR241" s="5">
        <f t="shared" si="270"/>
        <v>0</v>
      </c>
      <c r="AS241" s="6">
        <v>0</v>
      </c>
      <c r="AT241" s="90">
        <v>0</v>
      </c>
      <c r="AU241" s="5">
        <f t="shared" si="271"/>
        <v>0</v>
      </c>
      <c r="AV241" s="6">
        <v>0</v>
      </c>
      <c r="AW241" s="90">
        <v>0</v>
      </c>
      <c r="AX241" s="5">
        <f t="shared" si="272"/>
        <v>0</v>
      </c>
      <c r="AY241" s="6">
        <v>0</v>
      </c>
      <c r="AZ241" s="90">
        <v>0</v>
      </c>
      <c r="BA241" s="5">
        <f t="shared" si="273"/>
        <v>0</v>
      </c>
      <c r="BB241" s="6">
        <v>0</v>
      </c>
      <c r="BC241" s="90">
        <v>0</v>
      </c>
      <c r="BD241" s="5">
        <f t="shared" si="274"/>
        <v>0</v>
      </c>
      <c r="BE241" s="6">
        <v>0</v>
      </c>
      <c r="BF241" s="90">
        <v>0</v>
      </c>
      <c r="BG241" s="5">
        <f t="shared" si="275"/>
        <v>0</v>
      </c>
      <c r="BH241" s="6">
        <v>0</v>
      </c>
      <c r="BI241" s="90">
        <v>0</v>
      </c>
      <c r="BJ241" s="5">
        <f t="shared" si="276"/>
        <v>0</v>
      </c>
      <c r="BK241" s="6">
        <v>0</v>
      </c>
      <c r="BL241" s="90">
        <v>0</v>
      </c>
      <c r="BM241" s="5">
        <f t="shared" si="277"/>
        <v>0</v>
      </c>
      <c r="BN241" s="6">
        <v>0</v>
      </c>
      <c r="BO241" s="90">
        <v>0</v>
      </c>
      <c r="BP241" s="5">
        <f t="shared" si="278"/>
        <v>0</v>
      </c>
      <c r="BQ241" s="6">
        <v>0</v>
      </c>
      <c r="BR241" s="90">
        <v>0</v>
      </c>
      <c r="BS241" s="5">
        <f t="shared" si="279"/>
        <v>0</v>
      </c>
      <c r="BT241" s="6">
        <f t="shared" ref="BT241:BT252" si="281">SUMIF($C$5:$BS$5,"Ton",C241:BS241)</f>
        <v>3.4</v>
      </c>
      <c r="BU241" s="5">
        <f t="shared" ref="BU241:BU252" si="282">SUMIF($C$5:$BS$5,"F*",C241:BS241)</f>
        <v>161.32900000000001</v>
      </c>
    </row>
    <row r="242" spans="1:73" x14ac:dyDescent="0.3">
      <c r="A242" s="73">
        <v>2024</v>
      </c>
      <c r="B242" s="74" t="s">
        <v>4</v>
      </c>
      <c r="C242" s="6">
        <v>0</v>
      </c>
      <c r="D242" s="90">
        <v>0</v>
      </c>
      <c r="E242" s="5">
        <f t="shared" si="280"/>
        <v>0</v>
      </c>
      <c r="F242" s="6">
        <v>0</v>
      </c>
      <c r="G242" s="90">
        <v>0</v>
      </c>
      <c r="H242" s="5">
        <f t="shared" si="258"/>
        <v>0</v>
      </c>
      <c r="I242" s="6">
        <v>0</v>
      </c>
      <c r="J242" s="90">
        <v>0</v>
      </c>
      <c r="K242" s="5">
        <f t="shared" si="259"/>
        <v>0</v>
      </c>
      <c r="L242" s="6">
        <v>0</v>
      </c>
      <c r="M242" s="90">
        <v>0</v>
      </c>
      <c r="N242" s="5">
        <f t="shared" si="260"/>
        <v>0</v>
      </c>
      <c r="O242" s="6">
        <v>0</v>
      </c>
      <c r="P242" s="90">
        <v>0</v>
      </c>
      <c r="Q242" s="5">
        <f t="shared" si="261"/>
        <v>0</v>
      </c>
      <c r="R242" s="6">
        <v>0</v>
      </c>
      <c r="S242" s="90">
        <v>0</v>
      </c>
      <c r="T242" s="5">
        <f t="shared" si="262"/>
        <v>0</v>
      </c>
      <c r="U242" s="6">
        <v>0</v>
      </c>
      <c r="V242" s="90">
        <v>0</v>
      </c>
      <c r="W242" s="5">
        <f t="shared" si="263"/>
        <v>0</v>
      </c>
      <c r="X242" s="89">
        <v>23.75</v>
      </c>
      <c r="Y242" s="90">
        <v>294.66399999999999</v>
      </c>
      <c r="Z242" s="5">
        <f t="shared" si="264"/>
        <v>12406.905263157894</v>
      </c>
      <c r="AA242" s="6">
        <v>0</v>
      </c>
      <c r="AB242" s="90">
        <v>0</v>
      </c>
      <c r="AC242" s="5">
        <f t="shared" si="265"/>
        <v>0</v>
      </c>
      <c r="AD242" s="6">
        <v>0</v>
      </c>
      <c r="AE242" s="90">
        <v>0</v>
      </c>
      <c r="AF242" s="5">
        <f t="shared" si="266"/>
        <v>0</v>
      </c>
      <c r="AG242" s="6">
        <v>0</v>
      </c>
      <c r="AH242" s="90">
        <v>0</v>
      </c>
      <c r="AI242" s="5">
        <f t="shared" si="267"/>
        <v>0</v>
      </c>
      <c r="AJ242" s="6">
        <v>0</v>
      </c>
      <c r="AK242" s="90">
        <v>0</v>
      </c>
      <c r="AL242" s="5">
        <f t="shared" si="268"/>
        <v>0</v>
      </c>
      <c r="AM242" s="6">
        <v>0</v>
      </c>
      <c r="AN242" s="90">
        <v>0</v>
      </c>
      <c r="AO242" s="5">
        <f t="shared" si="269"/>
        <v>0</v>
      </c>
      <c r="AP242" s="6">
        <v>0</v>
      </c>
      <c r="AQ242" s="90">
        <v>0</v>
      </c>
      <c r="AR242" s="5">
        <f t="shared" si="270"/>
        <v>0</v>
      </c>
      <c r="AS242" s="6">
        <v>0</v>
      </c>
      <c r="AT242" s="90">
        <v>0</v>
      </c>
      <c r="AU242" s="5">
        <f t="shared" si="271"/>
        <v>0</v>
      </c>
      <c r="AV242" s="6">
        <v>0</v>
      </c>
      <c r="AW242" s="90">
        <v>0</v>
      </c>
      <c r="AX242" s="5">
        <f t="shared" si="272"/>
        <v>0</v>
      </c>
      <c r="AY242" s="6">
        <v>0</v>
      </c>
      <c r="AZ242" s="90">
        <v>0</v>
      </c>
      <c r="BA242" s="5">
        <f t="shared" si="273"/>
        <v>0</v>
      </c>
      <c r="BB242" s="6">
        <v>0</v>
      </c>
      <c r="BC242" s="90">
        <v>0</v>
      </c>
      <c r="BD242" s="5">
        <f t="shared" si="274"/>
        <v>0</v>
      </c>
      <c r="BE242" s="6">
        <v>0</v>
      </c>
      <c r="BF242" s="90">
        <v>0</v>
      </c>
      <c r="BG242" s="5">
        <f t="shared" si="275"/>
        <v>0</v>
      </c>
      <c r="BH242" s="6">
        <v>0</v>
      </c>
      <c r="BI242" s="90">
        <v>0</v>
      </c>
      <c r="BJ242" s="5">
        <f t="shared" si="276"/>
        <v>0</v>
      </c>
      <c r="BK242" s="6">
        <v>0</v>
      </c>
      <c r="BL242" s="90">
        <v>0</v>
      </c>
      <c r="BM242" s="5">
        <f t="shared" si="277"/>
        <v>0</v>
      </c>
      <c r="BN242" s="6">
        <v>0</v>
      </c>
      <c r="BO242" s="90">
        <v>0</v>
      </c>
      <c r="BP242" s="5">
        <f t="shared" si="278"/>
        <v>0</v>
      </c>
      <c r="BQ242" s="6">
        <v>0</v>
      </c>
      <c r="BR242" s="90">
        <v>0</v>
      </c>
      <c r="BS242" s="5">
        <f t="shared" si="279"/>
        <v>0</v>
      </c>
      <c r="BT242" s="6">
        <f t="shared" si="281"/>
        <v>23.75</v>
      </c>
      <c r="BU242" s="5">
        <f t="shared" si="282"/>
        <v>294.66399999999999</v>
      </c>
    </row>
    <row r="243" spans="1:73" x14ac:dyDescent="0.3">
      <c r="A243" s="73">
        <v>2024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258"/>
        <v>0</v>
      </c>
      <c r="I243" s="89">
        <v>1.102E-2</v>
      </c>
      <c r="J243" s="90">
        <v>0.57899999999999996</v>
      </c>
      <c r="K243" s="5">
        <f t="shared" si="259"/>
        <v>52540.834845735022</v>
      </c>
      <c r="L243" s="6">
        <v>0</v>
      </c>
      <c r="M243" s="90">
        <v>0</v>
      </c>
      <c r="N243" s="5">
        <f t="shared" si="260"/>
        <v>0</v>
      </c>
      <c r="O243" s="6">
        <v>0</v>
      </c>
      <c r="P243" s="90">
        <v>0</v>
      </c>
      <c r="Q243" s="5">
        <f t="shared" si="261"/>
        <v>0</v>
      </c>
      <c r="R243" s="6">
        <v>0</v>
      </c>
      <c r="S243" s="90">
        <v>0</v>
      </c>
      <c r="T243" s="5">
        <f t="shared" si="262"/>
        <v>0</v>
      </c>
      <c r="U243" s="6">
        <v>0</v>
      </c>
      <c r="V243" s="90">
        <v>0</v>
      </c>
      <c r="W243" s="5">
        <f t="shared" si="263"/>
        <v>0</v>
      </c>
      <c r="X243" s="6">
        <v>0</v>
      </c>
      <c r="Y243" s="90">
        <v>0</v>
      </c>
      <c r="Z243" s="5">
        <f t="shared" si="264"/>
        <v>0</v>
      </c>
      <c r="AA243" s="6">
        <v>0</v>
      </c>
      <c r="AB243" s="90">
        <v>0</v>
      </c>
      <c r="AC243" s="5">
        <f t="shared" si="265"/>
        <v>0</v>
      </c>
      <c r="AD243" s="6">
        <v>0</v>
      </c>
      <c r="AE243" s="90">
        <v>0</v>
      </c>
      <c r="AF243" s="5">
        <f t="shared" si="266"/>
        <v>0</v>
      </c>
      <c r="AG243" s="6">
        <v>0</v>
      </c>
      <c r="AH243" s="90">
        <v>0</v>
      </c>
      <c r="AI243" s="5">
        <f t="shared" si="267"/>
        <v>0</v>
      </c>
      <c r="AJ243" s="6">
        <v>0</v>
      </c>
      <c r="AK243" s="90">
        <v>0</v>
      </c>
      <c r="AL243" s="5">
        <f t="shared" si="268"/>
        <v>0</v>
      </c>
      <c r="AM243" s="6">
        <v>0</v>
      </c>
      <c r="AN243" s="90">
        <v>0</v>
      </c>
      <c r="AO243" s="5">
        <f t="shared" si="269"/>
        <v>0</v>
      </c>
      <c r="AP243" s="6">
        <v>0</v>
      </c>
      <c r="AQ243" s="90">
        <v>0</v>
      </c>
      <c r="AR243" s="5">
        <f t="shared" si="270"/>
        <v>0</v>
      </c>
      <c r="AS243" s="6">
        <v>0</v>
      </c>
      <c r="AT243" s="90">
        <v>0</v>
      </c>
      <c r="AU243" s="5">
        <f t="shared" si="271"/>
        <v>0</v>
      </c>
      <c r="AV243" s="6">
        <v>0</v>
      </c>
      <c r="AW243" s="90">
        <v>0</v>
      </c>
      <c r="AX243" s="5">
        <f t="shared" si="272"/>
        <v>0</v>
      </c>
      <c r="AY243" s="89">
        <v>1.7999999999999999E-2</v>
      </c>
      <c r="AZ243" s="90">
        <v>8.4649999999999999</v>
      </c>
      <c r="BA243" s="5">
        <f t="shared" si="273"/>
        <v>470277.77777777781</v>
      </c>
      <c r="BB243" s="6">
        <v>0</v>
      </c>
      <c r="BC243" s="90">
        <v>0</v>
      </c>
      <c r="BD243" s="5">
        <f t="shared" si="274"/>
        <v>0</v>
      </c>
      <c r="BE243" s="6">
        <v>0</v>
      </c>
      <c r="BF243" s="90">
        <v>0</v>
      </c>
      <c r="BG243" s="5">
        <f t="shared" si="275"/>
        <v>0</v>
      </c>
      <c r="BH243" s="6">
        <v>0</v>
      </c>
      <c r="BI243" s="90">
        <v>0</v>
      </c>
      <c r="BJ243" s="5">
        <f t="shared" si="276"/>
        <v>0</v>
      </c>
      <c r="BK243" s="6">
        <v>0</v>
      </c>
      <c r="BL243" s="90">
        <v>0</v>
      </c>
      <c r="BM243" s="5">
        <f t="shared" si="277"/>
        <v>0</v>
      </c>
      <c r="BN243" s="6">
        <v>0</v>
      </c>
      <c r="BO243" s="90">
        <v>0</v>
      </c>
      <c r="BP243" s="5">
        <f t="shared" si="278"/>
        <v>0</v>
      </c>
      <c r="BQ243" s="6">
        <v>0</v>
      </c>
      <c r="BR243" s="90">
        <v>0</v>
      </c>
      <c r="BS243" s="5">
        <f t="shared" si="279"/>
        <v>0</v>
      </c>
      <c r="BT243" s="6">
        <f t="shared" si="281"/>
        <v>2.9019999999999997E-2</v>
      </c>
      <c r="BU243" s="5">
        <f t="shared" si="282"/>
        <v>9.0440000000000005</v>
      </c>
    </row>
    <row r="244" spans="1:73" x14ac:dyDescent="0.3">
      <c r="A244" s="73">
        <v>2024</v>
      </c>
      <c r="B244" s="5" t="s">
        <v>6</v>
      </c>
      <c r="C244" s="6">
        <v>0</v>
      </c>
      <c r="D244" s="90">
        <v>0</v>
      </c>
      <c r="E244" s="5">
        <f t="shared" ref="E244:E251" si="283">IF(C244=0,0,D244/C244*1000)</f>
        <v>0</v>
      </c>
      <c r="F244" s="6">
        <v>0</v>
      </c>
      <c r="G244" s="90">
        <v>0</v>
      </c>
      <c r="H244" s="5">
        <f t="shared" si="258"/>
        <v>0</v>
      </c>
      <c r="I244" s="89">
        <v>1.5400000000000001E-3</v>
      </c>
      <c r="J244" s="90">
        <v>1.8380000000000001</v>
      </c>
      <c r="K244" s="5">
        <f t="shared" si="259"/>
        <v>1193506.4935064933</v>
      </c>
      <c r="L244" s="6">
        <v>0</v>
      </c>
      <c r="M244" s="90">
        <v>0</v>
      </c>
      <c r="N244" s="5">
        <f t="shared" si="260"/>
        <v>0</v>
      </c>
      <c r="O244" s="6">
        <v>0</v>
      </c>
      <c r="P244" s="90">
        <v>0</v>
      </c>
      <c r="Q244" s="5">
        <f t="shared" si="261"/>
        <v>0</v>
      </c>
      <c r="R244" s="6">
        <v>0</v>
      </c>
      <c r="S244" s="90">
        <v>0</v>
      </c>
      <c r="T244" s="5">
        <f t="shared" si="262"/>
        <v>0</v>
      </c>
      <c r="U244" s="6">
        <v>0</v>
      </c>
      <c r="V244" s="90">
        <v>0</v>
      </c>
      <c r="W244" s="5">
        <f t="shared" si="263"/>
        <v>0</v>
      </c>
      <c r="X244" s="89">
        <v>65.575000000000003</v>
      </c>
      <c r="Y244" s="90">
        <v>805.30600000000004</v>
      </c>
      <c r="Z244" s="5">
        <f t="shared" si="264"/>
        <v>12280.686237133054</v>
      </c>
      <c r="AA244" s="6">
        <v>0</v>
      </c>
      <c r="AB244" s="90">
        <v>0</v>
      </c>
      <c r="AC244" s="5">
        <f t="shared" si="265"/>
        <v>0</v>
      </c>
      <c r="AD244" s="6">
        <v>0</v>
      </c>
      <c r="AE244" s="90">
        <v>0</v>
      </c>
      <c r="AF244" s="5">
        <f t="shared" si="266"/>
        <v>0</v>
      </c>
      <c r="AG244" s="6">
        <v>0</v>
      </c>
      <c r="AH244" s="90">
        <v>0</v>
      </c>
      <c r="AI244" s="5">
        <f t="shared" si="267"/>
        <v>0</v>
      </c>
      <c r="AJ244" s="6">
        <v>0</v>
      </c>
      <c r="AK244" s="90">
        <v>0</v>
      </c>
      <c r="AL244" s="5">
        <f t="shared" si="268"/>
        <v>0</v>
      </c>
      <c r="AM244" s="6">
        <v>0</v>
      </c>
      <c r="AN244" s="90">
        <v>0</v>
      </c>
      <c r="AO244" s="5">
        <f t="shared" si="269"/>
        <v>0</v>
      </c>
      <c r="AP244" s="6">
        <v>0</v>
      </c>
      <c r="AQ244" s="90">
        <v>0</v>
      </c>
      <c r="AR244" s="5">
        <f t="shared" si="270"/>
        <v>0</v>
      </c>
      <c r="AS244" s="6">
        <v>0</v>
      </c>
      <c r="AT244" s="90">
        <v>0</v>
      </c>
      <c r="AU244" s="5">
        <f t="shared" si="271"/>
        <v>0</v>
      </c>
      <c r="AV244" s="6">
        <v>0</v>
      </c>
      <c r="AW244" s="90">
        <v>0</v>
      </c>
      <c r="AX244" s="5">
        <f t="shared" si="272"/>
        <v>0</v>
      </c>
      <c r="AY244" s="6">
        <v>0</v>
      </c>
      <c r="AZ244" s="90">
        <v>0</v>
      </c>
      <c r="BA244" s="5">
        <f t="shared" si="273"/>
        <v>0</v>
      </c>
      <c r="BB244" s="6">
        <v>0</v>
      </c>
      <c r="BC244" s="90">
        <v>0</v>
      </c>
      <c r="BD244" s="5">
        <f t="shared" si="274"/>
        <v>0</v>
      </c>
      <c r="BE244" s="6">
        <v>0</v>
      </c>
      <c r="BF244" s="90">
        <v>0</v>
      </c>
      <c r="BG244" s="5">
        <f t="shared" si="275"/>
        <v>0</v>
      </c>
      <c r="BH244" s="6">
        <v>0</v>
      </c>
      <c r="BI244" s="90">
        <v>0</v>
      </c>
      <c r="BJ244" s="5">
        <f t="shared" si="276"/>
        <v>0</v>
      </c>
      <c r="BK244" s="6">
        <v>0</v>
      </c>
      <c r="BL244" s="90">
        <v>0</v>
      </c>
      <c r="BM244" s="5">
        <f t="shared" si="277"/>
        <v>0</v>
      </c>
      <c r="BN244" s="6">
        <v>0</v>
      </c>
      <c r="BO244" s="90">
        <v>0</v>
      </c>
      <c r="BP244" s="5">
        <f t="shared" si="278"/>
        <v>0</v>
      </c>
      <c r="BQ244" s="6">
        <v>0</v>
      </c>
      <c r="BR244" s="90">
        <v>0</v>
      </c>
      <c r="BS244" s="5">
        <f t="shared" si="279"/>
        <v>0</v>
      </c>
      <c r="BT244" s="6">
        <f t="shared" si="281"/>
        <v>65.576540000000008</v>
      </c>
      <c r="BU244" s="5">
        <f t="shared" si="282"/>
        <v>807.14400000000001</v>
      </c>
    </row>
    <row r="245" spans="1:73" x14ac:dyDescent="0.3">
      <c r="A245" s="73">
        <v>2024</v>
      </c>
      <c r="B245" s="74" t="s">
        <v>7</v>
      </c>
      <c r="C245" s="6">
        <v>0</v>
      </c>
      <c r="D245" s="90">
        <v>0</v>
      </c>
      <c r="E245" s="5">
        <f t="shared" si="283"/>
        <v>0</v>
      </c>
      <c r="F245" s="6">
        <v>0</v>
      </c>
      <c r="G245" s="90">
        <v>0</v>
      </c>
      <c r="H245" s="5">
        <f t="shared" si="258"/>
        <v>0</v>
      </c>
      <c r="I245" s="6">
        <v>0</v>
      </c>
      <c r="J245" s="90">
        <v>0</v>
      </c>
      <c r="K245" s="5">
        <f t="shared" si="259"/>
        <v>0</v>
      </c>
      <c r="L245" s="6">
        <v>0</v>
      </c>
      <c r="M245" s="90">
        <v>0</v>
      </c>
      <c r="N245" s="5">
        <f t="shared" si="260"/>
        <v>0</v>
      </c>
      <c r="O245" s="6">
        <v>0</v>
      </c>
      <c r="P245" s="90">
        <v>0</v>
      </c>
      <c r="Q245" s="5">
        <f t="shared" si="261"/>
        <v>0</v>
      </c>
      <c r="R245" s="6">
        <v>0</v>
      </c>
      <c r="S245" s="90">
        <v>0</v>
      </c>
      <c r="T245" s="5">
        <f t="shared" si="262"/>
        <v>0</v>
      </c>
      <c r="U245" s="6">
        <v>0</v>
      </c>
      <c r="V245" s="90">
        <v>0</v>
      </c>
      <c r="W245" s="5">
        <f t="shared" si="263"/>
        <v>0</v>
      </c>
      <c r="X245" s="89">
        <v>23.8</v>
      </c>
      <c r="Y245" s="90">
        <v>258.82400000000001</v>
      </c>
      <c r="Z245" s="5">
        <f t="shared" si="264"/>
        <v>10874.957983193279</v>
      </c>
      <c r="AA245" s="6">
        <v>0</v>
      </c>
      <c r="AB245" s="90">
        <v>0</v>
      </c>
      <c r="AC245" s="5">
        <f t="shared" si="265"/>
        <v>0</v>
      </c>
      <c r="AD245" s="6">
        <v>0</v>
      </c>
      <c r="AE245" s="90">
        <v>0</v>
      </c>
      <c r="AF245" s="5">
        <f t="shared" si="266"/>
        <v>0</v>
      </c>
      <c r="AG245" s="6">
        <v>0</v>
      </c>
      <c r="AH245" s="90">
        <v>0</v>
      </c>
      <c r="AI245" s="5">
        <f t="shared" si="267"/>
        <v>0</v>
      </c>
      <c r="AJ245" s="6">
        <v>0</v>
      </c>
      <c r="AK245" s="90">
        <v>0</v>
      </c>
      <c r="AL245" s="5">
        <f t="shared" si="268"/>
        <v>0</v>
      </c>
      <c r="AM245" s="6">
        <v>0</v>
      </c>
      <c r="AN245" s="90">
        <v>0</v>
      </c>
      <c r="AO245" s="5">
        <f t="shared" si="269"/>
        <v>0</v>
      </c>
      <c r="AP245" s="6">
        <v>0</v>
      </c>
      <c r="AQ245" s="90">
        <v>0</v>
      </c>
      <c r="AR245" s="5">
        <f t="shared" si="270"/>
        <v>0</v>
      </c>
      <c r="AS245" s="6">
        <v>0</v>
      </c>
      <c r="AT245" s="90">
        <v>0</v>
      </c>
      <c r="AU245" s="5">
        <f t="shared" si="271"/>
        <v>0</v>
      </c>
      <c r="AV245" s="6">
        <v>0</v>
      </c>
      <c r="AW245" s="90">
        <v>0</v>
      </c>
      <c r="AX245" s="5">
        <f t="shared" si="272"/>
        <v>0</v>
      </c>
      <c r="AY245" s="6">
        <v>0</v>
      </c>
      <c r="AZ245" s="90">
        <v>0</v>
      </c>
      <c r="BA245" s="5">
        <f t="shared" si="273"/>
        <v>0</v>
      </c>
      <c r="BB245" s="6">
        <v>0</v>
      </c>
      <c r="BC245" s="90">
        <v>0</v>
      </c>
      <c r="BD245" s="5">
        <f t="shared" si="274"/>
        <v>0</v>
      </c>
      <c r="BE245" s="6">
        <v>0</v>
      </c>
      <c r="BF245" s="90">
        <v>0</v>
      </c>
      <c r="BG245" s="5">
        <f t="shared" si="275"/>
        <v>0</v>
      </c>
      <c r="BH245" s="6">
        <v>0</v>
      </c>
      <c r="BI245" s="90">
        <v>0</v>
      </c>
      <c r="BJ245" s="5">
        <f t="shared" si="276"/>
        <v>0</v>
      </c>
      <c r="BK245" s="6">
        <v>0</v>
      </c>
      <c r="BL245" s="90">
        <v>0</v>
      </c>
      <c r="BM245" s="5">
        <f t="shared" si="277"/>
        <v>0</v>
      </c>
      <c r="BN245" s="6">
        <v>0</v>
      </c>
      <c r="BO245" s="90">
        <v>0</v>
      </c>
      <c r="BP245" s="5">
        <f t="shared" si="278"/>
        <v>0</v>
      </c>
      <c r="BQ245" s="6">
        <v>0</v>
      </c>
      <c r="BR245" s="90">
        <v>0</v>
      </c>
      <c r="BS245" s="5">
        <f t="shared" si="279"/>
        <v>0</v>
      </c>
      <c r="BT245" s="6">
        <f t="shared" si="281"/>
        <v>23.8</v>
      </c>
      <c r="BU245" s="5">
        <f t="shared" si="282"/>
        <v>258.82400000000001</v>
      </c>
    </row>
    <row r="246" spans="1:73" x14ac:dyDescent="0.3">
      <c r="A246" s="73">
        <v>2024</v>
      </c>
      <c r="B246" s="74" t="s">
        <v>8</v>
      </c>
      <c r="C246" s="6">
        <v>0</v>
      </c>
      <c r="D246" s="90">
        <v>0</v>
      </c>
      <c r="E246" s="5">
        <f t="shared" si="283"/>
        <v>0</v>
      </c>
      <c r="F246" s="6">
        <v>0</v>
      </c>
      <c r="G246" s="90">
        <v>0</v>
      </c>
      <c r="H246" s="5">
        <f t="shared" si="258"/>
        <v>0</v>
      </c>
      <c r="I246" s="6">
        <v>0</v>
      </c>
      <c r="J246" s="90">
        <v>0</v>
      </c>
      <c r="K246" s="5">
        <f t="shared" si="259"/>
        <v>0</v>
      </c>
      <c r="L246" s="6">
        <v>0</v>
      </c>
      <c r="M246" s="90">
        <v>0</v>
      </c>
      <c r="N246" s="5">
        <f t="shared" si="260"/>
        <v>0</v>
      </c>
      <c r="O246" s="6">
        <v>0</v>
      </c>
      <c r="P246" s="90">
        <v>0</v>
      </c>
      <c r="Q246" s="5">
        <f t="shared" si="261"/>
        <v>0</v>
      </c>
      <c r="R246" s="6">
        <v>0</v>
      </c>
      <c r="S246" s="90">
        <v>0</v>
      </c>
      <c r="T246" s="5">
        <f t="shared" si="262"/>
        <v>0</v>
      </c>
      <c r="U246" s="6">
        <v>0</v>
      </c>
      <c r="V246" s="90">
        <v>0</v>
      </c>
      <c r="W246" s="5">
        <f t="shared" si="263"/>
        <v>0</v>
      </c>
      <c r="X246" s="6">
        <v>0</v>
      </c>
      <c r="Y246" s="90">
        <v>0</v>
      </c>
      <c r="Z246" s="5">
        <f t="shared" si="264"/>
        <v>0</v>
      </c>
      <c r="AA246" s="6">
        <v>0</v>
      </c>
      <c r="AB246" s="90">
        <v>0</v>
      </c>
      <c r="AC246" s="5">
        <f t="shared" si="265"/>
        <v>0</v>
      </c>
      <c r="AD246" s="6">
        <v>0</v>
      </c>
      <c r="AE246" s="90">
        <v>0</v>
      </c>
      <c r="AF246" s="5">
        <f t="shared" si="266"/>
        <v>0</v>
      </c>
      <c r="AG246" s="6">
        <v>0</v>
      </c>
      <c r="AH246" s="90">
        <v>0</v>
      </c>
      <c r="AI246" s="5">
        <f t="shared" si="267"/>
        <v>0</v>
      </c>
      <c r="AJ246" s="6">
        <v>0</v>
      </c>
      <c r="AK246" s="90">
        <v>0</v>
      </c>
      <c r="AL246" s="5">
        <f t="shared" si="268"/>
        <v>0</v>
      </c>
      <c r="AM246" s="6">
        <v>0</v>
      </c>
      <c r="AN246" s="90">
        <v>0</v>
      </c>
      <c r="AO246" s="5">
        <f t="shared" si="269"/>
        <v>0</v>
      </c>
      <c r="AP246" s="6">
        <v>0</v>
      </c>
      <c r="AQ246" s="90">
        <v>0</v>
      </c>
      <c r="AR246" s="5">
        <f t="shared" si="270"/>
        <v>0</v>
      </c>
      <c r="AS246" s="6">
        <v>0</v>
      </c>
      <c r="AT246" s="90">
        <v>0</v>
      </c>
      <c r="AU246" s="5">
        <f t="shared" si="271"/>
        <v>0</v>
      </c>
      <c r="AV246" s="6">
        <v>0</v>
      </c>
      <c r="AW246" s="90">
        <v>0</v>
      </c>
      <c r="AX246" s="5">
        <f t="shared" si="272"/>
        <v>0</v>
      </c>
      <c r="AY246" s="6">
        <v>0</v>
      </c>
      <c r="AZ246" s="90">
        <v>0</v>
      </c>
      <c r="BA246" s="5">
        <f t="shared" si="273"/>
        <v>0</v>
      </c>
      <c r="BB246" s="6">
        <v>0</v>
      </c>
      <c r="BC246" s="90">
        <v>0</v>
      </c>
      <c r="BD246" s="5">
        <f t="shared" si="274"/>
        <v>0</v>
      </c>
      <c r="BE246" s="6">
        <v>0</v>
      </c>
      <c r="BF246" s="90">
        <v>0</v>
      </c>
      <c r="BG246" s="5">
        <f t="shared" si="275"/>
        <v>0</v>
      </c>
      <c r="BH246" s="6">
        <v>0</v>
      </c>
      <c r="BI246" s="90">
        <v>0</v>
      </c>
      <c r="BJ246" s="5">
        <f t="shared" si="276"/>
        <v>0</v>
      </c>
      <c r="BK246" s="6">
        <v>0</v>
      </c>
      <c r="BL246" s="90">
        <v>0</v>
      </c>
      <c r="BM246" s="5">
        <f t="shared" si="277"/>
        <v>0</v>
      </c>
      <c r="BN246" s="6">
        <v>0</v>
      </c>
      <c r="BO246" s="90">
        <v>0</v>
      </c>
      <c r="BP246" s="5">
        <f t="shared" si="278"/>
        <v>0</v>
      </c>
      <c r="BQ246" s="6">
        <v>0</v>
      </c>
      <c r="BR246" s="90">
        <v>0</v>
      </c>
      <c r="BS246" s="5">
        <f t="shared" si="279"/>
        <v>0</v>
      </c>
      <c r="BT246" s="6">
        <f t="shared" si="281"/>
        <v>0</v>
      </c>
      <c r="BU246" s="5">
        <f t="shared" si="282"/>
        <v>0</v>
      </c>
    </row>
    <row r="247" spans="1:73" x14ac:dyDescent="0.3">
      <c r="A247" s="73">
        <v>2024</v>
      </c>
      <c r="B247" s="74" t="s">
        <v>9</v>
      </c>
      <c r="C247" s="6">
        <v>0</v>
      </c>
      <c r="D247" s="90">
        <v>0</v>
      </c>
      <c r="E247" s="5">
        <f t="shared" si="283"/>
        <v>0</v>
      </c>
      <c r="F247" s="6">
        <v>0</v>
      </c>
      <c r="G247" s="90">
        <v>0</v>
      </c>
      <c r="H247" s="5">
        <f t="shared" si="258"/>
        <v>0</v>
      </c>
      <c r="I247" s="6">
        <v>0</v>
      </c>
      <c r="J247" s="90">
        <v>0</v>
      </c>
      <c r="K247" s="5">
        <f t="shared" si="259"/>
        <v>0</v>
      </c>
      <c r="L247" s="6">
        <v>0</v>
      </c>
      <c r="M247" s="90">
        <v>0</v>
      </c>
      <c r="N247" s="5">
        <f t="shared" si="260"/>
        <v>0</v>
      </c>
      <c r="O247" s="6">
        <v>0</v>
      </c>
      <c r="P247" s="90">
        <v>0</v>
      </c>
      <c r="Q247" s="5">
        <f t="shared" si="261"/>
        <v>0</v>
      </c>
      <c r="R247" s="6">
        <v>0</v>
      </c>
      <c r="S247" s="90">
        <v>0</v>
      </c>
      <c r="T247" s="5">
        <f t="shared" si="262"/>
        <v>0</v>
      </c>
      <c r="U247" s="6">
        <v>0</v>
      </c>
      <c r="V247" s="90">
        <v>0</v>
      </c>
      <c r="W247" s="5">
        <f t="shared" si="263"/>
        <v>0</v>
      </c>
      <c r="X247" s="6">
        <v>0</v>
      </c>
      <c r="Y247" s="90">
        <v>0</v>
      </c>
      <c r="Z247" s="5">
        <f t="shared" si="264"/>
        <v>0</v>
      </c>
      <c r="AA247" s="6">
        <v>0</v>
      </c>
      <c r="AB247" s="90">
        <v>0</v>
      </c>
      <c r="AC247" s="5">
        <f t="shared" si="265"/>
        <v>0</v>
      </c>
      <c r="AD247" s="6">
        <v>0</v>
      </c>
      <c r="AE247" s="90">
        <v>0</v>
      </c>
      <c r="AF247" s="5">
        <f t="shared" si="266"/>
        <v>0</v>
      </c>
      <c r="AG247" s="6">
        <v>0</v>
      </c>
      <c r="AH247" s="90">
        <v>0</v>
      </c>
      <c r="AI247" s="5">
        <f t="shared" si="267"/>
        <v>0</v>
      </c>
      <c r="AJ247" s="6">
        <v>0</v>
      </c>
      <c r="AK247" s="90">
        <v>0</v>
      </c>
      <c r="AL247" s="5">
        <f t="shared" si="268"/>
        <v>0</v>
      </c>
      <c r="AM247" s="6">
        <v>0</v>
      </c>
      <c r="AN247" s="90">
        <v>0</v>
      </c>
      <c r="AO247" s="5">
        <f t="shared" si="269"/>
        <v>0</v>
      </c>
      <c r="AP247" s="6">
        <v>0</v>
      </c>
      <c r="AQ247" s="90">
        <v>0</v>
      </c>
      <c r="AR247" s="5">
        <f t="shared" si="270"/>
        <v>0</v>
      </c>
      <c r="AS247" s="6">
        <v>0</v>
      </c>
      <c r="AT247" s="90">
        <v>0</v>
      </c>
      <c r="AU247" s="5">
        <f t="shared" si="271"/>
        <v>0</v>
      </c>
      <c r="AV247" s="6">
        <v>0</v>
      </c>
      <c r="AW247" s="90">
        <v>0</v>
      </c>
      <c r="AX247" s="5">
        <f t="shared" si="272"/>
        <v>0</v>
      </c>
      <c r="AY247" s="6">
        <v>0</v>
      </c>
      <c r="AZ247" s="90">
        <v>0</v>
      </c>
      <c r="BA247" s="5">
        <f t="shared" si="273"/>
        <v>0</v>
      </c>
      <c r="BB247" s="6">
        <v>0</v>
      </c>
      <c r="BC247" s="90">
        <v>0</v>
      </c>
      <c r="BD247" s="5">
        <f t="shared" si="274"/>
        <v>0</v>
      </c>
      <c r="BE247" s="6">
        <v>0</v>
      </c>
      <c r="BF247" s="90">
        <v>0</v>
      </c>
      <c r="BG247" s="5">
        <f t="shared" si="275"/>
        <v>0</v>
      </c>
      <c r="BH247" s="6">
        <v>0</v>
      </c>
      <c r="BI247" s="90">
        <v>0</v>
      </c>
      <c r="BJ247" s="5">
        <f t="shared" si="276"/>
        <v>0</v>
      </c>
      <c r="BK247" s="6">
        <v>0</v>
      </c>
      <c r="BL247" s="90">
        <v>0</v>
      </c>
      <c r="BM247" s="5">
        <f t="shared" si="277"/>
        <v>0</v>
      </c>
      <c r="BN247" s="6">
        <v>0</v>
      </c>
      <c r="BO247" s="90">
        <v>0</v>
      </c>
      <c r="BP247" s="5">
        <f t="shared" si="278"/>
        <v>0</v>
      </c>
      <c r="BQ247" s="6">
        <v>0</v>
      </c>
      <c r="BR247" s="90">
        <v>0</v>
      </c>
      <c r="BS247" s="5">
        <f t="shared" si="279"/>
        <v>0</v>
      </c>
      <c r="BT247" s="6">
        <f t="shared" si="281"/>
        <v>0</v>
      </c>
      <c r="BU247" s="5">
        <f t="shared" si="282"/>
        <v>0</v>
      </c>
    </row>
    <row r="248" spans="1:73" x14ac:dyDescent="0.3">
      <c r="A248" s="73">
        <v>2024</v>
      </c>
      <c r="B248" s="74" t="s">
        <v>10</v>
      </c>
      <c r="C248" s="6">
        <v>0</v>
      </c>
      <c r="D248" s="90">
        <v>0</v>
      </c>
      <c r="E248" s="5">
        <f t="shared" si="283"/>
        <v>0</v>
      </c>
      <c r="F248" s="6">
        <v>0</v>
      </c>
      <c r="G248" s="90">
        <v>0</v>
      </c>
      <c r="H248" s="5">
        <f t="shared" si="258"/>
        <v>0</v>
      </c>
      <c r="I248" s="6">
        <v>0</v>
      </c>
      <c r="J248" s="90">
        <v>0</v>
      </c>
      <c r="K248" s="5">
        <f t="shared" si="259"/>
        <v>0</v>
      </c>
      <c r="L248" s="6">
        <v>0</v>
      </c>
      <c r="M248" s="90">
        <v>0</v>
      </c>
      <c r="N248" s="5">
        <f t="shared" si="260"/>
        <v>0</v>
      </c>
      <c r="O248" s="6">
        <v>0</v>
      </c>
      <c r="P248" s="90">
        <v>0</v>
      </c>
      <c r="Q248" s="5">
        <f t="shared" si="261"/>
        <v>0</v>
      </c>
      <c r="R248" s="6">
        <v>0</v>
      </c>
      <c r="S248" s="90">
        <v>0</v>
      </c>
      <c r="T248" s="5">
        <f t="shared" si="262"/>
        <v>0</v>
      </c>
      <c r="U248" s="6">
        <v>0</v>
      </c>
      <c r="V248" s="90">
        <v>0</v>
      </c>
      <c r="W248" s="5">
        <f t="shared" si="263"/>
        <v>0</v>
      </c>
      <c r="X248" s="6">
        <v>0</v>
      </c>
      <c r="Y248" s="90">
        <v>0</v>
      </c>
      <c r="Z248" s="5">
        <f t="shared" si="264"/>
        <v>0</v>
      </c>
      <c r="AA248" s="6">
        <v>0</v>
      </c>
      <c r="AB248" s="90">
        <v>0</v>
      </c>
      <c r="AC248" s="5">
        <f t="shared" si="265"/>
        <v>0</v>
      </c>
      <c r="AD248" s="6">
        <v>0</v>
      </c>
      <c r="AE248" s="90">
        <v>0</v>
      </c>
      <c r="AF248" s="5">
        <f t="shared" si="266"/>
        <v>0</v>
      </c>
      <c r="AG248" s="6">
        <v>0</v>
      </c>
      <c r="AH248" s="90">
        <v>0</v>
      </c>
      <c r="AI248" s="5">
        <f t="shared" si="267"/>
        <v>0</v>
      </c>
      <c r="AJ248" s="6">
        <v>0</v>
      </c>
      <c r="AK248" s="90">
        <v>0</v>
      </c>
      <c r="AL248" s="5">
        <f t="shared" si="268"/>
        <v>0</v>
      </c>
      <c r="AM248" s="6">
        <v>0</v>
      </c>
      <c r="AN248" s="90">
        <v>0</v>
      </c>
      <c r="AO248" s="5">
        <f t="shared" si="269"/>
        <v>0</v>
      </c>
      <c r="AP248" s="6">
        <v>0</v>
      </c>
      <c r="AQ248" s="90">
        <v>0</v>
      </c>
      <c r="AR248" s="5">
        <f t="shared" si="270"/>
        <v>0</v>
      </c>
      <c r="AS248" s="6">
        <v>0</v>
      </c>
      <c r="AT248" s="90">
        <v>0</v>
      </c>
      <c r="AU248" s="5">
        <f t="shared" si="271"/>
        <v>0</v>
      </c>
      <c r="AV248" s="6">
        <v>0</v>
      </c>
      <c r="AW248" s="90">
        <v>0</v>
      </c>
      <c r="AX248" s="5">
        <f t="shared" si="272"/>
        <v>0</v>
      </c>
      <c r="AY248" s="6">
        <v>0</v>
      </c>
      <c r="AZ248" s="90">
        <v>0</v>
      </c>
      <c r="BA248" s="5">
        <f t="shared" si="273"/>
        <v>0</v>
      </c>
      <c r="BB248" s="6">
        <v>0</v>
      </c>
      <c r="BC248" s="90">
        <v>0</v>
      </c>
      <c r="BD248" s="5">
        <f t="shared" si="274"/>
        <v>0</v>
      </c>
      <c r="BE248" s="6">
        <v>0</v>
      </c>
      <c r="BF248" s="90">
        <v>0</v>
      </c>
      <c r="BG248" s="5">
        <f t="shared" si="275"/>
        <v>0</v>
      </c>
      <c r="BH248" s="6">
        <v>0</v>
      </c>
      <c r="BI248" s="90">
        <v>0</v>
      </c>
      <c r="BJ248" s="5">
        <f t="shared" si="276"/>
        <v>0</v>
      </c>
      <c r="BK248" s="6">
        <v>0</v>
      </c>
      <c r="BL248" s="90">
        <v>0</v>
      </c>
      <c r="BM248" s="5">
        <f t="shared" si="277"/>
        <v>0</v>
      </c>
      <c r="BN248" s="6">
        <v>0</v>
      </c>
      <c r="BO248" s="90">
        <v>0</v>
      </c>
      <c r="BP248" s="5">
        <f t="shared" si="278"/>
        <v>0</v>
      </c>
      <c r="BQ248" s="6">
        <v>0</v>
      </c>
      <c r="BR248" s="90">
        <v>0</v>
      </c>
      <c r="BS248" s="5">
        <f t="shared" si="279"/>
        <v>0</v>
      </c>
      <c r="BT248" s="6">
        <f t="shared" si="281"/>
        <v>0</v>
      </c>
      <c r="BU248" s="5">
        <f t="shared" si="282"/>
        <v>0</v>
      </c>
    </row>
    <row r="249" spans="1:73" x14ac:dyDescent="0.3">
      <c r="A249" s="73">
        <v>2024</v>
      </c>
      <c r="B249" s="74" t="s">
        <v>11</v>
      </c>
      <c r="C249" s="6">
        <v>0</v>
      </c>
      <c r="D249" s="90">
        <v>0</v>
      </c>
      <c r="E249" s="5">
        <f t="shared" si="283"/>
        <v>0</v>
      </c>
      <c r="F249" s="6">
        <v>0</v>
      </c>
      <c r="G249" s="90">
        <v>0</v>
      </c>
      <c r="H249" s="5">
        <f t="shared" si="258"/>
        <v>0</v>
      </c>
      <c r="I249" s="6">
        <v>0</v>
      </c>
      <c r="J249" s="90">
        <v>0</v>
      </c>
      <c r="K249" s="5">
        <f t="shared" si="259"/>
        <v>0</v>
      </c>
      <c r="L249" s="6">
        <v>0</v>
      </c>
      <c r="M249" s="90">
        <v>0</v>
      </c>
      <c r="N249" s="5">
        <f t="shared" si="260"/>
        <v>0</v>
      </c>
      <c r="O249" s="6">
        <v>0</v>
      </c>
      <c r="P249" s="90">
        <v>0</v>
      </c>
      <c r="Q249" s="5">
        <f t="shared" si="261"/>
        <v>0</v>
      </c>
      <c r="R249" s="6">
        <v>0</v>
      </c>
      <c r="S249" s="90">
        <v>0</v>
      </c>
      <c r="T249" s="5">
        <f t="shared" si="262"/>
        <v>0</v>
      </c>
      <c r="U249" s="6">
        <v>0</v>
      </c>
      <c r="V249" s="90">
        <v>0</v>
      </c>
      <c r="W249" s="5">
        <f t="shared" si="263"/>
        <v>0</v>
      </c>
      <c r="X249" s="6">
        <v>0</v>
      </c>
      <c r="Y249" s="90">
        <v>0</v>
      </c>
      <c r="Z249" s="5">
        <f t="shared" si="264"/>
        <v>0</v>
      </c>
      <c r="AA249" s="6">
        <v>0</v>
      </c>
      <c r="AB249" s="90">
        <v>0</v>
      </c>
      <c r="AC249" s="5">
        <f t="shared" si="265"/>
        <v>0</v>
      </c>
      <c r="AD249" s="6">
        <v>0</v>
      </c>
      <c r="AE249" s="90">
        <v>0</v>
      </c>
      <c r="AF249" s="5">
        <f t="shared" si="266"/>
        <v>0</v>
      </c>
      <c r="AG249" s="6">
        <v>0</v>
      </c>
      <c r="AH249" s="90">
        <v>0</v>
      </c>
      <c r="AI249" s="5">
        <f t="shared" si="267"/>
        <v>0</v>
      </c>
      <c r="AJ249" s="6">
        <v>0</v>
      </c>
      <c r="AK249" s="90">
        <v>0</v>
      </c>
      <c r="AL249" s="5">
        <f t="shared" si="268"/>
        <v>0</v>
      </c>
      <c r="AM249" s="6">
        <v>0</v>
      </c>
      <c r="AN249" s="90">
        <v>0</v>
      </c>
      <c r="AO249" s="5">
        <f t="shared" si="269"/>
        <v>0</v>
      </c>
      <c r="AP249" s="6">
        <v>0</v>
      </c>
      <c r="AQ249" s="90">
        <v>0</v>
      </c>
      <c r="AR249" s="5">
        <f t="shared" si="270"/>
        <v>0</v>
      </c>
      <c r="AS249" s="6">
        <v>0</v>
      </c>
      <c r="AT249" s="90">
        <v>0</v>
      </c>
      <c r="AU249" s="5">
        <f t="shared" si="271"/>
        <v>0</v>
      </c>
      <c r="AV249" s="6">
        <v>0</v>
      </c>
      <c r="AW249" s="90">
        <v>0</v>
      </c>
      <c r="AX249" s="5">
        <f t="shared" si="272"/>
        <v>0</v>
      </c>
      <c r="AY249" s="6">
        <v>0</v>
      </c>
      <c r="AZ249" s="90">
        <v>0</v>
      </c>
      <c r="BA249" s="5">
        <f t="shared" si="273"/>
        <v>0</v>
      </c>
      <c r="BB249" s="6">
        <v>0</v>
      </c>
      <c r="BC249" s="90">
        <v>0</v>
      </c>
      <c r="BD249" s="5">
        <f t="shared" si="274"/>
        <v>0</v>
      </c>
      <c r="BE249" s="6">
        <v>0</v>
      </c>
      <c r="BF249" s="90">
        <v>0</v>
      </c>
      <c r="BG249" s="5">
        <f t="shared" si="275"/>
        <v>0</v>
      </c>
      <c r="BH249" s="6">
        <v>0</v>
      </c>
      <c r="BI249" s="90">
        <v>0</v>
      </c>
      <c r="BJ249" s="5">
        <f t="shared" si="276"/>
        <v>0</v>
      </c>
      <c r="BK249" s="6">
        <v>0</v>
      </c>
      <c r="BL249" s="90">
        <v>0</v>
      </c>
      <c r="BM249" s="5">
        <f t="shared" si="277"/>
        <v>0</v>
      </c>
      <c r="BN249" s="6">
        <v>0</v>
      </c>
      <c r="BO249" s="90">
        <v>0</v>
      </c>
      <c r="BP249" s="5">
        <f t="shared" si="278"/>
        <v>0</v>
      </c>
      <c r="BQ249" s="6">
        <v>0</v>
      </c>
      <c r="BR249" s="90">
        <v>0</v>
      </c>
      <c r="BS249" s="5">
        <f t="shared" si="279"/>
        <v>0</v>
      </c>
      <c r="BT249" s="6">
        <f t="shared" si="281"/>
        <v>0</v>
      </c>
      <c r="BU249" s="5">
        <f t="shared" si="282"/>
        <v>0</v>
      </c>
    </row>
    <row r="250" spans="1:73" x14ac:dyDescent="0.3">
      <c r="A250" s="73">
        <v>2024</v>
      </c>
      <c r="B250" s="5" t="s">
        <v>12</v>
      </c>
      <c r="C250" s="6">
        <v>0</v>
      </c>
      <c r="D250" s="90">
        <v>0</v>
      </c>
      <c r="E250" s="5">
        <f t="shared" si="283"/>
        <v>0</v>
      </c>
      <c r="F250" s="6">
        <v>0</v>
      </c>
      <c r="G250" s="90">
        <v>0</v>
      </c>
      <c r="H250" s="5">
        <f t="shared" si="258"/>
        <v>0</v>
      </c>
      <c r="I250" s="6">
        <v>0</v>
      </c>
      <c r="J250" s="90">
        <v>0</v>
      </c>
      <c r="K250" s="5">
        <f t="shared" si="259"/>
        <v>0</v>
      </c>
      <c r="L250" s="6">
        <v>0</v>
      </c>
      <c r="M250" s="90">
        <v>0</v>
      </c>
      <c r="N250" s="5">
        <f t="shared" si="260"/>
        <v>0</v>
      </c>
      <c r="O250" s="6">
        <v>0</v>
      </c>
      <c r="P250" s="90">
        <v>0</v>
      </c>
      <c r="Q250" s="5">
        <f t="shared" si="261"/>
        <v>0</v>
      </c>
      <c r="R250" s="6">
        <v>0</v>
      </c>
      <c r="S250" s="90">
        <v>0</v>
      </c>
      <c r="T250" s="5">
        <f t="shared" si="262"/>
        <v>0</v>
      </c>
      <c r="U250" s="6">
        <v>0</v>
      </c>
      <c r="V250" s="90">
        <v>0</v>
      </c>
      <c r="W250" s="5">
        <f t="shared" si="263"/>
        <v>0</v>
      </c>
      <c r="X250" s="6">
        <v>0</v>
      </c>
      <c r="Y250" s="90">
        <v>0</v>
      </c>
      <c r="Z250" s="5">
        <f t="shared" si="264"/>
        <v>0</v>
      </c>
      <c r="AA250" s="6">
        <v>0</v>
      </c>
      <c r="AB250" s="90">
        <v>0</v>
      </c>
      <c r="AC250" s="5">
        <f t="shared" si="265"/>
        <v>0</v>
      </c>
      <c r="AD250" s="6">
        <v>0</v>
      </c>
      <c r="AE250" s="90">
        <v>0</v>
      </c>
      <c r="AF250" s="5">
        <f t="shared" si="266"/>
        <v>0</v>
      </c>
      <c r="AG250" s="6">
        <v>0</v>
      </c>
      <c r="AH250" s="90">
        <v>0</v>
      </c>
      <c r="AI250" s="5">
        <f t="shared" si="267"/>
        <v>0</v>
      </c>
      <c r="AJ250" s="6">
        <v>0</v>
      </c>
      <c r="AK250" s="90">
        <v>0</v>
      </c>
      <c r="AL250" s="5">
        <f t="shared" si="268"/>
        <v>0</v>
      </c>
      <c r="AM250" s="6">
        <v>0</v>
      </c>
      <c r="AN250" s="90">
        <v>0</v>
      </c>
      <c r="AO250" s="5">
        <f t="shared" si="269"/>
        <v>0</v>
      </c>
      <c r="AP250" s="6">
        <v>0</v>
      </c>
      <c r="AQ250" s="90">
        <v>0</v>
      </c>
      <c r="AR250" s="5">
        <f t="shared" si="270"/>
        <v>0</v>
      </c>
      <c r="AS250" s="6">
        <v>0</v>
      </c>
      <c r="AT250" s="90">
        <v>0</v>
      </c>
      <c r="AU250" s="5">
        <f t="shared" si="271"/>
        <v>0</v>
      </c>
      <c r="AV250" s="6">
        <v>0</v>
      </c>
      <c r="AW250" s="90">
        <v>0</v>
      </c>
      <c r="AX250" s="5">
        <f t="shared" si="272"/>
        <v>0</v>
      </c>
      <c r="AY250" s="6">
        <v>0</v>
      </c>
      <c r="AZ250" s="90">
        <v>0</v>
      </c>
      <c r="BA250" s="5">
        <f t="shared" si="273"/>
        <v>0</v>
      </c>
      <c r="BB250" s="6">
        <v>0</v>
      </c>
      <c r="BC250" s="90">
        <v>0</v>
      </c>
      <c r="BD250" s="5">
        <f t="shared" si="274"/>
        <v>0</v>
      </c>
      <c r="BE250" s="6">
        <v>0</v>
      </c>
      <c r="BF250" s="90">
        <v>0</v>
      </c>
      <c r="BG250" s="5">
        <f t="shared" si="275"/>
        <v>0</v>
      </c>
      <c r="BH250" s="6">
        <v>0</v>
      </c>
      <c r="BI250" s="90">
        <v>0</v>
      </c>
      <c r="BJ250" s="5">
        <f t="shared" si="276"/>
        <v>0</v>
      </c>
      <c r="BK250" s="6">
        <v>0</v>
      </c>
      <c r="BL250" s="90">
        <v>0</v>
      </c>
      <c r="BM250" s="5">
        <f t="shared" si="277"/>
        <v>0</v>
      </c>
      <c r="BN250" s="6">
        <v>0</v>
      </c>
      <c r="BO250" s="90">
        <v>0</v>
      </c>
      <c r="BP250" s="5">
        <f t="shared" si="278"/>
        <v>0</v>
      </c>
      <c r="BQ250" s="6">
        <v>0</v>
      </c>
      <c r="BR250" s="90">
        <v>0</v>
      </c>
      <c r="BS250" s="5">
        <f t="shared" si="279"/>
        <v>0</v>
      </c>
      <c r="BT250" s="6">
        <f t="shared" si="281"/>
        <v>0</v>
      </c>
      <c r="BU250" s="5">
        <f t="shared" si="282"/>
        <v>0</v>
      </c>
    </row>
    <row r="251" spans="1:73" x14ac:dyDescent="0.3">
      <c r="A251" s="73">
        <v>2024</v>
      </c>
      <c r="B251" s="74" t="s">
        <v>13</v>
      </c>
      <c r="C251" s="6">
        <v>0</v>
      </c>
      <c r="D251" s="90">
        <v>0</v>
      </c>
      <c r="E251" s="5">
        <f t="shared" si="283"/>
        <v>0</v>
      </c>
      <c r="F251" s="6">
        <v>0</v>
      </c>
      <c r="G251" s="90">
        <v>0</v>
      </c>
      <c r="H251" s="5">
        <f t="shared" si="258"/>
        <v>0</v>
      </c>
      <c r="I251" s="6">
        <v>0</v>
      </c>
      <c r="J251" s="90">
        <v>0</v>
      </c>
      <c r="K251" s="5">
        <f t="shared" si="259"/>
        <v>0</v>
      </c>
      <c r="L251" s="6">
        <v>0</v>
      </c>
      <c r="M251" s="90">
        <v>0</v>
      </c>
      <c r="N251" s="5">
        <f t="shared" si="260"/>
        <v>0</v>
      </c>
      <c r="O251" s="6">
        <v>0</v>
      </c>
      <c r="P251" s="90">
        <v>0</v>
      </c>
      <c r="Q251" s="5">
        <f t="shared" si="261"/>
        <v>0</v>
      </c>
      <c r="R251" s="6">
        <v>0</v>
      </c>
      <c r="S251" s="90">
        <v>0</v>
      </c>
      <c r="T251" s="5">
        <f t="shared" si="262"/>
        <v>0</v>
      </c>
      <c r="U251" s="6">
        <v>0</v>
      </c>
      <c r="V251" s="90">
        <v>0</v>
      </c>
      <c r="W251" s="5">
        <f t="shared" si="263"/>
        <v>0</v>
      </c>
      <c r="X251" s="6">
        <v>0</v>
      </c>
      <c r="Y251" s="90">
        <v>0</v>
      </c>
      <c r="Z251" s="5">
        <f t="shared" si="264"/>
        <v>0</v>
      </c>
      <c r="AA251" s="6">
        <v>0</v>
      </c>
      <c r="AB251" s="90">
        <v>0</v>
      </c>
      <c r="AC251" s="5">
        <f t="shared" si="265"/>
        <v>0</v>
      </c>
      <c r="AD251" s="6">
        <v>0</v>
      </c>
      <c r="AE251" s="90">
        <v>0</v>
      </c>
      <c r="AF251" s="5">
        <f t="shared" si="266"/>
        <v>0</v>
      </c>
      <c r="AG251" s="6">
        <v>0</v>
      </c>
      <c r="AH251" s="90">
        <v>0</v>
      </c>
      <c r="AI251" s="5">
        <f t="shared" si="267"/>
        <v>0</v>
      </c>
      <c r="AJ251" s="6">
        <v>0</v>
      </c>
      <c r="AK251" s="90">
        <v>0</v>
      </c>
      <c r="AL251" s="5">
        <f t="shared" si="268"/>
        <v>0</v>
      </c>
      <c r="AM251" s="6">
        <v>0</v>
      </c>
      <c r="AN251" s="90">
        <v>0</v>
      </c>
      <c r="AO251" s="5">
        <f t="shared" si="269"/>
        <v>0</v>
      </c>
      <c r="AP251" s="6">
        <v>0</v>
      </c>
      <c r="AQ251" s="90">
        <v>0</v>
      </c>
      <c r="AR251" s="5">
        <f t="shared" si="270"/>
        <v>0</v>
      </c>
      <c r="AS251" s="6">
        <v>0</v>
      </c>
      <c r="AT251" s="90">
        <v>0</v>
      </c>
      <c r="AU251" s="5">
        <f t="shared" si="271"/>
        <v>0</v>
      </c>
      <c r="AV251" s="6">
        <v>0</v>
      </c>
      <c r="AW251" s="90">
        <v>0</v>
      </c>
      <c r="AX251" s="5">
        <f t="shared" si="272"/>
        <v>0</v>
      </c>
      <c r="AY251" s="6">
        <v>0</v>
      </c>
      <c r="AZ251" s="90">
        <v>0</v>
      </c>
      <c r="BA251" s="5">
        <f t="shared" si="273"/>
        <v>0</v>
      </c>
      <c r="BB251" s="6">
        <v>0</v>
      </c>
      <c r="BC251" s="90">
        <v>0</v>
      </c>
      <c r="BD251" s="5">
        <f t="shared" si="274"/>
        <v>0</v>
      </c>
      <c r="BE251" s="6">
        <v>0</v>
      </c>
      <c r="BF251" s="90">
        <v>0</v>
      </c>
      <c r="BG251" s="5">
        <f t="shared" si="275"/>
        <v>0</v>
      </c>
      <c r="BH251" s="6">
        <v>0</v>
      </c>
      <c r="BI251" s="90">
        <v>0</v>
      </c>
      <c r="BJ251" s="5">
        <f t="shared" si="276"/>
        <v>0</v>
      </c>
      <c r="BK251" s="6">
        <v>0</v>
      </c>
      <c r="BL251" s="90">
        <v>0</v>
      </c>
      <c r="BM251" s="5">
        <f t="shared" si="277"/>
        <v>0</v>
      </c>
      <c r="BN251" s="6">
        <v>0</v>
      </c>
      <c r="BO251" s="90">
        <v>0</v>
      </c>
      <c r="BP251" s="5">
        <f t="shared" si="278"/>
        <v>0</v>
      </c>
      <c r="BQ251" s="6">
        <v>0</v>
      </c>
      <c r="BR251" s="90">
        <v>0</v>
      </c>
      <c r="BS251" s="5">
        <f t="shared" si="279"/>
        <v>0</v>
      </c>
      <c r="BT251" s="6">
        <f t="shared" si="281"/>
        <v>0</v>
      </c>
      <c r="BU251" s="5">
        <f t="shared" si="282"/>
        <v>0</v>
      </c>
    </row>
    <row r="252" spans="1:73" ht="15" thickBot="1" x14ac:dyDescent="0.35">
      <c r="A252" s="53"/>
      <c r="B252" s="80" t="s">
        <v>14</v>
      </c>
      <c r="C252" s="37">
        <f t="shared" ref="C252:D252" si="284">SUM(C240:C251)</f>
        <v>0</v>
      </c>
      <c r="D252" s="36">
        <f t="shared" si="284"/>
        <v>0</v>
      </c>
      <c r="E252" s="38"/>
      <c r="F252" s="37">
        <f t="shared" ref="F252:G252" si="285">SUM(F240:F251)</f>
        <v>0</v>
      </c>
      <c r="G252" s="36">
        <f t="shared" si="285"/>
        <v>0</v>
      </c>
      <c r="H252" s="38"/>
      <c r="I252" s="37">
        <f t="shared" ref="I252:J252" si="286">SUM(I240:I251)</f>
        <v>3.4125599999999996</v>
      </c>
      <c r="J252" s="36">
        <f t="shared" si="286"/>
        <v>163.74600000000001</v>
      </c>
      <c r="K252" s="38"/>
      <c r="L252" s="37">
        <f t="shared" ref="L252:M252" si="287">SUM(L240:L251)</f>
        <v>0</v>
      </c>
      <c r="M252" s="36">
        <f t="shared" si="287"/>
        <v>0</v>
      </c>
      <c r="N252" s="38"/>
      <c r="O252" s="37">
        <f t="shared" ref="O252:P252" si="288">SUM(O240:O251)</f>
        <v>0</v>
      </c>
      <c r="P252" s="36">
        <f t="shared" si="288"/>
        <v>0</v>
      </c>
      <c r="Q252" s="38"/>
      <c r="R252" s="37">
        <f t="shared" ref="R252:S252" si="289">SUM(R240:R251)</f>
        <v>0</v>
      </c>
      <c r="S252" s="36">
        <f t="shared" si="289"/>
        <v>0</v>
      </c>
      <c r="T252" s="38"/>
      <c r="U252" s="37">
        <f t="shared" ref="U252:V252" si="290">SUM(U240:U251)</f>
        <v>0</v>
      </c>
      <c r="V252" s="36">
        <f t="shared" si="290"/>
        <v>0</v>
      </c>
      <c r="W252" s="38"/>
      <c r="X252" s="37">
        <f t="shared" ref="X252:Y252" si="291">SUM(X240:X251)</f>
        <v>177.33648000000002</v>
      </c>
      <c r="Y252" s="36">
        <f t="shared" si="291"/>
        <v>2128.9690000000001</v>
      </c>
      <c r="Z252" s="38"/>
      <c r="AA252" s="37">
        <f t="shared" ref="AA252:AB252" si="292">SUM(AA240:AA251)</f>
        <v>0</v>
      </c>
      <c r="AB252" s="36">
        <f t="shared" si="292"/>
        <v>0</v>
      </c>
      <c r="AC252" s="38"/>
      <c r="AD252" s="37">
        <f t="shared" ref="AD252:AE252" si="293">SUM(AD240:AD251)</f>
        <v>0</v>
      </c>
      <c r="AE252" s="36">
        <f t="shared" si="293"/>
        <v>0</v>
      </c>
      <c r="AF252" s="38"/>
      <c r="AG252" s="37">
        <f t="shared" ref="AG252:AH252" si="294">SUM(AG240:AG251)</f>
        <v>0</v>
      </c>
      <c r="AH252" s="36">
        <f t="shared" si="294"/>
        <v>0</v>
      </c>
      <c r="AI252" s="38"/>
      <c r="AJ252" s="37">
        <f t="shared" ref="AJ252:AK252" si="295">SUM(AJ240:AJ251)</f>
        <v>0</v>
      </c>
      <c r="AK252" s="36">
        <f t="shared" si="295"/>
        <v>0</v>
      </c>
      <c r="AL252" s="38"/>
      <c r="AM252" s="37">
        <f t="shared" ref="AM252:AN252" si="296">SUM(AM240:AM251)</f>
        <v>0</v>
      </c>
      <c r="AN252" s="36">
        <f t="shared" si="296"/>
        <v>0</v>
      </c>
      <c r="AO252" s="38"/>
      <c r="AP252" s="37">
        <f t="shared" ref="AP252:AQ252" si="297">SUM(AP240:AP251)</f>
        <v>0</v>
      </c>
      <c r="AQ252" s="36">
        <f t="shared" si="297"/>
        <v>0</v>
      </c>
      <c r="AR252" s="38"/>
      <c r="AS252" s="37">
        <f t="shared" ref="AS252:AT252" si="298">SUM(AS240:AS251)</f>
        <v>0</v>
      </c>
      <c r="AT252" s="36">
        <f t="shared" si="298"/>
        <v>0</v>
      </c>
      <c r="AU252" s="38"/>
      <c r="AV252" s="37">
        <f t="shared" ref="AV252:AW252" si="299">SUM(AV240:AV251)</f>
        <v>0</v>
      </c>
      <c r="AW252" s="36">
        <f t="shared" si="299"/>
        <v>0</v>
      </c>
      <c r="AX252" s="38"/>
      <c r="AY252" s="37">
        <f t="shared" ref="AY252:AZ252" si="300">SUM(AY240:AY251)</f>
        <v>1.7999999999999999E-2</v>
      </c>
      <c r="AZ252" s="36">
        <f t="shared" si="300"/>
        <v>8.4649999999999999</v>
      </c>
      <c r="BA252" s="38"/>
      <c r="BB252" s="37">
        <f t="shared" ref="BB252:BC252" si="301">SUM(BB240:BB251)</f>
        <v>0</v>
      </c>
      <c r="BC252" s="36">
        <f t="shared" si="301"/>
        <v>0</v>
      </c>
      <c r="BD252" s="38"/>
      <c r="BE252" s="37">
        <f t="shared" ref="BE252:BF252" si="302">SUM(BE240:BE251)</f>
        <v>0</v>
      </c>
      <c r="BF252" s="36">
        <f t="shared" si="302"/>
        <v>0</v>
      </c>
      <c r="BG252" s="38"/>
      <c r="BH252" s="37">
        <f t="shared" ref="BH252:BI252" si="303">SUM(BH240:BH251)</f>
        <v>0</v>
      </c>
      <c r="BI252" s="36">
        <f t="shared" si="303"/>
        <v>0</v>
      </c>
      <c r="BJ252" s="38"/>
      <c r="BK252" s="37">
        <f t="shared" ref="BK252:BL252" si="304">SUM(BK240:BK251)</f>
        <v>25</v>
      </c>
      <c r="BL252" s="36">
        <f t="shared" si="304"/>
        <v>225.43899999999999</v>
      </c>
      <c r="BM252" s="38"/>
      <c r="BN252" s="37">
        <f t="shared" ref="BN252:BO252" si="305">SUM(BN240:BN251)</f>
        <v>0</v>
      </c>
      <c r="BO252" s="36">
        <f t="shared" si="305"/>
        <v>0</v>
      </c>
      <c r="BP252" s="38"/>
      <c r="BQ252" s="37">
        <f t="shared" ref="BQ252:BR252" si="306">SUM(BQ240:BQ251)</f>
        <v>0</v>
      </c>
      <c r="BR252" s="36">
        <f t="shared" si="306"/>
        <v>0</v>
      </c>
      <c r="BS252" s="38"/>
      <c r="BT252" s="37">
        <f t="shared" si="281"/>
        <v>205.76704000000004</v>
      </c>
      <c r="BU252" s="38">
        <f t="shared" si="282"/>
        <v>2526.6190000000001</v>
      </c>
    </row>
  </sheetData>
  <mergeCells count="25">
    <mergeCell ref="A4:B4"/>
    <mergeCell ref="AM4:AO4"/>
    <mergeCell ref="BK4:BM4"/>
    <mergeCell ref="BQ4:BS4"/>
    <mergeCell ref="AA4:AC4"/>
    <mergeCell ref="X4:Z4"/>
    <mergeCell ref="AD4:AF4"/>
    <mergeCell ref="AG4:AI4"/>
    <mergeCell ref="AP4:AR4"/>
    <mergeCell ref="AV4:AX4"/>
    <mergeCell ref="BN4:BP4"/>
    <mergeCell ref="BH4:BJ4"/>
    <mergeCell ref="BB4:BD4"/>
    <mergeCell ref="AS4:AU4"/>
    <mergeCell ref="AJ4:AL4"/>
    <mergeCell ref="BE4:BG4"/>
    <mergeCell ref="C2:W2"/>
    <mergeCell ref="C4:E4"/>
    <mergeCell ref="I4:K4"/>
    <mergeCell ref="O4:Q4"/>
    <mergeCell ref="R4:T4"/>
    <mergeCell ref="U4:W4"/>
    <mergeCell ref="F4:H4"/>
    <mergeCell ref="L4:N4"/>
    <mergeCell ref="AY4:B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4" sqref="A284"/>
    </sheetView>
  </sheetViews>
  <sheetFormatPr defaultColWidth="13.5546875" defaultRowHeight="14.4" x14ac:dyDescent="0.3"/>
  <cols>
    <col min="1" max="1" width="9" customWidth="1"/>
    <col min="2" max="2" width="11.5546875" style="1" customWidth="1"/>
    <col min="3" max="3" width="9.6640625" style="7" customWidth="1"/>
    <col min="4" max="4" width="12.109375" style="8" bestFit="1" customWidth="1"/>
    <col min="5" max="5" width="9.88671875" style="3" bestFit="1" customWidth="1"/>
    <col min="6" max="6" width="9.6640625" style="7" customWidth="1"/>
    <col min="7" max="7" width="12.109375" style="8" bestFit="1" customWidth="1"/>
    <col min="8" max="8" width="9.88671875" style="3" bestFit="1" customWidth="1"/>
    <col min="9" max="9" width="9.6640625" style="7" customWidth="1"/>
    <col min="10" max="10" width="12.109375" style="8" bestFit="1" customWidth="1"/>
    <col min="11" max="11" width="11.44140625" style="3" customWidth="1"/>
    <col min="12" max="12" width="9.6640625" style="7" customWidth="1"/>
    <col min="13" max="13" width="12.109375" style="8" bestFit="1" customWidth="1"/>
    <col min="14" max="14" width="13.5546875" style="3" bestFit="1" customWidth="1"/>
    <col min="15" max="15" width="9.5546875" style="3" customWidth="1"/>
    <col min="16" max="16" width="10.33203125" style="3" bestFit="1" customWidth="1"/>
    <col min="17" max="17" width="11.33203125" style="3" customWidth="1"/>
    <col min="18" max="18" width="9.6640625" style="7" customWidth="1"/>
    <col min="19" max="19" width="10.88671875" style="8" customWidth="1"/>
    <col min="20" max="20" width="11.33203125" style="3" customWidth="1"/>
    <col min="21" max="21" width="9.6640625" style="7" customWidth="1"/>
    <col min="22" max="22" width="9.33203125" style="8" customWidth="1"/>
    <col min="23" max="23" width="10.6640625" style="3" customWidth="1"/>
    <col min="24" max="24" width="9.6640625" style="7" customWidth="1"/>
    <col min="25" max="25" width="9.6640625" style="8" customWidth="1"/>
    <col min="26" max="26" width="9.33203125" style="3" customWidth="1"/>
    <col min="27" max="27" width="9.6640625" style="7" customWidth="1"/>
    <col min="28" max="28" width="9.6640625" style="8" customWidth="1"/>
    <col min="29" max="29" width="9.33203125" style="3" customWidth="1"/>
    <col min="30" max="30" width="9.6640625" style="7" customWidth="1"/>
    <col min="31" max="31" width="9.6640625" style="8" customWidth="1"/>
    <col min="32" max="32" width="10.5546875" style="3" customWidth="1"/>
    <col min="33" max="33" width="9.6640625" style="7" customWidth="1"/>
    <col min="34" max="34" width="9.6640625" style="8" customWidth="1"/>
    <col min="35" max="35" width="10.5546875" style="3" customWidth="1"/>
    <col min="36" max="36" width="9.6640625" style="7" customWidth="1"/>
    <col min="37" max="37" width="9.6640625" style="8" customWidth="1"/>
    <col min="38" max="38" width="9.33203125" style="3" customWidth="1"/>
    <col min="39" max="39" width="9.6640625" style="7" customWidth="1"/>
    <col min="40" max="40" width="9.6640625" style="8" customWidth="1"/>
    <col min="41" max="41" width="9.33203125" style="3" customWidth="1"/>
    <col min="42" max="42" width="9.6640625" style="7" customWidth="1"/>
    <col min="43" max="43" width="9.6640625" style="8" customWidth="1"/>
    <col min="44" max="44" width="10.44140625" style="3" customWidth="1"/>
    <col min="45" max="45" width="9.6640625" style="7" customWidth="1"/>
    <col min="46" max="46" width="9.6640625" style="8" customWidth="1"/>
    <col min="47" max="47" width="9.88671875" style="3" bestFit="1" customWidth="1"/>
    <col min="48" max="48" width="9.6640625" style="7" customWidth="1"/>
    <col min="49" max="49" width="9.6640625" style="8" customWidth="1"/>
    <col min="50" max="50" width="11.109375" style="3" customWidth="1"/>
    <col min="51" max="51" width="9.6640625" style="7" customWidth="1"/>
    <col min="52" max="52" width="9.6640625" style="8" customWidth="1"/>
    <col min="53" max="53" width="9.33203125" style="3" customWidth="1"/>
    <col min="54" max="54" width="9.6640625" style="7" customWidth="1"/>
    <col min="55" max="55" width="9.6640625" style="8" customWidth="1"/>
    <col min="56" max="56" width="9.33203125" style="3" customWidth="1"/>
    <col min="57" max="57" width="9.6640625" style="7" customWidth="1"/>
    <col min="58" max="58" width="9.33203125" style="8" customWidth="1"/>
    <col min="59" max="59" width="9.88671875" style="3" bestFit="1" customWidth="1"/>
    <col min="60" max="60" width="9.33203125" style="7" customWidth="1"/>
    <col min="61" max="61" width="9.33203125" style="8" customWidth="1"/>
    <col min="62" max="62" width="11.109375" style="3" customWidth="1"/>
    <col min="63" max="63" width="9.33203125" style="7" customWidth="1"/>
    <col min="64" max="64" width="9.33203125" style="8" customWidth="1"/>
    <col min="65" max="65" width="11.109375" style="3" customWidth="1"/>
    <col min="66" max="66" width="9.33203125" style="7" customWidth="1"/>
    <col min="67" max="67" width="9.33203125" style="8" customWidth="1"/>
    <col min="68" max="68" width="9.33203125" style="3" customWidth="1"/>
    <col min="69" max="69" width="9.33203125" style="7" customWidth="1"/>
    <col min="70" max="70" width="9.33203125" style="8" customWidth="1"/>
    <col min="71" max="71" width="9.88671875" style="3" customWidth="1"/>
    <col min="72" max="72" width="9.33203125" style="7" customWidth="1"/>
    <col min="73" max="73" width="9.33203125" style="8" customWidth="1"/>
    <col min="74" max="74" width="9.33203125" style="3" customWidth="1"/>
    <col min="75" max="75" width="9.33203125" style="7" customWidth="1"/>
    <col min="76" max="76" width="9.33203125" style="8" customWidth="1"/>
    <col min="77" max="77" width="9.33203125" style="3" customWidth="1"/>
    <col min="78" max="78" width="9.33203125" style="7" customWidth="1"/>
    <col min="79" max="79" width="9.33203125" style="8" customWidth="1"/>
    <col min="80" max="80" width="9.33203125" style="3" customWidth="1"/>
    <col min="81" max="81" width="9.33203125" style="7" customWidth="1"/>
    <col min="82" max="82" width="9.33203125" style="8" customWidth="1"/>
    <col min="83" max="83" width="13" style="3" customWidth="1"/>
    <col min="84" max="84" width="9.6640625" style="7" customWidth="1"/>
    <col min="85" max="85" width="9.33203125" style="8" customWidth="1"/>
    <col min="86" max="86" width="9.88671875" style="3" bestFit="1" customWidth="1"/>
    <col min="87" max="87" width="9.6640625" style="7" customWidth="1"/>
    <col min="88" max="88" width="9.33203125" style="8" customWidth="1"/>
    <col min="89" max="89" width="9.88671875" style="3" bestFit="1" customWidth="1"/>
    <col min="90" max="90" width="9.6640625" style="7" customWidth="1"/>
    <col min="91" max="91" width="9.33203125" style="8" customWidth="1"/>
    <col min="92" max="92" width="9.88671875" style="3" bestFit="1" customWidth="1"/>
    <col min="93" max="93" width="9.33203125" style="7" customWidth="1"/>
    <col min="94" max="94" width="9.33203125" style="8" customWidth="1"/>
    <col min="95" max="95" width="10.44140625" style="3" customWidth="1"/>
    <col min="96" max="96" width="9.33203125" style="7" customWidth="1"/>
    <col min="97" max="97" width="9.33203125" style="8" customWidth="1"/>
    <col min="98" max="98" width="10.44140625" style="3" customWidth="1"/>
    <col min="99" max="99" width="9.33203125" style="7" customWidth="1"/>
    <col min="100" max="100" width="9.33203125" style="8" customWidth="1"/>
    <col min="101" max="101" width="10.44140625" style="3" customWidth="1"/>
    <col min="102" max="102" width="9.33203125" style="7" customWidth="1"/>
    <col min="103" max="103" width="9.33203125" style="8" customWidth="1"/>
    <col min="104" max="104" width="9.33203125" style="3" customWidth="1"/>
    <col min="105" max="105" width="9.33203125" style="7" customWidth="1"/>
    <col min="106" max="106" width="9.33203125" style="8" customWidth="1"/>
    <col min="107" max="107" width="9.33203125" style="3" customWidth="1"/>
    <col min="108" max="108" width="9.33203125" style="7" customWidth="1"/>
    <col min="109" max="109" width="9.33203125" style="8" customWidth="1"/>
    <col min="110" max="110" width="9.33203125" style="3" customWidth="1"/>
    <col min="111" max="111" width="9.109375" customWidth="1"/>
    <col min="112" max="112" width="10.44140625" customWidth="1"/>
    <col min="113" max="113" width="11.109375" customWidth="1"/>
    <col min="114" max="114" width="9.33203125" style="7" customWidth="1"/>
    <col min="115" max="115" width="9.33203125" style="8" customWidth="1"/>
    <col min="116" max="116" width="10.88671875" style="3" bestFit="1" customWidth="1"/>
    <col min="117" max="117" width="9.33203125" style="7" customWidth="1"/>
    <col min="118" max="118" width="9.33203125" style="8" customWidth="1"/>
    <col min="119" max="119" width="10.88671875" style="3" bestFit="1" customWidth="1"/>
    <col min="120" max="120" width="12" style="7" customWidth="1"/>
    <col min="121" max="121" width="12" style="8" customWidth="1"/>
  </cols>
  <sheetData>
    <row r="1" spans="1:121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8"/>
      <c r="P1" s="18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  <c r="CK1" s="18"/>
      <c r="CL1" s="16"/>
      <c r="CM1" s="17"/>
      <c r="CN1" s="18"/>
      <c r="CO1" s="16"/>
      <c r="CP1" s="17"/>
      <c r="CQ1" s="18"/>
      <c r="CR1" s="16"/>
      <c r="CS1" s="17"/>
      <c r="CT1" s="18"/>
      <c r="CU1" s="16"/>
      <c r="CV1" s="17"/>
      <c r="CW1" s="18"/>
      <c r="CX1" s="16"/>
      <c r="CY1" s="17"/>
      <c r="CZ1" s="18"/>
      <c r="DA1" s="16"/>
      <c r="DB1" s="17"/>
      <c r="DC1" s="18"/>
      <c r="DD1" s="16"/>
      <c r="DE1" s="17"/>
      <c r="DF1" s="18"/>
      <c r="DJ1" s="16"/>
      <c r="DK1" s="17"/>
      <c r="DL1" s="18"/>
      <c r="DM1" s="16"/>
      <c r="DN1" s="17"/>
      <c r="DO1" s="18"/>
      <c r="DP1" s="16"/>
      <c r="DQ1" s="17"/>
    </row>
    <row r="2" spans="1:121" s="21" customFormat="1" ht="21" customHeight="1" x14ac:dyDescent="0.4">
      <c r="B2" s="20" t="s">
        <v>52</v>
      </c>
      <c r="C2" s="110" t="s">
        <v>56</v>
      </c>
      <c r="D2" s="110"/>
      <c r="E2" s="110"/>
      <c r="F2" s="110"/>
      <c r="G2" s="110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22"/>
      <c r="V2" s="23"/>
      <c r="W2" s="24"/>
      <c r="X2" s="71"/>
      <c r="Y2" s="71"/>
      <c r="Z2" s="71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2"/>
      <c r="CV2" s="23"/>
      <c r="CW2" s="24"/>
      <c r="CX2" s="22"/>
      <c r="CY2" s="23"/>
      <c r="CZ2" s="24"/>
      <c r="DA2" s="22"/>
      <c r="DB2" s="23"/>
      <c r="DC2" s="24"/>
      <c r="DD2" s="22"/>
      <c r="DE2" s="23"/>
      <c r="DF2" s="24"/>
      <c r="DJ2" s="22"/>
      <c r="DK2" s="23"/>
      <c r="DL2" s="24"/>
      <c r="DM2" s="22"/>
      <c r="DN2" s="23"/>
      <c r="DO2" s="24"/>
      <c r="DP2" s="22"/>
      <c r="DQ2" s="23"/>
    </row>
    <row r="3" spans="1:121" s="31" customFormat="1" ht="15.9" customHeight="1" thickBot="1" x14ac:dyDescent="0.35">
      <c r="B3" s="25"/>
      <c r="C3" s="26"/>
      <c r="D3" s="27"/>
      <c r="E3" s="28"/>
      <c r="F3" s="26"/>
      <c r="G3" s="27"/>
      <c r="H3" s="28"/>
      <c r="I3" s="26"/>
      <c r="J3" s="27"/>
      <c r="K3" s="28"/>
      <c r="L3" s="26"/>
      <c r="M3" s="27"/>
      <c r="N3" s="28"/>
      <c r="O3" s="28"/>
      <c r="P3" s="28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26"/>
      <c r="AH3" s="27"/>
      <c r="AI3" s="28"/>
      <c r="AJ3" s="26"/>
      <c r="AK3" s="27"/>
      <c r="AL3" s="28"/>
      <c r="AM3" s="26"/>
      <c r="AN3" s="27"/>
      <c r="AO3" s="28"/>
      <c r="AP3" s="26"/>
      <c r="AQ3" s="27"/>
      <c r="AR3" s="28"/>
      <c r="AS3" s="26"/>
      <c r="AT3" s="27"/>
      <c r="AU3" s="28"/>
      <c r="AV3" s="26"/>
      <c r="AW3" s="27"/>
      <c r="AX3" s="28"/>
      <c r="AY3" s="26"/>
      <c r="AZ3" s="27"/>
      <c r="BA3" s="28"/>
      <c r="BB3" s="26"/>
      <c r="BC3" s="27"/>
      <c r="BD3" s="28"/>
      <c r="BE3" s="26"/>
      <c r="BF3" s="27"/>
      <c r="BG3" s="28"/>
      <c r="BH3" s="26"/>
      <c r="BI3" s="27"/>
      <c r="BJ3" s="28"/>
      <c r="BK3" s="26"/>
      <c r="BL3" s="27"/>
      <c r="BM3" s="28"/>
      <c r="BN3" s="26"/>
      <c r="BO3" s="27"/>
      <c r="BP3" s="28"/>
      <c r="BQ3" s="26"/>
      <c r="BR3" s="27"/>
      <c r="BS3" s="28"/>
      <c r="BT3" s="26"/>
      <c r="BU3" s="27"/>
      <c r="BV3" s="28"/>
      <c r="BW3" s="26"/>
      <c r="BX3" s="27"/>
      <c r="BY3" s="28"/>
      <c r="BZ3" s="26"/>
      <c r="CA3" s="27"/>
      <c r="CB3" s="28"/>
      <c r="CC3" s="26"/>
      <c r="CD3" s="27"/>
      <c r="CE3" s="28"/>
      <c r="CF3" s="26"/>
      <c r="CG3" s="27"/>
      <c r="CH3" s="28"/>
      <c r="CI3" s="26"/>
      <c r="CJ3" s="27"/>
      <c r="CK3" s="28"/>
      <c r="CL3" s="26"/>
      <c r="CM3" s="27"/>
      <c r="CN3" s="28"/>
      <c r="CO3" s="26"/>
      <c r="CP3" s="27"/>
      <c r="CQ3" s="28"/>
      <c r="CR3" s="26"/>
      <c r="CS3" s="27"/>
      <c r="CT3" s="28"/>
      <c r="CU3" s="26"/>
      <c r="CV3" s="27"/>
      <c r="CW3" s="28"/>
      <c r="CX3" s="26"/>
      <c r="CY3" s="27"/>
      <c r="CZ3" s="28"/>
      <c r="DA3" s="26"/>
      <c r="DB3" s="27"/>
      <c r="DC3" s="28"/>
      <c r="DD3" s="26"/>
      <c r="DE3" s="27"/>
      <c r="DF3" s="28"/>
      <c r="DJ3" s="26"/>
      <c r="DK3" s="27"/>
      <c r="DL3" s="28"/>
      <c r="DM3" s="26"/>
      <c r="DN3" s="27"/>
      <c r="DO3" s="28"/>
      <c r="DP3" s="26"/>
      <c r="DQ3" s="29"/>
    </row>
    <row r="4" spans="1:121" s="97" customFormat="1" ht="45" customHeight="1" x14ac:dyDescent="0.3">
      <c r="A4" s="111" t="s">
        <v>26</v>
      </c>
      <c r="B4" s="112"/>
      <c r="C4" s="105" t="s">
        <v>32</v>
      </c>
      <c r="D4" s="106"/>
      <c r="E4" s="107"/>
      <c r="F4" s="105" t="s">
        <v>29</v>
      </c>
      <c r="G4" s="106"/>
      <c r="H4" s="107"/>
      <c r="I4" s="105" t="s">
        <v>41</v>
      </c>
      <c r="J4" s="106"/>
      <c r="K4" s="107"/>
      <c r="L4" s="105" t="s">
        <v>59</v>
      </c>
      <c r="M4" s="106"/>
      <c r="N4" s="107"/>
      <c r="O4" s="105" t="s">
        <v>64</v>
      </c>
      <c r="P4" s="108"/>
      <c r="Q4" s="109"/>
      <c r="R4" s="105" t="s">
        <v>33</v>
      </c>
      <c r="S4" s="106"/>
      <c r="T4" s="107"/>
      <c r="U4" s="105" t="s">
        <v>74</v>
      </c>
      <c r="V4" s="106"/>
      <c r="W4" s="107"/>
      <c r="X4" s="105" t="s">
        <v>44</v>
      </c>
      <c r="Y4" s="106"/>
      <c r="Z4" s="107"/>
      <c r="AA4" s="105" t="s">
        <v>16</v>
      </c>
      <c r="AB4" s="106"/>
      <c r="AC4" s="107"/>
      <c r="AD4" s="105" t="s">
        <v>17</v>
      </c>
      <c r="AE4" s="106"/>
      <c r="AF4" s="107"/>
      <c r="AG4" s="105" t="s">
        <v>42</v>
      </c>
      <c r="AH4" s="106"/>
      <c r="AI4" s="107"/>
      <c r="AJ4" s="105" t="s">
        <v>54</v>
      </c>
      <c r="AK4" s="106"/>
      <c r="AL4" s="107"/>
      <c r="AM4" s="105" t="s">
        <v>34</v>
      </c>
      <c r="AN4" s="106"/>
      <c r="AO4" s="107"/>
      <c r="AP4" s="105" t="s">
        <v>57</v>
      </c>
      <c r="AQ4" s="106"/>
      <c r="AR4" s="107"/>
      <c r="AS4" s="105" t="s">
        <v>35</v>
      </c>
      <c r="AT4" s="106"/>
      <c r="AU4" s="107"/>
      <c r="AV4" s="105" t="s">
        <v>20</v>
      </c>
      <c r="AW4" s="106"/>
      <c r="AX4" s="107"/>
      <c r="AY4" s="105" t="s">
        <v>48</v>
      </c>
      <c r="AZ4" s="106"/>
      <c r="BA4" s="107"/>
      <c r="BB4" s="105" t="s">
        <v>49</v>
      </c>
      <c r="BC4" s="106"/>
      <c r="BD4" s="107"/>
      <c r="BE4" s="105" t="s">
        <v>36</v>
      </c>
      <c r="BF4" s="106"/>
      <c r="BG4" s="107"/>
      <c r="BH4" s="105" t="s">
        <v>37</v>
      </c>
      <c r="BI4" s="106"/>
      <c r="BJ4" s="107"/>
      <c r="BK4" s="105" t="s">
        <v>62</v>
      </c>
      <c r="BL4" s="106"/>
      <c r="BM4" s="107"/>
      <c r="BN4" s="105" t="s">
        <v>21</v>
      </c>
      <c r="BO4" s="106"/>
      <c r="BP4" s="107"/>
      <c r="BQ4" s="105" t="s">
        <v>22</v>
      </c>
      <c r="BR4" s="106"/>
      <c r="BS4" s="107"/>
      <c r="BT4" s="105" t="s">
        <v>50</v>
      </c>
      <c r="BU4" s="106"/>
      <c r="BV4" s="107"/>
      <c r="BW4" s="105" t="s">
        <v>55</v>
      </c>
      <c r="BX4" s="106"/>
      <c r="BY4" s="107"/>
      <c r="BZ4" s="105" t="s">
        <v>47</v>
      </c>
      <c r="CA4" s="106"/>
      <c r="CB4" s="107"/>
      <c r="CC4" s="105" t="s">
        <v>38</v>
      </c>
      <c r="CD4" s="106"/>
      <c r="CE4" s="107"/>
      <c r="CF4" s="105" t="s">
        <v>72</v>
      </c>
      <c r="CG4" s="106"/>
      <c r="CH4" s="107"/>
      <c r="CI4" s="105" t="s">
        <v>75</v>
      </c>
      <c r="CJ4" s="106"/>
      <c r="CK4" s="107"/>
      <c r="CL4" s="105" t="s">
        <v>43</v>
      </c>
      <c r="CM4" s="106"/>
      <c r="CN4" s="107"/>
      <c r="CO4" s="105" t="s">
        <v>61</v>
      </c>
      <c r="CP4" s="106"/>
      <c r="CQ4" s="107"/>
      <c r="CR4" s="105" t="s">
        <v>76</v>
      </c>
      <c r="CS4" s="106"/>
      <c r="CT4" s="107"/>
      <c r="CU4" s="105" t="s">
        <v>45</v>
      </c>
      <c r="CV4" s="106"/>
      <c r="CW4" s="107"/>
      <c r="CX4" s="105" t="s">
        <v>71</v>
      </c>
      <c r="CY4" s="106"/>
      <c r="CZ4" s="107"/>
      <c r="DA4" s="105" t="s">
        <v>77</v>
      </c>
      <c r="DB4" s="106"/>
      <c r="DC4" s="107"/>
      <c r="DD4" s="105" t="s">
        <v>39</v>
      </c>
      <c r="DE4" s="106"/>
      <c r="DF4" s="107"/>
      <c r="DG4" s="105" t="s">
        <v>70</v>
      </c>
      <c r="DH4" s="106"/>
      <c r="DI4" s="107"/>
      <c r="DJ4" s="105" t="s">
        <v>40</v>
      </c>
      <c r="DK4" s="106"/>
      <c r="DL4" s="107"/>
      <c r="DM4" s="105" t="s">
        <v>23</v>
      </c>
      <c r="DN4" s="106"/>
      <c r="DO4" s="107"/>
      <c r="DP4" s="95" t="s">
        <v>25</v>
      </c>
      <c r="DQ4" s="96" t="s">
        <v>25</v>
      </c>
    </row>
    <row r="5" spans="1:121" s="60" customFormat="1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31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28</v>
      </c>
      <c r="BU5" s="33" t="s">
        <v>31</v>
      </c>
      <c r="BV5" s="55" t="s">
        <v>1</v>
      </c>
      <c r="BW5" s="34" t="s">
        <v>28</v>
      </c>
      <c r="BX5" s="33" t="s">
        <v>31</v>
      </c>
      <c r="BY5" s="55" t="s">
        <v>1</v>
      </c>
      <c r="BZ5" s="34" t="s">
        <v>28</v>
      </c>
      <c r="CA5" s="33" t="s">
        <v>31</v>
      </c>
      <c r="CB5" s="55" t="s">
        <v>1</v>
      </c>
      <c r="CC5" s="34" t="s">
        <v>28</v>
      </c>
      <c r="CD5" s="33" t="s">
        <v>31</v>
      </c>
      <c r="CE5" s="55" t="s">
        <v>1</v>
      </c>
      <c r="CF5" s="34" t="s">
        <v>28</v>
      </c>
      <c r="CG5" s="33" t="s">
        <v>31</v>
      </c>
      <c r="CH5" s="55" t="s">
        <v>1</v>
      </c>
      <c r="CI5" s="34" t="s">
        <v>28</v>
      </c>
      <c r="CJ5" s="33" t="s">
        <v>31</v>
      </c>
      <c r="CK5" s="55" t="s">
        <v>1</v>
      </c>
      <c r="CL5" s="34" t="s">
        <v>28</v>
      </c>
      <c r="CM5" s="33" t="s">
        <v>31</v>
      </c>
      <c r="CN5" s="55" t="s">
        <v>1</v>
      </c>
      <c r="CO5" s="34" t="s">
        <v>28</v>
      </c>
      <c r="CP5" s="33" t="s">
        <v>31</v>
      </c>
      <c r="CQ5" s="55" t="s">
        <v>1</v>
      </c>
      <c r="CR5" s="34" t="s">
        <v>28</v>
      </c>
      <c r="CS5" s="33" t="s">
        <v>31</v>
      </c>
      <c r="CT5" s="55" t="s">
        <v>1</v>
      </c>
      <c r="CU5" s="34" t="s">
        <v>28</v>
      </c>
      <c r="CV5" s="33" t="s">
        <v>31</v>
      </c>
      <c r="CW5" s="55" t="s">
        <v>1</v>
      </c>
      <c r="CX5" s="34" t="s">
        <v>28</v>
      </c>
      <c r="CY5" s="33" t="s">
        <v>31</v>
      </c>
      <c r="CZ5" s="55" t="s">
        <v>1</v>
      </c>
      <c r="DA5" s="34" t="s">
        <v>28</v>
      </c>
      <c r="DB5" s="33" t="s">
        <v>31</v>
      </c>
      <c r="DC5" s="55" t="s">
        <v>1</v>
      </c>
      <c r="DD5" s="34" t="s">
        <v>28</v>
      </c>
      <c r="DE5" s="33" t="s">
        <v>31</v>
      </c>
      <c r="DF5" s="55" t="s">
        <v>1</v>
      </c>
      <c r="DG5" s="34" t="s">
        <v>28</v>
      </c>
      <c r="DH5" s="33" t="s">
        <v>31</v>
      </c>
      <c r="DI5" s="55" t="s">
        <v>1</v>
      </c>
      <c r="DJ5" s="34" t="s">
        <v>28</v>
      </c>
      <c r="DK5" s="33" t="s">
        <v>31</v>
      </c>
      <c r="DL5" s="55" t="s">
        <v>1</v>
      </c>
      <c r="DM5" s="34" t="s">
        <v>28</v>
      </c>
      <c r="DN5" s="33" t="s">
        <v>31</v>
      </c>
      <c r="DO5" s="55" t="s">
        <v>1</v>
      </c>
      <c r="DP5" s="34" t="s">
        <v>24</v>
      </c>
      <c r="DQ5" s="35" t="s">
        <v>27</v>
      </c>
    </row>
    <row r="6" spans="1:121" x14ac:dyDescent="0.3">
      <c r="A6" s="49">
        <v>2004</v>
      </c>
      <c r="B6" s="50" t="s">
        <v>2</v>
      </c>
      <c r="C6" s="65">
        <v>0</v>
      </c>
      <c r="D6" s="39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>
        <v>0</v>
      </c>
      <c r="AZ6" s="32">
        <v>0</v>
      </c>
      <c r="BA6" s="14">
        <v>0</v>
      </c>
      <c r="BB6" s="13">
        <v>0</v>
      </c>
      <c r="BC6" s="32">
        <v>0</v>
      </c>
      <c r="BD6" s="14">
        <v>0</v>
      </c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v>0</v>
      </c>
      <c r="BU6" s="32">
        <v>0</v>
      </c>
      <c r="BV6" s="14">
        <v>0</v>
      </c>
      <c r="BW6" s="13">
        <v>0</v>
      </c>
      <c r="BX6" s="32">
        <v>0</v>
      </c>
      <c r="BY6" s="14">
        <v>0</v>
      </c>
      <c r="BZ6" s="13">
        <v>0</v>
      </c>
      <c r="CA6" s="32">
        <v>0</v>
      </c>
      <c r="CB6" s="14">
        <v>0</v>
      </c>
      <c r="CC6" s="13">
        <v>0</v>
      </c>
      <c r="CD6" s="32">
        <v>0</v>
      </c>
      <c r="CE6" s="14">
        <v>0</v>
      </c>
      <c r="CF6" s="6">
        <v>0</v>
      </c>
      <c r="CG6" s="4">
        <v>0</v>
      </c>
      <c r="CH6" s="5">
        <v>0</v>
      </c>
      <c r="CI6" s="6">
        <v>0</v>
      </c>
      <c r="CJ6" s="90">
        <v>0</v>
      </c>
      <c r="CK6" s="5">
        <f t="shared" ref="CK6:CK17" si="0">IF(CI6=0,0,CJ6/CI6*1000)</f>
        <v>0</v>
      </c>
      <c r="CL6" s="13">
        <v>0</v>
      </c>
      <c r="CM6" s="32">
        <v>0</v>
      </c>
      <c r="CN6" s="14">
        <v>0</v>
      </c>
      <c r="CO6" s="13">
        <v>0</v>
      </c>
      <c r="CP6" s="32">
        <v>0</v>
      </c>
      <c r="CQ6" s="14">
        <v>0</v>
      </c>
      <c r="CR6" s="13">
        <v>0</v>
      </c>
      <c r="CS6" s="32">
        <v>0</v>
      </c>
      <c r="CT6" s="14">
        <f t="shared" ref="CT6:CT17" si="1">IF(CR6=0,0,CS6/CR6*1000)</f>
        <v>0</v>
      </c>
      <c r="CU6" s="13">
        <v>0</v>
      </c>
      <c r="CV6" s="32">
        <v>0</v>
      </c>
      <c r="CW6" s="14">
        <v>0</v>
      </c>
      <c r="CX6" s="13">
        <v>0</v>
      </c>
      <c r="CY6" s="32">
        <v>0</v>
      </c>
      <c r="CZ6" s="14">
        <v>0</v>
      </c>
      <c r="DA6" s="13">
        <v>0</v>
      </c>
      <c r="DB6" s="32">
        <v>0</v>
      </c>
      <c r="DC6" s="14">
        <f t="shared" ref="DC6:DC17" si="2">IF(DA6=0,0,DB6/DA6*1000)</f>
        <v>0</v>
      </c>
      <c r="DD6" s="13">
        <v>0</v>
      </c>
      <c r="DE6" s="32">
        <v>0</v>
      </c>
      <c r="DF6" s="14">
        <v>0</v>
      </c>
      <c r="DG6" s="13">
        <v>0</v>
      </c>
      <c r="DH6" s="32">
        <v>0</v>
      </c>
      <c r="DI6" s="14">
        <v>0</v>
      </c>
      <c r="DJ6" s="68">
        <v>0</v>
      </c>
      <c r="DK6" s="40">
        <v>5</v>
      </c>
      <c r="DL6" s="14">
        <v>0</v>
      </c>
      <c r="DM6" s="13">
        <v>0</v>
      </c>
      <c r="DN6" s="32">
        <v>0</v>
      </c>
      <c r="DO6" s="14">
        <v>0</v>
      </c>
      <c r="DP6" s="13">
        <f t="shared" ref="DP6:DP37" si="3">C6+F6+I6+R6+X6+AA6+AG6+AM6+AS6+AV6+AY6+BB6+BE6+BH6+BN6+BQ6+BT6+BW6+BZ6+CC6+CL6+CU6+DD6+DJ6+DM6+AJ6+U6+AP6+L6+CO6+BK6+AD6+O6+DG6</f>
        <v>0</v>
      </c>
      <c r="DQ6" s="14">
        <f t="shared" ref="DQ6:DQ37" si="4">D6+G6+J6+S6+Y6+AB6+AH6+AN6+AT6+AW6+AZ6+BC6+BF6+BI6+BO6+BR6+BU6+BX6+CA6+CD6+CM6+CV6+DE6+DK6+DN6+AK6+V6+AQ6+M6+CP6+BL6+AE6+P6+DH6</f>
        <v>5</v>
      </c>
    </row>
    <row r="7" spans="1:121" x14ac:dyDescent="0.3">
      <c r="A7" s="51">
        <v>2004</v>
      </c>
      <c r="B7" s="52" t="s">
        <v>3</v>
      </c>
      <c r="C7" s="66">
        <v>0</v>
      </c>
      <c r="D7" s="10">
        <v>1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>
        <v>0</v>
      </c>
      <c r="AZ7" s="4">
        <v>0</v>
      </c>
      <c r="BA7" s="5">
        <v>0</v>
      </c>
      <c r="BB7" s="6">
        <v>0</v>
      </c>
      <c r="BC7" s="4">
        <v>0</v>
      </c>
      <c r="BD7" s="5">
        <v>0</v>
      </c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v>0</v>
      </c>
      <c r="BU7" s="4">
        <v>0</v>
      </c>
      <c r="BV7" s="5">
        <v>0</v>
      </c>
      <c r="BW7" s="6">
        <v>0</v>
      </c>
      <c r="BX7" s="4">
        <v>0</v>
      </c>
      <c r="BY7" s="5">
        <v>0</v>
      </c>
      <c r="BZ7" s="6">
        <v>0</v>
      </c>
      <c r="CA7" s="4">
        <v>0</v>
      </c>
      <c r="CB7" s="5">
        <v>0</v>
      </c>
      <c r="CC7" s="6">
        <v>0</v>
      </c>
      <c r="CD7" s="4">
        <v>0</v>
      </c>
      <c r="CE7" s="5">
        <v>0</v>
      </c>
      <c r="CF7" s="6">
        <v>0</v>
      </c>
      <c r="CG7" s="4">
        <v>0</v>
      </c>
      <c r="CH7" s="5">
        <v>0</v>
      </c>
      <c r="CI7" s="6">
        <v>0</v>
      </c>
      <c r="CJ7" s="90">
        <v>0</v>
      </c>
      <c r="CK7" s="5">
        <f t="shared" si="0"/>
        <v>0</v>
      </c>
      <c r="CL7" s="6">
        <v>0</v>
      </c>
      <c r="CM7" s="4">
        <v>0</v>
      </c>
      <c r="CN7" s="5">
        <v>0</v>
      </c>
      <c r="CO7" s="6">
        <v>0</v>
      </c>
      <c r="CP7" s="4">
        <v>0</v>
      </c>
      <c r="CQ7" s="5">
        <v>0</v>
      </c>
      <c r="CR7" s="6">
        <v>0</v>
      </c>
      <c r="CS7" s="4">
        <v>0</v>
      </c>
      <c r="CT7" s="5">
        <f t="shared" si="1"/>
        <v>0</v>
      </c>
      <c r="CU7" s="6">
        <v>0</v>
      </c>
      <c r="CV7" s="4">
        <v>0</v>
      </c>
      <c r="CW7" s="5">
        <v>0</v>
      </c>
      <c r="CX7" s="6">
        <v>0</v>
      </c>
      <c r="CY7" s="4">
        <v>0</v>
      </c>
      <c r="CZ7" s="5">
        <v>0</v>
      </c>
      <c r="DA7" s="6">
        <v>0</v>
      </c>
      <c r="DB7" s="4">
        <v>0</v>
      </c>
      <c r="DC7" s="5">
        <f t="shared" si="2"/>
        <v>0</v>
      </c>
      <c r="DD7" s="6">
        <v>0</v>
      </c>
      <c r="DE7" s="4">
        <v>0</v>
      </c>
      <c r="DF7" s="5">
        <v>0</v>
      </c>
      <c r="DG7" s="6">
        <v>0</v>
      </c>
      <c r="DH7" s="4">
        <v>0</v>
      </c>
      <c r="DI7" s="5">
        <v>0</v>
      </c>
      <c r="DJ7" s="6">
        <v>0</v>
      </c>
      <c r="DK7" s="4">
        <v>0</v>
      </c>
      <c r="DL7" s="5">
        <v>0</v>
      </c>
      <c r="DM7" s="6">
        <v>0</v>
      </c>
      <c r="DN7" s="4">
        <v>0</v>
      </c>
      <c r="DO7" s="5">
        <v>0</v>
      </c>
      <c r="DP7" s="6">
        <f t="shared" si="3"/>
        <v>0</v>
      </c>
      <c r="DQ7" s="5">
        <f t="shared" si="4"/>
        <v>1</v>
      </c>
    </row>
    <row r="8" spans="1:121" x14ac:dyDescent="0.3">
      <c r="A8" s="51">
        <v>2004</v>
      </c>
      <c r="B8" s="52" t="s">
        <v>4</v>
      </c>
      <c r="C8" s="56">
        <v>30</v>
      </c>
      <c r="D8" s="11">
        <v>328</v>
      </c>
      <c r="E8" s="5">
        <f t="shared" ref="E8" si="5">D8/C8*1000</f>
        <v>10933.333333333334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>
        <v>0</v>
      </c>
      <c r="AZ8" s="4">
        <v>0</v>
      </c>
      <c r="BA8" s="5">
        <v>0</v>
      </c>
      <c r="BB8" s="6">
        <v>0</v>
      </c>
      <c r="BC8" s="4">
        <v>0</v>
      </c>
      <c r="BD8" s="5">
        <v>0</v>
      </c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v>0</v>
      </c>
      <c r="BU8" s="4">
        <v>0</v>
      </c>
      <c r="BV8" s="5">
        <v>0</v>
      </c>
      <c r="BW8" s="6">
        <v>0</v>
      </c>
      <c r="BX8" s="4">
        <v>0</v>
      </c>
      <c r="BY8" s="5">
        <v>0</v>
      </c>
      <c r="BZ8" s="6">
        <v>0</v>
      </c>
      <c r="CA8" s="4">
        <v>0</v>
      </c>
      <c r="CB8" s="5">
        <v>0</v>
      </c>
      <c r="CC8" s="6">
        <v>0</v>
      </c>
      <c r="CD8" s="4">
        <v>0</v>
      </c>
      <c r="CE8" s="5">
        <v>0</v>
      </c>
      <c r="CF8" s="6">
        <v>0</v>
      </c>
      <c r="CG8" s="4">
        <v>0</v>
      </c>
      <c r="CH8" s="5">
        <v>0</v>
      </c>
      <c r="CI8" s="6">
        <v>0</v>
      </c>
      <c r="CJ8" s="90">
        <v>0</v>
      </c>
      <c r="CK8" s="5">
        <f t="shared" si="0"/>
        <v>0</v>
      </c>
      <c r="CL8" s="6">
        <v>0</v>
      </c>
      <c r="CM8" s="4">
        <v>0</v>
      </c>
      <c r="CN8" s="5">
        <v>0</v>
      </c>
      <c r="CO8" s="6">
        <v>0</v>
      </c>
      <c r="CP8" s="4">
        <v>0</v>
      </c>
      <c r="CQ8" s="5">
        <v>0</v>
      </c>
      <c r="CR8" s="6">
        <v>0</v>
      </c>
      <c r="CS8" s="4">
        <v>0</v>
      </c>
      <c r="CT8" s="5">
        <f t="shared" si="1"/>
        <v>0</v>
      </c>
      <c r="CU8" s="6">
        <v>0</v>
      </c>
      <c r="CV8" s="4">
        <v>0</v>
      </c>
      <c r="CW8" s="5">
        <v>0</v>
      </c>
      <c r="CX8" s="6">
        <v>0</v>
      </c>
      <c r="CY8" s="4">
        <v>0</v>
      </c>
      <c r="CZ8" s="5">
        <v>0</v>
      </c>
      <c r="DA8" s="6">
        <v>0</v>
      </c>
      <c r="DB8" s="4">
        <v>0</v>
      </c>
      <c r="DC8" s="5">
        <f t="shared" si="2"/>
        <v>0</v>
      </c>
      <c r="DD8" s="6">
        <v>0</v>
      </c>
      <c r="DE8" s="4">
        <v>0</v>
      </c>
      <c r="DF8" s="5">
        <v>0</v>
      </c>
      <c r="DG8" s="6">
        <v>0</v>
      </c>
      <c r="DH8" s="4">
        <v>0</v>
      </c>
      <c r="DI8" s="5">
        <v>0</v>
      </c>
      <c r="DJ8" s="56">
        <v>1</v>
      </c>
      <c r="DK8" s="11">
        <v>9</v>
      </c>
      <c r="DL8" s="5">
        <f t="shared" ref="DL8" si="6">DK8/DJ8*1000</f>
        <v>9000</v>
      </c>
      <c r="DM8" s="6">
        <v>0</v>
      </c>
      <c r="DN8" s="4">
        <v>0</v>
      </c>
      <c r="DO8" s="5">
        <v>0</v>
      </c>
      <c r="DP8" s="6">
        <f t="shared" si="3"/>
        <v>31</v>
      </c>
      <c r="DQ8" s="5">
        <f t="shared" si="4"/>
        <v>337</v>
      </c>
    </row>
    <row r="9" spans="1:121" x14ac:dyDescent="0.3">
      <c r="A9" s="51">
        <v>2004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56">
        <v>0</v>
      </c>
      <c r="AZ9" s="11">
        <v>1</v>
      </c>
      <c r="BA9" s="5">
        <v>0</v>
      </c>
      <c r="BB9" s="6">
        <v>0</v>
      </c>
      <c r="BC9" s="4">
        <v>0</v>
      </c>
      <c r="BD9" s="5">
        <v>0</v>
      </c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v>0</v>
      </c>
      <c r="BU9" s="4">
        <v>0</v>
      </c>
      <c r="BV9" s="5">
        <v>0</v>
      </c>
      <c r="BW9" s="6">
        <v>0</v>
      </c>
      <c r="BX9" s="4">
        <v>0</v>
      </c>
      <c r="BY9" s="5">
        <v>0</v>
      </c>
      <c r="BZ9" s="6">
        <v>0</v>
      </c>
      <c r="CA9" s="4">
        <v>0</v>
      </c>
      <c r="CB9" s="5">
        <v>0</v>
      </c>
      <c r="CC9" s="6">
        <v>0</v>
      </c>
      <c r="CD9" s="4">
        <v>0</v>
      </c>
      <c r="CE9" s="5">
        <v>0</v>
      </c>
      <c r="CF9" s="6">
        <v>0</v>
      </c>
      <c r="CG9" s="4">
        <v>0</v>
      </c>
      <c r="CH9" s="5">
        <v>0</v>
      </c>
      <c r="CI9" s="6">
        <v>0</v>
      </c>
      <c r="CJ9" s="90">
        <v>0</v>
      </c>
      <c r="CK9" s="5">
        <f t="shared" si="0"/>
        <v>0</v>
      </c>
      <c r="CL9" s="6">
        <v>0</v>
      </c>
      <c r="CM9" s="4">
        <v>0</v>
      </c>
      <c r="CN9" s="5">
        <v>0</v>
      </c>
      <c r="CO9" s="6">
        <v>0</v>
      </c>
      <c r="CP9" s="4">
        <v>0</v>
      </c>
      <c r="CQ9" s="5">
        <v>0</v>
      </c>
      <c r="CR9" s="6">
        <v>0</v>
      </c>
      <c r="CS9" s="4">
        <v>0</v>
      </c>
      <c r="CT9" s="5">
        <f t="shared" si="1"/>
        <v>0</v>
      </c>
      <c r="CU9" s="6">
        <v>0</v>
      </c>
      <c r="CV9" s="4">
        <v>0</v>
      </c>
      <c r="CW9" s="5">
        <v>0</v>
      </c>
      <c r="CX9" s="6">
        <v>0</v>
      </c>
      <c r="CY9" s="4">
        <v>0</v>
      </c>
      <c r="CZ9" s="5">
        <v>0</v>
      </c>
      <c r="DA9" s="6">
        <v>0</v>
      </c>
      <c r="DB9" s="4">
        <v>0</v>
      </c>
      <c r="DC9" s="5">
        <f t="shared" si="2"/>
        <v>0</v>
      </c>
      <c r="DD9" s="6">
        <v>0</v>
      </c>
      <c r="DE9" s="4">
        <v>0</v>
      </c>
      <c r="DF9" s="5">
        <v>0</v>
      </c>
      <c r="DG9" s="6">
        <v>0</v>
      </c>
      <c r="DH9" s="4">
        <v>0</v>
      </c>
      <c r="DI9" s="5">
        <v>0</v>
      </c>
      <c r="DJ9" s="56">
        <v>0</v>
      </c>
      <c r="DK9" s="11">
        <v>1</v>
      </c>
      <c r="DL9" s="5">
        <v>0</v>
      </c>
      <c r="DM9" s="6">
        <v>0</v>
      </c>
      <c r="DN9" s="4">
        <v>0</v>
      </c>
      <c r="DO9" s="5">
        <v>0</v>
      </c>
      <c r="DP9" s="6">
        <f t="shared" si="3"/>
        <v>0</v>
      </c>
      <c r="DQ9" s="5">
        <f t="shared" si="4"/>
        <v>2</v>
      </c>
    </row>
    <row r="10" spans="1:121" x14ac:dyDescent="0.3">
      <c r="A10" s="51">
        <v>2004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9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>
        <v>0</v>
      </c>
      <c r="AZ10" s="4">
        <v>0</v>
      </c>
      <c r="BA10" s="5">
        <v>0</v>
      </c>
      <c r="BB10" s="6">
        <v>0</v>
      </c>
      <c r="BC10" s="4">
        <v>0</v>
      </c>
      <c r="BD10" s="5">
        <v>0</v>
      </c>
      <c r="BE10" s="6">
        <v>0</v>
      </c>
      <c r="BF10" s="4">
        <v>0</v>
      </c>
      <c r="BG10" s="5">
        <v>0</v>
      </c>
      <c r="BH10" s="56">
        <v>0</v>
      </c>
      <c r="BI10" s="11">
        <v>3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v>0</v>
      </c>
      <c r="BU10" s="4">
        <v>0</v>
      </c>
      <c r="BV10" s="5">
        <v>0</v>
      </c>
      <c r="BW10" s="6">
        <v>0</v>
      </c>
      <c r="BX10" s="4">
        <v>0</v>
      </c>
      <c r="BY10" s="5">
        <v>0</v>
      </c>
      <c r="BZ10" s="6">
        <v>0</v>
      </c>
      <c r="CA10" s="4">
        <v>0</v>
      </c>
      <c r="CB10" s="5">
        <v>0</v>
      </c>
      <c r="CC10" s="6">
        <v>0</v>
      </c>
      <c r="CD10" s="4">
        <v>0</v>
      </c>
      <c r="CE10" s="5">
        <v>0</v>
      </c>
      <c r="CF10" s="6">
        <v>0</v>
      </c>
      <c r="CG10" s="4">
        <v>0</v>
      </c>
      <c r="CH10" s="5">
        <v>0</v>
      </c>
      <c r="CI10" s="6">
        <v>0</v>
      </c>
      <c r="CJ10" s="90">
        <v>0</v>
      </c>
      <c r="CK10" s="5">
        <f t="shared" si="0"/>
        <v>0</v>
      </c>
      <c r="CL10" s="6">
        <v>0</v>
      </c>
      <c r="CM10" s="4">
        <v>0</v>
      </c>
      <c r="CN10" s="5">
        <v>0</v>
      </c>
      <c r="CO10" s="56">
        <v>0</v>
      </c>
      <c r="CP10" s="11">
        <v>0</v>
      </c>
      <c r="CQ10" s="5">
        <v>0</v>
      </c>
      <c r="CR10" s="56">
        <v>0</v>
      </c>
      <c r="CS10" s="11">
        <v>0</v>
      </c>
      <c r="CT10" s="5">
        <f t="shared" si="1"/>
        <v>0</v>
      </c>
      <c r="CU10" s="56">
        <v>0</v>
      </c>
      <c r="CV10" s="11">
        <v>1</v>
      </c>
      <c r="CW10" s="5">
        <v>0</v>
      </c>
      <c r="CX10" s="6">
        <v>0</v>
      </c>
      <c r="CY10" s="4">
        <v>0</v>
      </c>
      <c r="CZ10" s="5">
        <v>0</v>
      </c>
      <c r="DA10" s="6">
        <v>0</v>
      </c>
      <c r="DB10" s="4">
        <v>0</v>
      </c>
      <c r="DC10" s="5">
        <f t="shared" si="2"/>
        <v>0</v>
      </c>
      <c r="DD10" s="6">
        <v>0</v>
      </c>
      <c r="DE10" s="4">
        <v>0</v>
      </c>
      <c r="DF10" s="5">
        <v>0</v>
      </c>
      <c r="DG10" s="6">
        <v>0</v>
      </c>
      <c r="DH10" s="4">
        <v>0</v>
      </c>
      <c r="DI10" s="5">
        <v>0</v>
      </c>
      <c r="DJ10" s="56">
        <v>0</v>
      </c>
      <c r="DK10" s="11">
        <v>1</v>
      </c>
      <c r="DL10" s="5">
        <v>0</v>
      </c>
      <c r="DM10" s="6">
        <v>0</v>
      </c>
      <c r="DN10" s="4">
        <v>0</v>
      </c>
      <c r="DO10" s="5">
        <v>0</v>
      </c>
      <c r="DP10" s="6">
        <f t="shared" si="3"/>
        <v>0</v>
      </c>
      <c r="DQ10" s="5">
        <f t="shared" si="4"/>
        <v>14</v>
      </c>
    </row>
    <row r="11" spans="1:121" x14ac:dyDescent="0.3">
      <c r="A11" s="51">
        <v>2004</v>
      </c>
      <c r="B11" s="52" t="s">
        <v>7</v>
      </c>
      <c r="C11" s="56">
        <v>60</v>
      </c>
      <c r="D11" s="11">
        <v>642</v>
      </c>
      <c r="E11" s="5">
        <f t="shared" ref="E11:E12" si="7">D11/C11*1000</f>
        <v>10700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>
        <v>0</v>
      </c>
      <c r="AZ11" s="4">
        <v>0</v>
      </c>
      <c r="BA11" s="5">
        <v>0</v>
      </c>
      <c r="BB11" s="6">
        <v>0</v>
      </c>
      <c r="BC11" s="4">
        <v>0</v>
      </c>
      <c r="BD11" s="5">
        <v>0</v>
      </c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v>0</v>
      </c>
      <c r="BU11" s="4">
        <v>0</v>
      </c>
      <c r="BV11" s="5">
        <v>0</v>
      </c>
      <c r="BW11" s="6">
        <v>0</v>
      </c>
      <c r="BX11" s="4">
        <v>0</v>
      </c>
      <c r="BY11" s="5">
        <v>0</v>
      </c>
      <c r="BZ11" s="6">
        <v>0</v>
      </c>
      <c r="CA11" s="4">
        <v>0</v>
      </c>
      <c r="CB11" s="5">
        <v>0</v>
      </c>
      <c r="CC11" s="56">
        <v>1</v>
      </c>
      <c r="CD11" s="11">
        <v>6</v>
      </c>
      <c r="CE11" s="5">
        <f t="shared" ref="CE11" si="8">CD11/CC11*1000</f>
        <v>6000</v>
      </c>
      <c r="CF11" s="6">
        <v>0</v>
      </c>
      <c r="CG11" s="4">
        <v>0</v>
      </c>
      <c r="CH11" s="5">
        <v>0</v>
      </c>
      <c r="CI11" s="6">
        <v>0</v>
      </c>
      <c r="CJ11" s="90">
        <v>0</v>
      </c>
      <c r="CK11" s="5">
        <f t="shared" si="0"/>
        <v>0</v>
      </c>
      <c r="CL11" s="6">
        <v>0</v>
      </c>
      <c r="CM11" s="4">
        <v>0</v>
      </c>
      <c r="CN11" s="5">
        <v>0</v>
      </c>
      <c r="CO11" s="56">
        <v>0</v>
      </c>
      <c r="CP11" s="11">
        <v>0</v>
      </c>
      <c r="CQ11" s="5">
        <v>0</v>
      </c>
      <c r="CR11" s="56">
        <v>0</v>
      </c>
      <c r="CS11" s="11">
        <v>0</v>
      </c>
      <c r="CT11" s="5">
        <f t="shared" si="1"/>
        <v>0</v>
      </c>
      <c r="CU11" s="56">
        <v>0</v>
      </c>
      <c r="CV11" s="11">
        <v>1</v>
      </c>
      <c r="CW11" s="5">
        <v>0</v>
      </c>
      <c r="CX11" s="6">
        <v>0</v>
      </c>
      <c r="CY11" s="4">
        <v>0</v>
      </c>
      <c r="CZ11" s="5">
        <v>0</v>
      </c>
      <c r="DA11" s="6">
        <v>0</v>
      </c>
      <c r="DB11" s="4">
        <v>0</v>
      </c>
      <c r="DC11" s="5">
        <f t="shared" si="2"/>
        <v>0</v>
      </c>
      <c r="DD11" s="6">
        <v>0</v>
      </c>
      <c r="DE11" s="4">
        <v>0</v>
      </c>
      <c r="DF11" s="5">
        <v>0</v>
      </c>
      <c r="DG11" s="6">
        <v>0</v>
      </c>
      <c r="DH11" s="4">
        <v>0</v>
      </c>
      <c r="DI11" s="5">
        <v>0</v>
      </c>
      <c r="DJ11" s="56">
        <v>0</v>
      </c>
      <c r="DK11" s="11">
        <v>2</v>
      </c>
      <c r="DL11" s="5">
        <v>0</v>
      </c>
      <c r="DM11" s="56">
        <v>0</v>
      </c>
      <c r="DN11" s="11">
        <v>1</v>
      </c>
      <c r="DO11" s="5">
        <v>0</v>
      </c>
      <c r="DP11" s="6">
        <f t="shared" si="3"/>
        <v>61</v>
      </c>
      <c r="DQ11" s="5">
        <f t="shared" si="4"/>
        <v>652</v>
      </c>
    </row>
    <row r="12" spans="1:121" x14ac:dyDescent="0.3">
      <c r="A12" s="51">
        <v>2004</v>
      </c>
      <c r="B12" s="52" t="s">
        <v>8</v>
      </c>
      <c r="C12" s="56">
        <v>20</v>
      </c>
      <c r="D12" s="11">
        <v>268</v>
      </c>
      <c r="E12" s="5">
        <f t="shared" si="7"/>
        <v>13400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56">
        <v>0</v>
      </c>
      <c r="M12" s="11">
        <v>0</v>
      </c>
      <c r="N12" s="5">
        <v>0</v>
      </c>
      <c r="O12" s="56">
        <v>0</v>
      </c>
      <c r="P12" s="11">
        <v>0</v>
      </c>
      <c r="Q12" s="5">
        <v>0</v>
      </c>
      <c r="R12" s="56">
        <v>1</v>
      </c>
      <c r="S12" s="11">
        <v>21</v>
      </c>
      <c r="T12" s="5">
        <f t="shared" ref="T12" si="9">S12/R12*1000</f>
        <v>21000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>
        <v>0</v>
      </c>
      <c r="AZ12" s="4">
        <v>0</v>
      </c>
      <c r="BA12" s="5">
        <v>0</v>
      </c>
      <c r="BB12" s="6">
        <v>0</v>
      </c>
      <c r="BC12" s="4">
        <v>0</v>
      </c>
      <c r="BD12" s="5">
        <v>0</v>
      </c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v>0</v>
      </c>
      <c r="BU12" s="4">
        <v>0</v>
      </c>
      <c r="BV12" s="5">
        <v>0</v>
      </c>
      <c r="BW12" s="6">
        <v>0</v>
      </c>
      <c r="BX12" s="4">
        <v>0</v>
      </c>
      <c r="BY12" s="5">
        <v>0</v>
      </c>
      <c r="BZ12" s="6">
        <v>0</v>
      </c>
      <c r="CA12" s="4">
        <v>0</v>
      </c>
      <c r="CB12" s="5">
        <v>0</v>
      </c>
      <c r="CC12" s="6">
        <v>0</v>
      </c>
      <c r="CD12" s="4">
        <v>0</v>
      </c>
      <c r="CE12" s="5">
        <v>0</v>
      </c>
      <c r="CF12" s="6">
        <v>0</v>
      </c>
      <c r="CG12" s="4">
        <v>0</v>
      </c>
      <c r="CH12" s="5">
        <v>0</v>
      </c>
      <c r="CI12" s="6">
        <v>0</v>
      </c>
      <c r="CJ12" s="90">
        <v>0</v>
      </c>
      <c r="CK12" s="5">
        <f t="shared" si="0"/>
        <v>0</v>
      </c>
      <c r="CL12" s="6">
        <v>0</v>
      </c>
      <c r="CM12" s="4">
        <v>0</v>
      </c>
      <c r="CN12" s="5">
        <v>0</v>
      </c>
      <c r="CO12" s="56">
        <v>0</v>
      </c>
      <c r="CP12" s="11">
        <v>0</v>
      </c>
      <c r="CQ12" s="5">
        <v>0</v>
      </c>
      <c r="CR12" s="56">
        <v>0</v>
      </c>
      <c r="CS12" s="11">
        <v>0</v>
      </c>
      <c r="CT12" s="5">
        <f t="shared" si="1"/>
        <v>0</v>
      </c>
      <c r="CU12" s="56">
        <v>0</v>
      </c>
      <c r="CV12" s="11">
        <v>1</v>
      </c>
      <c r="CW12" s="5">
        <v>0</v>
      </c>
      <c r="CX12" s="6">
        <v>0</v>
      </c>
      <c r="CY12" s="4">
        <v>0</v>
      </c>
      <c r="CZ12" s="5">
        <v>0</v>
      </c>
      <c r="DA12" s="6">
        <v>0</v>
      </c>
      <c r="DB12" s="4">
        <v>0</v>
      </c>
      <c r="DC12" s="5">
        <f t="shared" si="2"/>
        <v>0</v>
      </c>
      <c r="DD12" s="6">
        <v>0</v>
      </c>
      <c r="DE12" s="4">
        <v>0</v>
      </c>
      <c r="DF12" s="5">
        <v>0</v>
      </c>
      <c r="DG12" s="6">
        <v>0</v>
      </c>
      <c r="DH12" s="4">
        <v>0</v>
      </c>
      <c r="DI12" s="5">
        <v>0</v>
      </c>
      <c r="DJ12" s="56">
        <v>0</v>
      </c>
      <c r="DK12" s="11">
        <v>3</v>
      </c>
      <c r="DL12" s="5">
        <v>0</v>
      </c>
      <c r="DM12" s="56">
        <v>68</v>
      </c>
      <c r="DN12" s="11">
        <v>224</v>
      </c>
      <c r="DO12" s="5">
        <f t="shared" ref="DO12" si="10">DN12/DM12*1000</f>
        <v>3294.1176470588234</v>
      </c>
      <c r="DP12" s="6">
        <f t="shared" si="3"/>
        <v>89</v>
      </c>
      <c r="DQ12" s="5">
        <f t="shared" si="4"/>
        <v>517</v>
      </c>
    </row>
    <row r="13" spans="1:121" x14ac:dyDescent="0.3">
      <c r="A13" s="51">
        <v>2004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56">
        <v>0</v>
      </c>
      <c r="AQ13" s="11">
        <v>0</v>
      </c>
      <c r="AR13" s="5">
        <v>0</v>
      </c>
      <c r="AS13" s="56">
        <v>1</v>
      </c>
      <c r="AT13" s="11">
        <v>34</v>
      </c>
      <c r="AU13" s="5">
        <f t="shared" ref="AU13" si="11">AT13/AS13*1000</f>
        <v>34000</v>
      </c>
      <c r="AV13" s="6">
        <v>0</v>
      </c>
      <c r="AW13" s="4">
        <v>0</v>
      </c>
      <c r="AX13" s="5">
        <v>0</v>
      </c>
      <c r="AY13" s="6">
        <v>0</v>
      </c>
      <c r="AZ13" s="4">
        <v>0</v>
      </c>
      <c r="BA13" s="5">
        <v>0</v>
      </c>
      <c r="BB13" s="6">
        <v>0</v>
      </c>
      <c r="BC13" s="4">
        <v>0</v>
      </c>
      <c r="BD13" s="5">
        <v>0</v>
      </c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v>0</v>
      </c>
      <c r="BU13" s="4">
        <v>0</v>
      </c>
      <c r="BV13" s="5">
        <v>0</v>
      </c>
      <c r="BW13" s="6">
        <v>0</v>
      </c>
      <c r="BX13" s="4">
        <v>0</v>
      </c>
      <c r="BY13" s="5">
        <v>0</v>
      </c>
      <c r="BZ13" s="6">
        <v>0</v>
      </c>
      <c r="CA13" s="4">
        <v>0</v>
      </c>
      <c r="CB13" s="5">
        <v>0</v>
      </c>
      <c r="CC13" s="6">
        <v>0</v>
      </c>
      <c r="CD13" s="4">
        <v>0</v>
      </c>
      <c r="CE13" s="5">
        <v>0</v>
      </c>
      <c r="CF13" s="6">
        <v>0</v>
      </c>
      <c r="CG13" s="4">
        <v>0</v>
      </c>
      <c r="CH13" s="5">
        <v>0</v>
      </c>
      <c r="CI13" s="6">
        <v>0</v>
      </c>
      <c r="CJ13" s="90">
        <v>0</v>
      </c>
      <c r="CK13" s="5">
        <f t="shared" si="0"/>
        <v>0</v>
      </c>
      <c r="CL13" s="6">
        <v>0</v>
      </c>
      <c r="CM13" s="4">
        <v>0</v>
      </c>
      <c r="CN13" s="5">
        <v>0</v>
      </c>
      <c r="CO13" s="56">
        <v>0</v>
      </c>
      <c r="CP13" s="11">
        <v>0</v>
      </c>
      <c r="CQ13" s="5">
        <v>0</v>
      </c>
      <c r="CR13" s="56">
        <v>0</v>
      </c>
      <c r="CS13" s="11">
        <v>0</v>
      </c>
      <c r="CT13" s="5">
        <f t="shared" si="1"/>
        <v>0</v>
      </c>
      <c r="CU13" s="56">
        <v>0</v>
      </c>
      <c r="CV13" s="11">
        <v>0</v>
      </c>
      <c r="CW13" s="5">
        <v>0</v>
      </c>
      <c r="CX13" s="6">
        <v>0</v>
      </c>
      <c r="CY13" s="4">
        <v>0</v>
      </c>
      <c r="CZ13" s="5">
        <v>0</v>
      </c>
      <c r="DA13" s="6">
        <v>0</v>
      </c>
      <c r="DB13" s="4">
        <v>0</v>
      </c>
      <c r="DC13" s="5">
        <f t="shared" si="2"/>
        <v>0</v>
      </c>
      <c r="DD13" s="6">
        <v>0</v>
      </c>
      <c r="DE13" s="4">
        <v>0</v>
      </c>
      <c r="DF13" s="5">
        <v>0</v>
      </c>
      <c r="DG13" s="6">
        <v>0</v>
      </c>
      <c r="DH13" s="4">
        <v>0</v>
      </c>
      <c r="DI13" s="5">
        <v>0</v>
      </c>
      <c r="DJ13" s="56">
        <v>0</v>
      </c>
      <c r="DK13" s="11">
        <v>4</v>
      </c>
      <c r="DL13" s="5">
        <v>0</v>
      </c>
      <c r="DM13" s="6">
        <v>0</v>
      </c>
      <c r="DN13" s="4">
        <v>0</v>
      </c>
      <c r="DO13" s="5">
        <v>0</v>
      </c>
      <c r="DP13" s="6">
        <f t="shared" si="3"/>
        <v>1</v>
      </c>
      <c r="DQ13" s="5">
        <f t="shared" si="4"/>
        <v>38</v>
      </c>
    </row>
    <row r="14" spans="1:121" x14ac:dyDescent="0.3">
      <c r="A14" s="51">
        <v>2004</v>
      </c>
      <c r="B14" s="52" t="s">
        <v>10</v>
      </c>
      <c r="C14" s="56">
        <v>60</v>
      </c>
      <c r="D14" s="11">
        <v>608</v>
      </c>
      <c r="E14" s="5">
        <f t="shared" ref="E14" si="12">D14/C14*1000</f>
        <v>10133.333333333332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56">
        <v>0</v>
      </c>
      <c r="M14" s="11">
        <v>0</v>
      </c>
      <c r="N14" s="5">
        <v>0</v>
      </c>
      <c r="O14" s="56">
        <v>0</v>
      </c>
      <c r="P14" s="11">
        <v>0</v>
      </c>
      <c r="Q14" s="5">
        <v>0</v>
      </c>
      <c r="R14" s="56">
        <v>5</v>
      </c>
      <c r="S14" s="11">
        <v>48</v>
      </c>
      <c r="T14" s="5">
        <f t="shared" ref="T14:T15" si="13">S14/R14*1000</f>
        <v>9600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>
        <v>0</v>
      </c>
      <c r="AZ14" s="4">
        <v>0</v>
      </c>
      <c r="BA14" s="5">
        <v>0</v>
      </c>
      <c r="BB14" s="6">
        <v>0</v>
      </c>
      <c r="BC14" s="4">
        <v>0</v>
      </c>
      <c r="BD14" s="5">
        <v>0</v>
      </c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v>0</v>
      </c>
      <c r="BU14" s="4">
        <v>0</v>
      </c>
      <c r="BV14" s="5">
        <v>0</v>
      </c>
      <c r="BW14" s="6">
        <v>0</v>
      </c>
      <c r="BX14" s="4">
        <v>0</v>
      </c>
      <c r="BY14" s="5">
        <v>0</v>
      </c>
      <c r="BZ14" s="6">
        <v>0</v>
      </c>
      <c r="CA14" s="4">
        <v>0</v>
      </c>
      <c r="CB14" s="5">
        <v>0</v>
      </c>
      <c r="CC14" s="6">
        <v>0</v>
      </c>
      <c r="CD14" s="4">
        <v>0</v>
      </c>
      <c r="CE14" s="5">
        <v>0</v>
      </c>
      <c r="CF14" s="6">
        <v>0</v>
      </c>
      <c r="CG14" s="4">
        <v>0</v>
      </c>
      <c r="CH14" s="5">
        <v>0</v>
      </c>
      <c r="CI14" s="6">
        <v>0</v>
      </c>
      <c r="CJ14" s="90">
        <v>0</v>
      </c>
      <c r="CK14" s="5">
        <f t="shared" si="0"/>
        <v>0</v>
      </c>
      <c r="CL14" s="6">
        <v>0</v>
      </c>
      <c r="CM14" s="4">
        <v>0</v>
      </c>
      <c r="CN14" s="5">
        <v>0</v>
      </c>
      <c r="CO14" s="56">
        <v>0</v>
      </c>
      <c r="CP14" s="11">
        <v>0</v>
      </c>
      <c r="CQ14" s="5">
        <v>0</v>
      </c>
      <c r="CR14" s="56">
        <v>0</v>
      </c>
      <c r="CS14" s="11">
        <v>0</v>
      </c>
      <c r="CT14" s="5">
        <f t="shared" si="1"/>
        <v>0</v>
      </c>
      <c r="CU14" s="56">
        <v>0</v>
      </c>
      <c r="CV14" s="11">
        <v>0</v>
      </c>
      <c r="CW14" s="5">
        <v>0</v>
      </c>
      <c r="CX14" s="6">
        <v>0</v>
      </c>
      <c r="CY14" s="4">
        <v>0</v>
      </c>
      <c r="CZ14" s="5">
        <v>0</v>
      </c>
      <c r="DA14" s="6">
        <v>0</v>
      </c>
      <c r="DB14" s="4">
        <v>0</v>
      </c>
      <c r="DC14" s="5">
        <f t="shared" si="2"/>
        <v>0</v>
      </c>
      <c r="DD14" s="6">
        <v>0</v>
      </c>
      <c r="DE14" s="4">
        <v>0</v>
      </c>
      <c r="DF14" s="5">
        <v>0</v>
      </c>
      <c r="DG14" s="6">
        <v>0</v>
      </c>
      <c r="DH14" s="4">
        <v>0</v>
      </c>
      <c r="DI14" s="5">
        <v>0</v>
      </c>
      <c r="DJ14" s="56">
        <v>0</v>
      </c>
      <c r="DK14" s="11">
        <v>2</v>
      </c>
      <c r="DL14" s="5">
        <v>0</v>
      </c>
      <c r="DM14" s="6">
        <v>0</v>
      </c>
      <c r="DN14" s="4">
        <v>0</v>
      </c>
      <c r="DO14" s="5">
        <v>0</v>
      </c>
      <c r="DP14" s="6">
        <f t="shared" si="3"/>
        <v>65</v>
      </c>
      <c r="DQ14" s="5">
        <f t="shared" si="4"/>
        <v>658</v>
      </c>
    </row>
    <row r="15" spans="1:121" x14ac:dyDescent="0.3">
      <c r="A15" s="51">
        <v>2004</v>
      </c>
      <c r="B15" s="52" t="s">
        <v>11</v>
      </c>
      <c r="C15" s="56">
        <v>0</v>
      </c>
      <c r="D15" s="11">
        <v>1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56">
        <v>0</v>
      </c>
      <c r="M15" s="11">
        <v>0</v>
      </c>
      <c r="N15" s="5">
        <v>0</v>
      </c>
      <c r="O15" s="56">
        <v>0</v>
      </c>
      <c r="P15" s="11">
        <v>0</v>
      </c>
      <c r="Q15" s="5">
        <v>0</v>
      </c>
      <c r="R15" s="56">
        <v>1</v>
      </c>
      <c r="S15" s="11">
        <v>4</v>
      </c>
      <c r="T15" s="5">
        <f t="shared" si="13"/>
        <v>4000</v>
      </c>
      <c r="U15" s="56">
        <v>0</v>
      </c>
      <c r="V15" s="11">
        <v>0</v>
      </c>
      <c r="W15" s="5">
        <v>0</v>
      </c>
      <c r="X15" s="56">
        <v>2</v>
      </c>
      <c r="Y15" s="11">
        <v>18</v>
      </c>
      <c r="Z15" s="5">
        <f t="shared" ref="Z15" si="14">Y15/X15*1000</f>
        <v>9000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>
        <v>0</v>
      </c>
      <c r="AZ15" s="4">
        <v>0</v>
      </c>
      <c r="BA15" s="5">
        <v>0</v>
      </c>
      <c r="BB15" s="6">
        <v>0</v>
      </c>
      <c r="BC15" s="4">
        <v>0</v>
      </c>
      <c r="BD15" s="5">
        <v>0</v>
      </c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v>0</v>
      </c>
      <c r="BU15" s="4">
        <v>0</v>
      </c>
      <c r="BV15" s="5">
        <v>0</v>
      </c>
      <c r="BW15" s="6">
        <v>0</v>
      </c>
      <c r="BX15" s="4">
        <v>0</v>
      </c>
      <c r="BY15" s="5">
        <v>0</v>
      </c>
      <c r="BZ15" s="6">
        <v>0</v>
      </c>
      <c r="CA15" s="4">
        <v>0</v>
      </c>
      <c r="CB15" s="5">
        <v>0</v>
      </c>
      <c r="CC15" s="6">
        <v>0</v>
      </c>
      <c r="CD15" s="4">
        <v>0</v>
      </c>
      <c r="CE15" s="5">
        <v>0</v>
      </c>
      <c r="CF15" s="6">
        <v>0</v>
      </c>
      <c r="CG15" s="4">
        <v>0</v>
      </c>
      <c r="CH15" s="5">
        <v>0</v>
      </c>
      <c r="CI15" s="6">
        <v>0</v>
      </c>
      <c r="CJ15" s="90">
        <v>0</v>
      </c>
      <c r="CK15" s="5">
        <f t="shared" si="0"/>
        <v>0</v>
      </c>
      <c r="CL15" s="56">
        <v>0</v>
      </c>
      <c r="CM15" s="11">
        <v>1</v>
      </c>
      <c r="CN15" s="5">
        <v>0</v>
      </c>
      <c r="CO15" s="6">
        <v>0</v>
      </c>
      <c r="CP15" s="4">
        <v>0</v>
      </c>
      <c r="CQ15" s="5">
        <v>0</v>
      </c>
      <c r="CR15" s="6">
        <v>0</v>
      </c>
      <c r="CS15" s="4">
        <v>0</v>
      </c>
      <c r="CT15" s="5">
        <f t="shared" si="1"/>
        <v>0</v>
      </c>
      <c r="CU15" s="6">
        <v>0</v>
      </c>
      <c r="CV15" s="4">
        <v>0</v>
      </c>
      <c r="CW15" s="5">
        <v>0</v>
      </c>
      <c r="CX15" s="6">
        <v>0</v>
      </c>
      <c r="CY15" s="4">
        <v>0</v>
      </c>
      <c r="CZ15" s="5">
        <v>0</v>
      </c>
      <c r="DA15" s="6">
        <v>0</v>
      </c>
      <c r="DB15" s="4">
        <v>0</v>
      </c>
      <c r="DC15" s="5">
        <f t="shared" si="2"/>
        <v>0</v>
      </c>
      <c r="DD15" s="6">
        <v>0</v>
      </c>
      <c r="DE15" s="4">
        <v>0</v>
      </c>
      <c r="DF15" s="5">
        <v>0</v>
      </c>
      <c r="DG15" s="6">
        <v>0</v>
      </c>
      <c r="DH15" s="4">
        <v>0</v>
      </c>
      <c r="DI15" s="5">
        <v>0</v>
      </c>
      <c r="DJ15" s="56">
        <v>0</v>
      </c>
      <c r="DK15" s="11">
        <v>6</v>
      </c>
      <c r="DL15" s="5">
        <v>0</v>
      </c>
      <c r="DM15" s="6">
        <v>0</v>
      </c>
      <c r="DN15" s="4">
        <v>0</v>
      </c>
      <c r="DO15" s="5">
        <v>0</v>
      </c>
      <c r="DP15" s="6">
        <f t="shared" si="3"/>
        <v>3</v>
      </c>
      <c r="DQ15" s="5">
        <f t="shared" si="4"/>
        <v>30</v>
      </c>
    </row>
    <row r="16" spans="1:121" x14ac:dyDescent="0.3">
      <c r="A16" s="51">
        <v>2004</v>
      </c>
      <c r="B16" s="52" t="s">
        <v>12</v>
      </c>
      <c r="C16" s="56">
        <v>0</v>
      </c>
      <c r="D16" s="11">
        <v>1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56">
        <v>2</v>
      </c>
      <c r="AH16" s="11">
        <v>23</v>
      </c>
      <c r="AI16" s="5">
        <f t="shared" ref="AI16" si="15">AH16/AG16*1000</f>
        <v>11500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>
        <v>0</v>
      </c>
      <c r="AZ16" s="4">
        <v>0</v>
      </c>
      <c r="BA16" s="5">
        <v>0</v>
      </c>
      <c r="BB16" s="6">
        <v>0</v>
      </c>
      <c r="BC16" s="4">
        <v>0</v>
      </c>
      <c r="BD16" s="5">
        <v>0</v>
      </c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56">
        <v>0</v>
      </c>
      <c r="BL16" s="11">
        <v>0</v>
      </c>
      <c r="BM16" s="5">
        <v>0</v>
      </c>
      <c r="BN16" s="56">
        <v>0</v>
      </c>
      <c r="BO16" s="11">
        <v>1</v>
      </c>
      <c r="BP16" s="5">
        <v>0</v>
      </c>
      <c r="BQ16" s="6">
        <v>0</v>
      </c>
      <c r="BR16" s="4">
        <v>0</v>
      </c>
      <c r="BS16" s="5">
        <v>0</v>
      </c>
      <c r="BT16" s="6">
        <v>0</v>
      </c>
      <c r="BU16" s="4">
        <v>0</v>
      </c>
      <c r="BV16" s="5">
        <v>0</v>
      </c>
      <c r="BW16" s="6">
        <v>0</v>
      </c>
      <c r="BX16" s="4">
        <v>0</v>
      </c>
      <c r="BY16" s="5">
        <v>0</v>
      </c>
      <c r="BZ16" s="6">
        <v>0</v>
      </c>
      <c r="CA16" s="4">
        <v>0</v>
      </c>
      <c r="CB16" s="5">
        <v>0</v>
      </c>
      <c r="CC16" s="6">
        <v>0</v>
      </c>
      <c r="CD16" s="4">
        <v>0</v>
      </c>
      <c r="CE16" s="5">
        <v>0</v>
      </c>
      <c r="CF16" s="6">
        <v>0</v>
      </c>
      <c r="CG16" s="4">
        <v>0</v>
      </c>
      <c r="CH16" s="5">
        <v>0</v>
      </c>
      <c r="CI16" s="6">
        <v>0</v>
      </c>
      <c r="CJ16" s="90">
        <v>0</v>
      </c>
      <c r="CK16" s="5">
        <f t="shared" si="0"/>
        <v>0</v>
      </c>
      <c r="CL16" s="6">
        <v>0</v>
      </c>
      <c r="CM16" s="4">
        <v>0</v>
      </c>
      <c r="CN16" s="5">
        <v>0</v>
      </c>
      <c r="CO16" s="56">
        <v>0</v>
      </c>
      <c r="CP16" s="11">
        <v>0</v>
      </c>
      <c r="CQ16" s="5">
        <v>0</v>
      </c>
      <c r="CR16" s="56">
        <v>0</v>
      </c>
      <c r="CS16" s="11">
        <v>0</v>
      </c>
      <c r="CT16" s="5">
        <f t="shared" si="1"/>
        <v>0</v>
      </c>
      <c r="CU16" s="56">
        <v>0</v>
      </c>
      <c r="CV16" s="11">
        <v>2</v>
      </c>
      <c r="CW16" s="5">
        <v>0</v>
      </c>
      <c r="CX16" s="6">
        <v>0</v>
      </c>
      <c r="CY16" s="4">
        <v>0</v>
      </c>
      <c r="CZ16" s="5">
        <v>0</v>
      </c>
      <c r="DA16" s="6">
        <v>0</v>
      </c>
      <c r="DB16" s="4">
        <v>0</v>
      </c>
      <c r="DC16" s="5">
        <f t="shared" si="2"/>
        <v>0</v>
      </c>
      <c r="DD16" s="6">
        <v>0</v>
      </c>
      <c r="DE16" s="4">
        <v>0</v>
      </c>
      <c r="DF16" s="5">
        <v>0</v>
      </c>
      <c r="DG16" s="6">
        <v>0</v>
      </c>
      <c r="DH16" s="4">
        <v>0</v>
      </c>
      <c r="DI16" s="5">
        <v>0</v>
      </c>
      <c r="DJ16" s="56">
        <v>3</v>
      </c>
      <c r="DK16" s="11">
        <v>29</v>
      </c>
      <c r="DL16" s="5">
        <f t="shared" ref="DL16" si="16">DK16/DJ16*1000</f>
        <v>9666.6666666666661</v>
      </c>
      <c r="DM16" s="6">
        <v>0</v>
      </c>
      <c r="DN16" s="4">
        <v>0</v>
      </c>
      <c r="DO16" s="5">
        <v>0</v>
      </c>
      <c r="DP16" s="6">
        <f t="shared" si="3"/>
        <v>5</v>
      </c>
      <c r="DQ16" s="5">
        <f t="shared" si="4"/>
        <v>56</v>
      </c>
    </row>
    <row r="17" spans="1:121" x14ac:dyDescent="0.3">
      <c r="A17" s="61">
        <v>2004</v>
      </c>
      <c r="B17" s="62" t="s">
        <v>13</v>
      </c>
      <c r="C17" s="67">
        <v>0</v>
      </c>
      <c r="D17" s="41">
        <v>0</v>
      </c>
      <c r="E17" s="43">
        <v>0</v>
      </c>
      <c r="F17" s="42">
        <v>0</v>
      </c>
      <c r="G17" s="9">
        <v>0</v>
      </c>
      <c r="H17" s="43">
        <v>0</v>
      </c>
      <c r="I17" s="42">
        <v>0</v>
      </c>
      <c r="J17" s="9">
        <v>0</v>
      </c>
      <c r="K17" s="43">
        <v>0</v>
      </c>
      <c r="L17" s="67">
        <v>0</v>
      </c>
      <c r="M17" s="41">
        <v>0</v>
      </c>
      <c r="N17" s="43">
        <v>0</v>
      </c>
      <c r="O17" s="67">
        <v>0</v>
      </c>
      <c r="P17" s="41">
        <v>0</v>
      </c>
      <c r="Q17" s="43">
        <v>0</v>
      </c>
      <c r="R17" s="67">
        <v>5</v>
      </c>
      <c r="S17" s="41">
        <v>52</v>
      </c>
      <c r="T17" s="43">
        <f t="shared" ref="T17" si="17">S17/R17*1000</f>
        <v>10400</v>
      </c>
      <c r="U17" s="42">
        <v>0</v>
      </c>
      <c r="V17" s="9">
        <v>0</v>
      </c>
      <c r="W17" s="43">
        <v>0</v>
      </c>
      <c r="X17" s="42">
        <v>0</v>
      </c>
      <c r="Y17" s="9">
        <v>0</v>
      </c>
      <c r="Z17" s="43">
        <v>0</v>
      </c>
      <c r="AA17" s="42">
        <v>0</v>
      </c>
      <c r="AB17" s="9">
        <v>0</v>
      </c>
      <c r="AC17" s="43">
        <v>0</v>
      </c>
      <c r="AD17" s="42">
        <v>0</v>
      </c>
      <c r="AE17" s="9">
        <v>0</v>
      </c>
      <c r="AF17" s="43">
        <v>0</v>
      </c>
      <c r="AG17" s="42">
        <v>0</v>
      </c>
      <c r="AH17" s="9">
        <v>0</v>
      </c>
      <c r="AI17" s="43">
        <v>0</v>
      </c>
      <c r="AJ17" s="42">
        <v>0</v>
      </c>
      <c r="AK17" s="9">
        <v>0</v>
      </c>
      <c r="AL17" s="43">
        <v>0</v>
      </c>
      <c r="AM17" s="42">
        <v>0</v>
      </c>
      <c r="AN17" s="9">
        <v>0</v>
      </c>
      <c r="AO17" s="43">
        <v>0</v>
      </c>
      <c r="AP17" s="42">
        <v>0</v>
      </c>
      <c r="AQ17" s="9">
        <v>0</v>
      </c>
      <c r="AR17" s="43">
        <v>0</v>
      </c>
      <c r="AS17" s="42">
        <v>0</v>
      </c>
      <c r="AT17" s="9">
        <v>0</v>
      </c>
      <c r="AU17" s="43">
        <v>0</v>
      </c>
      <c r="AV17" s="42">
        <v>0</v>
      </c>
      <c r="AW17" s="9">
        <v>0</v>
      </c>
      <c r="AX17" s="43">
        <v>0</v>
      </c>
      <c r="AY17" s="42">
        <v>0</v>
      </c>
      <c r="AZ17" s="9">
        <v>0</v>
      </c>
      <c r="BA17" s="43">
        <v>0</v>
      </c>
      <c r="BB17" s="42">
        <v>0</v>
      </c>
      <c r="BC17" s="9">
        <v>0</v>
      </c>
      <c r="BD17" s="43">
        <v>0</v>
      </c>
      <c r="BE17" s="42">
        <v>0</v>
      </c>
      <c r="BF17" s="9">
        <v>0</v>
      </c>
      <c r="BG17" s="43">
        <v>0</v>
      </c>
      <c r="BH17" s="67">
        <v>12</v>
      </c>
      <c r="BI17" s="41">
        <v>91</v>
      </c>
      <c r="BJ17" s="43">
        <f t="shared" ref="BJ17" si="18">BI17/BH17*1000</f>
        <v>7583.333333333333</v>
      </c>
      <c r="BK17" s="42">
        <v>0</v>
      </c>
      <c r="BL17" s="9">
        <v>0</v>
      </c>
      <c r="BM17" s="43">
        <v>0</v>
      </c>
      <c r="BN17" s="42">
        <v>0</v>
      </c>
      <c r="BO17" s="9">
        <v>0</v>
      </c>
      <c r="BP17" s="43">
        <v>0</v>
      </c>
      <c r="BQ17" s="42">
        <v>0</v>
      </c>
      <c r="BR17" s="9">
        <v>0</v>
      </c>
      <c r="BS17" s="43">
        <v>0</v>
      </c>
      <c r="BT17" s="42">
        <v>0</v>
      </c>
      <c r="BU17" s="9">
        <v>0</v>
      </c>
      <c r="BV17" s="43">
        <v>0</v>
      </c>
      <c r="BW17" s="42">
        <v>0</v>
      </c>
      <c r="BX17" s="9">
        <v>0</v>
      </c>
      <c r="BY17" s="43">
        <v>0</v>
      </c>
      <c r="BZ17" s="42">
        <v>0</v>
      </c>
      <c r="CA17" s="9">
        <v>0</v>
      </c>
      <c r="CB17" s="43">
        <v>0</v>
      </c>
      <c r="CC17" s="42">
        <v>0</v>
      </c>
      <c r="CD17" s="9">
        <v>0</v>
      </c>
      <c r="CE17" s="43">
        <v>0</v>
      </c>
      <c r="CF17" s="6">
        <v>0</v>
      </c>
      <c r="CG17" s="4">
        <v>0</v>
      </c>
      <c r="CH17" s="5">
        <v>0</v>
      </c>
      <c r="CI17" s="6">
        <v>0</v>
      </c>
      <c r="CJ17" s="90">
        <v>0</v>
      </c>
      <c r="CK17" s="5">
        <f t="shared" si="0"/>
        <v>0</v>
      </c>
      <c r="CL17" s="42">
        <v>0</v>
      </c>
      <c r="CM17" s="9">
        <v>0</v>
      </c>
      <c r="CN17" s="43">
        <v>0</v>
      </c>
      <c r="CO17" s="42">
        <v>0</v>
      </c>
      <c r="CP17" s="9">
        <v>0</v>
      </c>
      <c r="CQ17" s="43">
        <v>0</v>
      </c>
      <c r="CR17" s="42">
        <v>0</v>
      </c>
      <c r="CS17" s="9">
        <v>0</v>
      </c>
      <c r="CT17" s="43">
        <f t="shared" si="1"/>
        <v>0</v>
      </c>
      <c r="CU17" s="42">
        <v>0</v>
      </c>
      <c r="CV17" s="9">
        <v>0</v>
      </c>
      <c r="CW17" s="43">
        <v>0</v>
      </c>
      <c r="CX17" s="42">
        <v>0</v>
      </c>
      <c r="CY17" s="9">
        <v>0</v>
      </c>
      <c r="CZ17" s="43">
        <v>0</v>
      </c>
      <c r="DA17" s="42">
        <v>0</v>
      </c>
      <c r="DB17" s="9">
        <v>0</v>
      </c>
      <c r="DC17" s="43">
        <f t="shared" si="2"/>
        <v>0</v>
      </c>
      <c r="DD17" s="42">
        <v>0</v>
      </c>
      <c r="DE17" s="9">
        <v>0</v>
      </c>
      <c r="DF17" s="43">
        <v>0</v>
      </c>
      <c r="DG17" s="42">
        <v>0</v>
      </c>
      <c r="DH17" s="9">
        <v>0</v>
      </c>
      <c r="DI17" s="43">
        <v>0</v>
      </c>
      <c r="DJ17" s="42">
        <v>0</v>
      </c>
      <c r="DK17" s="9">
        <v>0</v>
      </c>
      <c r="DL17" s="43">
        <v>0</v>
      </c>
      <c r="DM17" s="42">
        <v>0</v>
      </c>
      <c r="DN17" s="9">
        <v>0</v>
      </c>
      <c r="DO17" s="43">
        <v>0</v>
      </c>
      <c r="DP17" s="42">
        <f t="shared" si="3"/>
        <v>17</v>
      </c>
      <c r="DQ17" s="43">
        <f t="shared" si="4"/>
        <v>143</v>
      </c>
    </row>
    <row r="18" spans="1:121" ht="15" thickBot="1" x14ac:dyDescent="0.35">
      <c r="A18" s="63"/>
      <c r="B18" s="64" t="s">
        <v>14</v>
      </c>
      <c r="C18" s="45">
        <f>SUM(C6:C17)</f>
        <v>170</v>
      </c>
      <c r="D18" s="44">
        <f>SUM(D6:D17)</f>
        <v>1849</v>
      </c>
      <c r="E18" s="46"/>
      <c r="F18" s="45">
        <f>SUM(F6:F17)</f>
        <v>0</v>
      </c>
      <c r="G18" s="44">
        <f>SUM(G6:G17)</f>
        <v>0</v>
      </c>
      <c r="H18" s="46"/>
      <c r="I18" s="45">
        <f>SUM(I6:I17)</f>
        <v>0</v>
      </c>
      <c r="J18" s="44">
        <f>SUM(J6:J17)</f>
        <v>9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0</v>
      </c>
      <c r="P18" s="44">
        <f>SUM(P6:P17)</f>
        <v>0</v>
      </c>
      <c r="Q18" s="46"/>
      <c r="R18" s="45">
        <f>SUM(R6:R17)</f>
        <v>12</v>
      </c>
      <c r="S18" s="44">
        <f>SUM(S6:S17)</f>
        <v>125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2</v>
      </c>
      <c r="Y18" s="44">
        <f>SUM(Y6:Y17)</f>
        <v>18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0</v>
      </c>
      <c r="AE18" s="44">
        <f>SUM(AE6:AE17)</f>
        <v>0</v>
      </c>
      <c r="AF18" s="46"/>
      <c r="AG18" s="45">
        <f>SUM(AG6:AG17)</f>
        <v>2</v>
      </c>
      <c r="AH18" s="44">
        <f>SUM(AH6:AH17)</f>
        <v>23</v>
      </c>
      <c r="AI18" s="46"/>
      <c r="AJ18" s="45">
        <f>SUM(AJ6:AJ17)</f>
        <v>0</v>
      </c>
      <c r="AK18" s="44">
        <f>SUM(AK6:AK17)</f>
        <v>0</v>
      </c>
      <c r="AL18" s="46"/>
      <c r="AM18" s="45">
        <f>SUM(AM6:AM17)</f>
        <v>0</v>
      </c>
      <c r="AN18" s="44">
        <f>SUM(AN6:AN17)</f>
        <v>0</v>
      </c>
      <c r="AO18" s="46"/>
      <c r="AP18" s="45">
        <f>SUM(AP6:AP17)</f>
        <v>0</v>
      </c>
      <c r="AQ18" s="44">
        <f>SUM(AQ6:AQ17)</f>
        <v>0</v>
      </c>
      <c r="AR18" s="46"/>
      <c r="AS18" s="45">
        <f>SUM(AS6:AS17)</f>
        <v>1</v>
      </c>
      <c r="AT18" s="44">
        <f>SUM(AT6:AT17)</f>
        <v>34</v>
      </c>
      <c r="AU18" s="46"/>
      <c r="AV18" s="45">
        <f>SUM(AV6:AV17)</f>
        <v>0</v>
      </c>
      <c r="AW18" s="44">
        <f>SUM(AW6:AW17)</f>
        <v>0</v>
      </c>
      <c r="AX18" s="46"/>
      <c r="AY18" s="45">
        <f>SUM(AY6:AY17)</f>
        <v>0</v>
      </c>
      <c r="AZ18" s="44">
        <f>SUM(AZ6:AZ17)</f>
        <v>1</v>
      </c>
      <c r="BA18" s="46"/>
      <c r="BB18" s="45">
        <f>SUM(BB6:BB17)</f>
        <v>0</v>
      </c>
      <c r="BC18" s="44">
        <f>SUM(BC6:BC17)</f>
        <v>0</v>
      </c>
      <c r="BD18" s="46"/>
      <c r="BE18" s="45">
        <f>SUM(BE6:BE17)</f>
        <v>0</v>
      </c>
      <c r="BF18" s="44">
        <f>SUM(BF6:BF17)</f>
        <v>0</v>
      </c>
      <c r="BG18" s="46"/>
      <c r="BH18" s="45">
        <f>SUM(BH6:BH17)</f>
        <v>12</v>
      </c>
      <c r="BI18" s="44">
        <f>SUM(BI6:BI17)</f>
        <v>94</v>
      </c>
      <c r="BJ18" s="46"/>
      <c r="BK18" s="45">
        <f>SUM(BK6:BK17)</f>
        <v>0</v>
      </c>
      <c r="BL18" s="44">
        <f>SUM(BL6:BL17)</f>
        <v>0</v>
      </c>
      <c r="BM18" s="46"/>
      <c r="BN18" s="45">
        <f>SUM(BN6:BN17)</f>
        <v>0</v>
      </c>
      <c r="BO18" s="44">
        <f>SUM(BO6:BO17)</f>
        <v>1</v>
      </c>
      <c r="BP18" s="46"/>
      <c r="BQ18" s="45">
        <f>SUM(BQ6:BQ17)</f>
        <v>0</v>
      </c>
      <c r="BR18" s="44">
        <f>SUM(BR6:BR17)</f>
        <v>0</v>
      </c>
      <c r="BS18" s="46"/>
      <c r="BT18" s="45">
        <f>SUM(BT6:BT17)</f>
        <v>0</v>
      </c>
      <c r="BU18" s="44">
        <f>SUM(BU6:BU17)</f>
        <v>0</v>
      </c>
      <c r="BV18" s="46"/>
      <c r="BW18" s="45">
        <f>SUM(BW6:BW17)</f>
        <v>0</v>
      </c>
      <c r="BX18" s="44">
        <f>SUM(BX6:BX17)</f>
        <v>0</v>
      </c>
      <c r="BY18" s="46"/>
      <c r="BZ18" s="45">
        <f>SUM(BZ6:BZ17)</f>
        <v>0</v>
      </c>
      <c r="CA18" s="44">
        <f>SUM(CA6:CA17)</f>
        <v>0</v>
      </c>
      <c r="CB18" s="46"/>
      <c r="CC18" s="45">
        <f>SUM(CC6:CC17)</f>
        <v>1</v>
      </c>
      <c r="CD18" s="44">
        <f>SUM(CD6:CD17)</f>
        <v>6</v>
      </c>
      <c r="CE18" s="46"/>
      <c r="CF18" s="45">
        <f>SUM(CF6:CF17)</f>
        <v>0</v>
      </c>
      <c r="CG18" s="44">
        <f>SUM(CG6:CG17)</f>
        <v>0</v>
      </c>
      <c r="CH18" s="46"/>
      <c r="CI18" s="77">
        <f t="shared" ref="CI18:CJ18" si="19">SUM(CI6:CI17)</f>
        <v>0</v>
      </c>
      <c r="CJ18" s="78">
        <f t="shared" si="19"/>
        <v>0</v>
      </c>
      <c r="CK18" s="38"/>
      <c r="CL18" s="45">
        <f>SUM(CL6:CL17)</f>
        <v>0</v>
      </c>
      <c r="CM18" s="44">
        <f>SUM(CM6:CM17)</f>
        <v>1</v>
      </c>
      <c r="CN18" s="46"/>
      <c r="CO18" s="45">
        <f>SUM(CO6:CO17)</f>
        <v>0</v>
      </c>
      <c r="CP18" s="44">
        <f>SUM(CP6:CP17)</f>
        <v>0</v>
      </c>
      <c r="CQ18" s="46"/>
      <c r="CR18" s="45">
        <f t="shared" ref="CR18:CS18" si="20">SUM(CR6:CR17)</f>
        <v>0</v>
      </c>
      <c r="CS18" s="44">
        <f t="shared" si="20"/>
        <v>0</v>
      </c>
      <c r="CT18" s="46"/>
      <c r="CU18" s="45">
        <f>SUM(CU6:CU17)</f>
        <v>0</v>
      </c>
      <c r="CV18" s="44">
        <f>SUM(CV6:CV17)</f>
        <v>5</v>
      </c>
      <c r="CW18" s="46"/>
      <c r="CX18" s="45">
        <f>SUM(CX6:CX17)</f>
        <v>0</v>
      </c>
      <c r="CY18" s="44">
        <f>SUM(CY6:CY17)</f>
        <v>0</v>
      </c>
      <c r="CZ18" s="46"/>
      <c r="DA18" s="45">
        <f t="shared" ref="DA18:DB18" si="21">SUM(DA6:DA17)</f>
        <v>0</v>
      </c>
      <c r="DB18" s="44">
        <f t="shared" si="21"/>
        <v>0</v>
      </c>
      <c r="DC18" s="46"/>
      <c r="DD18" s="45">
        <f>SUM(DD6:DD17)</f>
        <v>0</v>
      </c>
      <c r="DE18" s="44">
        <f>SUM(DE6:DE17)</f>
        <v>0</v>
      </c>
      <c r="DF18" s="46"/>
      <c r="DG18" s="45">
        <f>SUM(DG6:DG17)</f>
        <v>0</v>
      </c>
      <c r="DH18" s="44">
        <f>SUM(DH6:DH17)</f>
        <v>0</v>
      </c>
      <c r="DI18" s="46"/>
      <c r="DJ18" s="45">
        <f>SUM(DJ6:DJ17)</f>
        <v>4</v>
      </c>
      <c r="DK18" s="44">
        <f>SUM(DK6:DK17)</f>
        <v>62</v>
      </c>
      <c r="DL18" s="46"/>
      <c r="DM18" s="45">
        <f>SUM(DM6:DM17)</f>
        <v>68</v>
      </c>
      <c r="DN18" s="44">
        <f>SUM(DN6:DN17)</f>
        <v>225</v>
      </c>
      <c r="DO18" s="46"/>
      <c r="DP18" s="45">
        <f t="shared" si="3"/>
        <v>272</v>
      </c>
      <c r="DQ18" s="46">
        <f t="shared" si="4"/>
        <v>2453</v>
      </c>
    </row>
    <row r="19" spans="1:121" x14ac:dyDescent="0.3">
      <c r="A19" s="49">
        <v>2005</v>
      </c>
      <c r="B19" s="50" t="s">
        <v>2</v>
      </c>
      <c r="C19" s="68">
        <v>33</v>
      </c>
      <c r="D19" s="40">
        <v>30</v>
      </c>
      <c r="E19" s="14">
        <f t="shared" ref="E19:E20" si="22">D19/C19*1000</f>
        <v>909.09090909090901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0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>
        <v>0</v>
      </c>
      <c r="AZ19" s="32">
        <v>0</v>
      </c>
      <c r="BA19" s="14">
        <v>0</v>
      </c>
      <c r="BB19" s="13">
        <v>0</v>
      </c>
      <c r="BC19" s="32">
        <v>0</v>
      </c>
      <c r="BD19" s="14">
        <v>0</v>
      </c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v>0</v>
      </c>
      <c r="BU19" s="32">
        <v>0</v>
      </c>
      <c r="BV19" s="14">
        <v>0</v>
      </c>
      <c r="BW19" s="13">
        <v>0</v>
      </c>
      <c r="BX19" s="32">
        <v>0</v>
      </c>
      <c r="BY19" s="14">
        <v>0</v>
      </c>
      <c r="BZ19" s="13">
        <v>0</v>
      </c>
      <c r="CA19" s="32">
        <v>0</v>
      </c>
      <c r="CB19" s="14">
        <v>0</v>
      </c>
      <c r="CC19" s="13">
        <v>0</v>
      </c>
      <c r="CD19" s="32">
        <v>0</v>
      </c>
      <c r="CE19" s="14">
        <v>0</v>
      </c>
      <c r="CF19" s="6">
        <v>0</v>
      </c>
      <c r="CG19" s="4">
        <v>0</v>
      </c>
      <c r="CH19" s="5">
        <v>0</v>
      </c>
      <c r="CI19" s="6">
        <v>0</v>
      </c>
      <c r="CJ19" s="90">
        <v>0</v>
      </c>
      <c r="CK19" s="5">
        <f t="shared" ref="CK19:CK30" si="23">IF(CI19=0,0,CJ19/CI19*1000)</f>
        <v>0</v>
      </c>
      <c r="CL19" s="13">
        <v>0</v>
      </c>
      <c r="CM19" s="32">
        <v>0</v>
      </c>
      <c r="CN19" s="14">
        <v>0</v>
      </c>
      <c r="CO19" s="13">
        <v>0</v>
      </c>
      <c r="CP19" s="32">
        <v>0</v>
      </c>
      <c r="CQ19" s="14">
        <v>0</v>
      </c>
      <c r="CR19" s="13">
        <v>0</v>
      </c>
      <c r="CS19" s="32">
        <v>0</v>
      </c>
      <c r="CT19" s="14">
        <f t="shared" ref="CT19:CT30" si="24">IF(CR19=0,0,CS19/CR19*1000)</f>
        <v>0</v>
      </c>
      <c r="CU19" s="13">
        <v>0</v>
      </c>
      <c r="CV19" s="32">
        <v>0</v>
      </c>
      <c r="CW19" s="14">
        <v>0</v>
      </c>
      <c r="CX19" s="6">
        <v>0</v>
      </c>
      <c r="CY19" s="4">
        <v>0</v>
      </c>
      <c r="CZ19" s="5">
        <v>0</v>
      </c>
      <c r="DA19" s="13">
        <v>0</v>
      </c>
      <c r="DB19" s="32">
        <v>0</v>
      </c>
      <c r="DC19" s="14">
        <f t="shared" ref="DC19:DC30" si="25">IF(DA19=0,0,DB19/DA19*1000)</f>
        <v>0</v>
      </c>
      <c r="DD19" s="13">
        <v>0</v>
      </c>
      <c r="DE19" s="32">
        <v>0</v>
      </c>
      <c r="DF19" s="14">
        <v>0</v>
      </c>
      <c r="DG19" s="13">
        <v>0</v>
      </c>
      <c r="DH19" s="32">
        <v>0</v>
      </c>
      <c r="DI19" s="14">
        <v>0</v>
      </c>
      <c r="DJ19" s="13">
        <v>0</v>
      </c>
      <c r="DK19" s="32">
        <v>0</v>
      </c>
      <c r="DL19" s="14">
        <v>0</v>
      </c>
      <c r="DM19" s="13">
        <v>0</v>
      </c>
      <c r="DN19" s="32">
        <v>0</v>
      </c>
      <c r="DO19" s="14">
        <v>0</v>
      </c>
      <c r="DP19" s="13">
        <f t="shared" si="3"/>
        <v>33</v>
      </c>
      <c r="DQ19" s="14">
        <f t="shared" si="4"/>
        <v>30</v>
      </c>
    </row>
    <row r="20" spans="1:121" x14ac:dyDescent="0.3">
      <c r="A20" s="51">
        <v>2005</v>
      </c>
      <c r="B20" s="52" t="s">
        <v>3</v>
      </c>
      <c r="C20" s="56">
        <v>5</v>
      </c>
      <c r="D20" s="11">
        <v>53</v>
      </c>
      <c r="E20" s="5">
        <f t="shared" si="22"/>
        <v>10600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>
        <v>0</v>
      </c>
      <c r="AZ20" s="4">
        <v>0</v>
      </c>
      <c r="BA20" s="5">
        <v>0</v>
      </c>
      <c r="BB20" s="6">
        <v>0</v>
      </c>
      <c r="BC20" s="4">
        <v>0</v>
      </c>
      <c r="BD20" s="5">
        <v>0</v>
      </c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v>0</v>
      </c>
      <c r="BU20" s="4">
        <v>0</v>
      </c>
      <c r="BV20" s="5">
        <v>0</v>
      </c>
      <c r="BW20" s="6">
        <v>0</v>
      </c>
      <c r="BX20" s="4">
        <v>0</v>
      </c>
      <c r="BY20" s="5">
        <v>0</v>
      </c>
      <c r="BZ20" s="6">
        <v>0</v>
      </c>
      <c r="CA20" s="4">
        <v>0</v>
      </c>
      <c r="CB20" s="5">
        <v>0</v>
      </c>
      <c r="CC20" s="6">
        <v>0</v>
      </c>
      <c r="CD20" s="4">
        <v>0</v>
      </c>
      <c r="CE20" s="5">
        <v>0</v>
      </c>
      <c r="CF20" s="6">
        <v>0</v>
      </c>
      <c r="CG20" s="4">
        <v>0</v>
      </c>
      <c r="CH20" s="5">
        <v>0</v>
      </c>
      <c r="CI20" s="6">
        <v>0</v>
      </c>
      <c r="CJ20" s="90">
        <v>0</v>
      </c>
      <c r="CK20" s="5">
        <f t="shared" si="23"/>
        <v>0</v>
      </c>
      <c r="CL20" s="6">
        <v>0</v>
      </c>
      <c r="CM20" s="4">
        <v>0</v>
      </c>
      <c r="CN20" s="5">
        <v>0</v>
      </c>
      <c r="CO20" s="6">
        <v>0</v>
      </c>
      <c r="CP20" s="4">
        <v>0</v>
      </c>
      <c r="CQ20" s="5">
        <v>0</v>
      </c>
      <c r="CR20" s="6">
        <v>0</v>
      </c>
      <c r="CS20" s="4">
        <v>0</v>
      </c>
      <c r="CT20" s="5">
        <f t="shared" si="24"/>
        <v>0</v>
      </c>
      <c r="CU20" s="6">
        <v>0</v>
      </c>
      <c r="CV20" s="4">
        <v>0</v>
      </c>
      <c r="CW20" s="5">
        <v>0</v>
      </c>
      <c r="CX20" s="6">
        <v>0</v>
      </c>
      <c r="CY20" s="4">
        <v>0</v>
      </c>
      <c r="CZ20" s="5">
        <v>0</v>
      </c>
      <c r="DA20" s="6">
        <v>0</v>
      </c>
      <c r="DB20" s="4">
        <v>0</v>
      </c>
      <c r="DC20" s="5">
        <f t="shared" si="25"/>
        <v>0</v>
      </c>
      <c r="DD20" s="6">
        <v>0</v>
      </c>
      <c r="DE20" s="4">
        <v>0</v>
      </c>
      <c r="DF20" s="5">
        <v>0</v>
      </c>
      <c r="DG20" s="6">
        <v>0</v>
      </c>
      <c r="DH20" s="4">
        <v>0</v>
      </c>
      <c r="DI20" s="5">
        <v>0</v>
      </c>
      <c r="DJ20" s="6">
        <v>0</v>
      </c>
      <c r="DK20" s="4">
        <v>0</v>
      </c>
      <c r="DL20" s="5">
        <v>0</v>
      </c>
      <c r="DM20" s="6">
        <v>0</v>
      </c>
      <c r="DN20" s="4">
        <v>0</v>
      </c>
      <c r="DO20" s="5">
        <v>0</v>
      </c>
      <c r="DP20" s="6">
        <f t="shared" si="3"/>
        <v>5</v>
      </c>
      <c r="DQ20" s="5">
        <f t="shared" si="4"/>
        <v>53</v>
      </c>
    </row>
    <row r="21" spans="1:121" x14ac:dyDescent="0.3">
      <c r="A21" s="51">
        <v>2005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>
        <v>0</v>
      </c>
      <c r="AZ21" s="4">
        <v>0</v>
      </c>
      <c r="BA21" s="5">
        <v>0</v>
      </c>
      <c r="BB21" s="6">
        <v>0</v>
      </c>
      <c r="BC21" s="4">
        <v>0</v>
      </c>
      <c r="BD21" s="5">
        <v>0</v>
      </c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v>0</v>
      </c>
      <c r="BU21" s="4">
        <v>0</v>
      </c>
      <c r="BV21" s="5">
        <v>0</v>
      </c>
      <c r="BW21" s="6">
        <v>0</v>
      </c>
      <c r="BX21" s="4">
        <v>0</v>
      </c>
      <c r="BY21" s="5">
        <v>0</v>
      </c>
      <c r="BZ21" s="6">
        <v>0</v>
      </c>
      <c r="CA21" s="4">
        <v>0</v>
      </c>
      <c r="CB21" s="5">
        <v>0</v>
      </c>
      <c r="CC21" s="6">
        <v>0</v>
      </c>
      <c r="CD21" s="4">
        <v>0</v>
      </c>
      <c r="CE21" s="5">
        <v>0</v>
      </c>
      <c r="CF21" s="6">
        <v>0</v>
      </c>
      <c r="CG21" s="4">
        <v>0</v>
      </c>
      <c r="CH21" s="5">
        <v>0</v>
      </c>
      <c r="CI21" s="6">
        <v>0</v>
      </c>
      <c r="CJ21" s="90">
        <v>0</v>
      </c>
      <c r="CK21" s="5">
        <f t="shared" si="23"/>
        <v>0</v>
      </c>
      <c r="CL21" s="6">
        <v>0</v>
      </c>
      <c r="CM21" s="4">
        <v>0</v>
      </c>
      <c r="CN21" s="5">
        <v>0</v>
      </c>
      <c r="CO21" s="6">
        <v>0</v>
      </c>
      <c r="CP21" s="4">
        <v>0</v>
      </c>
      <c r="CQ21" s="5">
        <v>0</v>
      </c>
      <c r="CR21" s="6">
        <v>0</v>
      </c>
      <c r="CS21" s="4">
        <v>0</v>
      </c>
      <c r="CT21" s="5">
        <f t="shared" si="24"/>
        <v>0</v>
      </c>
      <c r="CU21" s="6">
        <v>0</v>
      </c>
      <c r="CV21" s="4">
        <v>0</v>
      </c>
      <c r="CW21" s="5">
        <v>0</v>
      </c>
      <c r="CX21" s="6">
        <v>0</v>
      </c>
      <c r="CY21" s="4">
        <v>0</v>
      </c>
      <c r="CZ21" s="5">
        <v>0</v>
      </c>
      <c r="DA21" s="6">
        <v>0</v>
      </c>
      <c r="DB21" s="4">
        <v>0</v>
      </c>
      <c r="DC21" s="5">
        <f t="shared" si="25"/>
        <v>0</v>
      </c>
      <c r="DD21" s="6">
        <v>0</v>
      </c>
      <c r="DE21" s="4">
        <v>0</v>
      </c>
      <c r="DF21" s="5">
        <v>0</v>
      </c>
      <c r="DG21" s="6">
        <v>0</v>
      </c>
      <c r="DH21" s="4">
        <v>0</v>
      </c>
      <c r="DI21" s="5">
        <v>0</v>
      </c>
      <c r="DJ21" s="56">
        <v>0</v>
      </c>
      <c r="DK21" s="11">
        <v>2</v>
      </c>
      <c r="DL21" s="5">
        <v>0</v>
      </c>
      <c r="DM21" s="6">
        <v>0</v>
      </c>
      <c r="DN21" s="4">
        <v>0</v>
      </c>
      <c r="DO21" s="5">
        <v>0</v>
      </c>
      <c r="DP21" s="6">
        <f t="shared" si="3"/>
        <v>0</v>
      </c>
      <c r="DQ21" s="5">
        <f t="shared" si="4"/>
        <v>2</v>
      </c>
    </row>
    <row r="22" spans="1:121" x14ac:dyDescent="0.3">
      <c r="A22" s="51">
        <v>2005</v>
      </c>
      <c r="B22" s="52" t="s">
        <v>5</v>
      </c>
      <c r="C22" s="56">
        <v>0</v>
      </c>
      <c r="D22" s="11">
        <v>1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>
        <v>0</v>
      </c>
      <c r="AZ22" s="4">
        <v>0</v>
      </c>
      <c r="BA22" s="5">
        <v>0</v>
      </c>
      <c r="BB22" s="6">
        <v>0</v>
      </c>
      <c r="BC22" s="4">
        <v>0</v>
      </c>
      <c r="BD22" s="5">
        <v>0</v>
      </c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v>0</v>
      </c>
      <c r="BU22" s="4">
        <v>0</v>
      </c>
      <c r="BV22" s="5">
        <v>0</v>
      </c>
      <c r="BW22" s="6">
        <v>0</v>
      </c>
      <c r="BX22" s="4">
        <v>0</v>
      </c>
      <c r="BY22" s="5">
        <v>0</v>
      </c>
      <c r="BZ22" s="6">
        <v>0</v>
      </c>
      <c r="CA22" s="4">
        <v>0</v>
      </c>
      <c r="CB22" s="5">
        <v>0</v>
      </c>
      <c r="CC22" s="6">
        <v>0</v>
      </c>
      <c r="CD22" s="4">
        <v>0</v>
      </c>
      <c r="CE22" s="5">
        <v>0</v>
      </c>
      <c r="CF22" s="6">
        <v>0</v>
      </c>
      <c r="CG22" s="4">
        <v>0</v>
      </c>
      <c r="CH22" s="5">
        <v>0</v>
      </c>
      <c r="CI22" s="6">
        <v>0</v>
      </c>
      <c r="CJ22" s="90">
        <v>0</v>
      </c>
      <c r="CK22" s="5">
        <f t="shared" si="23"/>
        <v>0</v>
      </c>
      <c r="CL22" s="6">
        <v>0</v>
      </c>
      <c r="CM22" s="4">
        <v>0</v>
      </c>
      <c r="CN22" s="5">
        <v>0</v>
      </c>
      <c r="CO22" s="6">
        <v>0</v>
      </c>
      <c r="CP22" s="4">
        <v>0</v>
      </c>
      <c r="CQ22" s="5">
        <v>0</v>
      </c>
      <c r="CR22" s="6">
        <v>0</v>
      </c>
      <c r="CS22" s="4">
        <v>0</v>
      </c>
      <c r="CT22" s="5">
        <f t="shared" si="24"/>
        <v>0</v>
      </c>
      <c r="CU22" s="6">
        <v>0</v>
      </c>
      <c r="CV22" s="4">
        <v>0</v>
      </c>
      <c r="CW22" s="5">
        <v>0</v>
      </c>
      <c r="CX22" s="6">
        <v>0</v>
      </c>
      <c r="CY22" s="4">
        <v>0</v>
      </c>
      <c r="CZ22" s="5">
        <v>0</v>
      </c>
      <c r="DA22" s="6">
        <v>0</v>
      </c>
      <c r="DB22" s="4">
        <v>0</v>
      </c>
      <c r="DC22" s="5">
        <f t="shared" si="25"/>
        <v>0</v>
      </c>
      <c r="DD22" s="6">
        <v>0</v>
      </c>
      <c r="DE22" s="4">
        <v>0</v>
      </c>
      <c r="DF22" s="5">
        <v>0</v>
      </c>
      <c r="DG22" s="6">
        <v>0</v>
      </c>
      <c r="DH22" s="4">
        <v>0</v>
      </c>
      <c r="DI22" s="5">
        <v>0</v>
      </c>
      <c r="DJ22" s="6">
        <v>0</v>
      </c>
      <c r="DK22" s="4">
        <v>0</v>
      </c>
      <c r="DL22" s="5">
        <v>0</v>
      </c>
      <c r="DM22" s="6">
        <v>0</v>
      </c>
      <c r="DN22" s="4">
        <v>0</v>
      </c>
      <c r="DO22" s="5">
        <v>0</v>
      </c>
      <c r="DP22" s="6">
        <f t="shared" si="3"/>
        <v>0</v>
      </c>
      <c r="DQ22" s="5">
        <f t="shared" si="4"/>
        <v>1</v>
      </c>
    </row>
    <row r="23" spans="1:121" x14ac:dyDescent="0.3">
      <c r="A23" s="51">
        <v>2005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56">
        <v>1</v>
      </c>
      <c r="AH23" s="11">
        <v>21</v>
      </c>
      <c r="AI23" s="5">
        <f t="shared" ref="AI23" si="26">AH23/AG23*1000</f>
        <v>21000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>
        <v>0</v>
      </c>
      <c r="AZ23" s="4">
        <v>0</v>
      </c>
      <c r="BA23" s="5">
        <v>0</v>
      </c>
      <c r="BB23" s="6">
        <v>0</v>
      </c>
      <c r="BC23" s="4">
        <v>0</v>
      </c>
      <c r="BD23" s="5">
        <v>0</v>
      </c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v>0</v>
      </c>
      <c r="BU23" s="4">
        <v>0</v>
      </c>
      <c r="BV23" s="5">
        <v>0</v>
      </c>
      <c r="BW23" s="6">
        <v>0</v>
      </c>
      <c r="BX23" s="4">
        <v>0</v>
      </c>
      <c r="BY23" s="5">
        <v>0</v>
      </c>
      <c r="BZ23" s="6">
        <v>0</v>
      </c>
      <c r="CA23" s="4">
        <v>0</v>
      </c>
      <c r="CB23" s="5">
        <v>0</v>
      </c>
      <c r="CC23" s="6">
        <v>0</v>
      </c>
      <c r="CD23" s="4">
        <v>0</v>
      </c>
      <c r="CE23" s="5">
        <v>0</v>
      </c>
      <c r="CF23" s="6">
        <v>0</v>
      </c>
      <c r="CG23" s="4">
        <v>0</v>
      </c>
      <c r="CH23" s="5">
        <v>0</v>
      </c>
      <c r="CI23" s="6">
        <v>0</v>
      </c>
      <c r="CJ23" s="90">
        <v>0</v>
      </c>
      <c r="CK23" s="5">
        <f t="shared" si="23"/>
        <v>0</v>
      </c>
      <c r="CL23" s="6">
        <v>0</v>
      </c>
      <c r="CM23" s="4">
        <v>0</v>
      </c>
      <c r="CN23" s="5">
        <v>0</v>
      </c>
      <c r="CO23" s="56">
        <v>0</v>
      </c>
      <c r="CP23" s="11">
        <v>0</v>
      </c>
      <c r="CQ23" s="5">
        <v>0</v>
      </c>
      <c r="CR23" s="56">
        <v>0</v>
      </c>
      <c r="CS23" s="11">
        <v>0</v>
      </c>
      <c r="CT23" s="5">
        <f t="shared" si="24"/>
        <v>0</v>
      </c>
      <c r="CU23" s="56">
        <v>0</v>
      </c>
      <c r="CV23" s="11">
        <v>1</v>
      </c>
      <c r="CW23" s="5">
        <v>0</v>
      </c>
      <c r="CX23" s="6">
        <v>0</v>
      </c>
      <c r="CY23" s="4">
        <v>0</v>
      </c>
      <c r="CZ23" s="5">
        <v>0</v>
      </c>
      <c r="DA23" s="56">
        <v>0</v>
      </c>
      <c r="DB23" s="11">
        <v>0</v>
      </c>
      <c r="DC23" s="5">
        <f t="shared" si="25"/>
        <v>0</v>
      </c>
      <c r="DD23" s="56">
        <v>0</v>
      </c>
      <c r="DE23" s="11">
        <v>1</v>
      </c>
      <c r="DF23" s="5">
        <v>0</v>
      </c>
      <c r="DG23" s="6">
        <v>0</v>
      </c>
      <c r="DH23" s="4">
        <v>0</v>
      </c>
      <c r="DI23" s="5">
        <v>0</v>
      </c>
      <c r="DJ23" s="6">
        <v>0</v>
      </c>
      <c r="DK23" s="4">
        <v>0</v>
      </c>
      <c r="DL23" s="5">
        <v>0</v>
      </c>
      <c r="DM23" s="6">
        <v>0</v>
      </c>
      <c r="DN23" s="4">
        <v>0</v>
      </c>
      <c r="DO23" s="5">
        <v>0</v>
      </c>
      <c r="DP23" s="6">
        <f t="shared" si="3"/>
        <v>1</v>
      </c>
      <c r="DQ23" s="5">
        <f t="shared" si="4"/>
        <v>23</v>
      </c>
    </row>
    <row r="24" spans="1:121" x14ac:dyDescent="0.3">
      <c r="A24" s="51">
        <v>2005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>
        <v>0</v>
      </c>
      <c r="AZ24" s="4">
        <v>0</v>
      </c>
      <c r="BA24" s="5">
        <v>0</v>
      </c>
      <c r="BB24" s="6">
        <v>0</v>
      </c>
      <c r="BC24" s="4">
        <v>0</v>
      </c>
      <c r="BD24" s="5">
        <v>0</v>
      </c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6">
        <v>0</v>
      </c>
      <c r="BO24" s="4">
        <v>0</v>
      </c>
      <c r="BP24" s="5">
        <v>0</v>
      </c>
      <c r="BQ24" s="6">
        <v>0</v>
      </c>
      <c r="BR24" s="4">
        <v>0</v>
      </c>
      <c r="BS24" s="5">
        <v>0</v>
      </c>
      <c r="BT24" s="6">
        <v>0</v>
      </c>
      <c r="BU24" s="4">
        <v>0</v>
      </c>
      <c r="BV24" s="5">
        <v>0</v>
      </c>
      <c r="BW24" s="6">
        <v>0</v>
      </c>
      <c r="BX24" s="4">
        <v>0</v>
      </c>
      <c r="BY24" s="5">
        <v>0</v>
      </c>
      <c r="BZ24" s="6">
        <v>0</v>
      </c>
      <c r="CA24" s="4">
        <v>0</v>
      </c>
      <c r="CB24" s="5">
        <v>0</v>
      </c>
      <c r="CC24" s="6">
        <v>0</v>
      </c>
      <c r="CD24" s="4">
        <v>0</v>
      </c>
      <c r="CE24" s="5">
        <v>0</v>
      </c>
      <c r="CF24" s="6">
        <v>0</v>
      </c>
      <c r="CG24" s="4">
        <v>0</v>
      </c>
      <c r="CH24" s="5">
        <v>0</v>
      </c>
      <c r="CI24" s="6">
        <v>0</v>
      </c>
      <c r="CJ24" s="90">
        <v>0</v>
      </c>
      <c r="CK24" s="5">
        <f t="shared" si="23"/>
        <v>0</v>
      </c>
      <c r="CL24" s="6">
        <v>0</v>
      </c>
      <c r="CM24" s="4">
        <v>0</v>
      </c>
      <c r="CN24" s="5">
        <v>0</v>
      </c>
      <c r="CO24" s="6">
        <v>0</v>
      </c>
      <c r="CP24" s="4">
        <v>0</v>
      </c>
      <c r="CQ24" s="5">
        <v>0</v>
      </c>
      <c r="CR24" s="6">
        <v>0</v>
      </c>
      <c r="CS24" s="4">
        <v>0</v>
      </c>
      <c r="CT24" s="5">
        <f t="shared" si="24"/>
        <v>0</v>
      </c>
      <c r="CU24" s="6">
        <v>0</v>
      </c>
      <c r="CV24" s="4">
        <v>0</v>
      </c>
      <c r="CW24" s="5">
        <v>0</v>
      </c>
      <c r="CX24" s="6">
        <v>0</v>
      </c>
      <c r="CY24" s="4">
        <v>0</v>
      </c>
      <c r="CZ24" s="5">
        <v>0</v>
      </c>
      <c r="DA24" s="6">
        <v>0</v>
      </c>
      <c r="DB24" s="4">
        <v>0</v>
      </c>
      <c r="DC24" s="5">
        <f t="shared" si="25"/>
        <v>0</v>
      </c>
      <c r="DD24" s="6">
        <v>0</v>
      </c>
      <c r="DE24" s="4">
        <v>0</v>
      </c>
      <c r="DF24" s="5">
        <v>0</v>
      </c>
      <c r="DG24" s="6">
        <v>0</v>
      </c>
      <c r="DH24" s="4">
        <v>0</v>
      </c>
      <c r="DI24" s="5">
        <v>0</v>
      </c>
      <c r="DJ24" s="56">
        <v>0</v>
      </c>
      <c r="DK24" s="11">
        <v>5</v>
      </c>
      <c r="DL24" s="5">
        <v>0</v>
      </c>
      <c r="DM24" s="6">
        <v>0</v>
      </c>
      <c r="DN24" s="4">
        <v>0</v>
      </c>
      <c r="DO24" s="5">
        <v>0</v>
      </c>
      <c r="DP24" s="6">
        <f t="shared" si="3"/>
        <v>0</v>
      </c>
      <c r="DQ24" s="5">
        <f t="shared" si="4"/>
        <v>5</v>
      </c>
    </row>
    <row r="25" spans="1:121" x14ac:dyDescent="0.3">
      <c r="A25" s="51">
        <v>2005</v>
      </c>
      <c r="B25" s="52" t="s">
        <v>8</v>
      </c>
      <c r="C25" s="56">
        <v>0</v>
      </c>
      <c r="D25" s="11">
        <v>3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56">
        <v>0</v>
      </c>
      <c r="P25" s="11">
        <v>0</v>
      </c>
      <c r="Q25" s="5">
        <v>0</v>
      </c>
      <c r="R25" s="6">
        <v>0</v>
      </c>
      <c r="S25" s="4">
        <v>0</v>
      </c>
      <c r="T25" s="5">
        <v>0</v>
      </c>
      <c r="U25" s="56">
        <v>0</v>
      </c>
      <c r="V25" s="11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>
        <v>0</v>
      </c>
      <c r="AZ25" s="4">
        <v>0</v>
      </c>
      <c r="BA25" s="5">
        <v>0</v>
      </c>
      <c r="BB25" s="6">
        <v>0</v>
      </c>
      <c r="BC25" s="4">
        <v>0</v>
      </c>
      <c r="BD25" s="5">
        <v>0</v>
      </c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v>0</v>
      </c>
      <c r="BU25" s="4">
        <v>0</v>
      </c>
      <c r="BV25" s="5">
        <v>0</v>
      </c>
      <c r="BW25" s="6">
        <v>0</v>
      </c>
      <c r="BX25" s="4">
        <v>0</v>
      </c>
      <c r="BY25" s="5">
        <v>0</v>
      </c>
      <c r="BZ25" s="6">
        <v>0</v>
      </c>
      <c r="CA25" s="4">
        <v>0</v>
      </c>
      <c r="CB25" s="5">
        <v>0</v>
      </c>
      <c r="CC25" s="6">
        <v>0</v>
      </c>
      <c r="CD25" s="4">
        <v>0</v>
      </c>
      <c r="CE25" s="5">
        <v>0</v>
      </c>
      <c r="CF25" s="6">
        <v>0</v>
      </c>
      <c r="CG25" s="4">
        <v>0</v>
      </c>
      <c r="CH25" s="5">
        <v>0</v>
      </c>
      <c r="CI25" s="6">
        <v>0</v>
      </c>
      <c r="CJ25" s="90">
        <v>0</v>
      </c>
      <c r="CK25" s="5">
        <f t="shared" si="23"/>
        <v>0</v>
      </c>
      <c r="CL25" s="56">
        <v>0</v>
      </c>
      <c r="CM25" s="11">
        <v>1</v>
      </c>
      <c r="CN25" s="5">
        <v>0</v>
      </c>
      <c r="CO25" s="6">
        <v>0</v>
      </c>
      <c r="CP25" s="4">
        <v>0</v>
      </c>
      <c r="CQ25" s="5">
        <v>0</v>
      </c>
      <c r="CR25" s="6">
        <v>0</v>
      </c>
      <c r="CS25" s="4">
        <v>0</v>
      </c>
      <c r="CT25" s="5">
        <f t="shared" si="24"/>
        <v>0</v>
      </c>
      <c r="CU25" s="6">
        <v>0</v>
      </c>
      <c r="CV25" s="4">
        <v>0</v>
      </c>
      <c r="CW25" s="5">
        <v>0</v>
      </c>
      <c r="CX25" s="6">
        <v>0</v>
      </c>
      <c r="CY25" s="4">
        <v>0</v>
      </c>
      <c r="CZ25" s="5">
        <v>0</v>
      </c>
      <c r="DA25" s="6">
        <v>0</v>
      </c>
      <c r="DB25" s="4">
        <v>0</v>
      </c>
      <c r="DC25" s="5">
        <f t="shared" si="25"/>
        <v>0</v>
      </c>
      <c r="DD25" s="6">
        <v>0</v>
      </c>
      <c r="DE25" s="4">
        <v>0</v>
      </c>
      <c r="DF25" s="5">
        <v>0</v>
      </c>
      <c r="DG25" s="6">
        <v>0</v>
      </c>
      <c r="DH25" s="4">
        <v>0</v>
      </c>
      <c r="DI25" s="5">
        <v>0</v>
      </c>
      <c r="DJ25" s="56">
        <v>0</v>
      </c>
      <c r="DK25" s="11">
        <v>9</v>
      </c>
      <c r="DL25" s="5">
        <v>0</v>
      </c>
      <c r="DM25" s="6">
        <v>0</v>
      </c>
      <c r="DN25" s="4">
        <v>0</v>
      </c>
      <c r="DO25" s="5">
        <v>0</v>
      </c>
      <c r="DP25" s="6">
        <f t="shared" si="3"/>
        <v>0</v>
      </c>
      <c r="DQ25" s="5">
        <f t="shared" si="4"/>
        <v>13</v>
      </c>
    </row>
    <row r="26" spans="1:121" x14ac:dyDescent="0.3">
      <c r="A26" s="51">
        <v>2005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>
        <v>0</v>
      </c>
      <c r="AZ26" s="4">
        <v>0</v>
      </c>
      <c r="BA26" s="5">
        <v>0</v>
      </c>
      <c r="BB26" s="6">
        <v>0</v>
      </c>
      <c r="BC26" s="4">
        <v>0</v>
      </c>
      <c r="BD26" s="5">
        <v>0</v>
      </c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v>0</v>
      </c>
      <c r="BU26" s="4">
        <v>0</v>
      </c>
      <c r="BV26" s="5">
        <v>0</v>
      </c>
      <c r="BW26" s="6">
        <v>0</v>
      </c>
      <c r="BX26" s="4">
        <v>0</v>
      </c>
      <c r="BY26" s="5">
        <v>0</v>
      </c>
      <c r="BZ26" s="6">
        <v>0</v>
      </c>
      <c r="CA26" s="4">
        <v>0</v>
      </c>
      <c r="CB26" s="5">
        <v>0</v>
      </c>
      <c r="CC26" s="6">
        <v>0</v>
      </c>
      <c r="CD26" s="4">
        <v>0</v>
      </c>
      <c r="CE26" s="5">
        <v>0</v>
      </c>
      <c r="CF26" s="6">
        <v>0</v>
      </c>
      <c r="CG26" s="4">
        <v>0</v>
      </c>
      <c r="CH26" s="5">
        <v>0</v>
      </c>
      <c r="CI26" s="6">
        <v>0</v>
      </c>
      <c r="CJ26" s="90">
        <v>0</v>
      </c>
      <c r="CK26" s="5">
        <f t="shared" si="23"/>
        <v>0</v>
      </c>
      <c r="CL26" s="6">
        <v>0</v>
      </c>
      <c r="CM26" s="4">
        <v>0</v>
      </c>
      <c r="CN26" s="5">
        <v>0</v>
      </c>
      <c r="CO26" s="6">
        <v>0</v>
      </c>
      <c r="CP26" s="4">
        <v>0</v>
      </c>
      <c r="CQ26" s="5">
        <v>0</v>
      </c>
      <c r="CR26" s="6">
        <v>0</v>
      </c>
      <c r="CS26" s="4">
        <v>0</v>
      </c>
      <c r="CT26" s="5">
        <f t="shared" si="24"/>
        <v>0</v>
      </c>
      <c r="CU26" s="6">
        <v>0</v>
      </c>
      <c r="CV26" s="4">
        <v>0</v>
      </c>
      <c r="CW26" s="5">
        <v>0</v>
      </c>
      <c r="CX26" s="6">
        <v>0</v>
      </c>
      <c r="CY26" s="4">
        <v>0</v>
      </c>
      <c r="CZ26" s="5">
        <v>0</v>
      </c>
      <c r="DA26" s="6">
        <v>0</v>
      </c>
      <c r="DB26" s="4">
        <v>0</v>
      </c>
      <c r="DC26" s="5">
        <f t="shared" si="25"/>
        <v>0</v>
      </c>
      <c r="DD26" s="6">
        <v>0</v>
      </c>
      <c r="DE26" s="4">
        <v>0</v>
      </c>
      <c r="DF26" s="5">
        <v>0</v>
      </c>
      <c r="DG26" s="6">
        <v>0</v>
      </c>
      <c r="DH26" s="4">
        <v>0</v>
      </c>
      <c r="DI26" s="5">
        <v>0</v>
      </c>
      <c r="DJ26" s="56">
        <v>1</v>
      </c>
      <c r="DK26" s="11">
        <v>11</v>
      </c>
      <c r="DL26" s="5">
        <f t="shared" ref="DL26" si="27">DK26/DJ26*1000</f>
        <v>11000</v>
      </c>
      <c r="DM26" s="6">
        <v>0</v>
      </c>
      <c r="DN26" s="4">
        <v>0</v>
      </c>
      <c r="DO26" s="5">
        <v>0</v>
      </c>
      <c r="DP26" s="6">
        <f t="shared" si="3"/>
        <v>1</v>
      </c>
      <c r="DQ26" s="5">
        <f t="shared" si="4"/>
        <v>11</v>
      </c>
    </row>
    <row r="27" spans="1:121" x14ac:dyDescent="0.3">
      <c r="A27" s="51">
        <v>2005</v>
      </c>
      <c r="B27" s="52" t="s">
        <v>10</v>
      </c>
      <c r="C27" s="56">
        <v>27</v>
      </c>
      <c r="D27" s="11">
        <v>312</v>
      </c>
      <c r="E27" s="5">
        <f t="shared" ref="E27" si="28">D27/C27*1000</f>
        <v>11555.555555555555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56">
        <v>0</v>
      </c>
      <c r="P27" s="11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>
        <v>0</v>
      </c>
      <c r="AZ27" s="4">
        <v>0</v>
      </c>
      <c r="BA27" s="5">
        <v>0</v>
      </c>
      <c r="BB27" s="6">
        <v>0</v>
      </c>
      <c r="BC27" s="4">
        <v>0</v>
      </c>
      <c r="BD27" s="5">
        <v>0</v>
      </c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v>0</v>
      </c>
      <c r="BU27" s="4">
        <v>0</v>
      </c>
      <c r="BV27" s="5">
        <v>0</v>
      </c>
      <c r="BW27" s="6">
        <v>0</v>
      </c>
      <c r="BX27" s="4">
        <v>0</v>
      </c>
      <c r="BY27" s="5">
        <v>0</v>
      </c>
      <c r="BZ27" s="6">
        <v>0</v>
      </c>
      <c r="CA27" s="4">
        <v>0</v>
      </c>
      <c r="CB27" s="5">
        <v>0</v>
      </c>
      <c r="CC27" s="56">
        <v>1</v>
      </c>
      <c r="CD27" s="11">
        <v>7</v>
      </c>
      <c r="CE27" s="5">
        <f t="shared" ref="CE27" si="29">CD27/CC27*1000</f>
        <v>7000</v>
      </c>
      <c r="CF27" s="6">
        <v>0</v>
      </c>
      <c r="CG27" s="4">
        <v>0</v>
      </c>
      <c r="CH27" s="5">
        <v>0</v>
      </c>
      <c r="CI27" s="6">
        <v>0</v>
      </c>
      <c r="CJ27" s="90">
        <v>0</v>
      </c>
      <c r="CK27" s="5">
        <f t="shared" si="23"/>
        <v>0</v>
      </c>
      <c r="CL27" s="6">
        <v>0</v>
      </c>
      <c r="CM27" s="4">
        <v>0</v>
      </c>
      <c r="CN27" s="5">
        <v>0</v>
      </c>
      <c r="CO27" s="6">
        <v>0</v>
      </c>
      <c r="CP27" s="4">
        <v>0</v>
      </c>
      <c r="CQ27" s="5">
        <v>0</v>
      </c>
      <c r="CR27" s="6">
        <v>0</v>
      </c>
      <c r="CS27" s="4">
        <v>0</v>
      </c>
      <c r="CT27" s="5">
        <f t="shared" si="24"/>
        <v>0</v>
      </c>
      <c r="CU27" s="6">
        <v>0</v>
      </c>
      <c r="CV27" s="4">
        <v>0</v>
      </c>
      <c r="CW27" s="5">
        <v>0</v>
      </c>
      <c r="CX27" s="6">
        <v>0</v>
      </c>
      <c r="CY27" s="4">
        <v>0</v>
      </c>
      <c r="CZ27" s="5">
        <v>0</v>
      </c>
      <c r="DA27" s="6">
        <v>0</v>
      </c>
      <c r="DB27" s="4">
        <v>0</v>
      </c>
      <c r="DC27" s="5">
        <f t="shared" si="25"/>
        <v>0</v>
      </c>
      <c r="DD27" s="6">
        <v>0</v>
      </c>
      <c r="DE27" s="4">
        <v>0</v>
      </c>
      <c r="DF27" s="5">
        <v>0</v>
      </c>
      <c r="DG27" s="6">
        <v>0</v>
      </c>
      <c r="DH27" s="4">
        <v>0</v>
      </c>
      <c r="DI27" s="5">
        <v>0</v>
      </c>
      <c r="DJ27" s="6">
        <v>0</v>
      </c>
      <c r="DK27" s="4">
        <v>0</v>
      </c>
      <c r="DL27" s="5">
        <v>0</v>
      </c>
      <c r="DM27" s="56">
        <v>1</v>
      </c>
      <c r="DN27" s="11">
        <v>4</v>
      </c>
      <c r="DO27" s="5">
        <f t="shared" ref="DO27" si="30">DN27/DM27*1000</f>
        <v>4000</v>
      </c>
      <c r="DP27" s="6">
        <f t="shared" si="3"/>
        <v>29</v>
      </c>
      <c r="DQ27" s="5">
        <f t="shared" si="4"/>
        <v>323</v>
      </c>
    </row>
    <row r="28" spans="1:121" x14ac:dyDescent="0.3">
      <c r="A28" s="51">
        <v>2005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56">
        <v>0</v>
      </c>
      <c r="P28" s="11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>
        <v>0</v>
      </c>
      <c r="AZ28" s="4">
        <v>0</v>
      </c>
      <c r="BA28" s="5">
        <v>0</v>
      </c>
      <c r="BB28" s="6">
        <v>0</v>
      </c>
      <c r="BC28" s="4">
        <v>0</v>
      </c>
      <c r="BD28" s="5">
        <v>0</v>
      </c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v>0</v>
      </c>
      <c r="BU28" s="4">
        <v>0</v>
      </c>
      <c r="BV28" s="5">
        <v>0</v>
      </c>
      <c r="BW28" s="6">
        <v>0</v>
      </c>
      <c r="BX28" s="4">
        <v>0</v>
      </c>
      <c r="BY28" s="5">
        <v>0</v>
      </c>
      <c r="BZ28" s="6">
        <v>0</v>
      </c>
      <c r="CA28" s="4">
        <v>0</v>
      </c>
      <c r="CB28" s="5">
        <v>0</v>
      </c>
      <c r="CC28" s="6">
        <v>0</v>
      </c>
      <c r="CD28" s="4">
        <v>0</v>
      </c>
      <c r="CE28" s="5">
        <v>0</v>
      </c>
      <c r="CF28" s="6">
        <v>0</v>
      </c>
      <c r="CG28" s="4">
        <v>0</v>
      </c>
      <c r="CH28" s="5">
        <v>0</v>
      </c>
      <c r="CI28" s="6">
        <v>0</v>
      </c>
      <c r="CJ28" s="90">
        <v>0</v>
      </c>
      <c r="CK28" s="5">
        <f t="shared" si="23"/>
        <v>0</v>
      </c>
      <c r="CL28" s="6">
        <v>0</v>
      </c>
      <c r="CM28" s="4">
        <v>0</v>
      </c>
      <c r="CN28" s="5">
        <v>0</v>
      </c>
      <c r="CO28" s="6">
        <v>0</v>
      </c>
      <c r="CP28" s="4">
        <v>0</v>
      </c>
      <c r="CQ28" s="5">
        <v>0</v>
      </c>
      <c r="CR28" s="6">
        <v>0</v>
      </c>
      <c r="CS28" s="4">
        <v>0</v>
      </c>
      <c r="CT28" s="5">
        <f t="shared" si="24"/>
        <v>0</v>
      </c>
      <c r="CU28" s="6">
        <v>0</v>
      </c>
      <c r="CV28" s="4">
        <v>0</v>
      </c>
      <c r="CW28" s="5">
        <v>0</v>
      </c>
      <c r="CX28" s="6">
        <v>0</v>
      </c>
      <c r="CY28" s="4">
        <v>0</v>
      </c>
      <c r="CZ28" s="5">
        <v>0</v>
      </c>
      <c r="DA28" s="6">
        <v>0</v>
      </c>
      <c r="DB28" s="4">
        <v>0</v>
      </c>
      <c r="DC28" s="5">
        <f t="shared" si="25"/>
        <v>0</v>
      </c>
      <c r="DD28" s="6">
        <v>0</v>
      </c>
      <c r="DE28" s="4">
        <v>0</v>
      </c>
      <c r="DF28" s="5">
        <v>0</v>
      </c>
      <c r="DG28" s="6">
        <v>0</v>
      </c>
      <c r="DH28" s="4">
        <v>0</v>
      </c>
      <c r="DI28" s="5">
        <v>0</v>
      </c>
      <c r="DJ28" s="56">
        <v>2</v>
      </c>
      <c r="DK28" s="11">
        <v>16</v>
      </c>
      <c r="DL28" s="5">
        <f t="shared" ref="DL28" si="31">DK28/DJ28*1000</f>
        <v>8000</v>
      </c>
      <c r="DM28" s="6">
        <v>0</v>
      </c>
      <c r="DN28" s="4">
        <v>0</v>
      </c>
      <c r="DO28" s="5">
        <v>0</v>
      </c>
      <c r="DP28" s="6">
        <f t="shared" si="3"/>
        <v>2</v>
      </c>
      <c r="DQ28" s="5">
        <f t="shared" si="4"/>
        <v>16</v>
      </c>
    </row>
    <row r="29" spans="1:121" x14ac:dyDescent="0.3">
      <c r="A29" s="51">
        <v>2005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>
        <v>0</v>
      </c>
      <c r="AZ29" s="4">
        <v>0</v>
      </c>
      <c r="BA29" s="5">
        <v>0</v>
      </c>
      <c r="BB29" s="6">
        <v>0</v>
      </c>
      <c r="BC29" s="4">
        <v>0</v>
      </c>
      <c r="BD29" s="5">
        <v>0</v>
      </c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v>0</v>
      </c>
      <c r="BU29" s="4">
        <v>0</v>
      </c>
      <c r="BV29" s="5">
        <v>0</v>
      </c>
      <c r="BW29" s="6">
        <v>0</v>
      </c>
      <c r="BX29" s="4">
        <v>0</v>
      </c>
      <c r="BY29" s="5">
        <v>0</v>
      </c>
      <c r="BZ29" s="6">
        <v>0</v>
      </c>
      <c r="CA29" s="4">
        <v>0</v>
      </c>
      <c r="CB29" s="5">
        <v>0</v>
      </c>
      <c r="CC29" s="6">
        <v>0</v>
      </c>
      <c r="CD29" s="4">
        <v>0</v>
      </c>
      <c r="CE29" s="5">
        <v>0</v>
      </c>
      <c r="CF29" s="6">
        <v>0</v>
      </c>
      <c r="CG29" s="4">
        <v>0</v>
      </c>
      <c r="CH29" s="5">
        <v>0</v>
      </c>
      <c r="CI29" s="6">
        <v>0</v>
      </c>
      <c r="CJ29" s="90">
        <v>0</v>
      </c>
      <c r="CK29" s="5">
        <f t="shared" si="23"/>
        <v>0</v>
      </c>
      <c r="CL29" s="6">
        <v>0</v>
      </c>
      <c r="CM29" s="4">
        <v>0</v>
      </c>
      <c r="CN29" s="5">
        <v>0</v>
      </c>
      <c r="CO29" s="6">
        <v>0</v>
      </c>
      <c r="CP29" s="4">
        <v>0</v>
      </c>
      <c r="CQ29" s="5">
        <v>0</v>
      </c>
      <c r="CR29" s="6">
        <v>0</v>
      </c>
      <c r="CS29" s="4">
        <v>0</v>
      </c>
      <c r="CT29" s="5">
        <f t="shared" si="24"/>
        <v>0</v>
      </c>
      <c r="CU29" s="6">
        <v>0</v>
      </c>
      <c r="CV29" s="4">
        <v>0</v>
      </c>
      <c r="CW29" s="5">
        <v>0</v>
      </c>
      <c r="CX29" s="6">
        <v>0</v>
      </c>
      <c r="CY29" s="4">
        <v>0</v>
      </c>
      <c r="CZ29" s="5">
        <v>0</v>
      </c>
      <c r="DA29" s="6">
        <v>0</v>
      </c>
      <c r="DB29" s="4">
        <v>0</v>
      </c>
      <c r="DC29" s="5">
        <f t="shared" si="25"/>
        <v>0</v>
      </c>
      <c r="DD29" s="6">
        <v>0</v>
      </c>
      <c r="DE29" s="4">
        <v>0</v>
      </c>
      <c r="DF29" s="5">
        <v>0</v>
      </c>
      <c r="DG29" s="6">
        <v>0</v>
      </c>
      <c r="DH29" s="4">
        <v>0</v>
      </c>
      <c r="DI29" s="5">
        <v>0</v>
      </c>
      <c r="DJ29" s="6">
        <v>0</v>
      </c>
      <c r="DK29" s="4">
        <v>0</v>
      </c>
      <c r="DL29" s="5">
        <v>0</v>
      </c>
      <c r="DM29" s="6">
        <v>0</v>
      </c>
      <c r="DN29" s="4">
        <v>0</v>
      </c>
      <c r="DO29" s="5">
        <v>0</v>
      </c>
      <c r="DP29" s="6">
        <f t="shared" si="3"/>
        <v>0</v>
      </c>
      <c r="DQ29" s="5">
        <f t="shared" si="4"/>
        <v>0</v>
      </c>
    </row>
    <row r="30" spans="1:121" x14ac:dyDescent="0.3">
      <c r="A30" s="51">
        <v>2005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56">
        <v>0</v>
      </c>
      <c r="P30" s="11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>
        <v>0</v>
      </c>
      <c r="AZ30" s="4">
        <v>0</v>
      </c>
      <c r="BA30" s="5">
        <v>0</v>
      </c>
      <c r="BB30" s="6">
        <v>0</v>
      </c>
      <c r="BC30" s="4">
        <v>0</v>
      </c>
      <c r="BD30" s="5">
        <v>0</v>
      </c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v>0</v>
      </c>
      <c r="BU30" s="4">
        <v>0</v>
      </c>
      <c r="BV30" s="5">
        <v>0</v>
      </c>
      <c r="BW30" s="6">
        <v>0</v>
      </c>
      <c r="BX30" s="4">
        <v>0</v>
      </c>
      <c r="BY30" s="5">
        <v>0</v>
      </c>
      <c r="BZ30" s="6">
        <v>0</v>
      </c>
      <c r="CA30" s="4">
        <v>0</v>
      </c>
      <c r="CB30" s="5">
        <v>0</v>
      </c>
      <c r="CC30" s="6">
        <v>0</v>
      </c>
      <c r="CD30" s="4">
        <v>0</v>
      </c>
      <c r="CE30" s="5">
        <v>0</v>
      </c>
      <c r="CF30" s="6">
        <v>0</v>
      </c>
      <c r="CG30" s="4">
        <v>0</v>
      </c>
      <c r="CH30" s="5">
        <v>0</v>
      </c>
      <c r="CI30" s="6">
        <v>0</v>
      </c>
      <c r="CJ30" s="90">
        <v>0</v>
      </c>
      <c r="CK30" s="5">
        <f t="shared" si="23"/>
        <v>0</v>
      </c>
      <c r="CL30" s="6">
        <v>0</v>
      </c>
      <c r="CM30" s="4">
        <v>0</v>
      </c>
      <c r="CN30" s="5">
        <v>0</v>
      </c>
      <c r="CO30" s="6">
        <v>0</v>
      </c>
      <c r="CP30" s="4">
        <v>0</v>
      </c>
      <c r="CQ30" s="5">
        <v>0</v>
      </c>
      <c r="CR30" s="6">
        <v>0</v>
      </c>
      <c r="CS30" s="4">
        <v>0</v>
      </c>
      <c r="CT30" s="5">
        <f t="shared" si="24"/>
        <v>0</v>
      </c>
      <c r="CU30" s="6">
        <v>0</v>
      </c>
      <c r="CV30" s="4">
        <v>0</v>
      </c>
      <c r="CW30" s="5">
        <v>0</v>
      </c>
      <c r="CX30" s="6">
        <v>0</v>
      </c>
      <c r="CY30" s="4">
        <v>0</v>
      </c>
      <c r="CZ30" s="5">
        <v>0</v>
      </c>
      <c r="DA30" s="6">
        <v>0</v>
      </c>
      <c r="DB30" s="4">
        <v>0</v>
      </c>
      <c r="DC30" s="5">
        <f t="shared" si="25"/>
        <v>0</v>
      </c>
      <c r="DD30" s="6">
        <v>0</v>
      </c>
      <c r="DE30" s="4">
        <v>0</v>
      </c>
      <c r="DF30" s="5">
        <v>0</v>
      </c>
      <c r="DG30" s="6">
        <v>0</v>
      </c>
      <c r="DH30" s="4">
        <v>0</v>
      </c>
      <c r="DI30" s="5">
        <v>0</v>
      </c>
      <c r="DJ30" s="56">
        <v>0</v>
      </c>
      <c r="DK30" s="11">
        <v>5</v>
      </c>
      <c r="DL30" s="5">
        <v>0</v>
      </c>
      <c r="DM30" s="6">
        <v>0</v>
      </c>
      <c r="DN30" s="4">
        <v>0</v>
      </c>
      <c r="DO30" s="5">
        <v>0</v>
      </c>
      <c r="DP30" s="6">
        <f t="shared" si="3"/>
        <v>0</v>
      </c>
      <c r="DQ30" s="5">
        <f t="shared" si="4"/>
        <v>5</v>
      </c>
    </row>
    <row r="31" spans="1:121" ht="15" thickBot="1" x14ac:dyDescent="0.35">
      <c r="A31" s="63"/>
      <c r="B31" s="64" t="s">
        <v>14</v>
      </c>
      <c r="C31" s="45">
        <f>SUM(C19:C30)</f>
        <v>65</v>
      </c>
      <c r="D31" s="44">
        <f>SUM(D19:D30)</f>
        <v>399</v>
      </c>
      <c r="E31" s="46"/>
      <c r="F31" s="45">
        <f>SUM(F19:F30)</f>
        <v>0</v>
      </c>
      <c r="G31" s="44">
        <f>SUM(G19:G30)</f>
        <v>0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0</v>
      </c>
      <c r="P31" s="44">
        <f>SUM(P19:P30)</f>
        <v>0</v>
      </c>
      <c r="Q31" s="46"/>
      <c r="R31" s="45">
        <f>SUM(R19:R30)</f>
        <v>0</v>
      </c>
      <c r="S31" s="44">
        <f>SUM(S19:S30)</f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0</v>
      </c>
      <c r="AE31" s="44">
        <f>SUM(AE19:AE30)</f>
        <v>0</v>
      </c>
      <c r="AF31" s="46"/>
      <c r="AG31" s="45">
        <f>SUM(AG19:AG30)</f>
        <v>1</v>
      </c>
      <c r="AH31" s="44">
        <f>SUM(AH19:AH30)</f>
        <v>21</v>
      </c>
      <c r="AI31" s="46"/>
      <c r="AJ31" s="45">
        <f>SUM(AJ19:AJ30)</f>
        <v>0</v>
      </c>
      <c r="AK31" s="44">
        <f>SUM(AK19:AK30)</f>
        <v>0</v>
      </c>
      <c r="AL31" s="46"/>
      <c r="AM31" s="45">
        <f>SUM(AM19:AM30)</f>
        <v>0</v>
      </c>
      <c r="AN31" s="44">
        <f>SUM(AN19:AN30)</f>
        <v>0</v>
      </c>
      <c r="AO31" s="46"/>
      <c r="AP31" s="45">
        <f>SUM(AP19:AP30)</f>
        <v>0</v>
      </c>
      <c r="AQ31" s="44">
        <f>SUM(AQ19:AQ30)</f>
        <v>0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0</v>
      </c>
      <c r="AZ31" s="44">
        <f>SUM(AZ19:AZ30)</f>
        <v>0</v>
      </c>
      <c r="BA31" s="46"/>
      <c r="BB31" s="45">
        <f>SUM(BB19:BB30)</f>
        <v>0</v>
      </c>
      <c r="BC31" s="44">
        <f>SUM(BC19:BC30)</f>
        <v>0</v>
      </c>
      <c r="BD31" s="46"/>
      <c r="BE31" s="45">
        <f>SUM(BE19:BE30)</f>
        <v>0</v>
      </c>
      <c r="BF31" s="44">
        <f>SUM(BF19:BF30)</f>
        <v>0</v>
      </c>
      <c r="BG31" s="46"/>
      <c r="BH31" s="45">
        <f>SUM(BH19:BH30)</f>
        <v>0</v>
      </c>
      <c r="BI31" s="44">
        <f>SUM(BI19:BI30)</f>
        <v>0</v>
      </c>
      <c r="BJ31" s="46"/>
      <c r="BK31" s="45">
        <f>SUM(BK19:BK30)</f>
        <v>0</v>
      </c>
      <c r="BL31" s="44">
        <f>SUM(BL19:BL30)</f>
        <v>0</v>
      </c>
      <c r="BM31" s="46"/>
      <c r="BN31" s="45">
        <f>SUM(BN19:BN30)</f>
        <v>0</v>
      </c>
      <c r="BO31" s="44">
        <f>SUM(BO19:BO30)</f>
        <v>0</v>
      </c>
      <c r="BP31" s="46"/>
      <c r="BQ31" s="45">
        <f>SUM(BQ19:BQ30)</f>
        <v>0</v>
      </c>
      <c r="BR31" s="44">
        <f>SUM(BR19:BR30)</f>
        <v>0</v>
      </c>
      <c r="BS31" s="46"/>
      <c r="BT31" s="45">
        <f>SUM(BT19:BT30)</f>
        <v>0</v>
      </c>
      <c r="BU31" s="44">
        <f>SUM(BU19:BU30)</f>
        <v>0</v>
      </c>
      <c r="BV31" s="46"/>
      <c r="BW31" s="45">
        <f>SUM(BW19:BW30)</f>
        <v>0</v>
      </c>
      <c r="BX31" s="44">
        <f>SUM(BX19:BX30)</f>
        <v>0</v>
      </c>
      <c r="BY31" s="46"/>
      <c r="BZ31" s="45">
        <f>SUM(BZ19:BZ30)</f>
        <v>0</v>
      </c>
      <c r="CA31" s="44">
        <f>SUM(CA19:CA30)</f>
        <v>0</v>
      </c>
      <c r="CB31" s="46"/>
      <c r="CC31" s="45">
        <f>SUM(CC19:CC30)</f>
        <v>1</v>
      </c>
      <c r="CD31" s="44">
        <f>SUM(CD19:CD30)</f>
        <v>7</v>
      </c>
      <c r="CE31" s="46"/>
      <c r="CF31" s="45">
        <f>SUM(CF19:CF30)</f>
        <v>0</v>
      </c>
      <c r="CG31" s="44">
        <f>SUM(CG19:CG30)</f>
        <v>0</v>
      </c>
      <c r="CH31" s="46"/>
      <c r="CI31" s="77">
        <f t="shared" ref="CI31:CJ31" si="32">SUM(CI19:CI30)</f>
        <v>0</v>
      </c>
      <c r="CJ31" s="78">
        <f t="shared" si="32"/>
        <v>0</v>
      </c>
      <c r="CK31" s="38"/>
      <c r="CL31" s="45">
        <f>SUM(CL19:CL30)</f>
        <v>0</v>
      </c>
      <c r="CM31" s="44">
        <f>SUM(CM19:CM30)</f>
        <v>1</v>
      </c>
      <c r="CN31" s="46"/>
      <c r="CO31" s="45">
        <f>SUM(CO19:CO30)</f>
        <v>0</v>
      </c>
      <c r="CP31" s="44">
        <f>SUM(CP19:CP30)</f>
        <v>0</v>
      </c>
      <c r="CQ31" s="46"/>
      <c r="CR31" s="45">
        <f t="shared" ref="CR31:CS31" si="33">SUM(CR19:CR30)</f>
        <v>0</v>
      </c>
      <c r="CS31" s="44">
        <f t="shared" si="33"/>
        <v>0</v>
      </c>
      <c r="CT31" s="46"/>
      <c r="CU31" s="45">
        <f>SUM(CU19:CU30)</f>
        <v>0</v>
      </c>
      <c r="CV31" s="44">
        <f>SUM(CV19:CV30)</f>
        <v>1</v>
      </c>
      <c r="CW31" s="46"/>
      <c r="CX31" s="45">
        <f>SUM(CX19:CX30)</f>
        <v>0</v>
      </c>
      <c r="CY31" s="44">
        <f>SUM(CY19:CY30)</f>
        <v>0</v>
      </c>
      <c r="CZ31" s="46"/>
      <c r="DA31" s="45">
        <f t="shared" ref="DA31:DB31" si="34">SUM(DA19:DA30)</f>
        <v>0</v>
      </c>
      <c r="DB31" s="44">
        <f t="shared" si="34"/>
        <v>0</v>
      </c>
      <c r="DC31" s="46"/>
      <c r="DD31" s="45">
        <f>SUM(DD19:DD30)</f>
        <v>0</v>
      </c>
      <c r="DE31" s="44">
        <f>SUM(DE19:DE30)</f>
        <v>1</v>
      </c>
      <c r="DF31" s="46"/>
      <c r="DG31" s="45">
        <f>SUM(DG19:DG30)</f>
        <v>0</v>
      </c>
      <c r="DH31" s="44">
        <f>SUM(DH19:DH30)</f>
        <v>0</v>
      </c>
      <c r="DI31" s="46"/>
      <c r="DJ31" s="45">
        <f>SUM(DJ19:DJ30)</f>
        <v>3</v>
      </c>
      <c r="DK31" s="44">
        <f>SUM(DK19:DK30)</f>
        <v>48</v>
      </c>
      <c r="DL31" s="46"/>
      <c r="DM31" s="45">
        <f>SUM(DM19:DM30)</f>
        <v>1</v>
      </c>
      <c r="DN31" s="44">
        <f>SUM(DN19:DN30)</f>
        <v>4</v>
      </c>
      <c r="DO31" s="46"/>
      <c r="DP31" s="45">
        <f t="shared" si="3"/>
        <v>71</v>
      </c>
      <c r="DQ31" s="46">
        <f t="shared" si="4"/>
        <v>482</v>
      </c>
    </row>
    <row r="32" spans="1:121" x14ac:dyDescent="0.3">
      <c r="A32" s="51">
        <v>2006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>
        <v>0</v>
      </c>
      <c r="AZ32" s="4">
        <v>0</v>
      </c>
      <c r="BA32" s="5">
        <v>0</v>
      </c>
      <c r="BB32" s="6">
        <v>0</v>
      </c>
      <c r="BC32" s="4">
        <v>0</v>
      </c>
      <c r="BD32" s="5">
        <v>0</v>
      </c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6">
        <v>0</v>
      </c>
      <c r="BO32" s="4">
        <v>0</v>
      </c>
      <c r="BP32" s="5">
        <v>0</v>
      </c>
      <c r="BQ32" s="6">
        <v>0</v>
      </c>
      <c r="BR32" s="4">
        <v>0</v>
      </c>
      <c r="BS32" s="5">
        <v>0</v>
      </c>
      <c r="BT32" s="6">
        <v>0</v>
      </c>
      <c r="BU32" s="4">
        <v>0</v>
      </c>
      <c r="BV32" s="5">
        <v>0</v>
      </c>
      <c r="BW32" s="6">
        <v>0</v>
      </c>
      <c r="BX32" s="4">
        <v>0</v>
      </c>
      <c r="BY32" s="5">
        <v>0</v>
      </c>
      <c r="BZ32" s="6">
        <v>0</v>
      </c>
      <c r="CA32" s="4">
        <v>0</v>
      </c>
      <c r="CB32" s="5">
        <v>0</v>
      </c>
      <c r="CC32" s="6">
        <v>0</v>
      </c>
      <c r="CD32" s="4">
        <v>0</v>
      </c>
      <c r="CE32" s="5">
        <v>0</v>
      </c>
      <c r="CF32" s="6">
        <v>0</v>
      </c>
      <c r="CG32" s="4">
        <v>0</v>
      </c>
      <c r="CH32" s="5">
        <v>0</v>
      </c>
      <c r="CI32" s="6">
        <v>0</v>
      </c>
      <c r="CJ32" s="90">
        <v>0</v>
      </c>
      <c r="CK32" s="5">
        <f t="shared" ref="CK32:CK43" si="35">IF(CI32=0,0,CJ32/CI32*1000)</f>
        <v>0</v>
      </c>
      <c r="CL32" s="6">
        <v>0</v>
      </c>
      <c r="CM32" s="4">
        <v>0</v>
      </c>
      <c r="CN32" s="5">
        <v>0</v>
      </c>
      <c r="CO32" s="6">
        <v>0</v>
      </c>
      <c r="CP32" s="4">
        <v>0</v>
      </c>
      <c r="CQ32" s="5">
        <v>0</v>
      </c>
      <c r="CR32" s="6">
        <v>0</v>
      </c>
      <c r="CS32" s="4">
        <v>0</v>
      </c>
      <c r="CT32" s="5">
        <f t="shared" ref="CT32:CT43" si="36">IF(CR32=0,0,CS32/CR32*1000)</f>
        <v>0</v>
      </c>
      <c r="CU32" s="6">
        <v>0</v>
      </c>
      <c r="CV32" s="4">
        <v>0</v>
      </c>
      <c r="CW32" s="5">
        <v>0</v>
      </c>
      <c r="CX32" s="6">
        <v>0</v>
      </c>
      <c r="CY32" s="4">
        <v>0</v>
      </c>
      <c r="CZ32" s="5">
        <v>0</v>
      </c>
      <c r="DA32" s="6">
        <v>0</v>
      </c>
      <c r="DB32" s="4">
        <v>0</v>
      </c>
      <c r="DC32" s="5">
        <f t="shared" ref="DC32:DC43" si="37">IF(DA32=0,0,DB32/DA32*1000)</f>
        <v>0</v>
      </c>
      <c r="DD32" s="6">
        <v>0</v>
      </c>
      <c r="DE32" s="4">
        <v>0</v>
      </c>
      <c r="DF32" s="5">
        <v>0</v>
      </c>
      <c r="DG32" s="6">
        <v>0</v>
      </c>
      <c r="DH32" s="4">
        <v>0</v>
      </c>
      <c r="DI32" s="5">
        <v>0</v>
      </c>
      <c r="DJ32" s="6">
        <v>0</v>
      </c>
      <c r="DK32" s="4">
        <v>0</v>
      </c>
      <c r="DL32" s="5">
        <v>0</v>
      </c>
      <c r="DM32" s="6">
        <v>0</v>
      </c>
      <c r="DN32" s="4">
        <v>0</v>
      </c>
      <c r="DO32" s="5">
        <v>0</v>
      </c>
      <c r="DP32" s="6">
        <f t="shared" si="3"/>
        <v>0</v>
      </c>
      <c r="DQ32" s="5">
        <f t="shared" si="4"/>
        <v>0</v>
      </c>
    </row>
    <row r="33" spans="1:121" x14ac:dyDescent="0.3">
      <c r="A33" s="51">
        <v>2006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>
        <v>0</v>
      </c>
      <c r="AZ33" s="4">
        <v>0</v>
      </c>
      <c r="BA33" s="5">
        <v>0</v>
      </c>
      <c r="BB33" s="6">
        <v>0</v>
      </c>
      <c r="BC33" s="4">
        <v>0</v>
      </c>
      <c r="BD33" s="5">
        <v>0</v>
      </c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v>0</v>
      </c>
      <c r="BU33" s="4">
        <v>0</v>
      </c>
      <c r="BV33" s="5">
        <v>0</v>
      </c>
      <c r="BW33" s="6">
        <v>0</v>
      </c>
      <c r="BX33" s="4">
        <v>0</v>
      </c>
      <c r="BY33" s="5">
        <v>0</v>
      </c>
      <c r="BZ33" s="6">
        <v>0</v>
      </c>
      <c r="CA33" s="4">
        <v>0</v>
      </c>
      <c r="CB33" s="5">
        <v>0</v>
      </c>
      <c r="CC33" s="6">
        <v>0</v>
      </c>
      <c r="CD33" s="4">
        <v>0</v>
      </c>
      <c r="CE33" s="5">
        <v>0</v>
      </c>
      <c r="CF33" s="6">
        <v>0</v>
      </c>
      <c r="CG33" s="4">
        <v>0</v>
      </c>
      <c r="CH33" s="5">
        <v>0</v>
      </c>
      <c r="CI33" s="6">
        <v>0</v>
      </c>
      <c r="CJ33" s="90">
        <v>0</v>
      </c>
      <c r="CK33" s="5">
        <f t="shared" si="35"/>
        <v>0</v>
      </c>
      <c r="CL33" s="6">
        <v>0</v>
      </c>
      <c r="CM33" s="4">
        <v>0</v>
      </c>
      <c r="CN33" s="5">
        <v>0</v>
      </c>
      <c r="CO33" s="6">
        <v>0</v>
      </c>
      <c r="CP33" s="4">
        <v>0</v>
      </c>
      <c r="CQ33" s="5">
        <v>0</v>
      </c>
      <c r="CR33" s="6">
        <v>0</v>
      </c>
      <c r="CS33" s="4">
        <v>0</v>
      </c>
      <c r="CT33" s="5">
        <f t="shared" si="36"/>
        <v>0</v>
      </c>
      <c r="CU33" s="6">
        <v>0</v>
      </c>
      <c r="CV33" s="4">
        <v>0</v>
      </c>
      <c r="CW33" s="5">
        <v>0</v>
      </c>
      <c r="CX33" s="6">
        <v>0</v>
      </c>
      <c r="CY33" s="4">
        <v>0</v>
      </c>
      <c r="CZ33" s="5">
        <v>0</v>
      </c>
      <c r="DA33" s="6">
        <v>0</v>
      </c>
      <c r="DB33" s="4">
        <v>0</v>
      </c>
      <c r="DC33" s="5">
        <f t="shared" si="37"/>
        <v>0</v>
      </c>
      <c r="DD33" s="6">
        <v>0</v>
      </c>
      <c r="DE33" s="4">
        <v>0</v>
      </c>
      <c r="DF33" s="5">
        <v>0</v>
      </c>
      <c r="DG33" s="6">
        <v>0</v>
      </c>
      <c r="DH33" s="4">
        <v>0</v>
      </c>
      <c r="DI33" s="5">
        <v>0</v>
      </c>
      <c r="DJ33" s="56">
        <v>0</v>
      </c>
      <c r="DK33" s="11">
        <v>4</v>
      </c>
      <c r="DL33" s="5">
        <v>0</v>
      </c>
      <c r="DM33" s="6">
        <v>0</v>
      </c>
      <c r="DN33" s="4">
        <v>0</v>
      </c>
      <c r="DO33" s="5">
        <v>0</v>
      </c>
      <c r="DP33" s="6">
        <f t="shared" si="3"/>
        <v>0</v>
      </c>
      <c r="DQ33" s="5">
        <f t="shared" si="4"/>
        <v>4</v>
      </c>
    </row>
    <row r="34" spans="1:121" x14ac:dyDescent="0.3">
      <c r="A34" s="51">
        <v>2006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>
        <v>0</v>
      </c>
      <c r="AZ34" s="4">
        <v>0</v>
      </c>
      <c r="BA34" s="5">
        <v>0</v>
      </c>
      <c r="BB34" s="6">
        <v>0</v>
      </c>
      <c r="BC34" s="4">
        <v>0</v>
      </c>
      <c r="BD34" s="5">
        <v>0</v>
      </c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v>0</v>
      </c>
      <c r="BU34" s="4">
        <v>0</v>
      </c>
      <c r="BV34" s="5">
        <v>0</v>
      </c>
      <c r="BW34" s="6">
        <v>0</v>
      </c>
      <c r="BX34" s="4">
        <v>0</v>
      </c>
      <c r="BY34" s="5">
        <v>0</v>
      </c>
      <c r="BZ34" s="6">
        <v>0</v>
      </c>
      <c r="CA34" s="4">
        <v>0</v>
      </c>
      <c r="CB34" s="5">
        <v>0</v>
      </c>
      <c r="CC34" s="6">
        <v>0</v>
      </c>
      <c r="CD34" s="4">
        <v>0</v>
      </c>
      <c r="CE34" s="5">
        <v>0</v>
      </c>
      <c r="CF34" s="6">
        <v>0</v>
      </c>
      <c r="CG34" s="4">
        <v>0</v>
      </c>
      <c r="CH34" s="5">
        <v>0</v>
      </c>
      <c r="CI34" s="6">
        <v>0</v>
      </c>
      <c r="CJ34" s="90">
        <v>0</v>
      </c>
      <c r="CK34" s="5">
        <f t="shared" si="35"/>
        <v>0</v>
      </c>
      <c r="CL34" s="6">
        <v>0</v>
      </c>
      <c r="CM34" s="4">
        <v>0</v>
      </c>
      <c r="CN34" s="5">
        <v>0</v>
      </c>
      <c r="CO34" s="6">
        <v>0</v>
      </c>
      <c r="CP34" s="4">
        <v>0</v>
      </c>
      <c r="CQ34" s="5">
        <v>0</v>
      </c>
      <c r="CR34" s="6">
        <v>0</v>
      </c>
      <c r="CS34" s="4">
        <v>0</v>
      </c>
      <c r="CT34" s="5">
        <f t="shared" si="36"/>
        <v>0</v>
      </c>
      <c r="CU34" s="6">
        <v>0</v>
      </c>
      <c r="CV34" s="4">
        <v>0</v>
      </c>
      <c r="CW34" s="5">
        <v>0</v>
      </c>
      <c r="CX34" s="6">
        <v>0</v>
      </c>
      <c r="CY34" s="4">
        <v>0</v>
      </c>
      <c r="CZ34" s="5">
        <v>0</v>
      </c>
      <c r="DA34" s="6">
        <v>0</v>
      </c>
      <c r="DB34" s="4">
        <v>0</v>
      </c>
      <c r="DC34" s="5">
        <f t="shared" si="37"/>
        <v>0</v>
      </c>
      <c r="DD34" s="6">
        <v>0</v>
      </c>
      <c r="DE34" s="4">
        <v>0</v>
      </c>
      <c r="DF34" s="5">
        <v>0</v>
      </c>
      <c r="DG34" s="6">
        <v>0</v>
      </c>
      <c r="DH34" s="4">
        <v>0</v>
      </c>
      <c r="DI34" s="5">
        <v>0</v>
      </c>
      <c r="DJ34" s="56">
        <v>0</v>
      </c>
      <c r="DK34" s="11">
        <v>5</v>
      </c>
      <c r="DL34" s="5">
        <v>0</v>
      </c>
      <c r="DM34" s="6">
        <v>0</v>
      </c>
      <c r="DN34" s="4">
        <v>0</v>
      </c>
      <c r="DO34" s="5">
        <v>0</v>
      </c>
      <c r="DP34" s="6">
        <f t="shared" si="3"/>
        <v>0</v>
      </c>
      <c r="DQ34" s="5">
        <f t="shared" si="4"/>
        <v>5</v>
      </c>
    </row>
    <row r="35" spans="1:121" x14ac:dyDescent="0.3">
      <c r="A35" s="51">
        <v>2006</v>
      </c>
      <c r="B35" s="52" t="s">
        <v>5</v>
      </c>
      <c r="C35" s="56">
        <v>15</v>
      </c>
      <c r="D35" s="11">
        <v>108</v>
      </c>
      <c r="E35" s="5">
        <f t="shared" ref="E35:E36" si="38">D35/C35*1000</f>
        <v>7200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>
        <v>0</v>
      </c>
      <c r="AZ35" s="4">
        <v>0</v>
      </c>
      <c r="BA35" s="5">
        <v>0</v>
      </c>
      <c r="BB35" s="6">
        <v>0</v>
      </c>
      <c r="BC35" s="4">
        <v>0</v>
      </c>
      <c r="BD35" s="5">
        <v>0</v>
      </c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v>0</v>
      </c>
      <c r="BU35" s="4">
        <v>0</v>
      </c>
      <c r="BV35" s="5">
        <v>0</v>
      </c>
      <c r="BW35" s="6">
        <v>0</v>
      </c>
      <c r="BX35" s="4">
        <v>0</v>
      </c>
      <c r="BY35" s="5">
        <v>0</v>
      </c>
      <c r="BZ35" s="6">
        <v>0</v>
      </c>
      <c r="CA35" s="4">
        <v>0</v>
      </c>
      <c r="CB35" s="5">
        <v>0</v>
      </c>
      <c r="CC35" s="56">
        <v>1</v>
      </c>
      <c r="CD35" s="11">
        <v>6</v>
      </c>
      <c r="CE35" s="5">
        <f t="shared" ref="CE35" si="39">CD35/CC35*1000</f>
        <v>6000</v>
      </c>
      <c r="CF35" s="6">
        <v>0</v>
      </c>
      <c r="CG35" s="4">
        <v>0</v>
      </c>
      <c r="CH35" s="5">
        <v>0</v>
      </c>
      <c r="CI35" s="6">
        <v>0</v>
      </c>
      <c r="CJ35" s="90">
        <v>0</v>
      </c>
      <c r="CK35" s="5">
        <f t="shared" si="35"/>
        <v>0</v>
      </c>
      <c r="CL35" s="6">
        <v>0</v>
      </c>
      <c r="CM35" s="4">
        <v>0</v>
      </c>
      <c r="CN35" s="5">
        <v>0</v>
      </c>
      <c r="CO35" s="6">
        <v>0</v>
      </c>
      <c r="CP35" s="4">
        <v>0</v>
      </c>
      <c r="CQ35" s="5">
        <v>0</v>
      </c>
      <c r="CR35" s="6">
        <v>0</v>
      </c>
      <c r="CS35" s="4">
        <v>0</v>
      </c>
      <c r="CT35" s="5">
        <f t="shared" si="36"/>
        <v>0</v>
      </c>
      <c r="CU35" s="6">
        <v>0</v>
      </c>
      <c r="CV35" s="4">
        <v>0</v>
      </c>
      <c r="CW35" s="5">
        <v>0</v>
      </c>
      <c r="CX35" s="6">
        <v>0</v>
      </c>
      <c r="CY35" s="4">
        <v>0</v>
      </c>
      <c r="CZ35" s="5">
        <v>0</v>
      </c>
      <c r="DA35" s="6">
        <v>0</v>
      </c>
      <c r="DB35" s="4">
        <v>0</v>
      </c>
      <c r="DC35" s="5">
        <f t="shared" si="37"/>
        <v>0</v>
      </c>
      <c r="DD35" s="6">
        <v>0</v>
      </c>
      <c r="DE35" s="4">
        <v>0</v>
      </c>
      <c r="DF35" s="5">
        <v>0</v>
      </c>
      <c r="DG35" s="6">
        <v>0</v>
      </c>
      <c r="DH35" s="4">
        <v>0</v>
      </c>
      <c r="DI35" s="5">
        <v>0</v>
      </c>
      <c r="DJ35" s="56">
        <v>0</v>
      </c>
      <c r="DK35" s="11">
        <v>4</v>
      </c>
      <c r="DL35" s="5">
        <v>0</v>
      </c>
      <c r="DM35" s="6">
        <v>0</v>
      </c>
      <c r="DN35" s="4">
        <v>0</v>
      </c>
      <c r="DO35" s="5">
        <v>0</v>
      </c>
      <c r="DP35" s="6">
        <f t="shared" si="3"/>
        <v>16</v>
      </c>
      <c r="DQ35" s="5">
        <f t="shared" si="4"/>
        <v>118</v>
      </c>
    </row>
    <row r="36" spans="1:121" x14ac:dyDescent="0.3">
      <c r="A36" s="51">
        <v>2006</v>
      </c>
      <c r="B36" s="52" t="s">
        <v>6</v>
      </c>
      <c r="C36" s="56">
        <v>10</v>
      </c>
      <c r="D36" s="11">
        <v>81</v>
      </c>
      <c r="E36" s="5">
        <f t="shared" si="38"/>
        <v>8100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>
        <v>0</v>
      </c>
      <c r="AZ36" s="4">
        <v>0</v>
      </c>
      <c r="BA36" s="5">
        <v>0</v>
      </c>
      <c r="BB36" s="6">
        <v>0</v>
      </c>
      <c r="BC36" s="4">
        <v>0</v>
      </c>
      <c r="BD36" s="5">
        <v>0</v>
      </c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56">
        <v>0</v>
      </c>
      <c r="BR36" s="11">
        <v>1</v>
      </c>
      <c r="BS36" s="5">
        <v>0</v>
      </c>
      <c r="BT36" s="6">
        <v>0</v>
      </c>
      <c r="BU36" s="4">
        <v>0</v>
      </c>
      <c r="BV36" s="5">
        <v>0</v>
      </c>
      <c r="BW36" s="6">
        <v>0</v>
      </c>
      <c r="BX36" s="4">
        <v>0</v>
      </c>
      <c r="BY36" s="5">
        <v>0</v>
      </c>
      <c r="BZ36" s="6">
        <v>0</v>
      </c>
      <c r="CA36" s="4">
        <v>0</v>
      </c>
      <c r="CB36" s="5">
        <v>0</v>
      </c>
      <c r="CC36" s="6">
        <v>0</v>
      </c>
      <c r="CD36" s="4">
        <v>0</v>
      </c>
      <c r="CE36" s="5">
        <v>0</v>
      </c>
      <c r="CF36" s="6">
        <v>0</v>
      </c>
      <c r="CG36" s="4">
        <v>0</v>
      </c>
      <c r="CH36" s="5">
        <v>0</v>
      </c>
      <c r="CI36" s="6">
        <v>0</v>
      </c>
      <c r="CJ36" s="90">
        <v>0</v>
      </c>
      <c r="CK36" s="5">
        <f t="shared" si="35"/>
        <v>0</v>
      </c>
      <c r="CL36" s="6">
        <v>0</v>
      </c>
      <c r="CM36" s="4">
        <v>0</v>
      </c>
      <c r="CN36" s="5">
        <v>0</v>
      </c>
      <c r="CO36" s="6">
        <v>0</v>
      </c>
      <c r="CP36" s="4">
        <v>0</v>
      </c>
      <c r="CQ36" s="5">
        <v>0</v>
      </c>
      <c r="CR36" s="6">
        <v>0</v>
      </c>
      <c r="CS36" s="4">
        <v>0</v>
      </c>
      <c r="CT36" s="5">
        <f t="shared" si="36"/>
        <v>0</v>
      </c>
      <c r="CU36" s="6">
        <v>0</v>
      </c>
      <c r="CV36" s="4">
        <v>0</v>
      </c>
      <c r="CW36" s="5">
        <v>0</v>
      </c>
      <c r="CX36" s="6">
        <v>0</v>
      </c>
      <c r="CY36" s="4">
        <v>0</v>
      </c>
      <c r="CZ36" s="5">
        <v>0</v>
      </c>
      <c r="DA36" s="6">
        <v>0</v>
      </c>
      <c r="DB36" s="4">
        <v>0</v>
      </c>
      <c r="DC36" s="5">
        <f t="shared" si="37"/>
        <v>0</v>
      </c>
      <c r="DD36" s="6">
        <v>0</v>
      </c>
      <c r="DE36" s="4">
        <v>0</v>
      </c>
      <c r="DF36" s="5">
        <v>0</v>
      </c>
      <c r="DG36" s="6">
        <v>0</v>
      </c>
      <c r="DH36" s="4">
        <v>0</v>
      </c>
      <c r="DI36" s="5">
        <v>0</v>
      </c>
      <c r="DJ36" s="56">
        <v>0</v>
      </c>
      <c r="DK36" s="11">
        <v>4</v>
      </c>
      <c r="DL36" s="5">
        <v>0</v>
      </c>
      <c r="DM36" s="56">
        <v>1</v>
      </c>
      <c r="DN36" s="11">
        <v>4</v>
      </c>
      <c r="DO36" s="5">
        <f t="shared" ref="DO36" si="40">DN36/DM36*1000</f>
        <v>4000</v>
      </c>
      <c r="DP36" s="6">
        <f t="shared" si="3"/>
        <v>11</v>
      </c>
      <c r="DQ36" s="5">
        <f t="shared" si="4"/>
        <v>90</v>
      </c>
    </row>
    <row r="37" spans="1:121" x14ac:dyDescent="0.3">
      <c r="A37" s="51">
        <v>2006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56">
        <v>0</v>
      </c>
      <c r="AE37" s="11">
        <v>0</v>
      </c>
      <c r="AF37" s="5">
        <v>0</v>
      </c>
      <c r="AG37" s="56">
        <v>0</v>
      </c>
      <c r="AH37" s="11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>
        <v>0</v>
      </c>
      <c r="AZ37" s="4">
        <v>0</v>
      </c>
      <c r="BA37" s="5">
        <v>0</v>
      </c>
      <c r="BB37" s="6">
        <v>0</v>
      </c>
      <c r="BC37" s="4">
        <v>0</v>
      </c>
      <c r="BD37" s="5">
        <v>0</v>
      </c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v>0</v>
      </c>
      <c r="BU37" s="4">
        <v>0</v>
      </c>
      <c r="BV37" s="5">
        <v>0</v>
      </c>
      <c r="BW37" s="6">
        <v>0</v>
      </c>
      <c r="BX37" s="4">
        <v>0</v>
      </c>
      <c r="BY37" s="5">
        <v>0</v>
      </c>
      <c r="BZ37" s="6">
        <v>0</v>
      </c>
      <c r="CA37" s="4">
        <v>0</v>
      </c>
      <c r="CB37" s="5">
        <v>0</v>
      </c>
      <c r="CC37" s="6">
        <v>0</v>
      </c>
      <c r="CD37" s="4">
        <v>0</v>
      </c>
      <c r="CE37" s="5">
        <v>0</v>
      </c>
      <c r="CF37" s="6">
        <v>0</v>
      </c>
      <c r="CG37" s="4">
        <v>0</v>
      </c>
      <c r="CH37" s="5">
        <v>0</v>
      </c>
      <c r="CI37" s="6">
        <v>0</v>
      </c>
      <c r="CJ37" s="90">
        <v>0</v>
      </c>
      <c r="CK37" s="5">
        <f t="shared" si="35"/>
        <v>0</v>
      </c>
      <c r="CL37" s="6">
        <v>0</v>
      </c>
      <c r="CM37" s="4">
        <v>0</v>
      </c>
      <c r="CN37" s="5">
        <v>0</v>
      </c>
      <c r="CO37" s="6">
        <v>0</v>
      </c>
      <c r="CP37" s="4">
        <v>0</v>
      </c>
      <c r="CQ37" s="5">
        <v>0</v>
      </c>
      <c r="CR37" s="6">
        <v>0</v>
      </c>
      <c r="CS37" s="4">
        <v>0</v>
      </c>
      <c r="CT37" s="5">
        <f t="shared" si="36"/>
        <v>0</v>
      </c>
      <c r="CU37" s="6">
        <v>0</v>
      </c>
      <c r="CV37" s="4">
        <v>0</v>
      </c>
      <c r="CW37" s="5">
        <v>0</v>
      </c>
      <c r="CX37" s="6">
        <v>0</v>
      </c>
      <c r="CY37" s="4">
        <v>0</v>
      </c>
      <c r="CZ37" s="5">
        <v>0</v>
      </c>
      <c r="DA37" s="6">
        <v>0</v>
      </c>
      <c r="DB37" s="4">
        <v>0</v>
      </c>
      <c r="DC37" s="5">
        <f t="shared" si="37"/>
        <v>0</v>
      </c>
      <c r="DD37" s="6">
        <v>0</v>
      </c>
      <c r="DE37" s="4">
        <v>0</v>
      </c>
      <c r="DF37" s="5">
        <v>0</v>
      </c>
      <c r="DG37" s="6">
        <v>0</v>
      </c>
      <c r="DH37" s="4">
        <v>0</v>
      </c>
      <c r="DI37" s="5">
        <v>0</v>
      </c>
      <c r="DJ37" s="56">
        <v>0</v>
      </c>
      <c r="DK37" s="11">
        <v>2</v>
      </c>
      <c r="DL37" s="5">
        <v>0</v>
      </c>
      <c r="DM37" s="6">
        <v>0</v>
      </c>
      <c r="DN37" s="4">
        <v>0</v>
      </c>
      <c r="DO37" s="5">
        <v>0</v>
      </c>
      <c r="DP37" s="6">
        <f t="shared" si="3"/>
        <v>0</v>
      </c>
      <c r="DQ37" s="5">
        <f t="shared" si="4"/>
        <v>2</v>
      </c>
    </row>
    <row r="38" spans="1:121" x14ac:dyDescent="0.3">
      <c r="A38" s="51">
        <v>2006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56">
        <v>0</v>
      </c>
      <c r="P38" s="11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0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>
        <v>0</v>
      </c>
      <c r="AZ38" s="4">
        <v>0</v>
      </c>
      <c r="BA38" s="5">
        <v>0</v>
      </c>
      <c r="BB38" s="6">
        <v>0</v>
      </c>
      <c r="BC38" s="4">
        <v>0</v>
      </c>
      <c r="BD38" s="5">
        <v>0</v>
      </c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v>0</v>
      </c>
      <c r="BU38" s="4">
        <v>0</v>
      </c>
      <c r="BV38" s="5">
        <v>0</v>
      </c>
      <c r="BW38" s="6">
        <v>0</v>
      </c>
      <c r="BX38" s="4">
        <v>0</v>
      </c>
      <c r="BY38" s="5">
        <v>0</v>
      </c>
      <c r="BZ38" s="6">
        <v>0</v>
      </c>
      <c r="CA38" s="4">
        <v>0</v>
      </c>
      <c r="CB38" s="5">
        <v>0</v>
      </c>
      <c r="CC38" s="6">
        <v>0</v>
      </c>
      <c r="CD38" s="4">
        <v>0</v>
      </c>
      <c r="CE38" s="5">
        <v>0</v>
      </c>
      <c r="CF38" s="6">
        <v>0</v>
      </c>
      <c r="CG38" s="4">
        <v>0</v>
      </c>
      <c r="CH38" s="5">
        <v>0</v>
      </c>
      <c r="CI38" s="6">
        <v>0</v>
      </c>
      <c r="CJ38" s="90">
        <v>0</v>
      </c>
      <c r="CK38" s="5">
        <f t="shared" si="35"/>
        <v>0</v>
      </c>
      <c r="CL38" s="6">
        <v>0</v>
      </c>
      <c r="CM38" s="4">
        <v>0</v>
      </c>
      <c r="CN38" s="5">
        <v>0</v>
      </c>
      <c r="CO38" s="6">
        <v>0</v>
      </c>
      <c r="CP38" s="4">
        <v>0</v>
      </c>
      <c r="CQ38" s="5">
        <v>0</v>
      </c>
      <c r="CR38" s="6">
        <v>0</v>
      </c>
      <c r="CS38" s="4">
        <v>0</v>
      </c>
      <c r="CT38" s="5">
        <f t="shared" si="36"/>
        <v>0</v>
      </c>
      <c r="CU38" s="6">
        <v>0</v>
      </c>
      <c r="CV38" s="4">
        <v>0</v>
      </c>
      <c r="CW38" s="5">
        <v>0</v>
      </c>
      <c r="CX38" s="6">
        <v>0</v>
      </c>
      <c r="CY38" s="4">
        <v>0</v>
      </c>
      <c r="CZ38" s="5">
        <v>0</v>
      </c>
      <c r="DA38" s="6">
        <v>0</v>
      </c>
      <c r="DB38" s="4">
        <v>0</v>
      </c>
      <c r="DC38" s="5">
        <f t="shared" si="37"/>
        <v>0</v>
      </c>
      <c r="DD38" s="6">
        <v>0</v>
      </c>
      <c r="DE38" s="4">
        <v>0</v>
      </c>
      <c r="DF38" s="5">
        <v>0</v>
      </c>
      <c r="DG38" s="6">
        <v>0</v>
      </c>
      <c r="DH38" s="4">
        <v>0</v>
      </c>
      <c r="DI38" s="5">
        <v>0</v>
      </c>
      <c r="DJ38" s="6">
        <v>0</v>
      </c>
      <c r="DK38" s="4">
        <v>0</v>
      </c>
      <c r="DL38" s="5">
        <v>0</v>
      </c>
      <c r="DM38" s="6">
        <v>0</v>
      </c>
      <c r="DN38" s="4">
        <v>0</v>
      </c>
      <c r="DO38" s="5">
        <v>0</v>
      </c>
      <c r="DP38" s="6">
        <f t="shared" ref="DP38:DP69" si="41">C38+F38+I38+R38+X38+AA38+AG38+AM38+AS38+AV38+AY38+BB38+BE38+BH38+BN38+BQ38+BT38+BW38+BZ38+CC38+CL38+CU38+DD38+DJ38+DM38+AJ38+U38+AP38+L38+CO38+BK38+AD38+O38+DG38</f>
        <v>0</v>
      </c>
      <c r="DQ38" s="5">
        <f t="shared" ref="DQ38:DQ69" si="42">D38+G38+J38+S38+Y38+AB38+AH38+AN38+AT38+AW38+AZ38+BC38+BF38+BI38+BO38+BR38+BU38+BX38+CA38+CD38+CM38+CV38+DE38+DK38+DN38+AK38+V38+AQ38+M38+CP38+BL38+AE38+P38+DH38</f>
        <v>0</v>
      </c>
    </row>
    <row r="39" spans="1:121" x14ac:dyDescent="0.3">
      <c r="A39" s="51">
        <v>2006</v>
      </c>
      <c r="B39" s="52" t="s">
        <v>9</v>
      </c>
      <c r="C39" s="56">
        <v>30</v>
      </c>
      <c r="D39" s="11">
        <v>249</v>
      </c>
      <c r="E39" s="5">
        <f t="shared" ref="E39:E43" si="43">D39/C39*1000</f>
        <v>8300</v>
      </c>
      <c r="F39" s="6">
        <v>0</v>
      </c>
      <c r="G39" s="4">
        <v>2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0</v>
      </c>
      <c r="AX39" s="5">
        <v>0</v>
      </c>
      <c r="AY39" s="6">
        <v>0</v>
      </c>
      <c r="AZ39" s="4">
        <v>0</v>
      </c>
      <c r="BA39" s="5">
        <v>0</v>
      </c>
      <c r="BB39" s="6">
        <v>0</v>
      </c>
      <c r="BC39" s="4">
        <v>0</v>
      </c>
      <c r="BD39" s="5">
        <v>0</v>
      </c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v>0</v>
      </c>
      <c r="BU39" s="4">
        <v>0</v>
      </c>
      <c r="BV39" s="5">
        <v>0</v>
      </c>
      <c r="BW39" s="6">
        <v>0</v>
      </c>
      <c r="BX39" s="4">
        <v>0</v>
      </c>
      <c r="BY39" s="5">
        <v>0</v>
      </c>
      <c r="BZ39" s="6">
        <v>0</v>
      </c>
      <c r="CA39" s="4">
        <v>0</v>
      </c>
      <c r="CB39" s="5">
        <v>0</v>
      </c>
      <c r="CC39" s="6">
        <v>0</v>
      </c>
      <c r="CD39" s="4">
        <v>0</v>
      </c>
      <c r="CE39" s="5">
        <v>0</v>
      </c>
      <c r="CF39" s="6">
        <v>0</v>
      </c>
      <c r="CG39" s="4">
        <v>0</v>
      </c>
      <c r="CH39" s="5">
        <v>0</v>
      </c>
      <c r="CI39" s="6">
        <v>0</v>
      </c>
      <c r="CJ39" s="90">
        <v>0</v>
      </c>
      <c r="CK39" s="5">
        <f t="shared" si="35"/>
        <v>0</v>
      </c>
      <c r="CL39" s="6">
        <v>0</v>
      </c>
      <c r="CM39" s="4">
        <v>0</v>
      </c>
      <c r="CN39" s="5">
        <v>0</v>
      </c>
      <c r="CO39" s="6">
        <v>0</v>
      </c>
      <c r="CP39" s="4">
        <v>0</v>
      </c>
      <c r="CQ39" s="5">
        <v>0</v>
      </c>
      <c r="CR39" s="6">
        <v>0</v>
      </c>
      <c r="CS39" s="4">
        <v>0</v>
      </c>
      <c r="CT39" s="5">
        <f t="shared" si="36"/>
        <v>0</v>
      </c>
      <c r="CU39" s="6">
        <v>0</v>
      </c>
      <c r="CV39" s="4">
        <v>0</v>
      </c>
      <c r="CW39" s="5">
        <v>0</v>
      </c>
      <c r="CX39" s="6">
        <v>0</v>
      </c>
      <c r="CY39" s="4">
        <v>0</v>
      </c>
      <c r="CZ39" s="5">
        <v>0</v>
      </c>
      <c r="DA39" s="56">
        <v>0</v>
      </c>
      <c r="DB39" s="11">
        <v>0</v>
      </c>
      <c r="DC39" s="5">
        <f t="shared" si="37"/>
        <v>0</v>
      </c>
      <c r="DD39" s="56">
        <v>0</v>
      </c>
      <c r="DE39" s="11">
        <v>1</v>
      </c>
      <c r="DF39" s="5">
        <v>0</v>
      </c>
      <c r="DG39" s="6">
        <v>0</v>
      </c>
      <c r="DH39" s="4">
        <v>0</v>
      </c>
      <c r="DI39" s="5">
        <v>0</v>
      </c>
      <c r="DJ39" s="6">
        <v>0</v>
      </c>
      <c r="DK39" s="4">
        <v>0</v>
      </c>
      <c r="DL39" s="5">
        <v>0</v>
      </c>
      <c r="DM39" s="6">
        <v>0</v>
      </c>
      <c r="DN39" s="4">
        <v>0</v>
      </c>
      <c r="DO39" s="5">
        <v>0</v>
      </c>
      <c r="DP39" s="6">
        <f t="shared" si="41"/>
        <v>30</v>
      </c>
      <c r="DQ39" s="5">
        <f t="shared" si="42"/>
        <v>252</v>
      </c>
    </row>
    <row r="40" spans="1:121" x14ac:dyDescent="0.3">
      <c r="A40" s="51">
        <v>2006</v>
      </c>
      <c r="B40" s="52" t="s">
        <v>10</v>
      </c>
      <c r="C40" s="56">
        <v>46</v>
      </c>
      <c r="D40" s="11">
        <v>414</v>
      </c>
      <c r="E40" s="5">
        <f t="shared" si="43"/>
        <v>9000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56">
        <v>0</v>
      </c>
      <c r="P40" s="11">
        <v>0</v>
      </c>
      <c r="Q40" s="5">
        <v>0</v>
      </c>
      <c r="R40" s="6">
        <v>0</v>
      </c>
      <c r="S40" s="4">
        <v>0</v>
      </c>
      <c r="T40" s="5">
        <v>0</v>
      </c>
      <c r="U40" s="56">
        <v>0</v>
      </c>
      <c r="V40" s="11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>
        <v>0</v>
      </c>
      <c r="AZ40" s="4">
        <v>0</v>
      </c>
      <c r="BA40" s="5">
        <v>0</v>
      </c>
      <c r="BB40" s="6">
        <v>0</v>
      </c>
      <c r="BC40" s="4">
        <v>0</v>
      </c>
      <c r="BD40" s="5">
        <v>0</v>
      </c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v>0</v>
      </c>
      <c r="BU40" s="4">
        <v>0</v>
      </c>
      <c r="BV40" s="5">
        <v>0</v>
      </c>
      <c r="BW40" s="6">
        <v>0</v>
      </c>
      <c r="BX40" s="4">
        <v>0</v>
      </c>
      <c r="BY40" s="5">
        <v>0</v>
      </c>
      <c r="BZ40" s="6">
        <v>0</v>
      </c>
      <c r="CA40" s="4">
        <v>0</v>
      </c>
      <c r="CB40" s="5">
        <v>0</v>
      </c>
      <c r="CC40" s="6">
        <v>0</v>
      </c>
      <c r="CD40" s="4">
        <v>0</v>
      </c>
      <c r="CE40" s="5">
        <v>0</v>
      </c>
      <c r="CF40" s="6">
        <v>0</v>
      </c>
      <c r="CG40" s="4">
        <v>0</v>
      </c>
      <c r="CH40" s="5">
        <v>0</v>
      </c>
      <c r="CI40" s="6">
        <v>0</v>
      </c>
      <c r="CJ40" s="90">
        <v>0</v>
      </c>
      <c r="CK40" s="5">
        <f t="shared" si="35"/>
        <v>0</v>
      </c>
      <c r="CL40" s="56">
        <v>0</v>
      </c>
      <c r="CM40" s="11">
        <v>1</v>
      </c>
      <c r="CN40" s="5">
        <v>0</v>
      </c>
      <c r="CO40" s="6">
        <v>0</v>
      </c>
      <c r="CP40" s="4">
        <v>0</v>
      </c>
      <c r="CQ40" s="5">
        <v>0</v>
      </c>
      <c r="CR40" s="6">
        <v>0</v>
      </c>
      <c r="CS40" s="4">
        <v>0</v>
      </c>
      <c r="CT40" s="5">
        <f t="shared" si="36"/>
        <v>0</v>
      </c>
      <c r="CU40" s="6">
        <v>0</v>
      </c>
      <c r="CV40" s="4">
        <v>0</v>
      </c>
      <c r="CW40" s="5">
        <v>0</v>
      </c>
      <c r="CX40" s="6">
        <v>0</v>
      </c>
      <c r="CY40" s="4">
        <v>0</v>
      </c>
      <c r="CZ40" s="5">
        <v>0</v>
      </c>
      <c r="DA40" s="6">
        <v>0</v>
      </c>
      <c r="DB40" s="4">
        <v>0</v>
      </c>
      <c r="DC40" s="5">
        <f t="shared" si="37"/>
        <v>0</v>
      </c>
      <c r="DD40" s="6">
        <v>0</v>
      </c>
      <c r="DE40" s="4">
        <v>0</v>
      </c>
      <c r="DF40" s="5">
        <v>0</v>
      </c>
      <c r="DG40" s="6">
        <v>0</v>
      </c>
      <c r="DH40" s="4">
        <v>0</v>
      </c>
      <c r="DI40" s="5">
        <v>0</v>
      </c>
      <c r="DJ40" s="6">
        <v>0</v>
      </c>
      <c r="DK40" s="4">
        <v>0</v>
      </c>
      <c r="DL40" s="5">
        <v>0</v>
      </c>
      <c r="DM40" s="6">
        <v>0</v>
      </c>
      <c r="DN40" s="4">
        <v>0</v>
      </c>
      <c r="DO40" s="5">
        <v>0</v>
      </c>
      <c r="DP40" s="6">
        <f t="shared" si="41"/>
        <v>46</v>
      </c>
      <c r="DQ40" s="5">
        <f t="shared" si="42"/>
        <v>415</v>
      </c>
    </row>
    <row r="41" spans="1:121" x14ac:dyDescent="0.3">
      <c r="A41" s="51">
        <v>2006</v>
      </c>
      <c r="B41" s="52" t="s">
        <v>11</v>
      </c>
      <c r="C41" s="56">
        <v>12</v>
      </c>
      <c r="D41" s="11">
        <v>120</v>
      </c>
      <c r="E41" s="5">
        <f t="shared" si="43"/>
        <v>10000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56">
        <v>0</v>
      </c>
      <c r="P41" s="11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>
        <v>0</v>
      </c>
      <c r="AZ41" s="4">
        <v>0</v>
      </c>
      <c r="BA41" s="5">
        <v>0</v>
      </c>
      <c r="BB41" s="6">
        <v>0</v>
      </c>
      <c r="BC41" s="4">
        <v>0</v>
      </c>
      <c r="BD41" s="5">
        <v>0</v>
      </c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v>0</v>
      </c>
      <c r="BU41" s="4">
        <v>0</v>
      </c>
      <c r="BV41" s="5">
        <v>0</v>
      </c>
      <c r="BW41" s="6">
        <v>0</v>
      </c>
      <c r="BX41" s="4">
        <v>0</v>
      </c>
      <c r="BY41" s="5">
        <v>0</v>
      </c>
      <c r="BZ41" s="6">
        <v>0</v>
      </c>
      <c r="CA41" s="4">
        <v>0</v>
      </c>
      <c r="CB41" s="5">
        <v>0</v>
      </c>
      <c r="CC41" s="6">
        <v>0</v>
      </c>
      <c r="CD41" s="4">
        <v>0</v>
      </c>
      <c r="CE41" s="5">
        <v>0</v>
      </c>
      <c r="CF41" s="6">
        <v>0</v>
      </c>
      <c r="CG41" s="4">
        <v>0</v>
      </c>
      <c r="CH41" s="5">
        <v>0</v>
      </c>
      <c r="CI41" s="6">
        <v>0</v>
      </c>
      <c r="CJ41" s="90">
        <v>0</v>
      </c>
      <c r="CK41" s="5">
        <f t="shared" si="35"/>
        <v>0</v>
      </c>
      <c r="CL41" s="6">
        <v>0</v>
      </c>
      <c r="CM41" s="4">
        <v>0</v>
      </c>
      <c r="CN41" s="5">
        <v>0</v>
      </c>
      <c r="CO41" s="6">
        <v>0</v>
      </c>
      <c r="CP41" s="4">
        <v>0</v>
      </c>
      <c r="CQ41" s="5">
        <v>0</v>
      </c>
      <c r="CR41" s="6">
        <v>0</v>
      </c>
      <c r="CS41" s="4">
        <v>0</v>
      </c>
      <c r="CT41" s="5">
        <f t="shared" si="36"/>
        <v>0</v>
      </c>
      <c r="CU41" s="6">
        <v>0</v>
      </c>
      <c r="CV41" s="4">
        <v>0</v>
      </c>
      <c r="CW41" s="5">
        <v>0</v>
      </c>
      <c r="CX41" s="6">
        <v>0</v>
      </c>
      <c r="CY41" s="4">
        <v>0</v>
      </c>
      <c r="CZ41" s="5">
        <v>0</v>
      </c>
      <c r="DA41" s="6">
        <v>0</v>
      </c>
      <c r="DB41" s="4">
        <v>0</v>
      </c>
      <c r="DC41" s="5">
        <f t="shared" si="37"/>
        <v>0</v>
      </c>
      <c r="DD41" s="6">
        <v>0</v>
      </c>
      <c r="DE41" s="4">
        <v>0</v>
      </c>
      <c r="DF41" s="5">
        <v>0</v>
      </c>
      <c r="DG41" s="6">
        <v>0</v>
      </c>
      <c r="DH41" s="4">
        <v>0</v>
      </c>
      <c r="DI41" s="5">
        <v>0</v>
      </c>
      <c r="DJ41" s="6">
        <v>0</v>
      </c>
      <c r="DK41" s="4">
        <v>0</v>
      </c>
      <c r="DL41" s="5">
        <v>0</v>
      </c>
      <c r="DM41" s="6">
        <v>0</v>
      </c>
      <c r="DN41" s="4">
        <v>0</v>
      </c>
      <c r="DO41" s="5">
        <v>0</v>
      </c>
      <c r="DP41" s="6">
        <f t="shared" si="41"/>
        <v>12</v>
      </c>
      <c r="DQ41" s="5">
        <f t="shared" si="42"/>
        <v>120</v>
      </c>
    </row>
    <row r="42" spans="1:121" x14ac:dyDescent="0.3">
      <c r="A42" s="51">
        <v>2006</v>
      </c>
      <c r="B42" s="52" t="s">
        <v>12</v>
      </c>
      <c r="C42" s="56">
        <v>13</v>
      </c>
      <c r="D42" s="11">
        <v>119</v>
      </c>
      <c r="E42" s="5">
        <f t="shared" si="43"/>
        <v>9153.8461538461524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>
        <v>0</v>
      </c>
      <c r="AZ42" s="4">
        <v>0</v>
      </c>
      <c r="BA42" s="5">
        <v>0</v>
      </c>
      <c r="BB42" s="6">
        <v>0</v>
      </c>
      <c r="BC42" s="4">
        <v>0</v>
      </c>
      <c r="BD42" s="5">
        <v>0</v>
      </c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v>0</v>
      </c>
      <c r="BU42" s="4">
        <v>0</v>
      </c>
      <c r="BV42" s="5">
        <v>0</v>
      </c>
      <c r="BW42" s="6">
        <v>0</v>
      </c>
      <c r="BX42" s="4">
        <v>0</v>
      </c>
      <c r="BY42" s="5">
        <v>0</v>
      </c>
      <c r="BZ42" s="6">
        <v>0</v>
      </c>
      <c r="CA42" s="4">
        <v>0</v>
      </c>
      <c r="CB42" s="5">
        <v>0</v>
      </c>
      <c r="CC42" s="6">
        <v>0</v>
      </c>
      <c r="CD42" s="4">
        <v>0</v>
      </c>
      <c r="CE42" s="5">
        <v>0</v>
      </c>
      <c r="CF42" s="6">
        <v>0</v>
      </c>
      <c r="CG42" s="4">
        <v>0</v>
      </c>
      <c r="CH42" s="5">
        <v>0</v>
      </c>
      <c r="CI42" s="6">
        <v>0</v>
      </c>
      <c r="CJ42" s="90">
        <v>0</v>
      </c>
      <c r="CK42" s="5">
        <f t="shared" si="35"/>
        <v>0</v>
      </c>
      <c r="CL42" s="6">
        <v>0</v>
      </c>
      <c r="CM42" s="4">
        <v>0</v>
      </c>
      <c r="CN42" s="5">
        <v>0</v>
      </c>
      <c r="CO42" s="6">
        <v>0</v>
      </c>
      <c r="CP42" s="4">
        <v>0</v>
      </c>
      <c r="CQ42" s="5">
        <v>0</v>
      </c>
      <c r="CR42" s="6">
        <v>0</v>
      </c>
      <c r="CS42" s="4">
        <v>0</v>
      </c>
      <c r="CT42" s="5">
        <f t="shared" si="36"/>
        <v>0</v>
      </c>
      <c r="CU42" s="6">
        <v>0</v>
      </c>
      <c r="CV42" s="4">
        <v>0</v>
      </c>
      <c r="CW42" s="5">
        <v>0</v>
      </c>
      <c r="CX42" s="6">
        <v>0</v>
      </c>
      <c r="CY42" s="4">
        <v>0</v>
      </c>
      <c r="CZ42" s="5">
        <v>0</v>
      </c>
      <c r="DA42" s="6">
        <v>0</v>
      </c>
      <c r="DB42" s="4">
        <v>0</v>
      </c>
      <c r="DC42" s="5">
        <f t="shared" si="37"/>
        <v>0</v>
      </c>
      <c r="DD42" s="6">
        <v>0</v>
      </c>
      <c r="DE42" s="4">
        <v>0</v>
      </c>
      <c r="DF42" s="5">
        <v>0</v>
      </c>
      <c r="DG42" s="6">
        <v>0</v>
      </c>
      <c r="DH42" s="4">
        <v>0</v>
      </c>
      <c r="DI42" s="5">
        <v>0</v>
      </c>
      <c r="DJ42" s="6">
        <v>0</v>
      </c>
      <c r="DK42" s="4">
        <v>0</v>
      </c>
      <c r="DL42" s="5">
        <v>0</v>
      </c>
      <c r="DM42" s="6">
        <v>0</v>
      </c>
      <c r="DN42" s="4">
        <v>0</v>
      </c>
      <c r="DO42" s="5">
        <v>0</v>
      </c>
      <c r="DP42" s="6">
        <f t="shared" si="41"/>
        <v>13</v>
      </c>
      <c r="DQ42" s="5">
        <f t="shared" si="42"/>
        <v>119</v>
      </c>
    </row>
    <row r="43" spans="1:121" x14ac:dyDescent="0.3">
      <c r="A43" s="51">
        <v>2006</v>
      </c>
      <c r="B43" s="52" t="s">
        <v>13</v>
      </c>
      <c r="C43" s="56">
        <v>78</v>
      </c>
      <c r="D43" s="11">
        <v>655</v>
      </c>
      <c r="E43" s="5">
        <f t="shared" si="43"/>
        <v>8397.4358974358984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56">
        <v>0</v>
      </c>
      <c r="P43" s="11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>
        <v>0</v>
      </c>
      <c r="AZ43" s="4">
        <v>0</v>
      </c>
      <c r="BA43" s="5">
        <v>0</v>
      </c>
      <c r="BB43" s="6">
        <v>0</v>
      </c>
      <c r="BC43" s="4">
        <v>0</v>
      </c>
      <c r="BD43" s="5">
        <v>0</v>
      </c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v>0</v>
      </c>
      <c r="BU43" s="4">
        <v>0</v>
      </c>
      <c r="BV43" s="5">
        <v>0</v>
      </c>
      <c r="BW43" s="6">
        <v>0</v>
      </c>
      <c r="BX43" s="4">
        <v>0</v>
      </c>
      <c r="BY43" s="5">
        <v>0</v>
      </c>
      <c r="BZ43" s="6">
        <v>0</v>
      </c>
      <c r="CA43" s="4">
        <v>0</v>
      </c>
      <c r="CB43" s="5">
        <v>0</v>
      </c>
      <c r="CC43" s="6">
        <v>0</v>
      </c>
      <c r="CD43" s="4">
        <v>0</v>
      </c>
      <c r="CE43" s="5">
        <v>0</v>
      </c>
      <c r="CF43" s="6">
        <v>0</v>
      </c>
      <c r="CG43" s="4">
        <v>0</v>
      </c>
      <c r="CH43" s="5">
        <v>0</v>
      </c>
      <c r="CI43" s="6">
        <v>0</v>
      </c>
      <c r="CJ43" s="90">
        <v>0</v>
      </c>
      <c r="CK43" s="5">
        <f t="shared" si="35"/>
        <v>0</v>
      </c>
      <c r="CL43" s="6">
        <v>0</v>
      </c>
      <c r="CM43" s="4">
        <v>0</v>
      </c>
      <c r="CN43" s="5">
        <v>0</v>
      </c>
      <c r="CO43" s="6">
        <v>0</v>
      </c>
      <c r="CP43" s="4">
        <v>0</v>
      </c>
      <c r="CQ43" s="5">
        <v>0</v>
      </c>
      <c r="CR43" s="6">
        <v>0</v>
      </c>
      <c r="CS43" s="4">
        <v>0</v>
      </c>
      <c r="CT43" s="5">
        <f t="shared" si="36"/>
        <v>0</v>
      </c>
      <c r="CU43" s="6">
        <v>0</v>
      </c>
      <c r="CV43" s="4">
        <v>0</v>
      </c>
      <c r="CW43" s="5">
        <v>0</v>
      </c>
      <c r="CX43" s="6">
        <v>0</v>
      </c>
      <c r="CY43" s="4">
        <v>0</v>
      </c>
      <c r="CZ43" s="5">
        <v>0</v>
      </c>
      <c r="DA43" s="6">
        <v>0</v>
      </c>
      <c r="DB43" s="4">
        <v>0</v>
      </c>
      <c r="DC43" s="5">
        <f t="shared" si="37"/>
        <v>0</v>
      </c>
      <c r="DD43" s="6">
        <v>0</v>
      </c>
      <c r="DE43" s="4">
        <v>0</v>
      </c>
      <c r="DF43" s="5">
        <v>0</v>
      </c>
      <c r="DG43" s="6">
        <v>0</v>
      </c>
      <c r="DH43" s="4">
        <v>0</v>
      </c>
      <c r="DI43" s="5">
        <v>0</v>
      </c>
      <c r="DJ43" s="56">
        <v>0</v>
      </c>
      <c r="DK43" s="11">
        <v>1</v>
      </c>
      <c r="DL43" s="5">
        <v>0</v>
      </c>
      <c r="DM43" s="6">
        <v>0</v>
      </c>
      <c r="DN43" s="4">
        <v>0</v>
      </c>
      <c r="DO43" s="5">
        <v>0</v>
      </c>
      <c r="DP43" s="6">
        <f t="shared" si="41"/>
        <v>78</v>
      </c>
      <c r="DQ43" s="5">
        <f t="shared" si="42"/>
        <v>656</v>
      </c>
    </row>
    <row r="44" spans="1:121" ht="15" thickBot="1" x14ac:dyDescent="0.35">
      <c r="A44" s="63"/>
      <c r="B44" s="64" t="s">
        <v>14</v>
      </c>
      <c r="C44" s="45">
        <f>SUM(C32:C43)</f>
        <v>204</v>
      </c>
      <c r="D44" s="44">
        <f>SUM(D32:D43)</f>
        <v>1746</v>
      </c>
      <c r="E44" s="46"/>
      <c r="F44" s="45">
        <f>SUM(F32:F43)</f>
        <v>0</v>
      </c>
      <c r="G44" s="44">
        <f>SUM(G32:G43)</f>
        <v>2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0</v>
      </c>
      <c r="P44" s="44">
        <f>SUM(P32:P43)</f>
        <v>0</v>
      </c>
      <c r="Q44" s="46"/>
      <c r="R44" s="45">
        <f>SUM(R32:R43)</f>
        <v>0</v>
      </c>
      <c r="S44" s="44">
        <f>SUM(S32:S43)</f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>
        <f>SUM(AM32:AM43)</f>
        <v>0</v>
      </c>
      <c r="AN44" s="44">
        <f>SUM(AN32:AN43)</f>
        <v>0</v>
      </c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0</v>
      </c>
      <c r="AU44" s="46"/>
      <c r="AV44" s="45">
        <f>SUM(AV32:AV43)</f>
        <v>0</v>
      </c>
      <c r="AW44" s="44">
        <f>SUM(AW32:AW43)</f>
        <v>0</v>
      </c>
      <c r="AX44" s="46"/>
      <c r="AY44" s="45">
        <f>SUM(AY32:AY43)</f>
        <v>0</v>
      </c>
      <c r="AZ44" s="44">
        <f>SUM(AZ32:AZ43)</f>
        <v>0</v>
      </c>
      <c r="BA44" s="46"/>
      <c r="BB44" s="45">
        <f>SUM(BB32:BB43)</f>
        <v>0</v>
      </c>
      <c r="BC44" s="44">
        <f>SUM(BC32:BC43)</f>
        <v>0</v>
      </c>
      <c r="BD44" s="46"/>
      <c r="BE44" s="45">
        <f>SUM(BE32:BE43)</f>
        <v>0</v>
      </c>
      <c r="BF44" s="44">
        <f>SUM(BF32:BF43)</f>
        <v>0</v>
      </c>
      <c r="BG44" s="46"/>
      <c r="BH44" s="45">
        <f>SUM(BH32:BH43)</f>
        <v>0</v>
      </c>
      <c r="BI44" s="44">
        <f>SUM(BI32:BI43)</f>
        <v>0</v>
      </c>
      <c r="BJ44" s="46"/>
      <c r="BK44" s="45">
        <f>SUM(BK32:BK43)</f>
        <v>0</v>
      </c>
      <c r="BL44" s="44">
        <f>SUM(BL32:BL43)</f>
        <v>0</v>
      </c>
      <c r="BM44" s="46"/>
      <c r="BN44" s="45">
        <f>SUM(BN32:BN43)</f>
        <v>0</v>
      </c>
      <c r="BO44" s="44">
        <f>SUM(BO32:BO43)</f>
        <v>0</v>
      </c>
      <c r="BP44" s="46"/>
      <c r="BQ44" s="45">
        <f>SUM(BQ32:BQ43)</f>
        <v>0</v>
      </c>
      <c r="BR44" s="44">
        <f>SUM(BR32:BR43)</f>
        <v>1</v>
      </c>
      <c r="BS44" s="46"/>
      <c r="BT44" s="45">
        <f>SUM(BT32:BT43)</f>
        <v>0</v>
      </c>
      <c r="BU44" s="44">
        <f>SUM(BU32:BU43)</f>
        <v>0</v>
      </c>
      <c r="BV44" s="46"/>
      <c r="BW44" s="45">
        <f>SUM(BW32:BW43)</f>
        <v>0</v>
      </c>
      <c r="BX44" s="44">
        <f>SUM(BX32:BX43)</f>
        <v>0</v>
      </c>
      <c r="BY44" s="46"/>
      <c r="BZ44" s="45">
        <f>SUM(BZ32:BZ43)</f>
        <v>0</v>
      </c>
      <c r="CA44" s="44">
        <f>SUM(CA32:CA43)</f>
        <v>0</v>
      </c>
      <c r="CB44" s="46"/>
      <c r="CC44" s="45">
        <f>SUM(CC32:CC43)</f>
        <v>1</v>
      </c>
      <c r="CD44" s="44">
        <f>SUM(CD32:CD43)</f>
        <v>6</v>
      </c>
      <c r="CE44" s="46"/>
      <c r="CF44" s="45">
        <f>SUM(CF32:CF43)</f>
        <v>0</v>
      </c>
      <c r="CG44" s="44">
        <f>SUM(CG32:CG43)</f>
        <v>0</v>
      </c>
      <c r="CH44" s="46"/>
      <c r="CI44" s="77">
        <f t="shared" ref="CI44:CJ44" si="44">SUM(CI32:CI43)</f>
        <v>0</v>
      </c>
      <c r="CJ44" s="78">
        <f t="shared" si="44"/>
        <v>0</v>
      </c>
      <c r="CK44" s="38"/>
      <c r="CL44" s="45">
        <f>SUM(CL32:CL43)</f>
        <v>0</v>
      </c>
      <c r="CM44" s="44">
        <f>SUM(CM32:CM43)</f>
        <v>1</v>
      </c>
      <c r="CN44" s="46"/>
      <c r="CO44" s="45">
        <f>SUM(CO32:CO43)</f>
        <v>0</v>
      </c>
      <c r="CP44" s="44">
        <f>SUM(CP32:CP43)</f>
        <v>0</v>
      </c>
      <c r="CQ44" s="46"/>
      <c r="CR44" s="45">
        <f t="shared" ref="CR44:CS44" si="45">SUM(CR32:CR43)</f>
        <v>0</v>
      </c>
      <c r="CS44" s="44">
        <f t="shared" si="45"/>
        <v>0</v>
      </c>
      <c r="CT44" s="46"/>
      <c r="CU44" s="45">
        <f>SUM(CU32:CU43)</f>
        <v>0</v>
      </c>
      <c r="CV44" s="44">
        <f>SUM(CV32:CV43)</f>
        <v>0</v>
      </c>
      <c r="CW44" s="46"/>
      <c r="CX44" s="45">
        <f>SUM(CX32:CX43)</f>
        <v>0</v>
      </c>
      <c r="CY44" s="44">
        <f>SUM(CY32:CY43)</f>
        <v>0</v>
      </c>
      <c r="CZ44" s="46"/>
      <c r="DA44" s="45">
        <f t="shared" ref="DA44:DB44" si="46">SUM(DA32:DA43)</f>
        <v>0</v>
      </c>
      <c r="DB44" s="44">
        <f t="shared" si="46"/>
        <v>0</v>
      </c>
      <c r="DC44" s="46"/>
      <c r="DD44" s="45">
        <f>SUM(DD32:DD43)</f>
        <v>0</v>
      </c>
      <c r="DE44" s="44">
        <f>SUM(DE32:DE43)</f>
        <v>1</v>
      </c>
      <c r="DF44" s="46"/>
      <c r="DG44" s="45">
        <f>SUM(DG32:DG43)</f>
        <v>0</v>
      </c>
      <c r="DH44" s="44">
        <f>SUM(DH32:DH43)</f>
        <v>0</v>
      </c>
      <c r="DI44" s="46"/>
      <c r="DJ44" s="45">
        <f>SUM(DJ32:DJ43)</f>
        <v>0</v>
      </c>
      <c r="DK44" s="44">
        <f>SUM(DK32:DK43)</f>
        <v>20</v>
      </c>
      <c r="DL44" s="46"/>
      <c r="DM44" s="45">
        <f>SUM(DM32:DM43)</f>
        <v>1</v>
      </c>
      <c r="DN44" s="44">
        <f>SUM(DN32:DN43)</f>
        <v>4</v>
      </c>
      <c r="DO44" s="46"/>
      <c r="DP44" s="45">
        <f t="shared" si="41"/>
        <v>206</v>
      </c>
      <c r="DQ44" s="46">
        <f t="shared" si="42"/>
        <v>1781</v>
      </c>
    </row>
    <row r="45" spans="1:121" x14ac:dyDescent="0.3">
      <c r="A45" s="51">
        <v>2007</v>
      </c>
      <c r="B45" s="52" t="s">
        <v>2</v>
      </c>
      <c r="C45" s="56">
        <v>19</v>
      </c>
      <c r="D45" s="11">
        <v>109</v>
      </c>
      <c r="E45" s="5">
        <f t="shared" ref="E45" si="47">D45/C45*1000</f>
        <v>5736.8421052631575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>
        <v>0</v>
      </c>
      <c r="AZ45" s="4">
        <v>0</v>
      </c>
      <c r="BA45" s="5">
        <v>0</v>
      </c>
      <c r="BB45" s="6">
        <v>0</v>
      </c>
      <c r="BC45" s="4">
        <v>0</v>
      </c>
      <c r="BD45" s="5">
        <v>0</v>
      </c>
      <c r="BE45" s="56">
        <v>1</v>
      </c>
      <c r="BF45" s="11">
        <v>6</v>
      </c>
      <c r="BG45" s="5">
        <f t="shared" ref="BG45" si="48">BF45/BE45*1000</f>
        <v>6000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v>0</v>
      </c>
      <c r="BU45" s="4">
        <v>0</v>
      </c>
      <c r="BV45" s="5">
        <v>0</v>
      </c>
      <c r="BW45" s="6">
        <v>0</v>
      </c>
      <c r="BX45" s="4">
        <v>0</v>
      </c>
      <c r="BY45" s="5">
        <v>0</v>
      </c>
      <c r="BZ45" s="6">
        <v>0</v>
      </c>
      <c r="CA45" s="4">
        <v>0</v>
      </c>
      <c r="CB45" s="5">
        <v>0</v>
      </c>
      <c r="CC45" s="6">
        <v>0</v>
      </c>
      <c r="CD45" s="4">
        <v>0</v>
      </c>
      <c r="CE45" s="5">
        <v>0</v>
      </c>
      <c r="CF45" s="6">
        <v>0</v>
      </c>
      <c r="CG45" s="4">
        <v>0</v>
      </c>
      <c r="CH45" s="5">
        <v>0</v>
      </c>
      <c r="CI45" s="6">
        <v>0</v>
      </c>
      <c r="CJ45" s="90">
        <v>0</v>
      </c>
      <c r="CK45" s="5">
        <f t="shared" ref="CK45:CK56" si="49">IF(CI45=0,0,CJ45/CI45*1000)</f>
        <v>0</v>
      </c>
      <c r="CL45" s="6">
        <v>0</v>
      </c>
      <c r="CM45" s="4">
        <v>0</v>
      </c>
      <c r="CN45" s="5">
        <v>0</v>
      </c>
      <c r="CO45" s="6">
        <v>0</v>
      </c>
      <c r="CP45" s="4">
        <v>0</v>
      </c>
      <c r="CQ45" s="5">
        <v>0</v>
      </c>
      <c r="CR45" s="6">
        <v>0</v>
      </c>
      <c r="CS45" s="4">
        <v>0</v>
      </c>
      <c r="CT45" s="5">
        <f t="shared" ref="CT45:CT56" si="50">IF(CR45=0,0,CS45/CR45*1000)</f>
        <v>0</v>
      </c>
      <c r="CU45" s="6">
        <v>0</v>
      </c>
      <c r="CV45" s="4">
        <v>0</v>
      </c>
      <c r="CW45" s="5">
        <v>0</v>
      </c>
      <c r="CX45" s="6">
        <v>0</v>
      </c>
      <c r="CY45" s="4">
        <v>0</v>
      </c>
      <c r="CZ45" s="5">
        <v>0</v>
      </c>
      <c r="DA45" s="6">
        <v>0</v>
      </c>
      <c r="DB45" s="4">
        <v>0</v>
      </c>
      <c r="DC45" s="5">
        <f t="shared" ref="DC45:DC56" si="51">IF(DA45=0,0,DB45/DA45*1000)</f>
        <v>0</v>
      </c>
      <c r="DD45" s="6">
        <v>0</v>
      </c>
      <c r="DE45" s="4">
        <v>0</v>
      </c>
      <c r="DF45" s="5">
        <v>0</v>
      </c>
      <c r="DG45" s="6">
        <v>0</v>
      </c>
      <c r="DH45" s="4">
        <v>0</v>
      </c>
      <c r="DI45" s="5">
        <v>0</v>
      </c>
      <c r="DJ45" s="56">
        <v>0</v>
      </c>
      <c r="DK45" s="11">
        <v>5</v>
      </c>
      <c r="DL45" s="5">
        <v>0</v>
      </c>
      <c r="DM45" s="6">
        <v>0</v>
      </c>
      <c r="DN45" s="4">
        <v>0</v>
      </c>
      <c r="DO45" s="5">
        <v>0</v>
      </c>
      <c r="DP45" s="6">
        <f t="shared" si="41"/>
        <v>20</v>
      </c>
      <c r="DQ45" s="5">
        <f t="shared" si="42"/>
        <v>120</v>
      </c>
    </row>
    <row r="46" spans="1:121" x14ac:dyDescent="0.3">
      <c r="A46" s="51">
        <v>2007</v>
      </c>
      <c r="B46" s="52" t="s">
        <v>3</v>
      </c>
      <c r="C46" s="56">
        <v>0</v>
      </c>
      <c r="D46" s="11">
        <v>-2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>
        <v>0</v>
      </c>
      <c r="AZ46" s="4">
        <v>0</v>
      </c>
      <c r="BA46" s="5">
        <v>0</v>
      </c>
      <c r="BB46" s="6">
        <v>0</v>
      </c>
      <c r="BC46" s="4">
        <v>0</v>
      </c>
      <c r="BD46" s="5">
        <v>0</v>
      </c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v>0</v>
      </c>
      <c r="BU46" s="4">
        <v>0</v>
      </c>
      <c r="BV46" s="5">
        <v>0</v>
      </c>
      <c r="BW46" s="6">
        <v>0</v>
      </c>
      <c r="BX46" s="4">
        <v>0</v>
      </c>
      <c r="BY46" s="5">
        <v>0</v>
      </c>
      <c r="BZ46" s="6">
        <v>0</v>
      </c>
      <c r="CA46" s="4">
        <v>0</v>
      </c>
      <c r="CB46" s="5">
        <v>0</v>
      </c>
      <c r="CC46" s="6">
        <v>0</v>
      </c>
      <c r="CD46" s="4">
        <v>0</v>
      </c>
      <c r="CE46" s="5">
        <v>0</v>
      </c>
      <c r="CF46" s="6">
        <v>0</v>
      </c>
      <c r="CG46" s="4">
        <v>0</v>
      </c>
      <c r="CH46" s="5">
        <v>0</v>
      </c>
      <c r="CI46" s="6">
        <v>0</v>
      </c>
      <c r="CJ46" s="90">
        <v>0</v>
      </c>
      <c r="CK46" s="5">
        <f t="shared" si="49"/>
        <v>0</v>
      </c>
      <c r="CL46" s="6">
        <v>0</v>
      </c>
      <c r="CM46" s="4">
        <v>0</v>
      </c>
      <c r="CN46" s="5">
        <v>0</v>
      </c>
      <c r="CO46" s="6">
        <v>0</v>
      </c>
      <c r="CP46" s="4">
        <v>0</v>
      </c>
      <c r="CQ46" s="5">
        <v>0</v>
      </c>
      <c r="CR46" s="6">
        <v>0</v>
      </c>
      <c r="CS46" s="4">
        <v>0</v>
      </c>
      <c r="CT46" s="5">
        <f t="shared" si="50"/>
        <v>0</v>
      </c>
      <c r="CU46" s="6">
        <v>0</v>
      </c>
      <c r="CV46" s="4">
        <v>0</v>
      </c>
      <c r="CW46" s="5">
        <v>0</v>
      </c>
      <c r="CX46" s="6">
        <v>0</v>
      </c>
      <c r="CY46" s="4">
        <v>0</v>
      </c>
      <c r="CZ46" s="5">
        <v>0</v>
      </c>
      <c r="DA46" s="6">
        <v>0</v>
      </c>
      <c r="DB46" s="4">
        <v>0</v>
      </c>
      <c r="DC46" s="5">
        <f t="shared" si="51"/>
        <v>0</v>
      </c>
      <c r="DD46" s="6">
        <v>0</v>
      </c>
      <c r="DE46" s="4">
        <v>0</v>
      </c>
      <c r="DF46" s="5">
        <v>0</v>
      </c>
      <c r="DG46" s="6">
        <v>0</v>
      </c>
      <c r="DH46" s="4">
        <v>0</v>
      </c>
      <c r="DI46" s="5">
        <v>0</v>
      </c>
      <c r="DJ46" s="56">
        <v>0</v>
      </c>
      <c r="DK46" s="11">
        <v>16</v>
      </c>
      <c r="DL46" s="5">
        <v>0</v>
      </c>
      <c r="DM46" s="56">
        <v>0</v>
      </c>
      <c r="DN46" s="11">
        <v>4</v>
      </c>
      <c r="DO46" s="5">
        <v>0</v>
      </c>
      <c r="DP46" s="6">
        <f t="shared" si="41"/>
        <v>0</v>
      </c>
      <c r="DQ46" s="5">
        <f t="shared" si="42"/>
        <v>18</v>
      </c>
    </row>
    <row r="47" spans="1:121" x14ac:dyDescent="0.3">
      <c r="A47" s="51">
        <v>2007</v>
      </c>
      <c r="B47" s="52" t="s">
        <v>4</v>
      </c>
      <c r="C47" s="56">
        <v>0</v>
      </c>
      <c r="D47" s="11">
        <v>2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>
        <v>0</v>
      </c>
      <c r="AZ47" s="4">
        <v>0</v>
      </c>
      <c r="BA47" s="5">
        <v>0</v>
      </c>
      <c r="BB47" s="6">
        <v>0</v>
      </c>
      <c r="BC47" s="4">
        <v>0</v>
      </c>
      <c r="BD47" s="5">
        <v>0</v>
      </c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v>0</v>
      </c>
      <c r="BU47" s="4">
        <v>0</v>
      </c>
      <c r="BV47" s="5">
        <v>0</v>
      </c>
      <c r="BW47" s="6">
        <v>0</v>
      </c>
      <c r="BX47" s="4">
        <v>0</v>
      </c>
      <c r="BY47" s="5">
        <v>0</v>
      </c>
      <c r="BZ47" s="6">
        <v>0</v>
      </c>
      <c r="CA47" s="4">
        <v>0</v>
      </c>
      <c r="CB47" s="5">
        <v>0</v>
      </c>
      <c r="CC47" s="6">
        <v>0</v>
      </c>
      <c r="CD47" s="4">
        <v>0</v>
      </c>
      <c r="CE47" s="5">
        <v>0</v>
      </c>
      <c r="CF47" s="6">
        <v>0</v>
      </c>
      <c r="CG47" s="4">
        <v>0</v>
      </c>
      <c r="CH47" s="5">
        <v>0</v>
      </c>
      <c r="CI47" s="6">
        <v>0</v>
      </c>
      <c r="CJ47" s="90">
        <v>0</v>
      </c>
      <c r="CK47" s="5">
        <f t="shared" si="49"/>
        <v>0</v>
      </c>
      <c r="CL47" s="6">
        <v>0</v>
      </c>
      <c r="CM47" s="4">
        <v>0</v>
      </c>
      <c r="CN47" s="5">
        <v>0</v>
      </c>
      <c r="CO47" s="6">
        <v>0</v>
      </c>
      <c r="CP47" s="4">
        <v>0</v>
      </c>
      <c r="CQ47" s="5">
        <v>0</v>
      </c>
      <c r="CR47" s="6">
        <v>0</v>
      </c>
      <c r="CS47" s="4">
        <v>0</v>
      </c>
      <c r="CT47" s="5">
        <f t="shared" si="50"/>
        <v>0</v>
      </c>
      <c r="CU47" s="6">
        <v>0</v>
      </c>
      <c r="CV47" s="4">
        <v>0</v>
      </c>
      <c r="CW47" s="5">
        <v>0</v>
      </c>
      <c r="CX47" s="6">
        <v>0</v>
      </c>
      <c r="CY47" s="4">
        <v>0</v>
      </c>
      <c r="CZ47" s="5">
        <v>0</v>
      </c>
      <c r="DA47" s="56">
        <v>0</v>
      </c>
      <c r="DB47" s="11">
        <v>0</v>
      </c>
      <c r="DC47" s="5">
        <f t="shared" si="51"/>
        <v>0</v>
      </c>
      <c r="DD47" s="56">
        <v>0</v>
      </c>
      <c r="DE47" s="11">
        <v>1</v>
      </c>
      <c r="DF47" s="5">
        <v>0</v>
      </c>
      <c r="DG47" s="6">
        <v>0</v>
      </c>
      <c r="DH47" s="4">
        <v>0</v>
      </c>
      <c r="DI47" s="5">
        <v>0</v>
      </c>
      <c r="DJ47" s="56">
        <v>0</v>
      </c>
      <c r="DK47" s="11">
        <v>6</v>
      </c>
      <c r="DL47" s="5">
        <v>0</v>
      </c>
      <c r="DM47" s="6">
        <v>0</v>
      </c>
      <c r="DN47" s="4">
        <v>0</v>
      </c>
      <c r="DO47" s="5">
        <v>0</v>
      </c>
      <c r="DP47" s="6">
        <f t="shared" si="41"/>
        <v>0</v>
      </c>
      <c r="DQ47" s="5">
        <f t="shared" si="42"/>
        <v>9</v>
      </c>
    </row>
    <row r="48" spans="1:121" x14ac:dyDescent="0.3">
      <c r="A48" s="51">
        <v>2007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>
        <v>0</v>
      </c>
      <c r="AZ48" s="4">
        <v>0</v>
      </c>
      <c r="BA48" s="5">
        <v>0</v>
      </c>
      <c r="BB48" s="6">
        <v>0</v>
      </c>
      <c r="BC48" s="4">
        <v>0</v>
      </c>
      <c r="BD48" s="5">
        <v>0</v>
      </c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v>0</v>
      </c>
      <c r="BU48" s="4">
        <v>0</v>
      </c>
      <c r="BV48" s="5">
        <v>0</v>
      </c>
      <c r="BW48" s="6">
        <v>0</v>
      </c>
      <c r="BX48" s="4">
        <v>0</v>
      </c>
      <c r="BY48" s="5">
        <v>0</v>
      </c>
      <c r="BZ48" s="6">
        <v>0</v>
      </c>
      <c r="CA48" s="4">
        <v>0</v>
      </c>
      <c r="CB48" s="5">
        <v>0</v>
      </c>
      <c r="CC48" s="6">
        <v>0</v>
      </c>
      <c r="CD48" s="4">
        <v>0</v>
      </c>
      <c r="CE48" s="5">
        <v>0</v>
      </c>
      <c r="CF48" s="6">
        <v>0</v>
      </c>
      <c r="CG48" s="4">
        <v>0</v>
      </c>
      <c r="CH48" s="5">
        <v>0</v>
      </c>
      <c r="CI48" s="6">
        <v>0</v>
      </c>
      <c r="CJ48" s="90">
        <v>0</v>
      </c>
      <c r="CK48" s="5">
        <f t="shared" si="49"/>
        <v>0</v>
      </c>
      <c r="CL48" s="6">
        <v>0</v>
      </c>
      <c r="CM48" s="4">
        <v>0</v>
      </c>
      <c r="CN48" s="5">
        <v>0</v>
      </c>
      <c r="CO48" s="6">
        <v>0</v>
      </c>
      <c r="CP48" s="4">
        <v>0</v>
      </c>
      <c r="CQ48" s="5">
        <v>0</v>
      </c>
      <c r="CR48" s="6">
        <v>0</v>
      </c>
      <c r="CS48" s="4">
        <v>0</v>
      </c>
      <c r="CT48" s="5">
        <f t="shared" si="50"/>
        <v>0</v>
      </c>
      <c r="CU48" s="6">
        <v>0</v>
      </c>
      <c r="CV48" s="4">
        <v>0</v>
      </c>
      <c r="CW48" s="5">
        <v>0</v>
      </c>
      <c r="CX48" s="6">
        <v>0</v>
      </c>
      <c r="CY48" s="4">
        <v>0</v>
      </c>
      <c r="CZ48" s="5">
        <v>0</v>
      </c>
      <c r="DA48" s="6">
        <v>0</v>
      </c>
      <c r="DB48" s="4">
        <v>0</v>
      </c>
      <c r="DC48" s="5">
        <f t="shared" si="51"/>
        <v>0</v>
      </c>
      <c r="DD48" s="6">
        <v>0</v>
      </c>
      <c r="DE48" s="4">
        <v>0</v>
      </c>
      <c r="DF48" s="5">
        <v>0</v>
      </c>
      <c r="DG48" s="6">
        <v>0</v>
      </c>
      <c r="DH48" s="4">
        <v>0</v>
      </c>
      <c r="DI48" s="5">
        <v>0</v>
      </c>
      <c r="DJ48" s="6">
        <v>0</v>
      </c>
      <c r="DK48" s="4">
        <v>0</v>
      </c>
      <c r="DL48" s="5">
        <v>0</v>
      </c>
      <c r="DM48" s="6">
        <v>0</v>
      </c>
      <c r="DN48" s="4">
        <v>0</v>
      </c>
      <c r="DO48" s="5">
        <v>0</v>
      </c>
      <c r="DP48" s="6">
        <f t="shared" si="41"/>
        <v>0</v>
      </c>
      <c r="DQ48" s="5">
        <f t="shared" si="42"/>
        <v>0</v>
      </c>
    </row>
    <row r="49" spans="1:121" x14ac:dyDescent="0.3">
      <c r="A49" s="51">
        <v>2007</v>
      </c>
      <c r="B49" s="52" t="s">
        <v>6</v>
      </c>
      <c r="C49" s="56">
        <v>31</v>
      </c>
      <c r="D49" s="11">
        <v>248</v>
      </c>
      <c r="E49" s="5">
        <f t="shared" ref="E49:E50" si="52">D49/C49*1000</f>
        <v>8000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>
        <v>0</v>
      </c>
      <c r="AZ49" s="4">
        <v>0</v>
      </c>
      <c r="BA49" s="5">
        <v>0</v>
      </c>
      <c r="BB49" s="6">
        <v>0</v>
      </c>
      <c r="BC49" s="4">
        <v>0</v>
      </c>
      <c r="BD49" s="5">
        <v>0</v>
      </c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v>0</v>
      </c>
      <c r="BU49" s="4">
        <v>0</v>
      </c>
      <c r="BV49" s="5">
        <v>0</v>
      </c>
      <c r="BW49" s="6">
        <v>0</v>
      </c>
      <c r="BX49" s="4">
        <v>0</v>
      </c>
      <c r="BY49" s="5">
        <v>0</v>
      </c>
      <c r="BZ49" s="6">
        <v>0</v>
      </c>
      <c r="CA49" s="4">
        <v>0</v>
      </c>
      <c r="CB49" s="5">
        <v>0</v>
      </c>
      <c r="CC49" s="6">
        <v>0</v>
      </c>
      <c r="CD49" s="4">
        <v>0</v>
      </c>
      <c r="CE49" s="5">
        <v>0</v>
      </c>
      <c r="CF49" s="6">
        <v>0</v>
      </c>
      <c r="CG49" s="4">
        <v>0</v>
      </c>
      <c r="CH49" s="5">
        <v>0</v>
      </c>
      <c r="CI49" s="6">
        <v>0</v>
      </c>
      <c r="CJ49" s="90">
        <v>0</v>
      </c>
      <c r="CK49" s="5">
        <f t="shared" si="49"/>
        <v>0</v>
      </c>
      <c r="CL49" s="6">
        <v>0</v>
      </c>
      <c r="CM49" s="4">
        <v>0</v>
      </c>
      <c r="CN49" s="5">
        <v>0</v>
      </c>
      <c r="CO49" s="6">
        <v>0</v>
      </c>
      <c r="CP49" s="4">
        <v>0</v>
      </c>
      <c r="CQ49" s="5">
        <v>0</v>
      </c>
      <c r="CR49" s="6">
        <v>0</v>
      </c>
      <c r="CS49" s="4">
        <v>0</v>
      </c>
      <c r="CT49" s="5">
        <f t="shared" si="50"/>
        <v>0</v>
      </c>
      <c r="CU49" s="6">
        <v>0</v>
      </c>
      <c r="CV49" s="4">
        <v>0</v>
      </c>
      <c r="CW49" s="5">
        <v>0</v>
      </c>
      <c r="CX49" s="6">
        <v>0</v>
      </c>
      <c r="CY49" s="4">
        <v>0</v>
      </c>
      <c r="CZ49" s="5">
        <v>0</v>
      </c>
      <c r="DA49" s="6">
        <v>0</v>
      </c>
      <c r="DB49" s="4">
        <v>0</v>
      </c>
      <c r="DC49" s="5">
        <f t="shared" si="51"/>
        <v>0</v>
      </c>
      <c r="DD49" s="6">
        <v>0</v>
      </c>
      <c r="DE49" s="4">
        <v>0</v>
      </c>
      <c r="DF49" s="5">
        <v>0</v>
      </c>
      <c r="DG49" s="6">
        <v>0</v>
      </c>
      <c r="DH49" s="4">
        <v>0</v>
      </c>
      <c r="DI49" s="5">
        <v>0</v>
      </c>
      <c r="DJ49" s="6">
        <v>0</v>
      </c>
      <c r="DK49" s="4">
        <v>0</v>
      </c>
      <c r="DL49" s="5">
        <v>0</v>
      </c>
      <c r="DM49" s="6">
        <v>0</v>
      </c>
      <c r="DN49" s="4">
        <v>0</v>
      </c>
      <c r="DO49" s="5">
        <v>0</v>
      </c>
      <c r="DP49" s="6">
        <f t="shared" si="41"/>
        <v>31</v>
      </c>
      <c r="DQ49" s="5">
        <f t="shared" si="42"/>
        <v>248</v>
      </c>
    </row>
    <row r="50" spans="1:121" x14ac:dyDescent="0.3">
      <c r="A50" s="51">
        <v>2007</v>
      </c>
      <c r="B50" s="52" t="s">
        <v>7</v>
      </c>
      <c r="C50" s="56">
        <v>31</v>
      </c>
      <c r="D50" s="11">
        <v>253</v>
      </c>
      <c r="E50" s="5">
        <f t="shared" si="52"/>
        <v>8161.2903225806458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56">
        <v>3</v>
      </c>
      <c r="AW50" s="11">
        <v>26</v>
      </c>
      <c r="AX50" s="5">
        <f t="shared" ref="AX50" si="53">AW50/AV50*1000</f>
        <v>8666.6666666666661</v>
      </c>
      <c r="AY50" s="6">
        <v>0</v>
      </c>
      <c r="AZ50" s="4">
        <v>0</v>
      </c>
      <c r="BA50" s="5">
        <v>0</v>
      </c>
      <c r="BB50" s="6">
        <v>0</v>
      </c>
      <c r="BC50" s="4">
        <v>0</v>
      </c>
      <c r="BD50" s="5">
        <v>0</v>
      </c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v>0</v>
      </c>
      <c r="BU50" s="4">
        <v>0</v>
      </c>
      <c r="BV50" s="5">
        <v>0</v>
      </c>
      <c r="BW50" s="6">
        <v>0</v>
      </c>
      <c r="BX50" s="4">
        <v>0</v>
      </c>
      <c r="BY50" s="5">
        <v>0</v>
      </c>
      <c r="BZ50" s="6">
        <v>0</v>
      </c>
      <c r="CA50" s="4">
        <v>0</v>
      </c>
      <c r="CB50" s="5">
        <v>0</v>
      </c>
      <c r="CC50" s="6">
        <v>0</v>
      </c>
      <c r="CD50" s="4">
        <v>0</v>
      </c>
      <c r="CE50" s="5">
        <v>0</v>
      </c>
      <c r="CF50" s="6">
        <v>0</v>
      </c>
      <c r="CG50" s="4">
        <v>0</v>
      </c>
      <c r="CH50" s="5">
        <v>0</v>
      </c>
      <c r="CI50" s="6">
        <v>0</v>
      </c>
      <c r="CJ50" s="90">
        <v>0</v>
      </c>
      <c r="CK50" s="5">
        <f t="shared" si="49"/>
        <v>0</v>
      </c>
      <c r="CL50" s="6">
        <v>0</v>
      </c>
      <c r="CM50" s="4">
        <v>0</v>
      </c>
      <c r="CN50" s="5">
        <v>0</v>
      </c>
      <c r="CO50" s="56">
        <v>0</v>
      </c>
      <c r="CP50" s="11">
        <v>0</v>
      </c>
      <c r="CQ50" s="5">
        <v>0</v>
      </c>
      <c r="CR50" s="56">
        <v>0</v>
      </c>
      <c r="CS50" s="11">
        <v>0</v>
      </c>
      <c r="CT50" s="5">
        <f t="shared" si="50"/>
        <v>0</v>
      </c>
      <c r="CU50" s="56">
        <v>0</v>
      </c>
      <c r="CV50" s="11">
        <v>1</v>
      </c>
      <c r="CW50" s="5">
        <v>0</v>
      </c>
      <c r="CX50" s="6">
        <v>0</v>
      </c>
      <c r="CY50" s="4">
        <v>0</v>
      </c>
      <c r="CZ50" s="5">
        <v>0</v>
      </c>
      <c r="DA50" s="6">
        <v>0</v>
      </c>
      <c r="DB50" s="4">
        <v>0</v>
      </c>
      <c r="DC50" s="5">
        <f t="shared" si="51"/>
        <v>0</v>
      </c>
      <c r="DD50" s="6">
        <v>0</v>
      </c>
      <c r="DE50" s="4">
        <v>0</v>
      </c>
      <c r="DF50" s="5">
        <v>0</v>
      </c>
      <c r="DG50" s="6">
        <v>0</v>
      </c>
      <c r="DH50" s="4">
        <v>0</v>
      </c>
      <c r="DI50" s="5">
        <v>0</v>
      </c>
      <c r="DJ50" s="6">
        <v>0</v>
      </c>
      <c r="DK50" s="4">
        <v>0</v>
      </c>
      <c r="DL50" s="5">
        <v>0</v>
      </c>
      <c r="DM50" s="6">
        <v>0</v>
      </c>
      <c r="DN50" s="4">
        <v>0</v>
      </c>
      <c r="DO50" s="5">
        <v>0</v>
      </c>
      <c r="DP50" s="6">
        <f t="shared" si="41"/>
        <v>34</v>
      </c>
      <c r="DQ50" s="5">
        <f t="shared" si="42"/>
        <v>280</v>
      </c>
    </row>
    <row r="51" spans="1:121" x14ac:dyDescent="0.3">
      <c r="A51" s="51">
        <v>2007</v>
      </c>
      <c r="B51" s="52" t="s">
        <v>8</v>
      </c>
      <c r="C51" s="56">
        <v>0</v>
      </c>
      <c r="D51" s="11">
        <v>2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56">
        <v>0</v>
      </c>
      <c r="P51" s="11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>
        <v>0</v>
      </c>
      <c r="AZ51" s="4">
        <v>0</v>
      </c>
      <c r="BA51" s="5">
        <v>0</v>
      </c>
      <c r="BB51" s="6">
        <v>0</v>
      </c>
      <c r="BC51" s="4">
        <v>0</v>
      </c>
      <c r="BD51" s="5">
        <v>0</v>
      </c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v>0</v>
      </c>
      <c r="BU51" s="4">
        <v>0</v>
      </c>
      <c r="BV51" s="5">
        <v>0</v>
      </c>
      <c r="BW51" s="6">
        <v>0</v>
      </c>
      <c r="BX51" s="4">
        <v>0</v>
      </c>
      <c r="BY51" s="5">
        <v>0</v>
      </c>
      <c r="BZ51" s="6">
        <v>0</v>
      </c>
      <c r="CA51" s="4">
        <v>0</v>
      </c>
      <c r="CB51" s="5">
        <v>0</v>
      </c>
      <c r="CC51" s="6">
        <v>0</v>
      </c>
      <c r="CD51" s="4">
        <v>0</v>
      </c>
      <c r="CE51" s="5">
        <v>0</v>
      </c>
      <c r="CF51" s="6">
        <v>0</v>
      </c>
      <c r="CG51" s="4">
        <v>0</v>
      </c>
      <c r="CH51" s="5">
        <v>0</v>
      </c>
      <c r="CI51" s="6">
        <v>0</v>
      </c>
      <c r="CJ51" s="90">
        <v>0</v>
      </c>
      <c r="CK51" s="5">
        <f t="shared" si="49"/>
        <v>0</v>
      </c>
      <c r="CL51" s="6">
        <v>0</v>
      </c>
      <c r="CM51" s="4">
        <v>0</v>
      </c>
      <c r="CN51" s="5">
        <v>0</v>
      </c>
      <c r="CO51" s="6">
        <v>0</v>
      </c>
      <c r="CP51" s="4">
        <v>0</v>
      </c>
      <c r="CQ51" s="5">
        <v>0</v>
      </c>
      <c r="CR51" s="6">
        <v>0</v>
      </c>
      <c r="CS51" s="4">
        <v>0</v>
      </c>
      <c r="CT51" s="5">
        <f t="shared" si="50"/>
        <v>0</v>
      </c>
      <c r="CU51" s="6">
        <v>0</v>
      </c>
      <c r="CV51" s="4">
        <v>0</v>
      </c>
      <c r="CW51" s="5">
        <v>0</v>
      </c>
      <c r="CX51" s="6">
        <v>0</v>
      </c>
      <c r="CY51" s="4">
        <v>0</v>
      </c>
      <c r="CZ51" s="5">
        <v>0</v>
      </c>
      <c r="DA51" s="6">
        <v>0</v>
      </c>
      <c r="DB51" s="4">
        <v>0</v>
      </c>
      <c r="DC51" s="5">
        <f t="shared" si="51"/>
        <v>0</v>
      </c>
      <c r="DD51" s="6">
        <v>0</v>
      </c>
      <c r="DE51" s="4">
        <v>0</v>
      </c>
      <c r="DF51" s="5">
        <v>0</v>
      </c>
      <c r="DG51" s="6">
        <v>0</v>
      </c>
      <c r="DH51" s="4">
        <v>0</v>
      </c>
      <c r="DI51" s="5">
        <v>0</v>
      </c>
      <c r="DJ51" s="6">
        <v>0</v>
      </c>
      <c r="DK51" s="4">
        <v>0</v>
      </c>
      <c r="DL51" s="5">
        <v>0</v>
      </c>
      <c r="DM51" s="6">
        <v>0</v>
      </c>
      <c r="DN51" s="4">
        <v>0</v>
      </c>
      <c r="DO51" s="5">
        <v>0</v>
      </c>
      <c r="DP51" s="6">
        <f t="shared" si="41"/>
        <v>0</v>
      </c>
      <c r="DQ51" s="5">
        <f t="shared" si="42"/>
        <v>2</v>
      </c>
    </row>
    <row r="52" spans="1:121" x14ac:dyDescent="0.3">
      <c r="A52" s="51">
        <v>2007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>
        <v>0</v>
      </c>
      <c r="AZ52" s="4">
        <v>0</v>
      </c>
      <c r="BA52" s="5">
        <v>0</v>
      </c>
      <c r="BB52" s="6">
        <v>0</v>
      </c>
      <c r="BC52" s="4">
        <v>0</v>
      </c>
      <c r="BD52" s="5">
        <v>0</v>
      </c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v>0</v>
      </c>
      <c r="BU52" s="4">
        <v>0</v>
      </c>
      <c r="BV52" s="5">
        <v>0</v>
      </c>
      <c r="BW52" s="6">
        <v>0</v>
      </c>
      <c r="BX52" s="4">
        <v>0</v>
      </c>
      <c r="BY52" s="5">
        <v>0</v>
      </c>
      <c r="BZ52" s="6">
        <v>0</v>
      </c>
      <c r="CA52" s="4">
        <v>0</v>
      </c>
      <c r="CB52" s="5">
        <v>0</v>
      </c>
      <c r="CC52" s="6">
        <v>0</v>
      </c>
      <c r="CD52" s="4">
        <v>0</v>
      </c>
      <c r="CE52" s="5">
        <v>0</v>
      </c>
      <c r="CF52" s="6">
        <v>0</v>
      </c>
      <c r="CG52" s="4">
        <v>0</v>
      </c>
      <c r="CH52" s="5">
        <v>0</v>
      </c>
      <c r="CI52" s="6">
        <v>0</v>
      </c>
      <c r="CJ52" s="90">
        <v>0</v>
      </c>
      <c r="CK52" s="5">
        <f t="shared" si="49"/>
        <v>0</v>
      </c>
      <c r="CL52" s="6">
        <v>0</v>
      </c>
      <c r="CM52" s="4">
        <v>0</v>
      </c>
      <c r="CN52" s="5">
        <v>0</v>
      </c>
      <c r="CO52" s="6">
        <v>0</v>
      </c>
      <c r="CP52" s="4">
        <v>0</v>
      </c>
      <c r="CQ52" s="5">
        <v>0</v>
      </c>
      <c r="CR52" s="6">
        <v>0</v>
      </c>
      <c r="CS52" s="4">
        <v>0</v>
      </c>
      <c r="CT52" s="5">
        <f t="shared" si="50"/>
        <v>0</v>
      </c>
      <c r="CU52" s="6">
        <v>0</v>
      </c>
      <c r="CV52" s="4">
        <v>0</v>
      </c>
      <c r="CW52" s="5">
        <v>0</v>
      </c>
      <c r="CX52" s="6">
        <v>0</v>
      </c>
      <c r="CY52" s="4">
        <v>0</v>
      </c>
      <c r="CZ52" s="5">
        <v>0</v>
      </c>
      <c r="DA52" s="6">
        <v>0</v>
      </c>
      <c r="DB52" s="4">
        <v>0</v>
      </c>
      <c r="DC52" s="5">
        <f t="shared" si="51"/>
        <v>0</v>
      </c>
      <c r="DD52" s="6">
        <v>0</v>
      </c>
      <c r="DE52" s="4">
        <v>0</v>
      </c>
      <c r="DF52" s="5">
        <v>0</v>
      </c>
      <c r="DG52" s="6">
        <v>0</v>
      </c>
      <c r="DH52" s="4">
        <v>0</v>
      </c>
      <c r="DI52" s="5">
        <v>0</v>
      </c>
      <c r="DJ52" s="6">
        <v>0</v>
      </c>
      <c r="DK52" s="4">
        <v>0</v>
      </c>
      <c r="DL52" s="5">
        <v>0</v>
      </c>
      <c r="DM52" s="6">
        <v>0</v>
      </c>
      <c r="DN52" s="4">
        <v>0</v>
      </c>
      <c r="DO52" s="5">
        <v>0</v>
      </c>
      <c r="DP52" s="6">
        <f t="shared" si="41"/>
        <v>0</v>
      </c>
      <c r="DQ52" s="5">
        <f t="shared" si="42"/>
        <v>0</v>
      </c>
    </row>
    <row r="53" spans="1:121" x14ac:dyDescent="0.3">
      <c r="A53" s="51">
        <v>2007</v>
      </c>
      <c r="B53" s="52" t="s">
        <v>10</v>
      </c>
      <c r="C53" s="56">
        <v>169</v>
      </c>
      <c r="D53" s="11">
        <v>255</v>
      </c>
      <c r="E53" s="5">
        <f t="shared" ref="E53" si="54">D53/C53*1000</f>
        <v>1508.8757396449703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56">
        <v>0</v>
      </c>
      <c r="P53" s="11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>
        <v>0</v>
      </c>
      <c r="AZ53" s="4">
        <v>0</v>
      </c>
      <c r="BA53" s="5">
        <v>0</v>
      </c>
      <c r="BB53" s="6">
        <v>0</v>
      </c>
      <c r="BC53" s="4">
        <v>0</v>
      </c>
      <c r="BD53" s="5">
        <v>0</v>
      </c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v>0</v>
      </c>
      <c r="BU53" s="4">
        <v>0</v>
      </c>
      <c r="BV53" s="5">
        <v>0</v>
      </c>
      <c r="BW53" s="6">
        <v>0</v>
      </c>
      <c r="BX53" s="4">
        <v>0</v>
      </c>
      <c r="BY53" s="5">
        <v>0</v>
      </c>
      <c r="BZ53" s="6">
        <v>0</v>
      </c>
      <c r="CA53" s="4">
        <v>0</v>
      </c>
      <c r="CB53" s="5">
        <v>0</v>
      </c>
      <c r="CC53" s="6">
        <v>0</v>
      </c>
      <c r="CD53" s="4">
        <v>0</v>
      </c>
      <c r="CE53" s="5">
        <v>0</v>
      </c>
      <c r="CF53" s="6">
        <v>0</v>
      </c>
      <c r="CG53" s="4">
        <v>0</v>
      </c>
      <c r="CH53" s="5">
        <v>0</v>
      </c>
      <c r="CI53" s="6">
        <v>0</v>
      </c>
      <c r="CJ53" s="90">
        <v>0</v>
      </c>
      <c r="CK53" s="5">
        <f t="shared" si="49"/>
        <v>0</v>
      </c>
      <c r="CL53" s="6">
        <v>0</v>
      </c>
      <c r="CM53" s="4">
        <v>0</v>
      </c>
      <c r="CN53" s="5">
        <v>0</v>
      </c>
      <c r="CO53" s="6">
        <v>0</v>
      </c>
      <c r="CP53" s="4">
        <v>0</v>
      </c>
      <c r="CQ53" s="5">
        <v>0</v>
      </c>
      <c r="CR53" s="6">
        <v>0</v>
      </c>
      <c r="CS53" s="4">
        <v>0</v>
      </c>
      <c r="CT53" s="5">
        <f t="shared" si="50"/>
        <v>0</v>
      </c>
      <c r="CU53" s="6">
        <v>0</v>
      </c>
      <c r="CV53" s="4">
        <v>0</v>
      </c>
      <c r="CW53" s="5">
        <v>0</v>
      </c>
      <c r="CX53" s="6">
        <v>0</v>
      </c>
      <c r="CY53" s="4">
        <v>0</v>
      </c>
      <c r="CZ53" s="5">
        <v>0</v>
      </c>
      <c r="DA53" s="6">
        <v>0</v>
      </c>
      <c r="DB53" s="4">
        <v>0</v>
      </c>
      <c r="DC53" s="5">
        <f t="shared" si="51"/>
        <v>0</v>
      </c>
      <c r="DD53" s="6">
        <v>0</v>
      </c>
      <c r="DE53" s="4">
        <v>0</v>
      </c>
      <c r="DF53" s="5">
        <v>0</v>
      </c>
      <c r="DG53" s="6">
        <v>0</v>
      </c>
      <c r="DH53" s="4">
        <v>0</v>
      </c>
      <c r="DI53" s="5">
        <v>0</v>
      </c>
      <c r="DJ53" s="6">
        <v>0</v>
      </c>
      <c r="DK53" s="4">
        <v>0</v>
      </c>
      <c r="DL53" s="5">
        <v>0</v>
      </c>
      <c r="DM53" s="6">
        <v>0</v>
      </c>
      <c r="DN53" s="4">
        <v>0</v>
      </c>
      <c r="DO53" s="5">
        <v>0</v>
      </c>
      <c r="DP53" s="6">
        <f t="shared" si="41"/>
        <v>169</v>
      </c>
      <c r="DQ53" s="5">
        <f t="shared" si="42"/>
        <v>255</v>
      </c>
    </row>
    <row r="54" spans="1:121" x14ac:dyDescent="0.3">
      <c r="A54" s="51">
        <v>2007</v>
      </c>
      <c r="B54" s="52" t="s">
        <v>11</v>
      </c>
      <c r="C54" s="56">
        <v>0</v>
      </c>
      <c r="D54" s="11">
        <v>1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56">
        <v>0</v>
      </c>
      <c r="P54" s="11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>
        <v>0</v>
      </c>
      <c r="AZ54" s="4">
        <v>0</v>
      </c>
      <c r="BA54" s="5">
        <v>0</v>
      </c>
      <c r="BB54" s="6">
        <v>0</v>
      </c>
      <c r="BC54" s="4">
        <v>0</v>
      </c>
      <c r="BD54" s="5">
        <v>0</v>
      </c>
      <c r="BE54" s="6">
        <v>0</v>
      </c>
      <c r="BF54" s="4">
        <v>0</v>
      </c>
      <c r="BG54" s="5">
        <v>0</v>
      </c>
      <c r="BH54" s="56">
        <v>0</v>
      </c>
      <c r="BI54" s="11">
        <v>1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v>0</v>
      </c>
      <c r="BU54" s="4">
        <v>0</v>
      </c>
      <c r="BV54" s="5">
        <v>0</v>
      </c>
      <c r="BW54" s="6">
        <v>0</v>
      </c>
      <c r="BX54" s="4">
        <v>0</v>
      </c>
      <c r="BY54" s="5">
        <v>0</v>
      </c>
      <c r="BZ54" s="6">
        <v>0</v>
      </c>
      <c r="CA54" s="4">
        <v>0</v>
      </c>
      <c r="CB54" s="5">
        <v>0</v>
      </c>
      <c r="CC54" s="56">
        <v>44</v>
      </c>
      <c r="CD54" s="11">
        <v>5</v>
      </c>
      <c r="CE54" s="5">
        <f t="shared" ref="CE54" si="55">CD54/CC54*1000</f>
        <v>113.63636363636363</v>
      </c>
      <c r="CF54" s="6">
        <v>0</v>
      </c>
      <c r="CG54" s="4">
        <v>0</v>
      </c>
      <c r="CH54" s="5">
        <v>0</v>
      </c>
      <c r="CI54" s="6">
        <v>0</v>
      </c>
      <c r="CJ54" s="90">
        <v>0</v>
      </c>
      <c r="CK54" s="5">
        <f t="shared" si="49"/>
        <v>0</v>
      </c>
      <c r="CL54" s="6">
        <v>0</v>
      </c>
      <c r="CM54" s="4">
        <v>0</v>
      </c>
      <c r="CN54" s="5">
        <v>0</v>
      </c>
      <c r="CO54" s="6">
        <v>0</v>
      </c>
      <c r="CP54" s="4">
        <v>0</v>
      </c>
      <c r="CQ54" s="5">
        <v>0</v>
      </c>
      <c r="CR54" s="6">
        <v>0</v>
      </c>
      <c r="CS54" s="4">
        <v>0</v>
      </c>
      <c r="CT54" s="5">
        <f t="shared" si="50"/>
        <v>0</v>
      </c>
      <c r="CU54" s="6">
        <v>0</v>
      </c>
      <c r="CV54" s="4">
        <v>0</v>
      </c>
      <c r="CW54" s="5">
        <v>0</v>
      </c>
      <c r="CX54" s="6">
        <v>0</v>
      </c>
      <c r="CY54" s="4">
        <v>0</v>
      </c>
      <c r="CZ54" s="5">
        <v>0</v>
      </c>
      <c r="DA54" s="6">
        <v>0</v>
      </c>
      <c r="DB54" s="4">
        <v>0</v>
      </c>
      <c r="DC54" s="5">
        <f t="shared" si="51"/>
        <v>0</v>
      </c>
      <c r="DD54" s="6">
        <v>0</v>
      </c>
      <c r="DE54" s="4">
        <v>0</v>
      </c>
      <c r="DF54" s="5">
        <v>0</v>
      </c>
      <c r="DG54" s="6">
        <v>0</v>
      </c>
      <c r="DH54" s="4">
        <v>0</v>
      </c>
      <c r="DI54" s="5">
        <v>0</v>
      </c>
      <c r="DJ54" s="6">
        <v>0</v>
      </c>
      <c r="DK54" s="4">
        <v>0</v>
      </c>
      <c r="DL54" s="5">
        <v>0</v>
      </c>
      <c r="DM54" s="6">
        <v>0</v>
      </c>
      <c r="DN54" s="4">
        <v>0</v>
      </c>
      <c r="DO54" s="5">
        <v>0</v>
      </c>
      <c r="DP54" s="6">
        <f t="shared" si="41"/>
        <v>44</v>
      </c>
      <c r="DQ54" s="5">
        <f t="shared" si="42"/>
        <v>7</v>
      </c>
    </row>
    <row r="55" spans="1:121" x14ac:dyDescent="0.3">
      <c r="A55" s="51">
        <v>2007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>
        <v>0</v>
      </c>
      <c r="AZ55" s="4">
        <v>0</v>
      </c>
      <c r="BA55" s="5">
        <v>0</v>
      </c>
      <c r="BB55" s="6">
        <v>0</v>
      </c>
      <c r="BC55" s="4">
        <v>0</v>
      </c>
      <c r="BD55" s="5">
        <v>0</v>
      </c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v>0</v>
      </c>
      <c r="BU55" s="4">
        <v>0</v>
      </c>
      <c r="BV55" s="5">
        <v>0</v>
      </c>
      <c r="BW55" s="6">
        <v>0</v>
      </c>
      <c r="BX55" s="4">
        <v>0</v>
      </c>
      <c r="BY55" s="5">
        <v>0</v>
      </c>
      <c r="BZ55" s="6">
        <v>0</v>
      </c>
      <c r="CA55" s="4">
        <v>0</v>
      </c>
      <c r="CB55" s="5">
        <v>0</v>
      </c>
      <c r="CC55" s="56">
        <v>-44</v>
      </c>
      <c r="CD55" s="11">
        <v>0</v>
      </c>
      <c r="CE55" s="5">
        <v>0</v>
      </c>
      <c r="CF55" s="6">
        <v>0</v>
      </c>
      <c r="CG55" s="4">
        <v>0</v>
      </c>
      <c r="CH55" s="5">
        <v>0</v>
      </c>
      <c r="CI55" s="6">
        <v>0</v>
      </c>
      <c r="CJ55" s="90">
        <v>0</v>
      </c>
      <c r="CK55" s="5">
        <f t="shared" si="49"/>
        <v>0</v>
      </c>
      <c r="CL55" s="6">
        <v>0</v>
      </c>
      <c r="CM55" s="4">
        <v>0</v>
      </c>
      <c r="CN55" s="5">
        <v>0</v>
      </c>
      <c r="CO55" s="6">
        <v>0</v>
      </c>
      <c r="CP55" s="4">
        <v>0</v>
      </c>
      <c r="CQ55" s="5">
        <v>0</v>
      </c>
      <c r="CR55" s="6">
        <v>0</v>
      </c>
      <c r="CS55" s="4">
        <v>0</v>
      </c>
      <c r="CT55" s="5">
        <f t="shared" si="50"/>
        <v>0</v>
      </c>
      <c r="CU55" s="6">
        <v>0</v>
      </c>
      <c r="CV55" s="4">
        <v>0</v>
      </c>
      <c r="CW55" s="5">
        <v>0</v>
      </c>
      <c r="CX55" s="6">
        <v>0</v>
      </c>
      <c r="CY55" s="4">
        <v>0</v>
      </c>
      <c r="CZ55" s="5">
        <v>0</v>
      </c>
      <c r="DA55" s="6">
        <v>0</v>
      </c>
      <c r="DB55" s="4">
        <v>0</v>
      </c>
      <c r="DC55" s="5">
        <f t="shared" si="51"/>
        <v>0</v>
      </c>
      <c r="DD55" s="6">
        <v>0</v>
      </c>
      <c r="DE55" s="4">
        <v>0</v>
      </c>
      <c r="DF55" s="5">
        <v>0</v>
      </c>
      <c r="DG55" s="6">
        <v>0</v>
      </c>
      <c r="DH55" s="4">
        <v>0</v>
      </c>
      <c r="DI55" s="5">
        <v>0</v>
      </c>
      <c r="DJ55" s="6">
        <v>0</v>
      </c>
      <c r="DK55" s="4">
        <v>0</v>
      </c>
      <c r="DL55" s="5">
        <v>0</v>
      </c>
      <c r="DM55" s="6">
        <v>0</v>
      </c>
      <c r="DN55" s="4">
        <v>0</v>
      </c>
      <c r="DO55" s="5">
        <v>0</v>
      </c>
      <c r="DP55" s="6">
        <f t="shared" si="41"/>
        <v>-44</v>
      </c>
      <c r="DQ55" s="5">
        <f t="shared" si="42"/>
        <v>0</v>
      </c>
    </row>
    <row r="56" spans="1:121" x14ac:dyDescent="0.3">
      <c r="A56" s="51">
        <v>2007</v>
      </c>
      <c r="B56" s="52" t="s">
        <v>13</v>
      </c>
      <c r="C56" s="56">
        <v>31</v>
      </c>
      <c r="D56" s="11">
        <v>245</v>
      </c>
      <c r="E56" s="5">
        <f t="shared" ref="E56" si="56">D56/C56*1000</f>
        <v>7903.2258064516127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56">
        <v>0</v>
      </c>
      <c r="P56" s="11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0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>
        <v>0</v>
      </c>
      <c r="AZ56" s="4">
        <v>0</v>
      </c>
      <c r="BA56" s="5">
        <v>0</v>
      </c>
      <c r="BB56" s="6">
        <v>0</v>
      </c>
      <c r="BC56" s="4">
        <v>0</v>
      </c>
      <c r="BD56" s="5">
        <v>0</v>
      </c>
      <c r="BE56" s="56">
        <v>0</v>
      </c>
      <c r="BF56" s="11">
        <v>6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v>0</v>
      </c>
      <c r="BU56" s="4">
        <v>0</v>
      </c>
      <c r="BV56" s="5">
        <v>0</v>
      </c>
      <c r="BW56" s="6">
        <v>0</v>
      </c>
      <c r="BX56" s="4">
        <v>0</v>
      </c>
      <c r="BY56" s="5">
        <v>0</v>
      </c>
      <c r="BZ56" s="6">
        <v>0</v>
      </c>
      <c r="CA56" s="4">
        <v>0</v>
      </c>
      <c r="CB56" s="5">
        <v>0</v>
      </c>
      <c r="CC56" s="6">
        <v>0</v>
      </c>
      <c r="CD56" s="4">
        <v>0</v>
      </c>
      <c r="CE56" s="5">
        <v>0</v>
      </c>
      <c r="CF56" s="6">
        <v>0</v>
      </c>
      <c r="CG56" s="4">
        <v>0</v>
      </c>
      <c r="CH56" s="5">
        <v>0</v>
      </c>
      <c r="CI56" s="6">
        <v>0</v>
      </c>
      <c r="CJ56" s="90">
        <v>0</v>
      </c>
      <c r="CK56" s="5">
        <f t="shared" si="49"/>
        <v>0</v>
      </c>
      <c r="CL56" s="6">
        <v>0</v>
      </c>
      <c r="CM56" s="4">
        <v>0</v>
      </c>
      <c r="CN56" s="5">
        <v>0</v>
      </c>
      <c r="CO56" s="6">
        <v>0</v>
      </c>
      <c r="CP56" s="4">
        <v>0</v>
      </c>
      <c r="CQ56" s="5">
        <v>0</v>
      </c>
      <c r="CR56" s="6">
        <v>0</v>
      </c>
      <c r="CS56" s="4">
        <v>0</v>
      </c>
      <c r="CT56" s="5">
        <f t="shared" si="50"/>
        <v>0</v>
      </c>
      <c r="CU56" s="6">
        <v>0</v>
      </c>
      <c r="CV56" s="4">
        <v>0</v>
      </c>
      <c r="CW56" s="5">
        <v>0</v>
      </c>
      <c r="CX56" s="6">
        <v>0</v>
      </c>
      <c r="CY56" s="4">
        <v>0</v>
      </c>
      <c r="CZ56" s="5">
        <v>0</v>
      </c>
      <c r="DA56" s="56">
        <v>0</v>
      </c>
      <c r="DB56" s="11">
        <v>0</v>
      </c>
      <c r="DC56" s="5">
        <f t="shared" si="51"/>
        <v>0</v>
      </c>
      <c r="DD56" s="56">
        <v>0</v>
      </c>
      <c r="DE56" s="11">
        <v>1</v>
      </c>
      <c r="DF56" s="5">
        <v>0</v>
      </c>
      <c r="DG56" s="6">
        <v>0</v>
      </c>
      <c r="DH56" s="4">
        <v>0</v>
      </c>
      <c r="DI56" s="5">
        <v>0</v>
      </c>
      <c r="DJ56" s="6">
        <v>0</v>
      </c>
      <c r="DK56" s="4">
        <v>0</v>
      </c>
      <c r="DL56" s="5">
        <v>0</v>
      </c>
      <c r="DM56" s="6">
        <v>0</v>
      </c>
      <c r="DN56" s="4">
        <v>0</v>
      </c>
      <c r="DO56" s="5">
        <v>0</v>
      </c>
      <c r="DP56" s="6">
        <f t="shared" si="41"/>
        <v>31</v>
      </c>
      <c r="DQ56" s="5">
        <f t="shared" si="42"/>
        <v>252</v>
      </c>
    </row>
    <row r="57" spans="1:121" ht="15" thickBot="1" x14ac:dyDescent="0.35">
      <c r="A57" s="63"/>
      <c r="B57" s="64" t="s">
        <v>14</v>
      </c>
      <c r="C57" s="45">
        <f>SUM(C45:C56)</f>
        <v>281</v>
      </c>
      <c r="D57" s="44">
        <f>SUM(D45:D56)</f>
        <v>1113</v>
      </c>
      <c r="E57" s="46"/>
      <c r="F57" s="45">
        <f>SUM(F45:F56)</f>
        <v>0</v>
      </c>
      <c r="G57" s="44">
        <f>SUM(G45:G56)</f>
        <v>0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0</v>
      </c>
      <c r="P57" s="44">
        <f>SUM(P45:P56)</f>
        <v>0</v>
      </c>
      <c r="Q57" s="46"/>
      <c r="R57" s="45">
        <f>SUM(R45:R56)</f>
        <v>0</v>
      </c>
      <c r="S57" s="44">
        <f>SUM(S45:S56)</f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>
        <f>SUM(AM45:AM56)</f>
        <v>0</v>
      </c>
      <c r="AN57" s="44">
        <f>SUM(AN45:AN56)</f>
        <v>0</v>
      </c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3</v>
      </c>
      <c r="AW57" s="44">
        <f>SUM(AW45:AW56)</f>
        <v>26</v>
      </c>
      <c r="AX57" s="46"/>
      <c r="AY57" s="45">
        <f>SUM(AY45:AY56)</f>
        <v>0</v>
      </c>
      <c r="AZ57" s="44">
        <f>SUM(AZ45:AZ56)</f>
        <v>0</v>
      </c>
      <c r="BA57" s="46"/>
      <c r="BB57" s="45">
        <f>SUM(BB45:BB56)</f>
        <v>0</v>
      </c>
      <c r="BC57" s="44">
        <f>SUM(BC45:BC56)</f>
        <v>0</v>
      </c>
      <c r="BD57" s="46"/>
      <c r="BE57" s="45">
        <f>SUM(BE45:BE56)</f>
        <v>1</v>
      </c>
      <c r="BF57" s="44">
        <f>SUM(BF45:BF56)</f>
        <v>12</v>
      </c>
      <c r="BG57" s="46"/>
      <c r="BH57" s="45">
        <f>SUM(BH45:BH56)</f>
        <v>0</v>
      </c>
      <c r="BI57" s="44">
        <f>SUM(BI45:BI56)</f>
        <v>1</v>
      </c>
      <c r="BJ57" s="46"/>
      <c r="BK57" s="45">
        <f>SUM(BK45:BK56)</f>
        <v>0</v>
      </c>
      <c r="BL57" s="44">
        <f>SUM(BL45:BL56)</f>
        <v>0</v>
      </c>
      <c r="BM57" s="46"/>
      <c r="BN57" s="45">
        <f>SUM(BN45:BN56)</f>
        <v>0</v>
      </c>
      <c r="BO57" s="44">
        <f>SUM(BO45:BO56)</f>
        <v>0</v>
      </c>
      <c r="BP57" s="46"/>
      <c r="BQ57" s="45">
        <f>SUM(BQ45:BQ56)</f>
        <v>0</v>
      </c>
      <c r="BR57" s="44">
        <f>SUM(BR45:BR56)</f>
        <v>0</v>
      </c>
      <c r="BS57" s="46"/>
      <c r="BT57" s="45">
        <f>SUM(BT45:BT56)</f>
        <v>0</v>
      </c>
      <c r="BU57" s="44">
        <f>SUM(BU45:BU56)</f>
        <v>0</v>
      </c>
      <c r="BV57" s="46"/>
      <c r="BW57" s="45">
        <f>SUM(BW45:BW56)</f>
        <v>0</v>
      </c>
      <c r="BX57" s="44">
        <f>SUM(BX45:BX56)</f>
        <v>0</v>
      </c>
      <c r="BY57" s="46"/>
      <c r="BZ57" s="45">
        <f>SUM(BZ45:BZ56)</f>
        <v>0</v>
      </c>
      <c r="CA57" s="44">
        <f>SUM(CA45:CA56)</f>
        <v>0</v>
      </c>
      <c r="CB57" s="46"/>
      <c r="CC57" s="45">
        <f>SUM(CC45:CC56)</f>
        <v>0</v>
      </c>
      <c r="CD57" s="44">
        <f>SUM(CD45:CD56)</f>
        <v>5</v>
      </c>
      <c r="CE57" s="46"/>
      <c r="CF57" s="45">
        <f>SUM(CF45:CF56)</f>
        <v>0</v>
      </c>
      <c r="CG57" s="44">
        <f>SUM(CG45:CG56)</f>
        <v>0</v>
      </c>
      <c r="CH57" s="46"/>
      <c r="CI57" s="77">
        <f t="shared" ref="CI57:CJ57" si="57">SUM(CI45:CI56)</f>
        <v>0</v>
      </c>
      <c r="CJ57" s="78">
        <f t="shared" si="57"/>
        <v>0</v>
      </c>
      <c r="CK57" s="38"/>
      <c r="CL57" s="45">
        <f>SUM(CL45:CL56)</f>
        <v>0</v>
      </c>
      <c r="CM57" s="44">
        <f>SUM(CM45:CM56)</f>
        <v>0</v>
      </c>
      <c r="CN57" s="46"/>
      <c r="CO57" s="45">
        <f>SUM(CO45:CO56)</f>
        <v>0</v>
      </c>
      <c r="CP57" s="44">
        <f>SUM(CP45:CP56)</f>
        <v>0</v>
      </c>
      <c r="CQ57" s="46"/>
      <c r="CR57" s="45">
        <f t="shared" ref="CR57:CS57" si="58">SUM(CR45:CR56)</f>
        <v>0</v>
      </c>
      <c r="CS57" s="44">
        <f t="shared" si="58"/>
        <v>0</v>
      </c>
      <c r="CT57" s="46"/>
      <c r="CU57" s="45">
        <f>SUM(CU45:CU56)</f>
        <v>0</v>
      </c>
      <c r="CV57" s="44">
        <f>SUM(CV45:CV56)</f>
        <v>1</v>
      </c>
      <c r="CW57" s="46"/>
      <c r="CX57" s="45">
        <f>SUM(CX45:CX56)</f>
        <v>0</v>
      </c>
      <c r="CY57" s="44">
        <f>SUM(CY45:CY56)</f>
        <v>0</v>
      </c>
      <c r="CZ57" s="46"/>
      <c r="DA57" s="45">
        <f t="shared" ref="DA57:DB57" si="59">SUM(DA45:DA56)</f>
        <v>0</v>
      </c>
      <c r="DB57" s="44">
        <f t="shared" si="59"/>
        <v>0</v>
      </c>
      <c r="DC57" s="46"/>
      <c r="DD57" s="45">
        <f>SUM(DD45:DD56)</f>
        <v>0</v>
      </c>
      <c r="DE57" s="44">
        <f>SUM(DE45:DE56)</f>
        <v>2</v>
      </c>
      <c r="DF57" s="46"/>
      <c r="DG57" s="45">
        <f>SUM(DG45:DG56)</f>
        <v>0</v>
      </c>
      <c r="DH57" s="44">
        <f>SUM(DH45:DH56)</f>
        <v>0</v>
      </c>
      <c r="DI57" s="46"/>
      <c r="DJ57" s="45">
        <f>SUM(DJ45:DJ56)</f>
        <v>0</v>
      </c>
      <c r="DK57" s="44">
        <f>SUM(DK45:DK56)</f>
        <v>27</v>
      </c>
      <c r="DL57" s="46"/>
      <c r="DM57" s="45">
        <f>SUM(DM45:DM56)</f>
        <v>0</v>
      </c>
      <c r="DN57" s="44">
        <f>SUM(DN45:DN56)</f>
        <v>4</v>
      </c>
      <c r="DO57" s="46"/>
      <c r="DP57" s="45">
        <f t="shared" si="41"/>
        <v>285</v>
      </c>
      <c r="DQ57" s="46">
        <f t="shared" si="42"/>
        <v>1191</v>
      </c>
    </row>
    <row r="58" spans="1:121" x14ac:dyDescent="0.3">
      <c r="A58" s="51">
        <v>2008</v>
      </c>
      <c r="B58" s="52" t="s">
        <v>2</v>
      </c>
      <c r="C58" s="6">
        <v>0</v>
      </c>
      <c r="D58" s="4">
        <v>1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>
        <v>0</v>
      </c>
      <c r="AZ58" s="4">
        <v>0</v>
      </c>
      <c r="BA58" s="5">
        <v>0</v>
      </c>
      <c r="BB58" s="6">
        <v>0</v>
      </c>
      <c r="BC58" s="4">
        <v>0</v>
      </c>
      <c r="BD58" s="5">
        <v>0</v>
      </c>
      <c r="BE58" s="56">
        <v>1</v>
      </c>
      <c r="BF58" s="11">
        <v>6</v>
      </c>
      <c r="BG58" s="5">
        <f t="shared" ref="BG58" si="60">BF58/BE58*1000</f>
        <v>6000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v>0</v>
      </c>
      <c r="BU58" s="4">
        <v>0</v>
      </c>
      <c r="BV58" s="5">
        <v>0</v>
      </c>
      <c r="BW58" s="6">
        <v>0</v>
      </c>
      <c r="BX58" s="4">
        <v>0</v>
      </c>
      <c r="BY58" s="5">
        <v>0</v>
      </c>
      <c r="BZ58" s="6">
        <v>0</v>
      </c>
      <c r="CA58" s="4">
        <v>0</v>
      </c>
      <c r="CB58" s="5">
        <v>0</v>
      </c>
      <c r="CC58" s="6">
        <v>0</v>
      </c>
      <c r="CD58" s="4">
        <v>0</v>
      </c>
      <c r="CE58" s="5">
        <v>0</v>
      </c>
      <c r="CF58" s="6">
        <v>0</v>
      </c>
      <c r="CG58" s="4">
        <v>0</v>
      </c>
      <c r="CH58" s="5">
        <v>0</v>
      </c>
      <c r="CI58" s="6">
        <v>0</v>
      </c>
      <c r="CJ58" s="90">
        <v>0</v>
      </c>
      <c r="CK58" s="5">
        <f t="shared" ref="CK58:CK69" si="61">IF(CI58=0,0,CJ58/CI58*1000)</f>
        <v>0</v>
      </c>
      <c r="CL58" s="6">
        <v>0</v>
      </c>
      <c r="CM58" s="4">
        <v>0</v>
      </c>
      <c r="CN58" s="5">
        <v>0</v>
      </c>
      <c r="CO58" s="6">
        <v>0</v>
      </c>
      <c r="CP58" s="4">
        <v>0</v>
      </c>
      <c r="CQ58" s="5">
        <v>0</v>
      </c>
      <c r="CR58" s="6">
        <v>0</v>
      </c>
      <c r="CS58" s="4">
        <v>0</v>
      </c>
      <c r="CT58" s="5">
        <f t="shared" ref="CT58:CT69" si="62">IF(CR58=0,0,CS58/CR58*1000)</f>
        <v>0</v>
      </c>
      <c r="CU58" s="6">
        <v>0</v>
      </c>
      <c r="CV58" s="4">
        <v>0</v>
      </c>
      <c r="CW58" s="5">
        <v>0</v>
      </c>
      <c r="CX58" s="6">
        <v>0</v>
      </c>
      <c r="CY58" s="4">
        <v>0</v>
      </c>
      <c r="CZ58" s="5">
        <v>0</v>
      </c>
      <c r="DA58" s="6">
        <v>0</v>
      </c>
      <c r="DB58" s="4">
        <v>0</v>
      </c>
      <c r="DC58" s="5">
        <f t="shared" ref="DC58:DC69" si="63">IF(DA58=0,0,DB58/DA58*1000)</f>
        <v>0</v>
      </c>
      <c r="DD58" s="6">
        <v>0</v>
      </c>
      <c r="DE58" s="4">
        <v>0</v>
      </c>
      <c r="DF58" s="5">
        <v>0</v>
      </c>
      <c r="DG58" s="6">
        <v>0</v>
      </c>
      <c r="DH58" s="4">
        <v>0</v>
      </c>
      <c r="DI58" s="5">
        <v>0</v>
      </c>
      <c r="DJ58" s="6">
        <v>0</v>
      </c>
      <c r="DK58" s="4">
        <v>0</v>
      </c>
      <c r="DL58" s="5">
        <v>0</v>
      </c>
      <c r="DM58" s="6">
        <v>0</v>
      </c>
      <c r="DN58" s="4">
        <v>0</v>
      </c>
      <c r="DO58" s="5">
        <v>0</v>
      </c>
      <c r="DP58" s="6">
        <f t="shared" si="41"/>
        <v>1</v>
      </c>
      <c r="DQ58" s="5">
        <f t="shared" si="42"/>
        <v>7</v>
      </c>
    </row>
    <row r="59" spans="1:121" x14ac:dyDescent="0.3">
      <c r="A59" s="51">
        <v>2008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56">
        <v>0</v>
      </c>
      <c r="Y59" s="11">
        <v>2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>
        <v>0</v>
      </c>
      <c r="AZ59" s="4">
        <v>0</v>
      </c>
      <c r="BA59" s="5">
        <v>0</v>
      </c>
      <c r="BB59" s="6">
        <v>0</v>
      </c>
      <c r="BC59" s="4">
        <v>0</v>
      </c>
      <c r="BD59" s="5">
        <v>0</v>
      </c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v>0</v>
      </c>
      <c r="BU59" s="4">
        <v>0</v>
      </c>
      <c r="BV59" s="5">
        <v>0</v>
      </c>
      <c r="BW59" s="6">
        <v>0</v>
      </c>
      <c r="BX59" s="4">
        <v>0</v>
      </c>
      <c r="BY59" s="5">
        <v>0</v>
      </c>
      <c r="BZ59" s="6">
        <v>0</v>
      </c>
      <c r="CA59" s="4">
        <v>0</v>
      </c>
      <c r="CB59" s="5">
        <v>0</v>
      </c>
      <c r="CC59" s="6">
        <v>0</v>
      </c>
      <c r="CD59" s="4">
        <v>0</v>
      </c>
      <c r="CE59" s="5">
        <v>0</v>
      </c>
      <c r="CF59" s="6">
        <v>0</v>
      </c>
      <c r="CG59" s="4">
        <v>0</v>
      </c>
      <c r="CH59" s="5">
        <v>0</v>
      </c>
      <c r="CI59" s="6">
        <v>0</v>
      </c>
      <c r="CJ59" s="90">
        <v>0</v>
      </c>
      <c r="CK59" s="5">
        <f t="shared" si="61"/>
        <v>0</v>
      </c>
      <c r="CL59" s="6">
        <v>0</v>
      </c>
      <c r="CM59" s="4">
        <v>0</v>
      </c>
      <c r="CN59" s="5">
        <v>0</v>
      </c>
      <c r="CO59" s="6">
        <v>0</v>
      </c>
      <c r="CP59" s="4">
        <v>0</v>
      </c>
      <c r="CQ59" s="5">
        <v>0</v>
      </c>
      <c r="CR59" s="6">
        <v>0</v>
      </c>
      <c r="CS59" s="4">
        <v>0</v>
      </c>
      <c r="CT59" s="5">
        <f t="shared" si="62"/>
        <v>0</v>
      </c>
      <c r="CU59" s="6">
        <v>0</v>
      </c>
      <c r="CV59" s="4">
        <v>0</v>
      </c>
      <c r="CW59" s="5">
        <v>0</v>
      </c>
      <c r="CX59" s="6">
        <v>0</v>
      </c>
      <c r="CY59" s="4">
        <v>0</v>
      </c>
      <c r="CZ59" s="5">
        <v>0</v>
      </c>
      <c r="DA59" s="6">
        <v>0</v>
      </c>
      <c r="DB59" s="4">
        <v>0</v>
      </c>
      <c r="DC59" s="5">
        <f t="shared" si="63"/>
        <v>0</v>
      </c>
      <c r="DD59" s="6">
        <v>0</v>
      </c>
      <c r="DE59" s="4">
        <v>0</v>
      </c>
      <c r="DF59" s="5">
        <v>0</v>
      </c>
      <c r="DG59" s="6">
        <v>0</v>
      </c>
      <c r="DH59" s="4">
        <v>0</v>
      </c>
      <c r="DI59" s="5">
        <v>0</v>
      </c>
      <c r="DJ59" s="6">
        <v>0</v>
      </c>
      <c r="DK59" s="4">
        <v>0</v>
      </c>
      <c r="DL59" s="5">
        <v>0</v>
      </c>
      <c r="DM59" s="6">
        <v>0</v>
      </c>
      <c r="DN59" s="4">
        <v>0</v>
      </c>
      <c r="DO59" s="5">
        <v>0</v>
      </c>
      <c r="DP59" s="6">
        <f t="shared" si="41"/>
        <v>0</v>
      </c>
      <c r="DQ59" s="5">
        <f t="shared" si="42"/>
        <v>2</v>
      </c>
    </row>
    <row r="60" spans="1:121" x14ac:dyDescent="0.3">
      <c r="A60" s="51">
        <v>2008</v>
      </c>
      <c r="B60" s="52" t="s">
        <v>4</v>
      </c>
      <c r="C60" s="6">
        <v>0</v>
      </c>
      <c r="D60" s="4">
        <v>1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56">
        <v>0</v>
      </c>
      <c r="AW60" s="11">
        <v>4</v>
      </c>
      <c r="AX60" s="5">
        <v>0</v>
      </c>
      <c r="AY60" s="6">
        <v>0</v>
      </c>
      <c r="AZ60" s="4">
        <v>0</v>
      </c>
      <c r="BA60" s="5">
        <v>0</v>
      </c>
      <c r="BB60" s="6">
        <v>0</v>
      </c>
      <c r="BC60" s="4">
        <v>0</v>
      </c>
      <c r="BD60" s="5">
        <v>0</v>
      </c>
      <c r="BE60" s="56">
        <v>1</v>
      </c>
      <c r="BF60" s="11">
        <v>21</v>
      </c>
      <c r="BG60" s="5">
        <f t="shared" ref="BG60" si="64">BF60/BE60*1000</f>
        <v>21000</v>
      </c>
      <c r="BH60" s="56">
        <v>1</v>
      </c>
      <c r="BI60" s="11">
        <v>6</v>
      </c>
      <c r="BJ60" s="5">
        <f t="shared" ref="BJ60" si="65">BI60/BH60*1000</f>
        <v>6000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v>0</v>
      </c>
      <c r="BU60" s="4">
        <v>0</v>
      </c>
      <c r="BV60" s="5">
        <v>0</v>
      </c>
      <c r="BW60" s="6">
        <v>0</v>
      </c>
      <c r="BX60" s="4">
        <v>0</v>
      </c>
      <c r="BY60" s="5">
        <v>0</v>
      </c>
      <c r="BZ60" s="6">
        <v>0</v>
      </c>
      <c r="CA60" s="4">
        <v>0</v>
      </c>
      <c r="CB60" s="5">
        <v>0</v>
      </c>
      <c r="CC60" s="6">
        <v>0</v>
      </c>
      <c r="CD60" s="4">
        <v>0</v>
      </c>
      <c r="CE60" s="5">
        <v>0</v>
      </c>
      <c r="CF60" s="6">
        <v>0</v>
      </c>
      <c r="CG60" s="4">
        <v>0</v>
      </c>
      <c r="CH60" s="5">
        <v>0</v>
      </c>
      <c r="CI60" s="6">
        <v>0</v>
      </c>
      <c r="CJ60" s="90">
        <v>0</v>
      </c>
      <c r="CK60" s="5">
        <f t="shared" si="61"/>
        <v>0</v>
      </c>
      <c r="CL60" s="6">
        <v>0</v>
      </c>
      <c r="CM60" s="4">
        <v>0</v>
      </c>
      <c r="CN60" s="5">
        <v>0</v>
      </c>
      <c r="CO60" s="6">
        <v>0</v>
      </c>
      <c r="CP60" s="4">
        <v>0</v>
      </c>
      <c r="CQ60" s="5">
        <v>0</v>
      </c>
      <c r="CR60" s="6">
        <v>0</v>
      </c>
      <c r="CS60" s="4">
        <v>0</v>
      </c>
      <c r="CT60" s="5">
        <f t="shared" si="62"/>
        <v>0</v>
      </c>
      <c r="CU60" s="6">
        <v>0</v>
      </c>
      <c r="CV60" s="4">
        <v>0</v>
      </c>
      <c r="CW60" s="5">
        <v>0</v>
      </c>
      <c r="CX60" s="6">
        <v>0</v>
      </c>
      <c r="CY60" s="4">
        <v>0</v>
      </c>
      <c r="CZ60" s="5">
        <v>0</v>
      </c>
      <c r="DA60" s="6">
        <v>0</v>
      </c>
      <c r="DB60" s="4">
        <v>0</v>
      </c>
      <c r="DC60" s="5">
        <f t="shared" si="63"/>
        <v>0</v>
      </c>
      <c r="DD60" s="6">
        <v>0</v>
      </c>
      <c r="DE60" s="4">
        <v>0</v>
      </c>
      <c r="DF60" s="5">
        <v>0</v>
      </c>
      <c r="DG60" s="6">
        <v>0</v>
      </c>
      <c r="DH60" s="4">
        <v>0</v>
      </c>
      <c r="DI60" s="5">
        <v>0</v>
      </c>
      <c r="DJ60" s="6">
        <v>0</v>
      </c>
      <c r="DK60" s="4">
        <v>0</v>
      </c>
      <c r="DL60" s="5">
        <v>0</v>
      </c>
      <c r="DM60" s="6">
        <v>0</v>
      </c>
      <c r="DN60" s="4">
        <v>0</v>
      </c>
      <c r="DO60" s="5">
        <v>0</v>
      </c>
      <c r="DP60" s="6">
        <f t="shared" si="41"/>
        <v>2</v>
      </c>
      <c r="DQ60" s="5">
        <f t="shared" si="42"/>
        <v>32</v>
      </c>
    </row>
    <row r="61" spans="1:121" x14ac:dyDescent="0.3">
      <c r="A61" s="51">
        <v>2008</v>
      </c>
      <c r="B61" s="52" t="s">
        <v>5</v>
      </c>
      <c r="C61" s="6">
        <v>0</v>
      </c>
      <c r="D61" s="4">
        <v>1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>
        <v>0</v>
      </c>
      <c r="AZ61" s="4">
        <v>0</v>
      </c>
      <c r="BA61" s="5">
        <v>0</v>
      </c>
      <c r="BB61" s="6">
        <v>0</v>
      </c>
      <c r="BC61" s="4">
        <v>0</v>
      </c>
      <c r="BD61" s="5">
        <v>0</v>
      </c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v>0</v>
      </c>
      <c r="BU61" s="4">
        <v>0</v>
      </c>
      <c r="BV61" s="5">
        <v>0</v>
      </c>
      <c r="BW61" s="6">
        <v>0</v>
      </c>
      <c r="BX61" s="4">
        <v>0</v>
      </c>
      <c r="BY61" s="5">
        <v>0</v>
      </c>
      <c r="BZ61" s="6">
        <v>0</v>
      </c>
      <c r="CA61" s="4">
        <v>0</v>
      </c>
      <c r="CB61" s="5">
        <v>0</v>
      </c>
      <c r="CC61" s="6">
        <v>0</v>
      </c>
      <c r="CD61" s="4">
        <v>0</v>
      </c>
      <c r="CE61" s="5">
        <v>0</v>
      </c>
      <c r="CF61" s="6">
        <v>0</v>
      </c>
      <c r="CG61" s="4">
        <v>0</v>
      </c>
      <c r="CH61" s="5">
        <v>0</v>
      </c>
      <c r="CI61" s="6">
        <v>0</v>
      </c>
      <c r="CJ61" s="90">
        <v>0</v>
      </c>
      <c r="CK61" s="5">
        <f t="shared" si="61"/>
        <v>0</v>
      </c>
      <c r="CL61" s="6">
        <v>0</v>
      </c>
      <c r="CM61" s="4">
        <v>0</v>
      </c>
      <c r="CN61" s="5">
        <v>0</v>
      </c>
      <c r="CO61" s="6">
        <v>0</v>
      </c>
      <c r="CP61" s="4">
        <v>0</v>
      </c>
      <c r="CQ61" s="5">
        <v>0</v>
      </c>
      <c r="CR61" s="6">
        <v>0</v>
      </c>
      <c r="CS61" s="4">
        <v>0</v>
      </c>
      <c r="CT61" s="5">
        <f t="shared" si="62"/>
        <v>0</v>
      </c>
      <c r="CU61" s="6">
        <v>0</v>
      </c>
      <c r="CV61" s="4">
        <v>0</v>
      </c>
      <c r="CW61" s="5">
        <v>0</v>
      </c>
      <c r="CX61" s="6">
        <v>0</v>
      </c>
      <c r="CY61" s="4">
        <v>0</v>
      </c>
      <c r="CZ61" s="5">
        <v>0</v>
      </c>
      <c r="DA61" s="6">
        <v>0</v>
      </c>
      <c r="DB61" s="4">
        <v>0</v>
      </c>
      <c r="DC61" s="5">
        <f t="shared" si="63"/>
        <v>0</v>
      </c>
      <c r="DD61" s="6">
        <v>0</v>
      </c>
      <c r="DE61" s="4">
        <v>0</v>
      </c>
      <c r="DF61" s="5">
        <v>0</v>
      </c>
      <c r="DG61" s="6">
        <v>0</v>
      </c>
      <c r="DH61" s="4">
        <v>0</v>
      </c>
      <c r="DI61" s="5">
        <v>0</v>
      </c>
      <c r="DJ61" s="6">
        <v>0</v>
      </c>
      <c r="DK61" s="4">
        <v>0</v>
      </c>
      <c r="DL61" s="5">
        <v>0</v>
      </c>
      <c r="DM61" s="6">
        <v>0</v>
      </c>
      <c r="DN61" s="4">
        <v>0</v>
      </c>
      <c r="DO61" s="5">
        <v>0</v>
      </c>
      <c r="DP61" s="6">
        <f t="shared" si="41"/>
        <v>0</v>
      </c>
      <c r="DQ61" s="5">
        <f t="shared" si="42"/>
        <v>1</v>
      </c>
    </row>
    <row r="62" spans="1:121" x14ac:dyDescent="0.3">
      <c r="A62" s="51">
        <v>2008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>
        <v>0</v>
      </c>
      <c r="AZ62" s="4">
        <v>0</v>
      </c>
      <c r="BA62" s="5">
        <v>0</v>
      </c>
      <c r="BB62" s="6">
        <v>0</v>
      </c>
      <c r="BC62" s="4">
        <v>0</v>
      </c>
      <c r="BD62" s="5">
        <v>0</v>
      </c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v>0</v>
      </c>
      <c r="BU62" s="4">
        <v>0</v>
      </c>
      <c r="BV62" s="5">
        <v>0</v>
      </c>
      <c r="BW62" s="6">
        <v>0</v>
      </c>
      <c r="BX62" s="4">
        <v>0</v>
      </c>
      <c r="BY62" s="5">
        <v>0</v>
      </c>
      <c r="BZ62" s="6">
        <v>0</v>
      </c>
      <c r="CA62" s="4">
        <v>0</v>
      </c>
      <c r="CB62" s="5">
        <v>0</v>
      </c>
      <c r="CC62" s="6">
        <v>0</v>
      </c>
      <c r="CD62" s="4">
        <v>0</v>
      </c>
      <c r="CE62" s="5">
        <v>0</v>
      </c>
      <c r="CF62" s="6">
        <v>0</v>
      </c>
      <c r="CG62" s="4">
        <v>0</v>
      </c>
      <c r="CH62" s="5">
        <v>0</v>
      </c>
      <c r="CI62" s="6">
        <v>0</v>
      </c>
      <c r="CJ62" s="90">
        <v>0</v>
      </c>
      <c r="CK62" s="5">
        <f t="shared" si="61"/>
        <v>0</v>
      </c>
      <c r="CL62" s="6">
        <v>0</v>
      </c>
      <c r="CM62" s="4">
        <v>0</v>
      </c>
      <c r="CN62" s="5">
        <v>0</v>
      </c>
      <c r="CO62" s="6">
        <v>0</v>
      </c>
      <c r="CP62" s="4">
        <v>0</v>
      </c>
      <c r="CQ62" s="5">
        <v>0</v>
      </c>
      <c r="CR62" s="6">
        <v>0</v>
      </c>
      <c r="CS62" s="4">
        <v>0</v>
      </c>
      <c r="CT62" s="5">
        <f t="shared" si="62"/>
        <v>0</v>
      </c>
      <c r="CU62" s="6">
        <v>0</v>
      </c>
      <c r="CV62" s="4">
        <v>0</v>
      </c>
      <c r="CW62" s="5">
        <v>0</v>
      </c>
      <c r="CX62" s="6">
        <v>0</v>
      </c>
      <c r="CY62" s="4">
        <v>0</v>
      </c>
      <c r="CZ62" s="5">
        <v>0</v>
      </c>
      <c r="DA62" s="6">
        <v>0</v>
      </c>
      <c r="DB62" s="4">
        <v>0</v>
      </c>
      <c r="DC62" s="5">
        <f t="shared" si="63"/>
        <v>0</v>
      </c>
      <c r="DD62" s="6">
        <v>0</v>
      </c>
      <c r="DE62" s="4">
        <v>0</v>
      </c>
      <c r="DF62" s="5">
        <v>0</v>
      </c>
      <c r="DG62" s="6">
        <v>0</v>
      </c>
      <c r="DH62" s="4">
        <v>0</v>
      </c>
      <c r="DI62" s="5">
        <v>0</v>
      </c>
      <c r="DJ62" s="6">
        <v>0</v>
      </c>
      <c r="DK62" s="4">
        <v>0</v>
      </c>
      <c r="DL62" s="5">
        <v>0</v>
      </c>
      <c r="DM62" s="6">
        <v>0</v>
      </c>
      <c r="DN62" s="4">
        <v>0</v>
      </c>
      <c r="DO62" s="5">
        <v>0</v>
      </c>
      <c r="DP62" s="6">
        <f t="shared" si="41"/>
        <v>0</v>
      </c>
      <c r="DQ62" s="5">
        <f t="shared" si="42"/>
        <v>0</v>
      </c>
    </row>
    <row r="63" spans="1:121" x14ac:dyDescent="0.3">
      <c r="A63" s="51">
        <v>2008</v>
      </c>
      <c r="B63" s="52" t="s">
        <v>7</v>
      </c>
      <c r="C63" s="6">
        <v>0</v>
      </c>
      <c r="D63" s="4">
        <v>1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>
        <v>0</v>
      </c>
      <c r="AZ63" s="4">
        <v>0</v>
      </c>
      <c r="BA63" s="5">
        <v>0</v>
      </c>
      <c r="BB63" s="6">
        <v>0</v>
      </c>
      <c r="BC63" s="4">
        <v>0</v>
      </c>
      <c r="BD63" s="5">
        <v>0</v>
      </c>
      <c r="BE63" s="56">
        <v>2</v>
      </c>
      <c r="BF63" s="11">
        <v>14</v>
      </c>
      <c r="BG63" s="5">
        <f t="shared" ref="BG63" si="66">BF63/BE63*1000</f>
        <v>7000</v>
      </c>
      <c r="BH63" s="56">
        <v>0</v>
      </c>
      <c r="BI63" s="11">
        <v>34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v>0</v>
      </c>
      <c r="BU63" s="4">
        <v>0</v>
      </c>
      <c r="BV63" s="5">
        <v>0</v>
      </c>
      <c r="BW63" s="6">
        <v>0</v>
      </c>
      <c r="BX63" s="4">
        <v>0</v>
      </c>
      <c r="BY63" s="5">
        <v>0</v>
      </c>
      <c r="BZ63" s="6">
        <v>0</v>
      </c>
      <c r="CA63" s="4">
        <v>0</v>
      </c>
      <c r="CB63" s="5">
        <v>0</v>
      </c>
      <c r="CC63" s="6">
        <v>0</v>
      </c>
      <c r="CD63" s="4">
        <v>0</v>
      </c>
      <c r="CE63" s="5">
        <v>0</v>
      </c>
      <c r="CF63" s="6">
        <v>0</v>
      </c>
      <c r="CG63" s="4">
        <v>0</v>
      </c>
      <c r="CH63" s="5">
        <v>0</v>
      </c>
      <c r="CI63" s="6">
        <v>0</v>
      </c>
      <c r="CJ63" s="90">
        <v>0</v>
      </c>
      <c r="CK63" s="5">
        <f t="shared" si="61"/>
        <v>0</v>
      </c>
      <c r="CL63" s="6">
        <v>0</v>
      </c>
      <c r="CM63" s="4">
        <v>0</v>
      </c>
      <c r="CN63" s="5">
        <v>0</v>
      </c>
      <c r="CO63" s="6">
        <v>0</v>
      </c>
      <c r="CP63" s="4">
        <v>0</v>
      </c>
      <c r="CQ63" s="5">
        <v>0</v>
      </c>
      <c r="CR63" s="6">
        <v>0</v>
      </c>
      <c r="CS63" s="4">
        <v>0</v>
      </c>
      <c r="CT63" s="5">
        <f t="shared" si="62"/>
        <v>0</v>
      </c>
      <c r="CU63" s="6">
        <v>0</v>
      </c>
      <c r="CV63" s="4">
        <v>0</v>
      </c>
      <c r="CW63" s="5">
        <v>0</v>
      </c>
      <c r="CX63" s="6">
        <v>0</v>
      </c>
      <c r="CY63" s="4">
        <v>0</v>
      </c>
      <c r="CZ63" s="5">
        <v>0</v>
      </c>
      <c r="DA63" s="56">
        <v>0</v>
      </c>
      <c r="DB63" s="11">
        <v>0</v>
      </c>
      <c r="DC63" s="5">
        <f t="shared" si="63"/>
        <v>0</v>
      </c>
      <c r="DD63" s="56">
        <v>0</v>
      </c>
      <c r="DE63" s="11">
        <v>1</v>
      </c>
      <c r="DF63" s="5">
        <v>0</v>
      </c>
      <c r="DG63" s="6">
        <v>0</v>
      </c>
      <c r="DH63" s="4">
        <v>0</v>
      </c>
      <c r="DI63" s="5">
        <v>0</v>
      </c>
      <c r="DJ63" s="6">
        <v>0</v>
      </c>
      <c r="DK63" s="4">
        <v>0</v>
      </c>
      <c r="DL63" s="5">
        <v>0</v>
      </c>
      <c r="DM63" s="56">
        <v>0</v>
      </c>
      <c r="DN63" s="11">
        <v>2</v>
      </c>
      <c r="DO63" s="5">
        <v>0</v>
      </c>
      <c r="DP63" s="6">
        <f t="shared" si="41"/>
        <v>2</v>
      </c>
      <c r="DQ63" s="5">
        <f t="shared" si="42"/>
        <v>52</v>
      </c>
    </row>
    <row r="64" spans="1:121" x14ac:dyDescent="0.3">
      <c r="A64" s="51">
        <v>2008</v>
      </c>
      <c r="B64" s="52" t="s">
        <v>8</v>
      </c>
      <c r="C64" s="6">
        <v>0</v>
      </c>
      <c r="D64" s="4">
        <v>1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56">
        <v>0</v>
      </c>
      <c r="P64" s="11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>
        <v>0</v>
      </c>
      <c r="AZ64" s="4">
        <v>0</v>
      </c>
      <c r="BA64" s="5">
        <v>0</v>
      </c>
      <c r="BB64" s="6">
        <v>0</v>
      </c>
      <c r="BC64" s="4">
        <v>0</v>
      </c>
      <c r="BD64" s="5">
        <v>0</v>
      </c>
      <c r="BE64" s="56">
        <v>0</v>
      </c>
      <c r="BF64" s="11">
        <v>8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v>0</v>
      </c>
      <c r="BU64" s="4">
        <v>0</v>
      </c>
      <c r="BV64" s="5">
        <v>0</v>
      </c>
      <c r="BW64" s="6">
        <v>0</v>
      </c>
      <c r="BX64" s="4">
        <v>0</v>
      </c>
      <c r="BY64" s="5">
        <v>0</v>
      </c>
      <c r="BZ64" s="6">
        <v>0</v>
      </c>
      <c r="CA64" s="4">
        <v>0</v>
      </c>
      <c r="CB64" s="5">
        <v>0</v>
      </c>
      <c r="CC64" s="6">
        <v>0</v>
      </c>
      <c r="CD64" s="4">
        <v>0</v>
      </c>
      <c r="CE64" s="5">
        <v>0</v>
      </c>
      <c r="CF64" s="6">
        <v>0</v>
      </c>
      <c r="CG64" s="4">
        <v>0</v>
      </c>
      <c r="CH64" s="5">
        <v>0</v>
      </c>
      <c r="CI64" s="6">
        <v>0</v>
      </c>
      <c r="CJ64" s="90">
        <v>0</v>
      </c>
      <c r="CK64" s="5">
        <f t="shared" si="61"/>
        <v>0</v>
      </c>
      <c r="CL64" s="6">
        <v>0</v>
      </c>
      <c r="CM64" s="4">
        <v>0</v>
      </c>
      <c r="CN64" s="5">
        <v>0</v>
      </c>
      <c r="CO64" s="6">
        <v>0</v>
      </c>
      <c r="CP64" s="4">
        <v>0</v>
      </c>
      <c r="CQ64" s="5">
        <v>0</v>
      </c>
      <c r="CR64" s="6">
        <v>0</v>
      </c>
      <c r="CS64" s="4">
        <v>0</v>
      </c>
      <c r="CT64" s="5">
        <f t="shared" si="62"/>
        <v>0</v>
      </c>
      <c r="CU64" s="6">
        <v>0</v>
      </c>
      <c r="CV64" s="4">
        <v>0</v>
      </c>
      <c r="CW64" s="5">
        <v>0</v>
      </c>
      <c r="CX64" s="6">
        <v>0</v>
      </c>
      <c r="CY64" s="4">
        <v>0</v>
      </c>
      <c r="CZ64" s="5">
        <v>0</v>
      </c>
      <c r="DA64" s="6">
        <v>0</v>
      </c>
      <c r="DB64" s="4">
        <v>0</v>
      </c>
      <c r="DC64" s="5">
        <f t="shared" si="63"/>
        <v>0</v>
      </c>
      <c r="DD64" s="6">
        <v>0</v>
      </c>
      <c r="DE64" s="4">
        <v>0</v>
      </c>
      <c r="DF64" s="5">
        <v>0</v>
      </c>
      <c r="DG64" s="6">
        <v>0</v>
      </c>
      <c r="DH64" s="4">
        <v>0</v>
      </c>
      <c r="DI64" s="5">
        <v>0</v>
      </c>
      <c r="DJ64" s="6">
        <v>0</v>
      </c>
      <c r="DK64" s="4">
        <v>0</v>
      </c>
      <c r="DL64" s="5">
        <v>0</v>
      </c>
      <c r="DM64" s="6">
        <v>0</v>
      </c>
      <c r="DN64" s="4">
        <v>0</v>
      </c>
      <c r="DO64" s="5">
        <v>0</v>
      </c>
      <c r="DP64" s="6">
        <f t="shared" si="41"/>
        <v>0</v>
      </c>
      <c r="DQ64" s="5">
        <f t="shared" si="42"/>
        <v>9</v>
      </c>
    </row>
    <row r="65" spans="1:121" x14ac:dyDescent="0.3">
      <c r="A65" s="51">
        <v>2008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56">
        <v>0</v>
      </c>
      <c r="M65" s="11">
        <v>0</v>
      </c>
      <c r="N65" s="5">
        <v>0</v>
      </c>
      <c r="O65" s="6">
        <v>0</v>
      </c>
      <c r="P65" s="4">
        <v>0</v>
      </c>
      <c r="Q65" s="5">
        <v>0</v>
      </c>
      <c r="R65" s="56">
        <v>3</v>
      </c>
      <c r="S65" s="11">
        <v>36</v>
      </c>
      <c r="T65" s="5">
        <f t="shared" ref="T65" si="67">S65/R65*1000</f>
        <v>12000</v>
      </c>
      <c r="U65" s="56">
        <v>0</v>
      </c>
      <c r="V65" s="11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>
        <v>0</v>
      </c>
      <c r="AZ65" s="4">
        <v>0</v>
      </c>
      <c r="BA65" s="5">
        <v>0</v>
      </c>
      <c r="BB65" s="6">
        <v>0</v>
      </c>
      <c r="BC65" s="4">
        <v>0</v>
      </c>
      <c r="BD65" s="5">
        <v>0</v>
      </c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v>0</v>
      </c>
      <c r="BU65" s="4">
        <v>0</v>
      </c>
      <c r="BV65" s="5">
        <v>0</v>
      </c>
      <c r="BW65" s="6">
        <v>0</v>
      </c>
      <c r="BX65" s="4">
        <v>0</v>
      </c>
      <c r="BY65" s="5">
        <v>0</v>
      </c>
      <c r="BZ65" s="6">
        <v>0</v>
      </c>
      <c r="CA65" s="4">
        <v>0</v>
      </c>
      <c r="CB65" s="5">
        <v>0</v>
      </c>
      <c r="CC65" s="6">
        <v>0</v>
      </c>
      <c r="CD65" s="4">
        <v>0</v>
      </c>
      <c r="CE65" s="5">
        <v>0</v>
      </c>
      <c r="CF65" s="6">
        <v>0</v>
      </c>
      <c r="CG65" s="4">
        <v>0</v>
      </c>
      <c r="CH65" s="5">
        <v>0</v>
      </c>
      <c r="CI65" s="6">
        <v>0</v>
      </c>
      <c r="CJ65" s="90">
        <v>0</v>
      </c>
      <c r="CK65" s="5">
        <f t="shared" si="61"/>
        <v>0</v>
      </c>
      <c r="CL65" s="56">
        <v>0</v>
      </c>
      <c r="CM65" s="11">
        <v>3</v>
      </c>
      <c r="CN65" s="5">
        <v>0</v>
      </c>
      <c r="CO65" s="6">
        <v>0</v>
      </c>
      <c r="CP65" s="4">
        <v>0</v>
      </c>
      <c r="CQ65" s="5">
        <v>0</v>
      </c>
      <c r="CR65" s="6">
        <v>0</v>
      </c>
      <c r="CS65" s="4">
        <v>0</v>
      </c>
      <c r="CT65" s="5">
        <f t="shared" si="62"/>
        <v>0</v>
      </c>
      <c r="CU65" s="6">
        <v>0</v>
      </c>
      <c r="CV65" s="4">
        <v>0</v>
      </c>
      <c r="CW65" s="5">
        <v>0</v>
      </c>
      <c r="CX65" s="6">
        <v>0</v>
      </c>
      <c r="CY65" s="4">
        <v>0</v>
      </c>
      <c r="CZ65" s="5">
        <v>0</v>
      </c>
      <c r="DA65" s="6">
        <v>0</v>
      </c>
      <c r="DB65" s="4">
        <v>0</v>
      </c>
      <c r="DC65" s="5">
        <f t="shared" si="63"/>
        <v>0</v>
      </c>
      <c r="DD65" s="6">
        <v>0</v>
      </c>
      <c r="DE65" s="4">
        <v>0</v>
      </c>
      <c r="DF65" s="5">
        <v>0</v>
      </c>
      <c r="DG65" s="6">
        <v>0</v>
      </c>
      <c r="DH65" s="4">
        <v>0</v>
      </c>
      <c r="DI65" s="5">
        <v>0</v>
      </c>
      <c r="DJ65" s="6">
        <v>0</v>
      </c>
      <c r="DK65" s="4">
        <v>0</v>
      </c>
      <c r="DL65" s="5">
        <v>0</v>
      </c>
      <c r="DM65" s="6">
        <v>0</v>
      </c>
      <c r="DN65" s="4">
        <v>0</v>
      </c>
      <c r="DO65" s="5">
        <v>0</v>
      </c>
      <c r="DP65" s="6">
        <f t="shared" si="41"/>
        <v>3</v>
      </c>
      <c r="DQ65" s="5">
        <f t="shared" si="42"/>
        <v>39</v>
      </c>
    </row>
    <row r="66" spans="1:121" x14ac:dyDescent="0.3">
      <c r="A66" s="51">
        <v>2008</v>
      </c>
      <c r="B66" s="52" t="s">
        <v>10</v>
      </c>
      <c r="C66" s="6">
        <v>0</v>
      </c>
      <c r="D66" s="4">
        <v>1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56">
        <v>0</v>
      </c>
      <c r="P66" s="11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>
        <v>0</v>
      </c>
      <c r="AZ66" s="4">
        <v>0</v>
      </c>
      <c r="BA66" s="5">
        <v>0</v>
      </c>
      <c r="BB66" s="6">
        <v>0</v>
      </c>
      <c r="BC66" s="4">
        <v>0</v>
      </c>
      <c r="BD66" s="5">
        <v>0</v>
      </c>
      <c r="BE66" s="56">
        <v>0</v>
      </c>
      <c r="BF66" s="11">
        <v>0</v>
      </c>
      <c r="BG66" s="5">
        <v>0</v>
      </c>
      <c r="BH66" s="56">
        <v>2</v>
      </c>
      <c r="BI66" s="11">
        <v>23</v>
      </c>
      <c r="BJ66" s="5">
        <f t="shared" ref="BJ66" si="68">BI66/BH66*1000</f>
        <v>11500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v>0</v>
      </c>
      <c r="BU66" s="4">
        <v>0</v>
      </c>
      <c r="BV66" s="5">
        <v>0</v>
      </c>
      <c r="BW66" s="6">
        <v>0</v>
      </c>
      <c r="BX66" s="4">
        <v>0</v>
      </c>
      <c r="BY66" s="5">
        <v>0</v>
      </c>
      <c r="BZ66" s="6">
        <v>0</v>
      </c>
      <c r="CA66" s="4">
        <v>0</v>
      </c>
      <c r="CB66" s="5">
        <v>0</v>
      </c>
      <c r="CC66" s="56">
        <v>2</v>
      </c>
      <c r="CD66" s="11">
        <v>41</v>
      </c>
      <c r="CE66" s="5">
        <f t="shared" ref="CE66" si="69">CD66/CC66*1000</f>
        <v>20500</v>
      </c>
      <c r="CF66" s="6">
        <v>0</v>
      </c>
      <c r="CG66" s="4">
        <v>0</v>
      </c>
      <c r="CH66" s="5">
        <v>0</v>
      </c>
      <c r="CI66" s="6">
        <v>0</v>
      </c>
      <c r="CJ66" s="90">
        <v>0</v>
      </c>
      <c r="CK66" s="5">
        <f t="shared" si="61"/>
        <v>0</v>
      </c>
      <c r="CL66" s="6">
        <v>0</v>
      </c>
      <c r="CM66" s="4">
        <v>0</v>
      </c>
      <c r="CN66" s="5">
        <v>0</v>
      </c>
      <c r="CO66" s="6">
        <v>0</v>
      </c>
      <c r="CP66" s="4">
        <v>0</v>
      </c>
      <c r="CQ66" s="5">
        <v>0</v>
      </c>
      <c r="CR66" s="6">
        <v>0</v>
      </c>
      <c r="CS66" s="4">
        <v>0</v>
      </c>
      <c r="CT66" s="5">
        <f t="shared" si="62"/>
        <v>0</v>
      </c>
      <c r="CU66" s="6">
        <v>0</v>
      </c>
      <c r="CV66" s="4">
        <v>0</v>
      </c>
      <c r="CW66" s="5">
        <v>0</v>
      </c>
      <c r="CX66" s="6">
        <v>0</v>
      </c>
      <c r="CY66" s="4">
        <v>0</v>
      </c>
      <c r="CZ66" s="5">
        <v>0</v>
      </c>
      <c r="DA66" s="6">
        <v>0</v>
      </c>
      <c r="DB66" s="4">
        <v>0</v>
      </c>
      <c r="DC66" s="5">
        <f t="shared" si="63"/>
        <v>0</v>
      </c>
      <c r="DD66" s="6">
        <v>0</v>
      </c>
      <c r="DE66" s="4">
        <v>0</v>
      </c>
      <c r="DF66" s="5">
        <v>0</v>
      </c>
      <c r="DG66" s="6">
        <v>0</v>
      </c>
      <c r="DH66" s="4">
        <v>0</v>
      </c>
      <c r="DI66" s="5">
        <v>0</v>
      </c>
      <c r="DJ66" s="6">
        <v>0</v>
      </c>
      <c r="DK66" s="4">
        <v>0</v>
      </c>
      <c r="DL66" s="5">
        <v>0</v>
      </c>
      <c r="DM66" s="56">
        <v>0</v>
      </c>
      <c r="DN66" s="11">
        <v>4</v>
      </c>
      <c r="DO66" s="5">
        <v>0</v>
      </c>
      <c r="DP66" s="6">
        <f t="shared" si="41"/>
        <v>4</v>
      </c>
      <c r="DQ66" s="5">
        <f t="shared" si="42"/>
        <v>69</v>
      </c>
    </row>
    <row r="67" spans="1:121" x14ac:dyDescent="0.3">
      <c r="A67" s="51">
        <v>2008</v>
      </c>
      <c r="B67" s="52" t="s">
        <v>11</v>
      </c>
      <c r="C67" s="6">
        <v>0</v>
      </c>
      <c r="D67" s="4">
        <v>3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56">
        <v>0</v>
      </c>
      <c r="M67" s="11">
        <v>0</v>
      </c>
      <c r="N67" s="5">
        <v>0</v>
      </c>
      <c r="O67" s="56">
        <v>0</v>
      </c>
      <c r="P67" s="11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56">
        <v>1</v>
      </c>
      <c r="Y67" s="11">
        <v>3</v>
      </c>
      <c r="Z67" s="5">
        <f t="shared" ref="Z67" si="70">Y67/X67*1000</f>
        <v>3000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>
        <v>0</v>
      </c>
      <c r="AZ67" s="4">
        <v>0</v>
      </c>
      <c r="BA67" s="5">
        <v>0</v>
      </c>
      <c r="BB67" s="6">
        <v>0</v>
      </c>
      <c r="BC67" s="4">
        <v>0</v>
      </c>
      <c r="BD67" s="5">
        <v>0</v>
      </c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v>0</v>
      </c>
      <c r="BU67" s="4">
        <v>0</v>
      </c>
      <c r="BV67" s="5">
        <v>0</v>
      </c>
      <c r="BW67" s="56">
        <v>0</v>
      </c>
      <c r="BX67" s="11">
        <v>3</v>
      </c>
      <c r="BY67" s="5">
        <v>0</v>
      </c>
      <c r="BZ67" s="6">
        <v>0</v>
      </c>
      <c r="CA67" s="4">
        <v>0</v>
      </c>
      <c r="CB67" s="5">
        <v>0</v>
      </c>
      <c r="CC67" s="6">
        <v>0</v>
      </c>
      <c r="CD67" s="4">
        <v>0</v>
      </c>
      <c r="CE67" s="5">
        <v>0</v>
      </c>
      <c r="CF67" s="6">
        <v>0</v>
      </c>
      <c r="CG67" s="4">
        <v>0</v>
      </c>
      <c r="CH67" s="5">
        <v>0</v>
      </c>
      <c r="CI67" s="6">
        <v>0</v>
      </c>
      <c r="CJ67" s="90">
        <v>0</v>
      </c>
      <c r="CK67" s="5">
        <f t="shared" si="61"/>
        <v>0</v>
      </c>
      <c r="CL67" s="6">
        <v>0</v>
      </c>
      <c r="CM67" s="4">
        <v>0</v>
      </c>
      <c r="CN67" s="5">
        <v>0</v>
      </c>
      <c r="CO67" s="6">
        <v>0</v>
      </c>
      <c r="CP67" s="4">
        <v>0</v>
      </c>
      <c r="CQ67" s="5">
        <v>0</v>
      </c>
      <c r="CR67" s="6">
        <v>0</v>
      </c>
      <c r="CS67" s="4">
        <v>0</v>
      </c>
      <c r="CT67" s="5">
        <f t="shared" si="62"/>
        <v>0</v>
      </c>
      <c r="CU67" s="6">
        <v>0</v>
      </c>
      <c r="CV67" s="4">
        <v>0</v>
      </c>
      <c r="CW67" s="5">
        <v>0</v>
      </c>
      <c r="CX67" s="6">
        <v>0</v>
      </c>
      <c r="CY67" s="4">
        <v>0</v>
      </c>
      <c r="CZ67" s="5">
        <v>0</v>
      </c>
      <c r="DA67" s="6">
        <v>0</v>
      </c>
      <c r="DB67" s="4">
        <v>0</v>
      </c>
      <c r="DC67" s="5">
        <f t="shared" si="63"/>
        <v>0</v>
      </c>
      <c r="DD67" s="6">
        <v>0</v>
      </c>
      <c r="DE67" s="4">
        <v>0</v>
      </c>
      <c r="DF67" s="5">
        <v>0</v>
      </c>
      <c r="DG67" s="6">
        <v>0</v>
      </c>
      <c r="DH67" s="4">
        <v>0</v>
      </c>
      <c r="DI67" s="5">
        <v>0</v>
      </c>
      <c r="DJ67" s="6">
        <v>0</v>
      </c>
      <c r="DK67" s="4">
        <v>0</v>
      </c>
      <c r="DL67" s="5">
        <v>0</v>
      </c>
      <c r="DM67" s="56">
        <v>1</v>
      </c>
      <c r="DN67" s="11">
        <v>15</v>
      </c>
      <c r="DO67" s="5">
        <f t="shared" ref="DO67" si="71">DN67/DM67*1000</f>
        <v>15000</v>
      </c>
      <c r="DP67" s="6">
        <f t="shared" si="41"/>
        <v>2</v>
      </c>
      <c r="DQ67" s="5">
        <f t="shared" si="42"/>
        <v>24</v>
      </c>
    </row>
    <row r="68" spans="1:121" x14ac:dyDescent="0.3">
      <c r="A68" s="51">
        <v>2008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2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>
        <v>0</v>
      </c>
      <c r="AZ68" s="4">
        <v>0</v>
      </c>
      <c r="BA68" s="5">
        <v>0</v>
      </c>
      <c r="BB68" s="6">
        <v>0</v>
      </c>
      <c r="BC68" s="4">
        <v>0</v>
      </c>
      <c r="BD68" s="5">
        <v>0</v>
      </c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v>0</v>
      </c>
      <c r="BU68" s="4">
        <v>0</v>
      </c>
      <c r="BV68" s="5">
        <v>0</v>
      </c>
      <c r="BW68" s="6">
        <v>0</v>
      </c>
      <c r="BX68" s="4">
        <v>0</v>
      </c>
      <c r="BY68" s="5">
        <v>0</v>
      </c>
      <c r="BZ68" s="6">
        <v>0</v>
      </c>
      <c r="CA68" s="4">
        <v>0</v>
      </c>
      <c r="CB68" s="5">
        <v>0</v>
      </c>
      <c r="CC68" s="56">
        <v>0</v>
      </c>
      <c r="CD68" s="11">
        <v>1</v>
      </c>
      <c r="CE68" s="5">
        <v>0</v>
      </c>
      <c r="CF68" s="6">
        <v>0</v>
      </c>
      <c r="CG68" s="4">
        <v>0</v>
      </c>
      <c r="CH68" s="5">
        <v>0</v>
      </c>
      <c r="CI68" s="6">
        <v>0</v>
      </c>
      <c r="CJ68" s="90">
        <v>0</v>
      </c>
      <c r="CK68" s="5">
        <f t="shared" si="61"/>
        <v>0</v>
      </c>
      <c r="CL68" s="6">
        <v>0</v>
      </c>
      <c r="CM68" s="4">
        <v>0</v>
      </c>
      <c r="CN68" s="5">
        <v>0</v>
      </c>
      <c r="CO68" s="6">
        <v>0</v>
      </c>
      <c r="CP68" s="4">
        <v>0</v>
      </c>
      <c r="CQ68" s="5">
        <v>0</v>
      </c>
      <c r="CR68" s="6">
        <v>0</v>
      </c>
      <c r="CS68" s="4">
        <v>0</v>
      </c>
      <c r="CT68" s="5">
        <f t="shared" si="62"/>
        <v>0</v>
      </c>
      <c r="CU68" s="6">
        <v>0</v>
      </c>
      <c r="CV68" s="4">
        <v>0</v>
      </c>
      <c r="CW68" s="5">
        <v>0</v>
      </c>
      <c r="CX68" s="6">
        <v>0</v>
      </c>
      <c r="CY68" s="4">
        <v>0</v>
      </c>
      <c r="CZ68" s="5">
        <v>0</v>
      </c>
      <c r="DA68" s="6">
        <v>0</v>
      </c>
      <c r="DB68" s="4">
        <v>0</v>
      </c>
      <c r="DC68" s="5">
        <f t="shared" si="63"/>
        <v>0</v>
      </c>
      <c r="DD68" s="6">
        <v>0</v>
      </c>
      <c r="DE68" s="4">
        <v>0</v>
      </c>
      <c r="DF68" s="5">
        <v>0</v>
      </c>
      <c r="DG68" s="6">
        <v>0</v>
      </c>
      <c r="DH68" s="4">
        <v>0</v>
      </c>
      <c r="DI68" s="5">
        <v>0</v>
      </c>
      <c r="DJ68" s="6">
        <v>0</v>
      </c>
      <c r="DK68" s="4">
        <v>0</v>
      </c>
      <c r="DL68" s="5">
        <v>0</v>
      </c>
      <c r="DM68" s="6">
        <v>0</v>
      </c>
      <c r="DN68" s="4">
        <v>0</v>
      </c>
      <c r="DO68" s="5">
        <v>0</v>
      </c>
      <c r="DP68" s="6">
        <f t="shared" si="41"/>
        <v>0</v>
      </c>
      <c r="DQ68" s="5">
        <f t="shared" si="42"/>
        <v>3</v>
      </c>
    </row>
    <row r="69" spans="1:121" x14ac:dyDescent="0.3">
      <c r="A69" s="51">
        <v>2008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56">
        <v>0</v>
      </c>
      <c r="P69" s="11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>
        <v>0</v>
      </c>
      <c r="AZ69" s="4">
        <v>0</v>
      </c>
      <c r="BA69" s="5">
        <v>0</v>
      </c>
      <c r="BB69" s="6">
        <v>0</v>
      </c>
      <c r="BC69" s="4">
        <v>0</v>
      </c>
      <c r="BD69" s="5">
        <v>0</v>
      </c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v>0</v>
      </c>
      <c r="BU69" s="4">
        <v>0</v>
      </c>
      <c r="BV69" s="5">
        <v>0</v>
      </c>
      <c r="BW69" s="6">
        <v>0</v>
      </c>
      <c r="BX69" s="4">
        <v>0</v>
      </c>
      <c r="BY69" s="5">
        <v>0</v>
      </c>
      <c r="BZ69" s="6">
        <v>0</v>
      </c>
      <c r="CA69" s="4">
        <v>0</v>
      </c>
      <c r="CB69" s="5">
        <v>0</v>
      </c>
      <c r="CC69" s="6">
        <v>0</v>
      </c>
      <c r="CD69" s="4">
        <v>0</v>
      </c>
      <c r="CE69" s="5">
        <v>0</v>
      </c>
      <c r="CF69" s="6">
        <v>0</v>
      </c>
      <c r="CG69" s="4">
        <v>0</v>
      </c>
      <c r="CH69" s="5">
        <v>0</v>
      </c>
      <c r="CI69" s="6">
        <v>0</v>
      </c>
      <c r="CJ69" s="90">
        <v>0</v>
      </c>
      <c r="CK69" s="5">
        <f t="shared" si="61"/>
        <v>0</v>
      </c>
      <c r="CL69" s="6">
        <v>0</v>
      </c>
      <c r="CM69" s="4">
        <v>0</v>
      </c>
      <c r="CN69" s="5">
        <v>0</v>
      </c>
      <c r="CO69" s="6">
        <v>0</v>
      </c>
      <c r="CP69" s="4">
        <v>0</v>
      </c>
      <c r="CQ69" s="5">
        <v>0</v>
      </c>
      <c r="CR69" s="6">
        <v>0</v>
      </c>
      <c r="CS69" s="4">
        <v>0</v>
      </c>
      <c r="CT69" s="5">
        <f t="shared" si="62"/>
        <v>0</v>
      </c>
      <c r="CU69" s="6">
        <v>0</v>
      </c>
      <c r="CV69" s="4">
        <v>0</v>
      </c>
      <c r="CW69" s="5">
        <v>0</v>
      </c>
      <c r="CX69" s="6">
        <v>0</v>
      </c>
      <c r="CY69" s="4">
        <v>0</v>
      </c>
      <c r="CZ69" s="5">
        <v>0</v>
      </c>
      <c r="DA69" s="6">
        <v>0</v>
      </c>
      <c r="DB69" s="4">
        <v>0</v>
      </c>
      <c r="DC69" s="5">
        <f t="shared" si="63"/>
        <v>0</v>
      </c>
      <c r="DD69" s="6">
        <v>0</v>
      </c>
      <c r="DE69" s="4">
        <v>0</v>
      </c>
      <c r="DF69" s="5">
        <v>0</v>
      </c>
      <c r="DG69" s="6">
        <v>0</v>
      </c>
      <c r="DH69" s="4">
        <v>0</v>
      </c>
      <c r="DI69" s="5">
        <v>0</v>
      </c>
      <c r="DJ69" s="6">
        <v>0</v>
      </c>
      <c r="DK69" s="4">
        <v>0</v>
      </c>
      <c r="DL69" s="5">
        <v>0</v>
      </c>
      <c r="DM69" s="6">
        <v>0</v>
      </c>
      <c r="DN69" s="4">
        <v>0</v>
      </c>
      <c r="DO69" s="5">
        <v>0</v>
      </c>
      <c r="DP69" s="6">
        <f t="shared" si="41"/>
        <v>0</v>
      </c>
      <c r="DQ69" s="5">
        <f t="shared" si="42"/>
        <v>0</v>
      </c>
    </row>
    <row r="70" spans="1:121" ht="15" thickBot="1" x14ac:dyDescent="0.35">
      <c r="A70" s="63"/>
      <c r="B70" s="64" t="s">
        <v>14</v>
      </c>
      <c r="C70" s="45">
        <f>SUM(C58:C69)</f>
        <v>0</v>
      </c>
      <c r="D70" s="44">
        <f>SUM(D58:D69)</f>
        <v>9</v>
      </c>
      <c r="E70" s="46"/>
      <c r="F70" s="45">
        <f>SUM(F58:F69)</f>
        <v>0</v>
      </c>
      <c r="G70" s="44">
        <f>SUM(G58:G69)</f>
        <v>2</v>
      </c>
      <c r="H70" s="46"/>
      <c r="I70" s="45">
        <f>SUM(I58:I69)</f>
        <v>0</v>
      </c>
      <c r="J70" s="44">
        <f>SUM(J58:J69)</f>
        <v>0</v>
      </c>
      <c r="K70" s="46"/>
      <c r="L70" s="45">
        <f>SUM(L58:L69)</f>
        <v>0</v>
      </c>
      <c r="M70" s="44">
        <f>SUM(M58:M69)</f>
        <v>0</v>
      </c>
      <c r="N70" s="46"/>
      <c r="O70" s="45">
        <f>SUM(O58:O69)</f>
        <v>0</v>
      </c>
      <c r="P70" s="44">
        <f>SUM(P58:P69)</f>
        <v>0</v>
      </c>
      <c r="Q70" s="46"/>
      <c r="R70" s="45">
        <f>SUM(R58:R69)</f>
        <v>3</v>
      </c>
      <c r="S70" s="44">
        <f>SUM(S58:S69)</f>
        <v>36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1</v>
      </c>
      <c r="Y70" s="44">
        <f>SUM(Y58:Y69)</f>
        <v>5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>
        <f>SUM(AM58:AM69)</f>
        <v>0</v>
      </c>
      <c r="AN70" s="44">
        <f>SUM(AN58:AN69)</f>
        <v>0</v>
      </c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0</v>
      </c>
      <c r="AW70" s="44">
        <f>SUM(AW58:AW69)</f>
        <v>4</v>
      </c>
      <c r="AX70" s="46"/>
      <c r="AY70" s="45">
        <f>SUM(AY58:AY69)</f>
        <v>0</v>
      </c>
      <c r="AZ70" s="44">
        <f>SUM(AZ58:AZ69)</f>
        <v>0</v>
      </c>
      <c r="BA70" s="46"/>
      <c r="BB70" s="45">
        <f>SUM(BB58:BB69)</f>
        <v>0</v>
      </c>
      <c r="BC70" s="44">
        <f>SUM(BC58:BC69)</f>
        <v>0</v>
      </c>
      <c r="BD70" s="46"/>
      <c r="BE70" s="45">
        <f>SUM(BE58:BE69)</f>
        <v>4</v>
      </c>
      <c r="BF70" s="44">
        <f>SUM(BF58:BF69)</f>
        <v>49</v>
      </c>
      <c r="BG70" s="46"/>
      <c r="BH70" s="45">
        <f>SUM(BH58:BH69)</f>
        <v>3</v>
      </c>
      <c r="BI70" s="44">
        <f>SUM(BI58:BI69)</f>
        <v>63</v>
      </c>
      <c r="BJ70" s="46"/>
      <c r="BK70" s="45">
        <f>SUM(BK58:BK69)</f>
        <v>0</v>
      </c>
      <c r="BL70" s="44">
        <f>SUM(BL58:BL69)</f>
        <v>0</v>
      </c>
      <c r="BM70" s="46"/>
      <c r="BN70" s="45">
        <f>SUM(BN58:BN69)</f>
        <v>0</v>
      </c>
      <c r="BO70" s="44">
        <f>SUM(BO58:BO69)</f>
        <v>0</v>
      </c>
      <c r="BP70" s="46"/>
      <c r="BQ70" s="45">
        <f>SUM(BQ58:BQ69)</f>
        <v>0</v>
      </c>
      <c r="BR70" s="44">
        <f>SUM(BR58:BR69)</f>
        <v>0</v>
      </c>
      <c r="BS70" s="46"/>
      <c r="BT70" s="45">
        <f>SUM(BT58:BT69)</f>
        <v>0</v>
      </c>
      <c r="BU70" s="44">
        <f>SUM(BU58:BU69)</f>
        <v>0</v>
      </c>
      <c r="BV70" s="46"/>
      <c r="BW70" s="45">
        <f>SUM(BW58:BW69)</f>
        <v>0</v>
      </c>
      <c r="BX70" s="44">
        <f>SUM(BX58:BX69)</f>
        <v>3</v>
      </c>
      <c r="BY70" s="46"/>
      <c r="BZ70" s="45">
        <f>SUM(BZ58:BZ69)</f>
        <v>0</v>
      </c>
      <c r="CA70" s="44">
        <f>SUM(CA58:CA69)</f>
        <v>0</v>
      </c>
      <c r="CB70" s="46"/>
      <c r="CC70" s="45">
        <f>SUM(CC58:CC69)</f>
        <v>2</v>
      </c>
      <c r="CD70" s="44">
        <f>SUM(CD58:CD69)</f>
        <v>42</v>
      </c>
      <c r="CE70" s="46"/>
      <c r="CF70" s="45">
        <f>SUM(CF58:CF69)</f>
        <v>0</v>
      </c>
      <c r="CG70" s="44">
        <f>SUM(CG58:CG69)</f>
        <v>0</v>
      </c>
      <c r="CH70" s="46"/>
      <c r="CI70" s="77">
        <f t="shared" ref="CI70:CJ70" si="72">SUM(CI58:CI69)</f>
        <v>0</v>
      </c>
      <c r="CJ70" s="78">
        <f t="shared" si="72"/>
        <v>0</v>
      </c>
      <c r="CK70" s="38"/>
      <c r="CL70" s="45">
        <f>SUM(CL58:CL69)</f>
        <v>0</v>
      </c>
      <c r="CM70" s="44">
        <f>SUM(CM58:CM69)</f>
        <v>3</v>
      </c>
      <c r="CN70" s="46"/>
      <c r="CO70" s="45">
        <f>SUM(CO58:CO69)</f>
        <v>0</v>
      </c>
      <c r="CP70" s="44">
        <f>SUM(CP58:CP69)</f>
        <v>0</v>
      </c>
      <c r="CQ70" s="46"/>
      <c r="CR70" s="45">
        <f t="shared" ref="CR70:CS70" si="73">SUM(CR58:CR69)</f>
        <v>0</v>
      </c>
      <c r="CS70" s="44">
        <f t="shared" si="73"/>
        <v>0</v>
      </c>
      <c r="CT70" s="46"/>
      <c r="CU70" s="45">
        <f>SUM(CU58:CU69)</f>
        <v>0</v>
      </c>
      <c r="CV70" s="44">
        <f>SUM(CV58:CV69)</f>
        <v>0</v>
      </c>
      <c r="CW70" s="46"/>
      <c r="CX70" s="45">
        <f>SUM(CX58:CX69)</f>
        <v>0</v>
      </c>
      <c r="CY70" s="44">
        <f>SUM(CY58:CY69)</f>
        <v>0</v>
      </c>
      <c r="CZ70" s="46"/>
      <c r="DA70" s="45">
        <f t="shared" ref="DA70:DB70" si="74">SUM(DA58:DA69)</f>
        <v>0</v>
      </c>
      <c r="DB70" s="44">
        <f t="shared" si="74"/>
        <v>0</v>
      </c>
      <c r="DC70" s="46"/>
      <c r="DD70" s="45">
        <f>SUM(DD58:DD69)</f>
        <v>0</v>
      </c>
      <c r="DE70" s="44">
        <f>SUM(DE58:DE69)</f>
        <v>1</v>
      </c>
      <c r="DF70" s="46"/>
      <c r="DG70" s="45">
        <f>SUM(DG58:DG69)</f>
        <v>0</v>
      </c>
      <c r="DH70" s="44">
        <f>SUM(DH58:DH69)</f>
        <v>0</v>
      </c>
      <c r="DI70" s="46"/>
      <c r="DJ70" s="45">
        <f>SUM(DJ58:DJ69)</f>
        <v>0</v>
      </c>
      <c r="DK70" s="44">
        <f>SUM(DK58:DK69)</f>
        <v>0</v>
      </c>
      <c r="DL70" s="46"/>
      <c r="DM70" s="45">
        <f>SUM(DM58:DM69)</f>
        <v>1</v>
      </c>
      <c r="DN70" s="44">
        <f>SUM(DN58:DN69)</f>
        <v>21</v>
      </c>
      <c r="DO70" s="46"/>
      <c r="DP70" s="45">
        <f t="shared" ref="DP70:DP101" si="75">C70+F70+I70+R70+X70+AA70+AG70+AM70+AS70+AV70+AY70+BB70+BE70+BH70+BN70+BQ70+BT70+BW70+BZ70+CC70+CL70+CU70+DD70+DJ70+DM70+AJ70+U70+AP70+L70+CO70+BK70+AD70+O70+DG70</f>
        <v>14</v>
      </c>
      <c r="DQ70" s="46">
        <f t="shared" ref="DQ70:DQ101" si="76">D70+G70+J70+S70+Y70+AB70+AH70+AN70+AT70+AW70+AZ70+BC70+BF70+BI70+BO70+BR70+BU70+BX70+CA70+CD70+CM70+CV70+DE70+DK70+DN70+AK70+V70+AQ70+M70+CP70+BL70+AE70+P70+DH70</f>
        <v>238</v>
      </c>
    </row>
    <row r="71" spans="1:121" x14ac:dyDescent="0.3">
      <c r="A71" s="51">
        <v>2009</v>
      </c>
      <c r="B71" s="52" t="s">
        <v>2</v>
      </c>
      <c r="C71" s="56">
        <v>0</v>
      </c>
      <c r="D71" s="11">
        <v>1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>
        <v>0</v>
      </c>
      <c r="AZ71" s="4">
        <v>0</v>
      </c>
      <c r="BA71" s="5">
        <v>0</v>
      </c>
      <c r="BB71" s="6">
        <v>0</v>
      </c>
      <c r="BC71" s="4">
        <v>0</v>
      </c>
      <c r="BD71" s="5">
        <v>0</v>
      </c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v>0</v>
      </c>
      <c r="BU71" s="4">
        <v>0</v>
      </c>
      <c r="BV71" s="5">
        <v>0</v>
      </c>
      <c r="BW71" s="6">
        <v>0</v>
      </c>
      <c r="BX71" s="4">
        <v>0</v>
      </c>
      <c r="BY71" s="5">
        <v>0</v>
      </c>
      <c r="BZ71" s="6">
        <v>0</v>
      </c>
      <c r="CA71" s="4">
        <v>0</v>
      </c>
      <c r="CB71" s="5">
        <v>0</v>
      </c>
      <c r="CC71" s="6">
        <v>0</v>
      </c>
      <c r="CD71" s="4">
        <v>0</v>
      </c>
      <c r="CE71" s="5">
        <v>0</v>
      </c>
      <c r="CF71" s="6">
        <v>0</v>
      </c>
      <c r="CG71" s="4">
        <v>0</v>
      </c>
      <c r="CH71" s="5">
        <v>0</v>
      </c>
      <c r="CI71" s="6">
        <v>0</v>
      </c>
      <c r="CJ71" s="90">
        <v>0</v>
      </c>
      <c r="CK71" s="5">
        <f t="shared" ref="CK71:CK82" si="77">IF(CI71=0,0,CJ71/CI71*1000)</f>
        <v>0</v>
      </c>
      <c r="CL71" s="6">
        <v>0</v>
      </c>
      <c r="CM71" s="4">
        <v>0</v>
      </c>
      <c r="CN71" s="5">
        <v>0</v>
      </c>
      <c r="CO71" s="6">
        <v>0</v>
      </c>
      <c r="CP71" s="4">
        <v>0</v>
      </c>
      <c r="CQ71" s="5">
        <v>0</v>
      </c>
      <c r="CR71" s="6">
        <v>0</v>
      </c>
      <c r="CS71" s="4">
        <v>0</v>
      </c>
      <c r="CT71" s="5">
        <f t="shared" ref="CT71:CT82" si="78">IF(CR71=0,0,CS71/CR71*1000)</f>
        <v>0</v>
      </c>
      <c r="CU71" s="6">
        <v>0</v>
      </c>
      <c r="CV71" s="4">
        <v>0</v>
      </c>
      <c r="CW71" s="5">
        <v>0</v>
      </c>
      <c r="CX71" s="6">
        <v>0</v>
      </c>
      <c r="CY71" s="4">
        <v>0</v>
      </c>
      <c r="CZ71" s="5">
        <v>0</v>
      </c>
      <c r="DA71" s="6">
        <v>0</v>
      </c>
      <c r="DB71" s="4">
        <v>0</v>
      </c>
      <c r="DC71" s="5">
        <f t="shared" ref="DC71:DC82" si="79">IF(DA71=0,0,DB71/DA71*1000)</f>
        <v>0</v>
      </c>
      <c r="DD71" s="6">
        <v>0</v>
      </c>
      <c r="DE71" s="4">
        <v>0</v>
      </c>
      <c r="DF71" s="5">
        <v>0</v>
      </c>
      <c r="DG71" s="6">
        <v>0</v>
      </c>
      <c r="DH71" s="4">
        <v>0</v>
      </c>
      <c r="DI71" s="5">
        <v>0</v>
      </c>
      <c r="DJ71" s="6">
        <v>0</v>
      </c>
      <c r="DK71" s="4">
        <v>0</v>
      </c>
      <c r="DL71" s="5">
        <v>0</v>
      </c>
      <c r="DM71" s="6">
        <v>0</v>
      </c>
      <c r="DN71" s="4">
        <v>0</v>
      </c>
      <c r="DO71" s="5">
        <v>0</v>
      </c>
      <c r="DP71" s="6">
        <f t="shared" si="75"/>
        <v>0</v>
      </c>
      <c r="DQ71" s="5">
        <f t="shared" si="76"/>
        <v>1</v>
      </c>
    </row>
    <row r="72" spans="1:121" x14ac:dyDescent="0.3">
      <c r="A72" s="51">
        <v>2009</v>
      </c>
      <c r="B72" s="52" t="s">
        <v>3</v>
      </c>
      <c r="C72" s="56">
        <v>0</v>
      </c>
      <c r="D72" s="11">
        <v>2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>
        <v>0</v>
      </c>
      <c r="AZ72" s="4">
        <v>0</v>
      </c>
      <c r="BA72" s="5">
        <v>0</v>
      </c>
      <c r="BB72" s="6">
        <v>0</v>
      </c>
      <c r="BC72" s="4">
        <v>0</v>
      </c>
      <c r="BD72" s="5">
        <v>0</v>
      </c>
      <c r="BE72" s="56">
        <v>0</v>
      </c>
      <c r="BF72" s="11">
        <v>7</v>
      </c>
      <c r="BG72" s="5">
        <v>0</v>
      </c>
      <c r="BH72" s="56">
        <v>2</v>
      </c>
      <c r="BI72" s="11">
        <v>27</v>
      </c>
      <c r="BJ72" s="5">
        <f t="shared" ref="BJ72" si="80">BI72/BH72*1000</f>
        <v>13500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v>0</v>
      </c>
      <c r="BU72" s="4">
        <v>0</v>
      </c>
      <c r="BV72" s="5">
        <v>0</v>
      </c>
      <c r="BW72" s="6">
        <v>0</v>
      </c>
      <c r="BX72" s="4">
        <v>0</v>
      </c>
      <c r="BY72" s="5">
        <v>0</v>
      </c>
      <c r="BZ72" s="6">
        <v>0</v>
      </c>
      <c r="CA72" s="4">
        <v>0</v>
      </c>
      <c r="CB72" s="5">
        <v>0</v>
      </c>
      <c r="CC72" s="6">
        <v>0</v>
      </c>
      <c r="CD72" s="4">
        <v>0</v>
      </c>
      <c r="CE72" s="5">
        <v>0</v>
      </c>
      <c r="CF72" s="6">
        <v>0</v>
      </c>
      <c r="CG72" s="4">
        <v>0</v>
      </c>
      <c r="CH72" s="5">
        <v>0</v>
      </c>
      <c r="CI72" s="6">
        <v>0</v>
      </c>
      <c r="CJ72" s="90">
        <v>0</v>
      </c>
      <c r="CK72" s="5">
        <f t="shared" si="77"/>
        <v>0</v>
      </c>
      <c r="CL72" s="6">
        <v>0</v>
      </c>
      <c r="CM72" s="4">
        <v>0</v>
      </c>
      <c r="CN72" s="5">
        <v>0</v>
      </c>
      <c r="CO72" s="6">
        <v>0</v>
      </c>
      <c r="CP72" s="4">
        <v>0</v>
      </c>
      <c r="CQ72" s="5">
        <v>0</v>
      </c>
      <c r="CR72" s="6">
        <v>0</v>
      </c>
      <c r="CS72" s="4">
        <v>0</v>
      </c>
      <c r="CT72" s="5">
        <f t="shared" si="78"/>
        <v>0</v>
      </c>
      <c r="CU72" s="6">
        <v>0</v>
      </c>
      <c r="CV72" s="4">
        <v>0</v>
      </c>
      <c r="CW72" s="5">
        <v>0</v>
      </c>
      <c r="CX72" s="6">
        <v>0</v>
      </c>
      <c r="CY72" s="4">
        <v>0</v>
      </c>
      <c r="CZ72" s="5">
        <v>0</v>
      </c>
      <c r="DA72" s="6">
        <v>0</v>
      </c>
      <c r="DB72" s="4">
        <v>0</v>
      </c>
      <c r="DC72" s="5">
        <f t="shared" si="79"/>
        <v>0</v>
      </c>
      <c r="DD72" s="6">
        <v>0</v>
      </c>
      <c r="DE72" s="4">
        <v>0</v>
      </c>
      <c r="DF72" s="5">
        <v>0</v>
      </c>
      <c r="DG72" s="6">
        <v>0</v>
      </c>
      <c r="DH72" s="4">
        <v>0</v>
      </c>
      <c r="DI72" s="5">
        <v>0</v>
      </c>
      <c r="DJ72" s="6">
        <v>0</v>
      </c>
      <c r="DK72" s="4">
        <v>0</v>
      </c>
      <c r="DL72" s="5">
        <v>0</v>
      </c>
      <c r="DM72" s="6">
        <v>0</v>
      </c>
      <c r="DN72" s="4">
        <v>0</v>
      </c>
      <c r="DO72" s="5">
        <v>0</v>
      </c>
      <c r="DP72" s="6">
        <f t="shared" si="75"/>
        <v>2</v>
      </c>
      <c r="DQ72" s="5">
        <f t="shared" si="76"/>
        <v>36</v>
      </c>
    </row>
    <row r="73" spans="1:121" x14ac:dyDescent="0.3">
      <c r="A73" s="51">
        <v>2009</v>
      </c>
      <c r="B73" s="52" t="s">
        <v>4</v>
      </c>
      <c r="C73" s="56">
        <v>0</v>
      </c>
      <c r="D73" s="11">
        <v>1</v>
      </c>
      <c r="E73" s="5">
        <v>0</v>
      </c>
      <c r="F73" s="6">
        <v>0</v>
      </c>
      <c r="G73" s="4">
        <v>1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>
        <v>0</v>
      </c>
      <c r="AZ73" s="4">
        <v>0</v>
      </c>
      <c r="BA73" s="5">
        <v>0</v>
      </c>
      <c r="BB73" s="6">
        <v>0</v>
      </c>
      <c r="BC73" s="4">
        <v>0</v>
      </c>
      <c r="BD73" s="5">
        <v>0</v>
      </c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v>0</v>
      </c>
      <c r="BU73" s="4">
        <v>0</v>
      </c>
      <c r="BV73" s="5">
        <v>0</v>
      </c>
      <c r="BW73" s="6">
        <v>0</v>
      </c>
      <c r="BX73" s="4">
        <v>0</v>
      </c>
      <c r="BY73" s="5">
        <v>0</v>
      </c>
      <c r="BZ73" s="6">
        <v>0</v>
      </c>
      <c r="CA73" s="4">
        <v>0</v>
      </c>
      <c r="CB73" s="5">
        <v>0</v>
      </c>
      <c r="CC73" s="6">
        <v>0</v>
      </c>
      <c r="CD73" s="4">
        <v>0</v>
      </c>
      <c r="CE73" s="5">
        <v>0</v>
      </c>
      <c r="CF73" s="6">
        <v>0</v>
      </c>
      <c r="CG73" s="4">
        <v>0</v>
      </c>
      <c r="CH73" s="5">
        <v>0</v>
      </c>
      <c r="CI73" s="6">
        <v>0</v>
      </c>
      <c r="CJ73" s="90">
        <v>0</v>
      </c>
      <c r="CK73" s="5">
        <f t="shared" si="77"/>
        <v>0</v>
      </c>
      <c r="CL73" s="6">
        <v>0</v>
      </c>
      <c r="CM73" s="4">
        <v>0</v>
      </c>
      <c r="CN73" s="5">
        <v>0</v>
      </c>
      <c r="CO73" s="6">
        <v>0</v>
      </c>
      <c r="CP73" s="4">
        <v>0</v>
      </c>
      <c r="CQ73" s="5">
        <v>0</v>
      </c>
      <c r="CR73" s="6">
        <v>0</v>
      </c>
      <c r="CS73" s="4">
        <v>0</v>
      </c>
      <c r="CT73" s="5">
        <f t="shared" si="78"/>
        <v>0</v>
      </c>
      <c r="CU73" s="6">
        <v>0</v>
      </c>
      <c r="CV73" s="4">
        <v>0</v>
      </c>
      <c r="CW73" s="5">
        <v>0</v>
      </c>
      <c r="CX73" s="6">
        <v>0</v>
      </c>
      <c r="CY73" s="4">
        <v>0</v>
      </c>
      <c r="CZ73" s="5">
        <v>0</v>
      </c>
      <c r="DA73" s="6">
        <v>0</v>
      </c>
      <c r="DB73" s="4">
        <v>0</v>
      </c>
      <c r="DC73" s="5">
        <f t="shared" si="79"/>
        <v>0</v>
      </c>
      <c r="DD73" s="6">
        <v>0</v>
      </c>
      <c r="DE73" s="4">
        <v>0</v>
      </c>
      <c r="DF73" s="5">
        <v>0</v>
      </c>
      <c r="DG73" s="6">
        <v>0</v>
      </c>
      <c r="DH73" s="4">
        <v>0</v>
      </c>
      <c r="DI73" s="5">
        <v>0</v>
      </c>
      <c r="DJ73" s="56">
        <v>4</v>
      </c>
      <c r="DK73" s="11">
        <v>37</v>
      </c>
      <c r="DL73" s="5">
        <f t="shared" ref="DL73" si="81">DK73/DJ73*1000</f>
        <v>9250</v>
      </c>
      <c r="DM73" s="6">
        <v>0</v>
      </c>
      <c r="DN73" s="4">
        <v>0</v>
      </c>
      <c r="DO73" s="5">
        <v>0</v>
      </c>
      <c r="DP73" s="6">
        <f t="shared" si="75"/>
        <v>4</v>
      </c>
      <c r="DQ73" s="5">
        <f t="shared" si="76"/>
        <v>39</v>
      </c>
    </row>
    <row r="74" spans="1:121" x14ac:dyDescent="0.3">
      <c r="A74" s="51">
        <v>2009</v>
      </c>
      <c r="B74" s="52" t="s">
        <v>5</v>
      </c>
      <c r="C74" s="56">
        <v>1</v>
      </c>
      <c r="D74" s="11">
        <v>1</v>
      </c>
      <c r="E74" s="5">
        <f t="shared" ref="E74" si="82">D74/C74*1000</f>
        <v>1000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>
        <v>0</v>
      </c>
      <c r="AZ74" s="4">
        <v>0</v>
      </c>
      <c r="BA74" s="5">
        <v>0</v>
      </c>
      <c r="BB74" s="6">
        <v>0</v>
      </c>
      <c r="BC74" s="4">
        <v>0</v>
      </c>
      <c r="BD74" s="5">
        <v>0</v>
      </c>
      <c r="BE74" s="56">
        <v>1</v>
      </c>
      <c r="BF74" s="11">
        <v>6</v>
      </c>
      <c r="BG74" s="5">
        <f t="shared" ref="BG74" si="83">BF74/BE74*1000</f>
        <v>6000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v>0</v>
      </c>
      <c r="BU74" s="4">
        <v>0</v>
      </c>
      <c r="BV74" s="5">
        <v>0</v>
      </c>
      <c r="BW74" s="6">
        <v>0</v>
      </c>
      <c r="BX74" s="4">
        <v>0</v>
      </c>
      <c r="BY74" s="5">
        <v>0</v>
      </c>
      <c r="BZ74" s="6">
        <v>0</v>
      </c>
      <c r="CA74" s="4">
        <v>0</v>
      </c>
      <c r="CB74" s="5">
        <v>0</v>
      </c>
      <c r="CC74" s="6">
        <v>0</v>
      </c>
      <c r="CD74" s="4">
        <v>0</v>
      </c>
      <c r="CE74" s="5">
        <v>0</v>
      </c>
      <c r="CF74" s="6">
        <v>0</v>
      </c>
      <c r="CG74" s="4">
        <v>0</v>
      </c>
      <c r="CH74" s="5">
        <v>0</v>
      </c>
      <c r="CI74" s="6">
        <v>0</v>
      </c>
      <c r="CJ74" s="90">
        <v>0</v>
      </c>
      <c r="CK74" s="5">
        <f t="shared" si="77"/>
        <v>0</v>
      </c>
      <c r="CL74" s="6">
        <v>0</v>
      </c>
      <c r="CM74" s="4">
        <v>0</v>
      </c>
      <c r="CN74" s="5">
        <v>0</v>
      </c>
      <c r="CO74" s="6">
        <v>0</v>
      </c>
      <c r="CP74" s="4">
        <v>0</v>
      </c>
      <c r="CQ74" s="5">
        <v>0</v>
      </c>
      <c r="CR74" s="6">
        <v>0</v>
      </c>
      <c r="CS74" s="4">
        <v>0</v>
      </c>
      <c r="CT74" s="5">
        <f t="shared" si="78"/>
        <v>0</v>
      </c>
      <c r="CU74" s="6">
        <v>0</v>
      </c>
      <c r="CV74" s="4">
        <v>0</v>
      </c>
      <c r="CW74" s="5">
        <v>0</v>
      </c>
      <c r="CX74" s="6">
        <v>0</v>
      </c>
      <c r="CY74" s="4">
        <v>0</v>
      </c>
      <c r="CZ74" s="5">
        <v>0</v>
      </c>
      <c r="DA74" s="6">
        <v>0</v>
      </c>
      <c r="DB74" s="4">
        <v>0</v>
      </c>
      <c r="DC74" s="5">
        <f t="shared" si="79"/>
        <v>0</v>
      </c>
      <c r="DD74" s="6">
        <v>0</v>
      </c>
      <c r="DE74" s="4">
        <v>0</v>
      </c>
      <c r="DF74" s="5">
        <v>0</v>
      </c>
      <c r="DG74" s="6">
        <v>0</v>
      </c>
      <c r="DH74" s="4">
        <v>0</v>
      </c>
      <c r="DI74" s="5">
        <v>0</v>
      </c>
      <c r="DJ74" s="6">
        <v>0</v>
      </c>
      <c r="DK74" s="4">
        <v>0</v>
      </c>
      <c r="DL74" s="5">
        <v>0</v>
      </c>
      <c r="DM74" s="6">
        <v>0</v>
      </c>
      <c r="DN74" s="4">
        <v>0</v>
      </c>
      <c r="DO74" s="5">
        <v>0</v>
      </c>
      <c r="DP74" s="6">
        <f t="shared" si="75"/>
        <v>2</v>
      </c>
      <c r="DQ74" s="5">
        <f t="shared" si="76"/>
        <v>7</v>
      </c>
    </row>
    <row r="75" spans="1:121" x14ac:dyDescent="0.3">
      <c r="A75" s="51">
        <v>2009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v>0</v>
      </c>
      <c r="AG75" s="6">
        <v>0</v>
      </c>
      <c r="AH75" s="4">
        <v>0</v>
      </c>
      <c r="AI75" s="5">
        <v>0</v>
      </c>
      <c r="AJ75" s="56">
        <v>0</v>
      </c>
      <c r="AK75" s="11">
        <v>0</v>
      </c>
      <c r="AL75" s="5">
        <v>0</v>
      </c>
      <c r="AM75" s="56">
        <v>0</v>
      </c>
      <c r="AN75" s="11">
        <v>2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>
        <v>0</v>
      </c>
      <c r="AZ75" s="4">
        <v>0</v>
      </c>
      <c r="BA75" s="5">
        <v>0</v>
      </c>
      <c r="BB75" s="6">
        <v>0</v>
      </c>
      <c r="BC75" s="4">
        <v>0</v>
      </c>
      <c r="BD75" s="5">
        <v>0</v>
      </c>
      <c r="BE75" s="56">
        <v>0</v>
      </c>
      <c r="BF75" s="11">
        <v>6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v>0</v>
      </c>
      <c r="BU75" s="4">
        <v>0</v>
      </c>
      <c r="BV75" s="5">
        <v>0</v>
      </c>
      <c r="BW75" s="6">
        <v>0</v>
      </c>
      <c r="BX75" s="4">
        <v>0</v>
      </c>
      <c r="BY75" s="5">
        <v>0</v>
      </c>
      <c r="BZ75" s="6">
        <v>0</v>
      </c>
      <c r="CA75" s="4">
        <v>0</v>
      </c>
      <c r="CB75" s="5">
        <v>0</v>
      </c>
      <c r="CC75" s="56">
        <v>1</v>
      </c>
      <c r="CD75" s="11">
        <v>9</v>
      </c>
      <c r="CE75" s="5">
        <f t="shared" ref="CE75" si="84">CD75/CC75*1000</f>
        <v>9000</v>
      </c>
      <c r="CF75" s="6">
        <v>0</v>
      </c>
      <c r="CG75" s="4">
        <v>0</v>
      </c>
      <c r="CH75" s="5">
        <v>0</v>
      </c>
      <c r="CI75" s="6">
        <v>0</v>
      </c>
      <c r="CJ75" s="90">
        <v>0</v>
      </c>
      <c r="CK75" s="5">
        <f t="shared" si="77"/>
        <v>0</v>
      </c>
      <c r="CL75" s="6">
        <v>0</v>
      </c>
      <c r="CM75" s="4">
        <v>0</v>
      </c>
      <c r="CN75" s="5">
        <v>0</v>
      </c>
      <c r="CO75" s="6">
        <v>0</v>
      </c>
      <c r="CP75" s="4">
        <v>0</v>
      </c>
      <c r="CQ75" s="5">
        <v>0</v>
      </c>
      <c r="CR75" s="6">
        <v>0</v>
      </c>
      <c r="CS75" s="4">
        <v>0</v>
      </c>
      <c r="CT75" s="5">
        <f t="shared" si="78"/>
        <v>0</v>
      </c>
      <c r="CU75" s="6">
        <v>0</v>
      </c>
      <c r="CV75" s="4">
        <v>0</v>
      </c>
      <c r="CW75" s="5">
        <v>0</v>
      </c>
      <c r="CX75" s="6">
        <v>0</v>
      </c>
      <c r="CY75" s="4">
        <v>0</v>
      </c>
      <c r="CZ75" s="5">
        <v>0</v>
      </c>
      <c r="DA75" s="6">
        <v>0</v>
      </c>
      <c r="DB75" s="4">
        <v>0</v>
      </c>
      <c r="DC75" s="5">
        <f t="shared" si="79"/>
        <v>0</v>
      </c>
      <c r="DD75" s="6">
        <v>0</v>
      </c>
      <c r="DE75" s="4">
        <v>0</v>
      </c>
      <c r="DF75" s="5">
        <v>0</v>
      </c>
      <c r="DG75" s="6">
        <v>0</v>
      </c>
      <c r="DH75" s="4">
        <v>0</v>
      </c>
      <c r="DI75" s="5">
        <v>0</v>
      </c>
      <c r="DJ75" s="6">
        <v>0</v>
      </c>
      <c r="DK75" s="4">
        <v>0</v>
      </c>
      <c r="DL75" s="5">
        <v>0</v>
      </c>
      <c r="DM75" s="6">
        <v>0</v>
      </c>
      <c r="DN75" s="4">
        <v>0</v>
      </c>
      <c r="DO75" s="5">
        <v>0</v>
      </c>
      <c r="DP75" s="6">
        <f t="shared" si="75"/>
        <v>1</v>
      </c>
      <c r="DQ75" s="5">
        <f t="shared" si="76"/>
        <v>17</v>
      </c>
    </row>
    <row r="76" spans="1:121" x14ac:dyDescent="0.3">
      <c r="A76" s="51">
        <v>2009</v>
      </c>
      <c r="B76" s="52" t="s">
        <v>7</v>
      </c>
      <c r="C76" s="56">
        <v>0</v>
      </c>
      <c r="D76" s="11">
        <v>2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56">
        <v>0</v>
      </c>
      <c r="M76" s="11">
        <v>0</v>
      </c>
      <c r="N76" s="5">
        <v>0</v>
      </c>
      <c r="O76" s="6">
        <v>0</v>
      </c>
      <c r="P76" s="4">
        <v>0</v>
      </c>
      <c r="Q76" s="5">
        <v>0</v>
      </c>
      <c r="R76" s="56">
        <v>2</v>
      </c>
      <c r="S76" s="11">
        <v>38</v>
      </c>
      <c r="T76" s="5">
        <f t="shared" ref="T76" si="85">S76/R76*1000</f>
        <v>19000</v>
      </c>
      <c r="U76" s="6">
        <v>0</v>
      </c>
      <c r="V76" s="4">
        <v>0</v>
      </c>
      <c r="W76" s="5">
        <v>0</v>
      </c>
      <c r="X76" s="56">
        <v>1</v>
      </c>
      <c r="Y76" s="11">
        <v>7</v>
      </c>
      <c r="Z76" s="5">
        <f t="shared" ref="Z76" si="86">Y76/X76*1000</f>
        <v>7000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>
        <v>0</v>
      </c>
      <c r="AZ76" s="4">
        <v>0</v>
      </c>
      <c r="BA76" s="5">
        <v>0</v>
      </c>
      <c r="BB76" s="6">
        <v>0</v>
      </c>
      <c r="BC76" s="4">
        <v>0</v>
      </c>
      <c r="BD76" s="5">
        <v>0</v>
      </c>
      <c r="BE76" s="56">
        <v>1</v>
      </c>
      <c r="BF76" s="11">
        <v>6</v>
      </c>
      <c r="BG76" s="5">
        <f t="shared" ref="BG76:BG78" si="87">BF76/BE76*1000</f>
        <v>6000</v>
      </c>
      <c r="BH76" s="56">
        <v>5</v>
      </c>
      <c r="BI76" s="11">
        <v>78</v>
      </c>
      <c r="BJ76" s="5">
        <f t="shared" ref="BJ76:BJ77" si="88">BI76/BH76*1000</f>
        <v>15600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v>0</v>
      </c>
      <c r="BU76" s="4">
        <v>0</v>
      </c>
      <c r="BV76" s="5">
        <v>0</v>
      </c>
      <c r="BW76" s="6">
        <v>0</v>
      </c>
      <c r="BX76" s="4">
        <v>0</v>
      </c>
      <c r="BY76" s="5">
        <v>0</v>
      </c>
      <c r="BZ76" s="6">
        <v>0</v>
      </c>
      <c r="CA76" s="4">
        <v>0</v>
      </c>
      <c r="CB76" s="5">
        <v>0</v>
      </c>
      <c r="CC76" s="6">
        <v>0</v>
      </c>
      <c r="CD76" s="4">
        <v>0</v>
      </c>
      <c r="CE76" s="5">
        <v>0</v>
      </c>
      <c r="CF76" s="6">
        <v>0</v>
      </c>
      <c r="CG76" s="4">
        <v>0</v>
      </c>
      <c r="CH76" s="5">
        <v>0</v>
      </c>
      <c r="CI76" s="6">
        <v>0</v>
      </c>
      <c r="CJ76" s="90">
        <v>0</v>
      </c>
      <c r="CK76" s="5">
        <f t="shared" si="77"/>
        <v>0</v>
      </c>
      <c r="CL76" s="6">
        <v>0</v>
      </c>
      <c r="CM76" s="4">
        <v>0</v>
      </c>
      <c r="CN76" s="5">
        <v>0</v>
      </c>
      <c r="CO76" s="6">
        <v>0</v>
      </c>
      <c r="CP76" s="4">
        <v>0</v>
      </c>
      <c r="CQ76" s="5">
        <v>0</v>
      </c>
      <c r="CR76" s="6">
        <v>0</v>
      </c>
      <c r="CS76" s="4">
        <v>0</v>
      </c>
      <c r="CT76" s="5">
        <f t="shared" si="78"/>
        <v>0</v>
      </c>
      <c r="CU76" s="6">
        <v>0</v>
      </c>
      <c r="CV76" s="4">
        <v>0</v>
      </c>
      <c r="CW76" s="5">
        <v>0</v>
      </c>
      <c r="CX76" s="6">
        <v>0</v>
      </c>
      <c r="CY76" s="4">
        <v>0</v>
      </c>
      <c r="CZ76" s="5">
        <v>0</v>
      </c>
      <c r="DA76" s="6">
        <v>0</v>
      </c>
      <c r="DB76" s="4">
        <v>0</v>
      </c>
      <c r="DC76" s="5">
        <f t="shared" si="79"/>
        <v>0</v>
      </c>
      <c r="DD76" s="6">
        <v>0</v>
      </c>
      <c r="DE76" s="4">
        <v>0</v>
      </c>
      <c r="DF76" s="5">
        <v>0</v>
      </c>
      <c r="DG76" s="6">
        <v>0</v>
      </c>
      <c r="DH76" s="4">
        <v>0</v>
      </c>
      <c r="DI76" s="5">
        <v>0</v>
      </c>
      <c r="DJ76" s="6">
        <v>0</v>
      </c>
      <c r="DK76" s="4">
        <v>0</v>
      </c>
      <c r="DL76" s="5">
        <v>0</v>
      </c>
      <c r="DM76" s="6">
        <v>0</v>
      </c>
      <c r="DN76" s="4">
        <v>0</v>
      </c>
      <c r="DO76" s="5">
        <v>0</v>
      </c>
      <c r="DP76" s="6">
        <f t="shared" si="75"/>
        <v>9</v>
      </c>
      <c r="DQ76" s="5">
        <f t="shared" si="76"/>
        <v>131</v>
      </c>
    </row>
    <row r="77" spans="1:121" x14ac:dyDescent="0.3">
      <c r="A77" s="51">
        <v>2009</v>
      </c>
      <c r="B77" s="52" t="s">
        <v>8</v>
      </c>
      <c r="C77" s="56">
        <v>0</v>
      </c>
      <c r="D77" s="11">
        <v>2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56">
        <v>0</v>
      </c>
      <c r="P77" s="11">
        <v>0</v>
      </c>
      <c r="Q77" s="5">
        <v>0</v>
      </c>
      <c r="R77" s="6">
        <v>0</v>
      </c>
      <c r="S77" s="4">
        <v>0</v>
      </c>
      <c r="T77" s="5">
        <v>0</v>
      </c>
      <c r="U77" s="56">
        <v>0</v>
      </c>
      <c r="V77" s="11">
        <v>0</v>
      </c>
      <c r="W77" s="5">
        <v>0</v>
      </c>
      <c r="X77" s="56">
        <v>0</v>
      </c>
      <c r="Y77" s="11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>
        <v>0</v>
      </c>
      <c r="AZ77" s="4">
        <v>0</v>
      </c>
      <c r="BA77" s="5">
        <v>0</v>
      </c>
      <c r="BB77" s="6">
        <v>0</v>
      </c>
      <c r="BC77" s="4">
        <v>0</v>
      </c>
      <c r="BD77" s="5">
        <v>0</v>
      </c>
      <c r="BE77" s="56">
        <v>1</v>
      </c>
      <c r="BF77" s="11">
        <v>7</v>
      </c>
      <c r="BG77" s="5">
        <f t="shared" si="87"/>
        <v>7000</v>
      </c>
      <c r="BH77" s="56">
        <v>3</v>
      </c>
      <c r="BI77" s="11">
        <v>55</v>
      </c>
      <c r="BJ77" s="5">
        <f t="shared" si="88"/>
        <v>18333.333333333332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v>0</v>
      </c>
      <c r="BU77" s="4">
        <v>0</v>
      </c>
      <c r="BV77" s="5">
        <v>0</v>
      </c>
      <c r="BW77" s="6">
        <v>0</v>
      </c>
      <c r="BX77" s="4">
        <v>0</v>
      </c>
      <c r="BY77" s="5">
        <v>0</v>
      </c>
      <c r="BZ77" s="6">
        <v>0</v>
      </c>
      <c r="CA77" s="4">
        <v>0</v>
      </c>
      <c r="CB77" s="5">
        <v>0</v>
      </c>
      <c r="CC77" s="6">
        <v>0</v>
      </c>
      <c r="CD77" s="4">
        <v>0</v>
      </c>
      <c r="CE77" s="5">
        <v>0</v>
      </c>
      <c r="CF77" s="6">
        <v>0</v>
      </c>
      <c r="CG77" s="4">
        <v>0</v>
      </c>
      <c r="CH77" s="5">
        <v>0</v>
      </c>
      <c r="CI77" s="6">
        <v>0</v>
      </c>
      <c r="CJ77" s="90">
        <v>0</v>
      </c>
      <c r="CK77" s="5">
        <f t="shared" si="77"/>
        <v>0</v>
      </c>
      <c r="CL77" s="56">
        <v>0</v>
      </c>
      <c r="CM77" s="11">
        <v>1</v>
      </c>
      <c r="CN77" s="5">
        <v>0</v>
      </c>
      <c r="CO77" s="6">
        <v>0</v>
      </c>
      <c r="CP77" s="4">
        <v>0</v>
      </c>
      <c r="CQ77" s="5">
        <v>0</v>
      </c>
      <c r="CR77" s="6">
        <v>0</v>
      </c>
      <c r="CS77" s="4">
        <v>0</v>
      </c>
      <c r="CT77" s="5">
        <f t="shared" si="78"/>
        <v>0</v>
      </c>
      <c r="CU77" s="6">
        <v>0</v>
      </c>
      <c r="CV77" s="4">
        <v>0</v>
      </c>
      <c r="CW77" s="5">
        <v>0</v>
      </c>
      <c r="CX77" s="6">
        <v>0</v>
      </c>
      <c r="CY77" s="4">
        <v>0</v>
      </c>
      <c r="CZ77" s="5">
        <v>0</v>
      </c>
      <c r="DA77" s="6">
        <v>0</v>
      </c>
      <c r="DB77" s="4">
        <v>0</v>
      </c>
      <c r="DC77" s="5">
        <f t="shared" si="79"/>
        <v>0</v>
      </c>
      <c r="DD77" s="6">
        <v>0</v>
      </c>
      <c r="DE77" s="4">
        <v>0</v>
      </c>
      <c r="DF77" s="5">
        <v>0</v>
      </c>
      <c r="DG77" s="6">
        <v>0</v>
      </c>
      <c r="DH77" s="4">
        <v>0</v>
      </c>
      <c r="DI77" s="5">
        <v>0</v>
      </c>
      <c r="DJ77" s="56">
        <v>0</v>
      </c>
      <c r="DK77" s="11">
        <v>1</v>
      </c>
      <c r="DL77" s="5">
        <v>0</v>
      </c>
      <c r="DM77" s="56">
        <v>0</v>
      </c>
      <c r="DN77" s="11">
        <v>1</v>
      </c>
      <c r="DO77" s="5">
        <v>0</v>
      </c>
      <c r="DP77" s="6">
        <f t="shared" si="75"/>
        <v>4</v>
      </c>
      <c r="DQ77" s="5">
        <f t="shared" si="76"/>
        <v>67</v>
      </c>
    </row>
    <row r="78" spans="1:121" x14ac:dyDescent="0.3">
      <c r="A78" s="51">
        <v>2009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56">
        <v>0</v>
      </c>
      <c r="M78" s="11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>
        <v>0</v>
      </c>
      <c r="AZ78" s="4">
        <v>0</v>
      </c>
      <c r="BA78" s="5">
        <v>0</v>
      </c>
      <c r="BB78" s="6">
        <v>0</v>
      </c>
      <c r="BC78" s="4">
        <v>0</v>
      </c>
      <c r="BD78" s="5">
        <v>0</v>
      </c>
      <c r="BE78" s="56">
        <v>1</v>
      </c>
      <c r="BF78" s="11">
        <v>11</v>
      </c>
      <c r="BG78" s="5">
        <f t="shared" si="87"/>
        <v>11000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v>0</v>
      </c>
      <c r="BU78" s="4">
        <v>0</v>
      </c>
      <c r="BV78" s="5">
        <v>0</v>
      </c>
      <c r="BW78" s="6">
        <v>0</v>
      </c>
      <c r="BX78" s="4">
        <v>0</v>
      </c>
      <c r="BY78" s="5">
        <v>0</v>
      </c>
      <c r="BZ78" s="6">
        <v>0</v>
      </c>
      <c r="CA78" s="4">
        <v>0</v>
      </c>
      <c r="CB78" s="5">
        <v>0</v>
      </c>
      <c r="CC78" s="6">
        <v>0</v>
      </c>
      <c r="CD78" s="4">
        <v>0</v>
      </c>
      <c r="CE78" s="5">
        <v>0</v>
      </c>
      <c r="CF78" s="6">
        <v>0</v>
      </c>
      <c r="CG78" s="4">
        <v>0</v>
      </c>
      <c r="CH78" s="5">
        <v>0</v>
      </c>
      <c r="CI78" s="6">
        <v>0</v>
      </c>
      <c r="CJ78" s="90">
        <v>0</v>
      </c>
      <c r="CK78" s="5">
        <f t="shared" si="77"/>
        <v>0</v>
      </c>
      <c r="CL78" s="6">
        <v>0</v>
      </c>
      <c r="CM78" s="4">
        <v>0</v>
      </c>
      <c r="CN78" s="5">
        <v>0</v>
      </c>
      <c r="CO78" s="6">
        <v>0</v>
      </c>
      <c r="CP78" s="4">
        <v>0</v>
      </c>
      <c r="CQ78" s="5">
        <v>0</v>
      </c>
      <c r="CR78" s="6">
        <v>0</v>
      </c>
      <c r="CS78" s="4">
        <v>0</v>
      </c>
      <c r="CT78" s="5">
        <f t="shared" si="78"/>
        <v>0</v>
      </c>
      <c r="CU78" s="6">
        <v>0</v>
      </c>
      <c r="CV78" s="4">
        <v>0</v>
      </c>
      <c r="CW78" s="5">
        <v>0</v>
      </c>
      <c r="CX78" s="6">
        <v>0</v>
      </c>
      <c r="CY78" s="4">
        <v>0</v>
      </c>
      <c r="CZ78" s="5">
        <v>0</v>
      </c>
      <c r="DA78" s="6">
        <v>0</v>
      </c>
      <c r="DB78" s="4">
        <v>0</v>
      </c>
      <c r="DC78" s="5">
        <f t="shared" si="79"/>
        <v>0</v>
      </c>
      <c r="DD78" s="6">
        <v>0</v>
      </c>
      <c r="DE78" s="4">
        <v>0</v>
      </c>
      <c r="DF78" s="5">
        <v>0</v>
      </c>
      <c r="DG78" s="6">
        <v>0</v>
      </c>
      <c r="DH78" s="4">
        <v>0</v>
      </c>
      <c r="DI78" s="5">
        <v>0</v>
      </c>
      <c r="DJ78" s="56">
        <v>0</v>
      </c>
      <c r="DK78" s="11">
        <v>1</v>
      </c>
      <c r="DL78" s="5">
        <v>0</v>
      </c>
      <c r="DM78" s="6">
        <v>0</v>
      </c>
      <c r="DN78" s="4">
        <v>0</v>
      </c>
      <c r="DO78" s="5">
        <v>0</v>
      </c>
      <c r="DP78" s="6">
        <f t="shared" si="75"/>
        <v>1</v>
      </c>
      <c r="DQ78" s="5">
        <f t="shared" si="76"/>
        <v>12</v>
      </c>
    </row>
    <row r="79" spans="1:121" x14ac:dyDescent="0.3">
      <c r="A79" s="51">
        <v>2009</v>
      </c>
      <c r="B79" s="52" t="s">
        <v>10</v>
      </c>
      <c r="C79" s="56">
        <v>0</v>
      </c>
      <c r="D79" s="11">
        <v>2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56">
        <v>0</v>
      </c>
      <c r="M79" s="11">
        <v>0</v>
      </c>
      <c r="N79" s="5">
        <v>0</v>
      </c>
      <c r="O79" s="56">
        <v>0</v>
      </c>
      <c r="P79" s="11">
        <v>0</v>
      </c>
      <c r="Q79" s="5">
        <v>0</v>
      </c>
      <c r="R79" s="56">
        <v>2</v>
      </c>
      <c r="S79" s="11">
        <v>34</v>
      </c>
      <c r="T79" s="5">
        <f t="shared" ref="T79" si="89">S79/R79*1000</f>
        <v>17000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>
        <v>0</v>
      </c>
      <c r="AZ79" s="4">
        <v>0</v>
      </c>
      <c r="BA79" s="5">
        <v>0</v>
      </c>
      <c r="BB79" s="6">
        <v>0</v>
      </c>
      <c r="BC79" s="4">
        <v>0</v>
      </c>
      <c r="BD79" s="5">
        <v>0</v>
      </c>
      <c r="BE79" s="56">
        <v>0</v>
      </c>
      <c r="BF79" s="11">
        <v>5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v>0</v>
      </c>
      <c r="BU79" s="4">
        <v>0</v>
      </c>
      <c r="BV79" s="5">
        <v>0</v>
      </c>
      <c r="BW79" s="6">
        <v>0</v>
      </c>
      <c r="BX79" s="4">
        <v>0</v>
      </c>
      <c r="BY79" s="5">
        <v>0</v>
      </c>
      <c r="BZ79" s="6">
        <v>0</v>
      </c>
      <c r="CA79" s="4">
        <v>0</v>
      </c>
      <c r="CB79" s="5">
        <v>0</v>
      </c>
      <c r="CC79" s="6">
        <v>0</v>
      </c>
      <c r="CD79" s="4">
        <v>0</v>
      </c>
      <c r="CE79" s="5">
        <v>0</v>
      </c>
      <c r="CF79" s="6">
        <v>0</v>
      </c>
      <c r="CG79" s="4">
        <v>0</v>
      </c>
      <c r="CH79" s="5">
        <v>0</v>
      </c>
      <c r="CI79" s="6">
        <v>0</v>
      </c>
      <c r="CJ79" s="90">
        <v>0</v>
      </c>
      <c r="CK79" s="5">
        <f t="shared" si="77"/>
        <v>0</v>
      </c>
      <c r="CL79" s="6">
        <v>0</v>
      </c>
      <c r="CM79" s="4">
        <v>0</v>
      </c>
      <c r="CN79" s="5">
        <v>0</v>
      </c>
      <c r="CO79" s="6">
        <v>0</v>
      </c>
      <c r="CP79" s="4">
        <v>0</v>
      </c>
      <c r="CQ79" s="5">
        <v>0</v>
      </c>
      <c r="CR79" s="6">
        <v>0</v>
      </c>
      <c r="CS79" s="4">
        <v>0</v>
      </c>
      <c r="CT79" s="5">
        <f t="shared" si="78"/>
        <v>0</v>
      </c>
      <c r="CU79" s="6">
        <v>0</v>
      </c>
      <c r="CV79" s="4">
        <v>0</v>
      </c>
      <c r="CW79" s="5">
        <v>0</v>
      </c>
      <c r="CX79" s="6">
        <v>0</v>
      </c>
      <c r="CY79" s="4">
        <v>0</v>
      </c>
      <c r="CZ79" s="5">
        <v>0</v>
      </c>
      <c r="DA79" s="56">
        <v>0</v>
      </c>
      <c r="DB79" s="11">
        <v>0</v>
      </c>
      <c r="DC79" s="5">
        <f t="shared" si="79"/>
        <v>0</v>
      </c>
      <c r="DD79" s="56">
        <v>0</v>
      </c>
      <c r="DE79" s="11">
        <v>1</v>
      </c>
      <c r="DF79" s="5">
        <v>0</v>
      </c>
      <c r="DG79" s="6">
        <v>0</v>
      </c>
      <c r="DH79" s="4">
        <v>0</v>
      </c>
      <c r="DI79" s="5">
        <v>0</v>
      </c>
      <c r="DJ79" s="56">
        <v>0</v>
      </c>
      <c r="DK79" s="11">
        <v>1</v>
      </c>
      <c r="DL79" s="5">
        <v>0</v>
      </c>
      <c r="DM79" s="6">
        <v>0</v>
      </c>
      <c r="DN79" s="4">
        <v>0</v>
      </c>
      <c r="DO79" s="5">
        <v>0</v>
      </c>
      <c r="DP79" s="6">
        <f t="shared" si="75"/>
        <v>2</v>
      </c>
      <c r="DQ79" s="5">
        <f t="shared" si="76"/>
        <v>43</v>
      </c>
    </row>
    <row r="80" spans="1:121" x14ac:dyDescent="0.3">
      <c r="A80" s="51">
        <v>2009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56">
        <v>0</v>
      </c>
      <c r="P80" s="11">
        <v>0</v>
      </c>
      <c r="Q80" s="5">
        <v>0</v>
      </c>
      <c r="R80" s="6">
        <v>0</v>
      </c>
      <c r="S80" s="4">
        <v>2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>
        <v>0</v>
      </c>
      <c r="AZ80" s="4">
        <v>0</v>
      </c>
      <c r="BA80" s="5">
        <v>0</v>
      </c>
      <c r="BB80" s="6">
        <v>0</v>
      </c>
      <c r="BC80" s="4">
        <v>0</v>
      </c>
      <c r="BD80" s="5">
        <v>0</v>
      </c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v>0</v>
      </c>
      <c r="BU80" s="4">
        <v>0</v>
      </c>
      <c r="BV80" s="5">
        <v>0</v>
      </c>
      <c r="BW80" s="6">
        <v>0</v>
      </c>
      <c r="BX80" s="4">
        <v>0</v>
      </c>
      <c r="BY80" s="5">
        <v>0</v>
      </c>
      <c r="BZ80" s="6">
        <v>0</v>
      </c>
      <c r="CA80" s="4">
        <v>0</v>
      </c>
      <c r="CB80" s="5">
        <v>0</v>
      </c>
      <c r="CC80" s="6">
        <v>0</v>
      </c>
      <c r="CD80" s="4">
        <v>0</v>
      </c>
      <c r="CE80" s="5">
        <v>0</v>
      </c>
      <c r="CF80" s="6">
        <v>0</v>
      </c>
      <c r="CG80" s="4">
        <v>0</v>
      </c>
      <c r="CH80" s="5">
        <v>0</v>
      </c>
      <c r="CI80" s="6">
        <v>0</v>
      </c>
      <c r="CJ80" s="90">
        <v>0</v>
      </c>
      <c r="CK80" s="5">
        <f t="shared" si="77"/>
        <v>0</v>
      </c>
      <c r="CL80" s="6">
        <v>0</v>
      </c>
      <c r="CM80" s="4">
        <v>0</v>
      </c>
      <c r="CN80" s="5">
        <v>0</v>
      </c>
      <c r="CO80" s="6">
        <v>0</v>
      </c>
      <c r="CP80" s="4">
        <v>0</v>
      </c>
      <c r="CQ80" s="5">
        <v>0</v>
      </c>
      <c r="CR80" s="6">
        <v>0</v>
      </c>
      <c r="CS80" s="4">
        <v>0</v>
      </c>
      <c r="CT80" s="5">
        <f t="shared" si="78"/>
        <v>0</v>
      </c>
      <c r="CU80" s="6">
        <v>0</v>
      </c>
      <c r="CV80" s="4">
        <v>0</v>
      </c>
      <c r="CW80" s="5">
        <v>0</v>
      </c>
      <c r="CX80" s="6">
        <v>0</v>
      </c>
      <c r="CY80" s="4">
        <v>0</v>
      </c>
      <c r="CZ80" s="5">
        <v>0</v>
      </c>
      <c r="DA80" s="6">
        <v>0</v>
      </c>
      <c r="DB80" s="4">
        <v>0</v>
      </c>
      <c r="DC80" s="5">
        <f t="shared" si="79"/>
        <v>0</v>
      </c>
      <c r="DD80" s="6">
        <v>0</v>
      </c>
      <c r="DE80" s="4">
        <v>0</v>
      </c>
      <c r="DF80" s="5">
        <v>0</v>
      </c>
      <c r="DG80" s="6">
        <v>0</v>
      </c>
      <c r="DH80" s="4">
        <v>0</v>
      </c>
      <c r="DI80" s="5">
        <v>0</v>
      </c>
      <c r="DJ80" s="56">
        <v>0</v>
      </c>
      <c r="DK80" s="11">
        <v>6</v>
      </c>
      <c r="DL80" s="5">
        <v>0</v>
      </c>
      <c r="DM80" s="56">
        <v>0</v>
      </c>
      <c r="DN80" s="11">
        <v>2</v>
      </c>
      <c r="DO80" s="5">
        <v>0</v>
      </c>
      <c r="DP80" s="6">
        <f t="shared" si="75"/>
        <v>0</v>
      </c>
      <c r="DQ80" s="5">
        <f t="shared" si="76"/>
        <v>10</v>
      </c>
    </row>
    <row r="81" spans="1:121" x14ac:dyDescent="0.3">
      <c r="A81" s="51">
        <v>2009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1</v>
      </c>
      <c r="H81" s="5">
        <v>0</v>
      </c>
      <c r="I81" s="6">
        <v>0</v>
      </c>
      <c r="J81" s="4">
        <v>0</v>
      </c>
      <c r="K81" s="5">
        <v>0</v>
      </c>
      <c r="L81" s="56">
        <v>0</v>
      </c>
      <c r="M81" s="11">
        <v>0</v>
      </c>
      <c r="N81" s="5">
        <v>0</v>
      </c>
      <c r="O81" s="6">
        <v>0</v>
      </c>
      <c r="P81" s="4">
        <v>0</v>
      </c>
      <c r="Q81" s="5">
        <v>0</v>
      </c>
      <c r="R81" s="56">
        <v>1</v>
      </c>
      <c r="S81" s="11">
        <v>9</v>
      </c>
      <c r="T81" s="5">
        <f t="shared" ref="T81" si="90">S81/R81*1000</f>
        <v>9000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>
        <v>0</v>
      </c>
      <c r="AZ81" s="4">
        <v>0</v>
      </c>
      <c r="BA81" s="5">
        <v>0</v>
      </c>
      <c r="BB81" s="6">
        <v>0</v>
      </c>
      <c r="BC81" s="4">
        <v>0</v>
      </c>
      <c r="BD81" s="5">
        <v>0</v>
      </c>
      <c r="BE81" s="56">
        <v>1</v>
      </c>
      <c r="BF81" s="11">
        <v>5</v>
      </c>
      <c r="BG81" s="5">
        <f t="shared" ref="BG81" si="91">BF81/BE81*1000</f>
        <v>5000</v>
      </c>
      <c r="BH81" s="56">
        <v>20</v>
      </c>
      <c r="BI81" s="11">
        <v>253</v>
      </c>
      <c r="BJ81" s="5">
        <f t="shared" ref="BJ81" si="92">BI81/BH81*1000</f>
        <v>12650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v>0</v>
      </c>
      <c r="BU81" s="4">
        <v>0</v>
      </c>
      <c r="BV81" s="5">
        <v>0</v>
      </c>
      <c r="BW81" s="56">
        <v>0</v>
      </c>
      <c r="BX81" s="11">
        <v>4</v>
      </c>
      <c r="BY81" s="5">
        <v>0</v>
      </c>
      <c r="BZ81" s="6">
        <v>0</v>
      </c>
      <c r="CA81" s="4">
        <v>0</v>
      </c>
      <c r="CB81" s="5">
        <v>0</v>
      </c>
      <c r="CC81" s="56">
        <v>0</v>
      </c>
      <c r="CD81" s="11">
        <v>5</v>
      </c>
      <c r="CE81" s="5">
        <v>0</v>
      </c>
      <c r="CF81" s="6">
        <v>0</v>
      </c>
      <c r="CG81" s="4">
        <v>0</v>
      </c>
      <c r="CH81" s="5">
        <v>0</v>
      </c>
      <c r="CI81" s="6">
        <v>0</v>
      </c>
      <c r="CJ81" s="90">
        <v>0</v>
      </c>
      <c r="CK81" s="5">
        <f t="shared" si="77"/>
        <v>0</v>
      </c>
      <c r="CL81" s="6">
        <v>0</v>
      </c>
      <c r="CM81" s="4">
        <v>0</v>
      </c>
      <c r="CN81" s="5">
        <v>0</v>
      </c>
      <c r="CO81" s="6">
        <v>0</v>
      </c>
      <c r="CP81" s="4">
        <v>0</v>
      </c>
      <c r="CQ81" s="5">
        <v>0</v>
      </c>
      <c r="CR81" s="6">
        <v>0</v>
      </c>
      <c r="CS81" s="4">
        <v>0</v>
      </c>
      <c r="CT81" s="5">
        <f t="shared" si="78"/>
        <v>0</v>
      </c>
      <c r="CU81" s="6">
        <v>0</v>
      </c>
      <c r="CV81" s="4">
        <v>0</v>
      </c>
      <c r="CW81" s="5">
        <v>0</v>
      </c>
      <c r="CX81" s="6">
        <v>0</v>
      </c>
      <c r="CY81" s="4">
        <v>0</v>
      </c>
      <c r="CZ81" s="5">
        <v>0</v>
      </c>
      <c r="DA81" s="6">
        <v>0</v>
      </c>
      <c r="DB81" s="4">
        <v>0</v>
      </c>
      <c r="DC81" s="5">
        <f t="shared" si="79"/>
        <v>0</v>
      </c>
      <c r="DD81" s="6">
        <v>0</v>
      </c>
      <c r="DE81" s="4">
        <v>0</v>
      </c>
      <c r="DF81" s="5">
        <v>0</v>
      </c>
      <c r="DG81" s="6">
        <v>0</v>
      </c>
      <c r="DH81" s="4">
        <v>0</v>
      </c>
      <c r="DI81" s="5">
        <v>0</v>
      </c>
      <c r="DJ81" s="56">
        <v>1</v>
      </c>
      <c r="DK81" s="11">
        <v>4</v>
      </c>
      <c r="DL81" s="5">
        <f t="shared" ref="DL81" si="93">DK81/DJ81*1000</f>
        <v>4000</v>
      </c>
      <c r="DM81" s="6">
        <v>0</v>
      </c>
      <c r="DN81" s="4">
        <v>0</v>
      </c>
      <c r="DO81" s="5">
        <v>0</v>
      </c>
      <c r="DP81" s="6">
        <f t="shared" si="75"/>
        <v>23</v>
      </c>
      <c r="DQ81" s="5">
        <f t="shared" si="76"/>
        <v>281</v>
      </c>
    </row>
    <row r="82" spans="1:121" x14ac:dyDescent="0.3">
      <c r="A82" s="51">
        <v>2009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3</v>
      </c>
      <c r="H82" s="5">
        <v>0</v>
      </c>
      <c r="I82" s="6">
        <v>0</v>
      </c>
      <c r="J82" s="4">
        <v>0</v>
      </c>
      <c r="K82" s="5">
        <v>0</v>
      </c>
      <c r="L82" s="56">
        <v>0</v>
      </c>
      <c r="M82" s="11">
        <v>0</v>
      </c>
      <c r="N82" s="5">
        <v>0</v>
      </c>
      <c r="O82" s="56">
        <v>0</v>
      </c>
      <c r="P82" s="11">
        <v>0</v>
      </c>
      <c r="Q82" s="5">
        <v>0</v>
      </c>
      <c r="R82" s="56">
        <v>0</v>
      </c>
      <c r="S82" s="11">
        <v>4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>
        <v>0</v>
      </c>
      <c r="AZ82" s="4">
        <v>0</v>
      </c>
      <c r="BA82" s="5">
        <v>0</v>
      </c>
      <c r="BB82" s="6">
        <v>0</v>
      </c>
      <c r="BC82" s="4">
        <v>0</v>
      </c>
      <c r="BD82" s="5">
        <v>0</v>
      </c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v>0</v>
      </c>
      <c r="BU82" s="4">
        <v>0</v>
      </c>
      <c r="BV82" s="5">
        <v>0</v>
      </c>
      <c r="BW82" s="6">
        <v>0</v>
      </c>
      <c r="BX82" s="4">
        <v>0</v>
      </c>
      <c r="BY82" s="5">
        <v>0</v>
      </c>
      <c r="BZ82" s="6">
        <v>0</v>
      </c>
      <c r="CA82" s="4">
        <v>0</v>
      </c>
      <c r="CB82" s="5">
        <v>0</v>
      </c>
      <c r="CC82" s="6">
        <v>0</v>
      </c>
      <c r="CD82" s="4">
        <v>0</v>
      </c>
      <c r="CE82" s="5">
        <v>0</v>
      </c>
      <c r="CF82" s="6">
        <v>0</v>
      </c>
      <c r="CG82" s="4">
        <v>0</v>
      </c>
      <c r="CH82" s="5">
        <v>0</v>
      </c>
      <c r="CI82" s="6">
        <v>0</v>
      </c>
      <c r="CJ82" s="90">
        <v>0</v>
      </c>
      <c r="CK82" s="5">
        <f t="shared" si="77"/>
        <v>0</v>
      </c>
      <c r="CL82" s="6">
        <v>0</v>
      </c>
      <c r="CM82" s="4">
        <v>0</v>
      </c>
      <c r="CN82" s="5">
        <v>0</v>
      </c>
      <c r="CO82" s="6">
        <v>0</v>
      </c>
      <c r="CP82" s="4">
        <v>0</v>
      </c>
      <c r="CQ82" s="5">
        <v>0</v>
      </c>
      <c r="CR82" s="6">
        <v>0</v>
      </c>
      <c r="CS82" s="4">
        <v>0</v>
      </c>
      <c r="CT82" s="5">
        <f t="shared" si="78"/>
        <v>0</v>
      </c>
      <c r="CU82" s="6">
        <v>0</v>
      </c>
      <c r="CV82" s="4">
        <v>0</v>
      </c>
      <c r="CW82" s="5">
        <v>0</v>
      </c>
      <c r="CX82" s="6">
        <v>0</v>
      </c>
      <c r="CY82" s="4">
        <v>0</v>
      </c>
      <c r="CZ82" s="5">
        <v>0</v>
      </c>
      <c r="DA82" s="6">
        <v>0</v>
      </c>
      <c r="DB82" s="4">
        <v>0</v>
      </c>
      <c r="DC82" s="5">
        <f t="shared" si="79"/>
        <v>0</v>
      </c>
      <c r="DD82" s="6">
        <v>0</v>
      </c>
      <c r="DE82" s="4">
        <v>0</v>
      </c>
      <c r="DF82" s="5">
        <v>0</v>
      </c>
      <c r="DG82" s="6">
        <v>0</v>
      </c>
      <c r="DH82" s="4">
        <v>0</v>
      </c>
      <c r="DI82" s="5">
        <v>0</v>
      </c>
      <c r="DJ82" s="56">
        <v>0</v>
      </c>
      <c r="DK82" s="11">
        <v>3</v>
      </c>
      <c r="DL82" s="5">
        <v>0</v>
      </c>
      <c r="DM82" s="6">
        <v>0</v>
      </c>
      <c r="DN82" s="4">
        <v>0</v>
      </c>
      <c r="DO82" s="5">
        <v>0</v>
      </c>
      <c r="DP82" s="6">
        <f t="shared" si="75"/>
        <v>0</v>
      </c>
      <c r="DQ82" s="5">
        <f t="shared" si="76"/>
        <v>10</v>
      </c>
    </row>
    <row r="83" spans="1:121" ht="15" thickBot="1" x14ac:dyDescent="0.35">
      <c r="A83" s="63"/>
      <c r="B83" s="64" t="s">
        <v>14</v>
      </c>
      <c r="C83" s="45">
        <f>SUM(C71:C82)</f>
        <v>1</v>
      </c>
      <c r="D83" s="44">
        <f>SUM(D71:D82)</f>
        <v>11</v>
      </c>
      <c r="E83" s="46"/>
      <c r="F83" s="45">
        <f>SUM(F71:F82)</f>
        <v>0</v>
      </c>
      <c r="G83" s="44">
        <f>SUM(G71:G82)</f>
        <v>5</v>
      </c>
      <c r="H83" s="46"/>
      <c r="I83" s="45">
        <f>SUM(I71:I82)</f>
        <v>0</v>
      </c>
      <c r="J83" s="44">
        <f>SUM(J71:J82)</f>
        <v>0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0</v>
      </c>
      <c r="P83" s="44">
        <f>SUM(P71:P82)</f>
        <v>0</v>
      </c>
      <c r="Q83" s="46"/>
      <c r="R83" s="45">
        <f>SUM(R71:R82)</f>
        <v>5</v>
      </c>
      <c r="S83" s="44">
        <f>SUM(S71:S82)</f>
        <v>87</v>
      </c>
      <c r="T83" s="46"/>
      <c r="U83" s="45">
        <f>SUM(U71:U82)</f>
        <v>0</v>
      </c>
      <c r="V83" s="44">
        <f>SUM(V71:V82)</f>
        <v>0</v>
      </c>
      <c r="W83" s="46"/>
      <c r="X83" s="45">
        <f>SUM(X71:X82)</f>
        <v>1</v>
      </c>
      <c r="Y83" s="44">
        <f>SUM(Y71:Y82)</f>
        <v>7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>
        <f>SUM(AM71:AM82)</f>
        <v>0</v>
      </c>
      <c r="AN83" s="44">
        <f>SUM(AN71:AN82)</f>
        <v>2</v>
      </c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</v>
      </c>
      <c r="AW83" s="44">
        <f>SUM(AW71:AW82)</f>
        <v>0</v>
      </c>
      <c r="AX83" s="46"/>
      <c r="AY83" s="45">
        <f>SUM(AY71:AY82)</f>
        <v>0</v>
      </c>
      <c r="AZ83" s="44">
        <f>SUM(AZ71:AZ82)</f>
        <v>0</v>
      </c>
      <c r="BA83" s="46"/>
      <c r="BB83" s="45">
        <f>SUM(BB71:BB82)</f>
        <v>0</v>
      </c>
      <c r="BC83" s="44">
        <f>SUM(BC71:BC82)</f>
        <v>0</v>
      </c>
      <c r="BD83" s="46"/>
      <c r="BE83" s="45">
        <f>SUM(BE71:BE82)</f>
        <v>5</v>
      </c>
      <c r="BF83" s="44">
        <f>SUM(BF71:BF82)</f>
        <v>53</v>
      </c>
      <c r="BG83" s="46"/>
      <c r="BH83" s="45">
        <f>SUM(BH71:BH82)</f>
        <v>30</v>
      </c>
      <c r="BI83" s="44">
        <f>SUM(BI71:BI82)</f>
        <v>413</v>
      </c>
      <c r="BJ83" s="46"/>
      <c r="BK83" s="45">
        <f>SUM(BK71:BK82)</f>
        <v>0</v>
      </c>
      <c r="BL83" s="44">
        <f>SUM(BL71:BL82)</f>
        <v>0</v>
      </c>
      <c r="BM83" s="46"/>
      <c r="BN83" s="45">
        <f>SUM(BN71:BN82)</f>
        <v>0</v>
      </c>
      <c r="BO83" s="44">
        <f>SUM(BO71:BO82)</f>
        <v>0</v>
      </c>
      <c r="BP83" s="46"/>
      <c r="BQ83" s="45">
        <f>SUM(BQ71:BQ82)</f>
        <v>0</v>
      </c>
      <c r="BR83" s="44">
        <f>SUM(BR71:BR82)</f>
        <v>0</v>
      </c>
      <c r="BS83" s="46"/>
      <c r="BT83" s="45">
        <f>SUM(BT71:BT82)</f>
        <v>0</v>
      </c>
      <c r="BU83" s="44">
        <f>SUM(BU71:BU82)</f>
        <v>0</v>
      </c>
      <c r="BV83" s="46"/>
      <c r="BW83" s="45">
        <f>SUM(BW71:BW82)</f>
        <v>0</v>
      </c>
      <c r="BX83" s="44">
        <f>SUM(BX71:BX82)</f>
        <v>4</v>
      </c>
      <c r="BY83" s="46"/>
      <c r="BZ83" s="45">
        <f>SUM(BZ71:BZ82)</f>
        <v>0</v>
      </c>
      <c r="CA83" s="44">
        <f>SUM(CA71:CA82)</f>
        <v>0</v>
      </c>
      <c r="CB83" s="46"/>
      <c r="CC83" s="45">
        <f>SUM(CC71:CC82)</f>
        <v>1</v>
      </c>
      <c r="CD83" s="44">
        <f>SUM(CD71:CD82)</f>
        <v>14</v>
      </c>
      <c r="CE83" s="46"/>
      <c r="CF83" s="45">
        <f>SUM(CF71:CF82)</f>
        <v>0</v>
      </c>
      <c r="CG83" s="44">
        <f>SUM(CG71:CG82)</f>
        <v>0</v>
      </c>
      <c r="CH83" s="46"/>
      <c r="CI83" s="77">
        <f t="shared" ref="CI83:CJ83" si="94">SUM(CI71:CI82)</f>
        <v>0</v>
      </c>
      <c r="CJ83" s="78">
        <f t="shared" si="94"/>
        <v>0</v>
      </c>
      <c r="CK83" s="38"/>
      <c r="CL83" s="45">
        <f>SUM(CL71:CL82)</f>
        <v>0</v>
      </c>
      <c r="CM83" s="44">
        <f>SUM(CM71:CM82)</f>
        <v>1</v>
      </c>
      <c r="CN83" s="46"/>
      <c r="CO83" s="45">
        <f>SUM(CO71:CO82)</f>
        <v>0</v>
      </c>
      <c r="CP83" s="44">
        <f>SUM(CP71:CP82)</f>
        <v>0</v>
      </c>
      <c r="CQ83" s="46"/>
      <c r="CR83" s="45">
        <f t="shared" ref="CR83:CS83" si="95">SUM(CR71:CR82)</f>
        <v>0</v>
      </c>
      <c r="CS83" s="44">
        <f t="shared" si="95"/>
        <v>0</v>
      </c>
      <c r="CT83" s="46"/>
      <c r="CU83" s="45">
        <f>SUM(CU71:CU82)</f>
        <v>0</v>
      </c>
      <c r="CV83" s="44">
        <f>SUM(CV71:CV82)</f>
        <v>0</v>
      </c>
      <c r="CW83" s="46"/>
      <c r="CX83" s="45">
        <f>SUM(CX71:CX82)</f>
        <v>0</v>
      </c>
      <c r="CY83" s="44">
        <f>SUM(CY71:CY82)</f>
        <v>0</v>
      </c>
      <c r="CZ83" s="46"/>
      <c r="DA83" s="45">
        <f t="shared" ref="DA83:DB83" si="96">SUM(DA71:DA82)</f>
        <v>0</v>
      </c>
      <c r="DB83" s="44">
        <f t="shared" si="96"/>
        <v>0</v>
      </c>
      <c r="DC83" s="46"/>
      <c r="DD83" s="45">
        <f>SUM(DD71:DD82)</f>
        <v>0</v>
      </c>
      <c r="DE83" s="44">
        <f>SUM(DE71:DE82)</f>
        <v>1</v>
      </c>
      <c r="DF83" s="46"/>
      <c r="DG83" s="45">
        <f>SUM(DG71:DG82)</f>
        <v>0</v>
      </c>
      <c r="DH83" s="44">
        <f>SUM(DH71:DH82)</f>
        <v>0</v>
      </c>
      <c r="DI83" s="46"/>
      <c r="DJ83" s="45">
        <f>SUM(DJ71:DJ82)</f>
        <v>5</v>
      </c>
      <c r="DK83" s="44">
        <f>SUM(DK71:DK82)</f>
        <v>53</v>
      </c>
      <c r="DL83" s="46"/>
      <c r="DM83" s="45">
        <f>SUM(DM71:DM82)</f>
        <v>0</v>
      </c>
      <c r="DN83" s="44">
        <f>SUM(DN71:DN82)</f>
        <v>3</v>
      </c>
      <c r="DO83" s="46"/>
      <c r="DP83" s="45">
        <f t="shared" si="75"/>
        <v>48</v>
      </c>
      <c r="DQ83" s="46">
        <f t="shared" si="76"/>
        <v>654</v>
      </c>
    </row>
    <row r="84" spans="1:121" x14ac:dyDescent="0.3">
      <c r="A84" s="51">
        <v>2010</v>
      </c>
      <c r="B84" s="52" t="s">
        <v>2</v>
      </c>
      <c r="C84" s="56">
        <v>0</v>
      </c>
      <c r="D84" s="11">
        <v>13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>
        <v>0</v>
      </c>
      <c r="AZ84" s="4">
        <v>0</v>
      </c>
      <c r="BA84" s="5">
        <v>0</v>
      </c>
      <c r="BB84" s="6">
        <v>0</v>
      </c>
      <c r="BC84" s="4">
        <v>0</v>
      </c>
      <c r="BD84" s="5">
        <v>0</v>
      </c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v>0</v>
      </c>
      <c r="BU84" s="4">
        <v>0</v>
      </c>
      <c r="BV84" s="5">
        <v>0</v>
      </c>
      <c r="BW84" s="6">
        <v>0</v>
      </c>
      <c r="BX84" s="4">
        <v>0</v>
      </c>
      <c r="BY84" s="5">
        <v>0</v>
      </c>
      <c r="BZ84" s="6">
        <v>0</v>
      </c>
      <c r="CA84" s="4">
        <v>0</v>
      </c>
      <c r="CB84" s="5">
        <v>0</v>
      </c>
      <c r="CC84" s="56">
        <v>0</v>
      </c>
      <c r="CD84" s="11">
        <v>1</v>
      </c>
      <c r="CE84" s="5">
        <v>0</v>
      </c>
      <c r="CF84" s="6">
        <v>0</v>
      </c>
      <c r="CG84" s="4">
        <v>0</v>
      </c>
      <c r="CH84" s="5">
        <v>0</v>
      </c>
      <c r="CI84" s="6">
        <v>0</v>
      </c>
      <c r="CJ84" s="90">
        <v>0</v>
      </c>
      <c r="CK84" s="5">
        <f t="shared" ref="CK84:CK95" si="97">IF(CI84=0,0,CJ84/CI84*1000)</f>
        <v>0</v>
      </c>
      <c r="CL84" s="6">
        <v>0</v>
      </c>
      <c r="CM84" s="4">
        <v>0</v>
      </c>
      <c r="CN84" s="5">
        <v>0</v>
      </c>
      <c r="CO84" s="6">
        <v>0</v>
      </c>
      <c r="CP84" s="4">
        <v>0</v>
      </c>
      <c r="CQ84" s="5">
        <v>0</v>
      </c>
      <c r="CR84" s="6">
        <v>0</v>
      </c>
      <c r="CS84" s="4">
        <v>0</v>
      </c>
      <c r="CT84" s="5">
        <f t="shared" ref="CT84:CT95" si="98">IF(CR84=0,0,CS84/CR84*1000)</f>
        <v>0</v>
      </c>
      <c r="CU84" s="6">
        <v>0</v>
      </c>
      <c r="CV84" s="4">
        <v>0</v>
      </c>
      <c r="CW84" s="5">
        <v>0</v>
      </c>
      <c r="CX84" s="6">
        <v>0</v>
      </c>
      <c r="CY84" s="4">
        <v>0</v>
      </c>
      <c r="CZ84" s="5">
        <v>0</v>
      </c>
      <c r="DA84" s="6">
        <v>0</v>
      </c>
      <c r="DB84" s="4">
        <v>0</v>
      </c>
      <c r="DC84" s="5">
        <f t="shared" ref="DC84:DC95" si="99">IF(DA84=0,0,DB84/DA84*1000)</f>
        <v>0</v>
      </c>
      <c r="DD84" s="6">
        <v>0</v>
      </c>
      <c r="DE84" s="4">
        <v>0</v>
      </c>
      <c r="DF84" s="5">
        <v>0</v>
      </c>
      <c r="DG84" s="6">
        <v>0</v>
      </c>
      <c r="DH84" s="4">
        <v>0</v>
      </c>
      <c r="DI84" s="5">
        <v>0</v>
      </c>
      <c r="DJ84" s="56">
        <v>2</v>
      </c>
      <c r="DK84" s="11">
        <v>24</v>
      </c>
      <c r="DL84" s="5">
        <f t="shared" ref="DL84:DL85" si="100">DK84/DJ84*1000</f>
        <v>12000</v>
      </c>
      <c r="DM84" s="6">
        <v>0</v>
      </c>
      <c r="DN84" s="4">
        <v>0</v>
      </c>
      <c r="DO84" s="5">
        <v>0</v>
      </c>
      <c r="DP84" s="6">
        <f t="shared" si="75"/>
        <v>2</v>
      </c>
      <c r="DQ84" s="5">
        <f t="shared" si="76"/>
        <v>38</v>
      </c>
    </row>
    <row r="85" spans="1:121" x14ac:dyDescent="0.3">
      <c r="A85" s="51">
        <v>2010</v>
      </c>
      <c r="B85" s="52" t="s">
        <v>3</v>
      </c>
      <c r="C85" s="56">
        <v>0</v>
      </c>
      <c r="D85" s="11">
        <v>1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56">
        <v>0</v>
      </c>
      <c r="V85" s="11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>
        <v>0</v>
      </c>
      <c r="AZ85" s="4">
        <v>0</v>
      </c>
      <c r="BA85" s="5">
        <v>0</v>
      </c>
      <c r="BB85" s="6">
        <v>0</v>
      </c>
      <c r="BC85" s="4">
        <v>0</v>
      </c>
      <c r="BD85" s="5">
        <v>0</v>
      </c>
      <c r="BE85" s="56">
        <v>1</v>
      </c>
      <c r="BF85" s="11">
        <v>13</v>
      </c>
      <c r="BG85" s="5">
        <f t="shared" ref="BG85:BG87" si="101">BF85/BE85*1000</f>
        <v>13000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v>0</v>
      </c>
      <c r="BU85" s="4">
        <v>0</v>
      </c>
      <c r="BV85" s="5">
        <v>0</v>
      </c>
      <c r="BW85" s="6">
        <v>0</v>
      </c>
      <c r="BX85" s="4">
        <v>0</v>
      </c>
      <c r="BY85" s="5">
        <v>0</v>
      </c>
      <c r="BZ85" s="6">
        <v>0</v>
      </c>
      <c r="CA85" s="4">
        <v>0</v>
      </c>
      <c r="CB85" s="5">
        <v>0</v>
      </c>
      <c r="CC85" s="6">
        <v>0</v>
      </c>
      <c r="CD85" s="4">
        <v>0</v>
      </c>
      <c r="CE85" s="5">
        <v>0</v>
      </c>
      <c r="CF85" s="6">
        <v>0</v>
      </c>
      <c r="CG85" s="4">
        <v>0</v>
      </c>
      <c r="CH85" s="5">
        <v>0</v>
      </c>
      <c r="CI85" s="6">
        <v>0</v>
      </c>
      <c r="CJ85" s="90">
        <v>0</v>
      </c>
      <c r="CK85" s="5">
        <f t="shared" si="97"/>
        <v>0</v>
      </c>
      <c r="CL85" s="56">
        <v>0</v>
      </c>
      <c r="CM85" s="11">
        <v>2</v>
      </c>
      <c r="CN85" s="5">
        <v>0</v>
      </c>
      <c r="CO85" s="6">
        <v>0</v>
      </c>
      <c r="CP85" s="4">
        <v>0</v>
      </c>
      <c r="CQ85" s="5">
        <v>0</v>
      </c>
      <c r="CR85" s="6">
        <v>0</v>
      </c>
      <c r="CS85" s="4">
        <v>0</v>
      </c>
      <c r="CT85" s="5">
        <f t="shared" si="98"/>
        <v>0</v>
      </c>
      <c r="CU85" s="6">
        <v>0</v>
      </c>
      <c r="CV85" s="4">
        <v>0</v>
      </c>
      <c r="CW85" s="5">
        <v>0</v>
      </c>
      <c r="CX85" s="6">
        <v>0</v>
      </c>
      <c r="CY85" s="4">
        <v>0</v>
      </c>
      <c r="CZ85" s="5">
        <v>0</v>
      </c>
      <c r="DA85" s="6">
        <v>0</v>
      </c>
      <c r="DB85" s="4">
        <v>0</v>
      </c>
      <c r="DC85" s="5">
        <f t="shared" si="99"/>
        <v>0</v>
      </c>
      <c r="DD85" s="6">
        <v>0</v>
      </c>
      <c r="DE85" s="4">
        <v>0</v>
      </c>
      <c r="DF85" s="5">
        <v>0</v>
      </c>
      <c r="DG85" s="6">
        <v>0</v>
      </c>
      <c r="DH85" s="4">
        <v>0</v>
      </c>
      <c r="DI85" s="5">
        <v>0</v>
      </c>
      <c r="DJ85" s="56">
        <v>5</v>
      </c>
      <c r="DK85" s="11">
        <v>49</v>
      </c>
      <c r="DL85" s="5">
        <f t="shared" si="100"/>
        <v>9800</v>
      </c>
      <c r="DM85" s="6">
        <v>0</v>
      </c>
      <c r="DN85" s="4">
        <v>0</v>
      </c>
      <c r="DO85" s="5">
        <v>0</v>
      </c>
      <c r="DP85" s="6">
        <f t="shared" si="75"/>
        <v>6</v>
      </c>
      <c r="DQ85" s="5">
        <f t="shared" si="76"/>
        <v>65</v>
      </c>
    </row>
    <row r="86" spans="1:121" x14ac:dyDescent="0.3">
      <c r="A86" s="51">
        <v>2010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>
        <v>0</v>
      </c>
      <c r="AZ86" s="4">
        <v>0</v>
      </c>
      <c r="BA86" s="5">
        <v>0</v>
      </c>
      <c r="BB86" s="6">
        <v>0</v>
      </c>
      <c r="BC86" s="4">
        <v>0</v>
      </c>
      <c r="BD86" s="5">
        <v>0</v>
      </c>
      <c r="BE86" s="56">
        <v>2</v>
      </c>
      <c r="BF86" s="11">
        <v>18</v>
      </c>
      <c r="BG86" s="5">
        <f t="shared" si="101"/>
        <v>9000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v>0</v>
      </c>
      <c r="BU86" s="4">
        <v>0</v>
      </c>
      <c r="BV86" s="5">
        <v>0</v>
      </c>
      <c r="BW86" s="6">
        <v>0</v>
      </c>
      <c r="BX86" s="4">
        <v>0</v>
      </c>
      <c r="BY86" s="5">
        <v>0</v>
      </c>
      <c r="BZ86" s="6">
        <v>0</v>
      </c>
      <c r="CA86" s="4">
        <v>0</v>
      </c>
      <c r="CB86" s="5">
        <v>0</v>
      </c>
      <c r="CC86" s="6">
        <v>0</v>
      </c>
      <c r="CD86" s="4">
        <v>0</v>
      </c>
      <c r="CE86" s="5">
        <v>0</v>
      </c>
      <c r="CF86" s="6">
        <v>0</v>
      </c>
      <c r="CG86" s="4">
        <v>0</v>
      </c>
      <c r="CH86" s="5">
        <v>0</v>
      </c>
      <c r="CI86" s="6">
        <v>0</v>
      </c>
      <c r="CJ86" s="90">
        <v>0</v>
      </c>
      <c r="CK86" s="5">
        <f t="shared" si="97"/>
        <v>0</v>
      </c>
      <c r="CL86" s="6">
        <v>0</v>
      </c>
      <c r="CM86" s="4">
        <v>0</v>
      </c>
      <c r="CN86" s="5">
        <v>0</v>
      </c>
      <c r="CO86" s="6">
        <v>0</v>
      </c>
      <c r="CP86" s="4">
        <v>0</v>
      </c>
      <c r="CQ86" s="5">
        <v>0</v>
      </c>
      <c r="CR86" s="6">
        <v>0</v>
      </c>
      <c r="CS86" s="4">
        <v>0</v>
      </c>
      <c r="CT86" s="5">
        <f t="shared" si="98"/>
        <v>0</v>
      </c>
      <c r="CU86" s="6">
        <v>0</v>
      </c>
      <c r="CV86" s="4">
        <v>0</v>
      </c>
      <c r="CW86" s="5">
        <v>0</v>
      </c>
      <c r="CX86" s="6">
        <v>0</v>
      </c>
      <c r="CY86" s="4">
        <v>0</v>
      </c>
      <c r="CZ86" s="5">
        <v>0</v>
      </c>
      <c r="DA86" s="6">
        <v>0</v>
      </c>
      <c r="DB86" s="4">
        <v>0</v>
      </c>
      <c r="DC86" s="5">
        <f t="shared" si="99"/>
        <v>0</v>
      </c>
      <c r="DD86" s="6">
        <v>0</v>
      </c>
      <c r="DE86" s="4">
        <v>0</v>
      </c>
      <c r="DF86" s="5">
        <v>0</v>
      </c>
      <c r="DG86" s="6">
        <v>0</v>
      </c>
      <c r="DH86" s="4">
        <v>0</v>
      </c>
      <c r="DI86" s="5">
        <v>0</v>
      </c>
      <c r="DJ86" s="56">
        <v>0</v>
      </c>
      <c r="DK86" s="11">
        <v>1</v>
      </c>
      <c r="DL86" s="5">
        <v>0</v>
      </c>
      <c r="DM86" s="6">
        <v>0</v>
      </c>
      <c r="DN86" s="4">
        <v>0</v>
      </c>
      <c r="DO86" s="5">
        <v>0</v>
      </c>
      <c r="DP86" s="6">
        <f t="shared" si="75"/>
        <v>2</v>
      </c>
      <c r="DQ86" s="5">
        <f t="shared" si="76"/>
        <v>19</v>
      </c>
    </row>
    <row r="87" spans="1:121" x14ac:dyDescent="0.3">
      <c r="A87" s="51">
        <v>2010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56">
        <v>0</v>
      </c>
      <c r="AW87" s="11">
        <v>2</v>
      </c>
      <c r="AX87" s="5">
        <v>0</v>
      </c>
      <c r="AY87" s="6">
        <v>0</v>
      </c>
      <c r="AZ87" s="4">
        <v>0</v>
      </c>
      <c r="BA87" s="5">
        <v>0</v>
      </c>
      <c r="BB87" s="6">
        <v>0</v>
      </c>
      <c r="BC87" s="4">
        <v>0</v>
      </c>
      <c r="BD87" s="5">
        <v>0</v>
      </c>
      <c r="BE87" s="56">
        <v>1</v>
      </c>
      <c r="BF87" s="11">
        <v>19</v>
      </c>
      <c r="BG87" s="5">
        <f t="shared" si="101"/>
        <v>19000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v>0</v>
      </c>
      <c r="BU87" s="4">
        <v>0</v>
      </c>
      <c r="BV87" s="5">
        <v>0</v>
      </c>
      <c r="BW87" s="6">
        <v>0</v>
      </c>
      <c r="BX87" s="4">
        <v>0</v>
      </c>
      <c r="BY87" s="5">
        <v>0</v>
      </c>
      <c r="BZ87" s="6">
        <v>0</v>
      </c>
      <c r="CA87" s="4">
        <v>0</v>
      </c>
      <c r="CB87" s="5">
        <v>0</v>
      </c>
      <c r="CC87" s="6">
        <v>0</v>
      </c>
      <c r="CD87" s="4">
        <v>0</v>
      </c>
      <c r="CE87" s="5">
        <v>0</v>
      </c>
      <c r="CF87" s="6">
        <v>0</v>
      </c>
      <c r="CG87" s="4">
        <v>0</v>
      </c>
      <c r="CH87" s="5">
        <v>0</v>
      </c>
      <c r="CI87" s="6">
        <v>0</v>
      </c>
      <c r="CJ87" s="90">
        <v>0</v>
      </c>
      <c r="CK87" s="5">
        <f t="shared" si="97"/>
        <v>0</v>
      </c>
      <c r="CL87" s="56">
        <v>0</v>
      </c>
      <c r="CM87" s="11">
        <v>1</v>
      </c>
      <c r="CN87" s="5">
        <v>0</v>
      </c>
      <c r="CO87" s="6">
        <v>0</v>
      </c>
      <c r="CP87" s="4">
        <v>0</v>
      </c>
      <c r="CQ87" s="5">
        <v>0</v>
      </c>
      <c r="CR87" s="6">
        <v>0</v>
      </c>
      <c r="CS87" s="4">
        <v>0</v>
      </c>
      <c r="CT87" s="5">
        <f t="shared" si="98"/>
        <v>0</v>
      </c>
      <c r="CU87" s="6">
        <v>0</v>
      </c>
      <c r="CV87" s="4">
        <v>0</v>
      </c>
      <c r="CW87" s="5">
        <v>0</v>
      </c>
      <c r="CX87" s="6">
        <v>0</v>
      </c>
      <c r="CY87" s="4">
        <v>0</v>
      </c>
      <c r="CZ87" s="5">
        <v>0</v>
      </c>
      <c r="DA87" s="56">
        <v>0</v>
      </c>
      <c r="DB87" s="11">
        <v>0</v>
      </c>
      <c r="DC87" s="5">
        <f t="shared" si="99"/>
        <v>0</v>
      </c>
      <c r="DD87" s="56">
        <v>0</v>
      </c>
      <c r="DE87" s="11">
        <v>1</v>
      </c>
      <c r="DF87" s="5">
        <v>0</v>
      </c>
      <c r="DG87" s="6">
        <v>0</v>
      </c>
      <c r="DH87" s="4">
        <v>0</v>
      </c>
      <c r="DI87" s="5">
        <v>0</v>
      </c>
      <c r="DJ87" s="56">
        <v>6</v>
      </c>
      <c r="DK87" s="11">
        <v>63</v>
      </c>
      <c r="DL87" s="5">
        <f t="shared" ref="DL87" si="102">DK87/DJ87*1000</f>
        <v>10500</v>
      </c>
      <c r="DM87" s="6">
        <v>0</v>
      </c>
      <c r="DN87" s="4">
        <v>0</v>
      </c>
      <c r="DO87" s="5">
        <v>0</v>
      </c>
      <c r="DP87" s="6">
        <f t="shared" si="75"/>
        <v>7</v>
      </c>
      <c r="DQ87" s="5">
        <f t="shared" si="76"/>
        <v>86</v>
      </c>
    </row>
    <row r="88" spans="1:121" x14ac:dyDescent="0.3">
      <c r="A88" s="51">
        <v>2010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56">
        <v>0</v>
      </c>
      <c r="M88" s="11">
        <v>0</v>
      </c>
      <c r="N88" s="5">
        <v>0</v>
      </c>
      <c r="O88" s="6">
        <v>0</v>
      </c>
      <c r="P88" s="4">
        <v>0</v>
      </c>
      <c r="Q88" s="5">
        <v>0</v>
      </c>
      <c r="R88" s="56">
        <v>0</v>
      </c>
      <c r="S88" s="11">
        <v>1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>
        <v>0</v>
      </c>
      <c r="AZ88" s="4">
        <v>0</v>
      </c>
      <c r="BA88" s="5">
        <v>0</v>
      </c>
      <c r="BB88" s="6">
        <v>0</v>
      </c>
      <c r="BC88" s="4">
        <v>0</v>
      </c>
      <c r="BD88" s="5">
        <v>0</v>
      </c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v>0</v>
      </c>
      <c r="BU88" s="4">
        <v>0</v>
      </c>
      <c r="BV88" s="5">
        <v>0</v>
      </c>
      <c r="BW88" s="6">
        <v>0</v>
      </c>
      <c r="BX88" s="4">
        <v>0</v>
      </c>
      <c r="BY88" s="5">
        <v>0</v>
      </c>
      <c r="BZ88" s="6">
        <v>0</v>
      </c>
      <c r="CA88" s="4">
        <v>0</v>
      </c>
      <c r="CB88" s="5">
        <v>0</v>
      </c>
      <c r="CC88" s="6">
        <v>0</v>
      </c>
      <c r="CD88" s="4">
        <v>0</v>
      </c>
      <c r="CE88" s="5">
        <v>0</v>
      </c>
      <c r="CF88" s="6">
        <v>0</v>
      </c>
      <c r="CG88" s="4">
        <v>0</v>
      </c>
      <c r="CH88" s="5">
        <v>0</v>
      </c>
      <c r="CI88" s="6">
        <v>0</v>
      </c>
      <c r="CJ88" s="90">
        <v>0</v>
      </c>
      <c r="CK88" s="5">
        <f t="shared" si="97"/>
        <v>0</v>
      </c>
      <c r="CL88" s="6">
        <v>0</v>
      </c>
      <c r="CM88" s="4">
        <v>0</v>
      </c>
      <c r="CN88" s="5">
        <v>0</v>
      </c>
      <c r="CO88" s="6">
        <v>0</v>
      </c>
      <c r="CP88" s="4">
        <v>0</v>
      </c>
      <c r="CQ88" s="5">
        <v>0</v>
      </c>
      <c r="CR88" s="6">
        <v>0</v>
      </c>
      <c r="CS88" s="4">
        <v>0</v>
      </c>
      <c r="CT88" s="5">
        <f t="shared" si="98"/>
        <v>0</v>
      </c>
      <c r="CU88" s="6">
        <v>0</v>
      </c>
      <c r="CV88" s="4">
        <v>0</v>
      </c>
      <c r="CW88" s="5">
        <v>0</v>
      </c>
      <c r="CX88" s="6">
        <v>0</v>
      </c>
      <c r="CY88" s="4">
        <v>0</v>
      </c>
      <c r="CZ88" s="5">
        <v>0</v>
      </c>
      <c r="DA88" s="6">
        <v>0</v>
      </c>
      <c r="DB88" s="4">
        <v>0</v>
      </c>
      <c r="DC88" s="5">
        <f t="shared" si="99"/>
        <v>0</v>
      </c>
      <c r="DD88" s="6">
        <v>0</v>
      </c>
      <c r="DE88" s="4">
        <v>0</v>
      </c>
      <c r="DF88" s="5">
        <v>0</v>
      </c>
      <c r="DG88" s="6">
        <v>0</v>
      </c>
      <c r="DH88" s="4">
        <v>0</v>
      </c>
      <c r="DI88" s="5">
        <v>0</v>
      </c>
      <c r="DJ88" s="56">
        <v>0</v>
      </c>
      <c r="DK88" s="11">
        <v>8</v>
      </c>
      <c r="DL88" s="5">
        <v>0</v>
      </c>
      <c r="DM88" s="6">
        <v>0</v>
      </c>
      <c r="DN88" s="4">
        <v>0</v>
      </c>
      <c r="DO88" s="5">
        <v>0</v>
      </c>
      <c r="DP88" s="6">
        <f t="shared" si="75"/>
        <v>0</v>
      </c>
      <c r="DQ88" s="5">
        <f t="shared" si="76"/>
        <v>9</v>
      </c>
    </row>
    <row r="89" spans="1:121" x14ac:dyDescent="0.3">
      <c r="A89" s="51">
        <v>2010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3</v>
      </c>
      <c r="H89" s="5">
        <v>0</v>
      </c>
      <c r="I89" s="6">
        <v>0</v>
      </c>
      <c r="J89" s="4">
        <v>0</v>
      </c>
      <c r="K89" s="5">
        <v>0</v>
      </c>
      <c r="L89" s="56">
        <v>0</v>
      </c>
      <c r="M89" s="11">
        <v>0</v>
      </c>
      <c r="N89" s="5">
        <v>0</v>
      </c>
      <c r="O89" s="6">
        <v>0</v>
      </c>
      <c r="P89" s="4">
        <v>0</v>
      </c>
      <c r="Q89" s="5">
        <v>0</v>
      </c>
      <c r="R89" s="56">
        <v>0</v>
      </c>
      <c r="S89" s="11">
        <v>5</v>
      </c>
      <c r="T89" s="5" t="e">
        <f t="shared" ref="T89:T90" si="103">S89/R89*1000</f>
        <v>#DIV/0!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56">
        <v>0</v>
      </c>
      <c r="AH89" s="11">
        <v>1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>
        <v>0</v>
      </c>
      <c r="AZ89" s="4">
        <v>0</v>
      </c>
      <c r="BA89" s="5">
        <v>0</v>
      </c>
      <c r="BB89" s="6">
        <v>0</v>
      </c>
      <c r="BC89" s="4">
        <v>0</v>
      </c>
      <c r="BD89" s="5">
        <v>0</v>
      </c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v>0</v>
      </c>
      <c r="BU89" s="4">
        <v>0</v>
      </c>
      <c r="BV89" s="5">
        <v>0</v>
      </c>
      <c r="BW89" s="6">
        <v>0</v>
      </c>
      <c r="BX89" s="4">
        <v>0</v>
      </c>
      <c r="BY89" s="5">
        <v>0</v>
      </c>
      <c r="BZ89" s="6">
        <v>0</v>
      </c>
      <c r="CA89" s="4">
        <v>0</v>
      </c>
      <c r="CB89" s="5">
        <v>0</v>
      </c>
      <c r="CC89" s="6">
        <v>0</v>
      </c>
      <c r="CD89" s="4">
        <v>0</v>
      </c>
      <c r="CE89" s="5">
        <v>0</v>
      </c>
      <c r="CF89" s="6">
        <v>0</v>
      </c>
      <c r="CG89" s="4">
        <v>0</v>
      </c>
      <c r="CH89" s="5">
        <v>0</v>
      </c>
      <c r="CI89" s="6">
        <v>0</v>
      </c>
      <c r="CJ89" s="90">
        <v>0</v>
      </c>
      <c r="CK89" s="5">
        <f t="shared" si="97"/>
        <v>0</v>
      </c>
      <c r="CL89" s="6">
        <v>0</v>
      </c>
      <c r="CM89" s="4">
        <v>0</v>
      </c>
      <c r="CN89" s="5">
        <v>0</v>
      </c>
      <c r="CO89" s="6">
        <v>0</v>
      </c>
      <c r="CP89" s="4">
        <v>0</v>
      </c>
      <c r="CQ89" s="5">
        <v>0</v>
      </c>
      <c r="CR89" s="6">
        <v>0</v>
      </c>
      <c r="CS89" s="4">
        <v>0</v>
      </c>
      <c r="CT89" s="5">
        <f t="shared" si="98"/>
        <v>0</v>
      </c>
      <c r="CU89" s="6">
        <v>0</v>
      </c>
      <c r="CV89" s="4">
        <v>0</v>
      </c>
      <c r="CW89" s="5">
        <v>0</v>
      </c>
      <c r="CX89" s="6">
        <v>0</v>
      </c>
      <c r="CY89" s="4">
        <v>0</v>
      </c>
      <c r="CZ89" s="5">
        <v>0</v>
      </c>
      <c r="DA89" s="6">
        <v>0</v>
      </c>
      <c r="DB89" s="4">
        <v>0</v>
      </c>
      <c r="DC89" s="5">
        <f t="shared" si="99"/>
        <v>0</v>
      </c>
      <c r="DD89" s="6">
        <v>0</v>
      </c>
      <c r="DE89" s="4">
        <v>0</v>
      </c>
      <c r="DF89" s="5">
        <v>0</v>
      </c>
      <c r="DG89" s="6">
        <v>0</v>
      </c>
      <c r="DH89" s="4">
        <v>0</v>
      </c>
      <c r="DI89" s="5">
        <v>0</v>
      </c>
      <c r="DJ89" s="56">
        <v>1</v>
      </c>
      <c r="DK89" s="11">
        <v>13</v>
      </c>
      <c r="DL89" s="5">
        <f t="shared" ref="DL89" si="104">DK89/DJ89*1000</f>
        <v>13000</v>
      </c>
      <c r="DM89" s="56">
        <v>28</v>
      </c>
      <c r="DN89" s="11">
        <v>166</v>
      </c>
      <c r="DO89" s="5">
        <f t="shared" ref="DO89" si="105">DN89/DM89*1000</f>
        <v>5928.5714285714284</v>
      </c>
      <c r="DP89" s="6">
        <f t="shared" si="75"/>
        <v>29</v>
      </c>
      <c r="DQ89" s="5">
        <f t="shared" si="76"/>
        <v>188</v>
      </c>
    </row>
    <row r="90" spans="1:121" x14ac:dyDescent="0.3">
      <c r="A90" s="51">
        <v>2010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56">
        <v>0</v>
      </c>
      <c r="M90" s="11">
        <v>0</v>
      </c>
      <c r="N90" s="5">
        <v>0</v>
      </c>
      <c r="O90" s="56">
        <v>0</v>
      </c>
      <c r="P90" s="11">
        <v>0</v>
      </c>
      <c r="Q90" s="5">
        <v>0</v>
      </c>
      <c r="R90" s="56">
        <v>1</v>
      </c>
      <c r="S90" s="11">
        <v>6</v>
      </c>
      <c r="T90" s="5">
        <f t="shared" si="103"/>
        <v>6000</v>
      </c>
      <c r="U90" s="6">
        <v>0</v>
      </c>
      <c r="V90" s="4">
        <v>0</v>
      </c>
      <c r="W90" s="5">
        <v>0</v>
      </c>
      <c r="X90" s="6">
        <v>1</v>
      </c>
      <c r="Y90" s="4">
        <v>7</v>
      </c>
      <c r="Z90" s="5">
        <f t="shared" ref="Z90" si="106">Y90/X90*1000</f>
        <v>7000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>
        <v>0</v>
      </c>
      <c r="AZ90" s="4">
        <v>0</v>
      </c>
      <c r="BA90" s="5">
        <v>0</v>
      </c>
      <c r="BB90" s="6">
        <v>0</v>
      </c>
      <c r="BC90" s="4">
        <v>0</v>
      </c>
      <c r="BD90" s="5">
        <v>0</v>
      </c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v>0</v>
      </c>
      <c r="BU90" s="4">
        <v>0</v>
      </c>
      <c r="BV90" s="5">
        <v>0</v>
      </c>
      <c r="BW90" s="6">
        <v>0</v>
      </c>
      <c r="BX90" s="4">
        <v>0</v>
      </c>
      <c r="BY90" s="5">
        <v>0</v>
      </c>
      <c r="BZ90" s="6">
        <v>0</v>
      </c>
      <c r="CA90" s="4">
        <v>0</v>
      </c>
      <c r="CB90" s="5">
        <v>0</v>
      </c>
      <c r="CC90" s="6">
        <v>0</v>
      </c>
      <c r="CD90" s="4">
        <v>0</v>
      </c>
      <c r="CE90" s="5">
        <v>0</v>
      </c>
      <c r="CF90" s="6">
        <v>0</v>
      </c>
      <c r="CG90" s="4">
        <v>0</v>
      </c>
      <c r="CH90" s="5">
        <v>0</v>
      </c>
      <c r="CI90" s="6">
        <v>0</v>
      </c>
      <c r="CJ90" s="90">
        <v>0</v>
      </c>
      <c r="CK90" s="5">
        <f t="shared" si="97"/>
        <v>0</v>
      </c>
      <c r="CL90" s="6">
        <v>0</v>
      </c>
      <c r="CM90" s="4">
        <v>0</v>
      </c>
      <c r="CN90" s="5">
        <v>0</v>
      </c>
      <c r="CO90" s="56">
        <v>0</v>
      </c>
      <c r="CP90" s="11">
        <v>0</v>
      </c>
      <c r="CQ90" s="5">
        <v>0</v>
      </c>
      <c r="CR90" s="56">
        <v>0</v>
      </c>
      <c r="CS90" s="11">
        <v>0</v>
      </c>
      <c r="CT90" s="5">
        <f t="shared" si="98"/>
        <v>0</v>
      </c>
      <c r="CU90" s="56">
        <v>0</v>
      </c>
      <c r="CV90" s="11">
        <v>1</v>
      </c>
      <c r="CW90" s="5">
        <v>0</v>
      </c>
      <c r="CX90" s="6">
        <v>0</v>
      </c>
      <c r="CY90" s="4">
        <v>0</v>
      </c>
      <c r="CZ90" s="5">
        <v>0</v>
      </c>
      <c r="DA90" s="6">
        <v>0</v>
      </c>
      <c r="DB90" s="4">
        <v>0</v>
      </c>
      <c r="DC90" s="5">
        <f t="shared" si="99"/>
        <v>0</v>
      </c>
      <c r="DD90" s="6">
        <v>0</v>
      </c>
      <c r="DE90" s="4">
        <v>0</v>
      </c>
      <c r="DF90" s="5">
        <v>0</v>
      </c>
      <c r="DG90" s="6">
        <v>0</v>
      </c>
      <c r="DH90" s="4">
        <v>0</v>
      </c>
      <c r="DI90" s="5">
        <v>0</v>
      </c>
      <c r="DJ90" s="56">
        <v>0</v>
      </c>
      <c r="DK90" s="11">
        <v>9</v>
      </c>
      <c r="DL90" s="5">
        <v>0</v>
      </c>
      <c r="DM90" s="6">
        <v>0</v>
      </c>
      <c r="DN90" s="4">
        <v>0</v>
      </c>
      <c r="DO90" s="5">
        <v>0</v>
      </c>
      <c r="DP90" s="6">
        <f t="shared" si="75"/>
        <v>2</v>
      </c>
      <c r="DQ90" s="5">
        <f t="shared" si="76"/>
        <v>23</v>
      </c>
    </row>
    <row r="91" spans="1:121" x14ac:dyDescent="0.3">
      <c r="A91" s="51">
        <v>2010</v>
      </c>
      <c r="B91" s="52" t="s">
        <v>9</v>
      </c>
      <c r="C91" s="56">
        <v>0</v>
      </c>
      <c r="D91" s="11">
        <v>1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56">
        <v>0</v>
      </c>
      <c r="M91" s="11">
        <v>0</v>
      </c>
      <c r="N91" s="5">
        <v>0</v>
      </c>
      <c r="O91" s="6">
        <v>0</v>
      </c>
      <c r="P91" s="4">
        <v>0</v>
      </c>
      <c r="Q91" s="5">
        <v>0</v>
      </c>
      <c r="R91" s="56">
        <v>0</v>
      </c>
      <c r="S91" s="11">
        <v>2</v>
      </c>
      <c r="T91" s="5">
        <v>0</v>
      </c>
      <c r="U91" s="56">
        <v>0</v>
      </c>
      <c r="V91" s="11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>
        <v>0</v>
      </c>
      <c r="AZ91" s="4">
        <v>0</v>
      </c>
      <c r="BA91" s="5">
        <v>0</v>
      </c>
      <c r="BB91" s="6">
        <v>0</v>
      </c>
      <c r="BC91" s="4">
        <v>0</v>
      </c>
      <c r="BD91" s="5">
        <v>0</v>
      </c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v>0</v>
      </c>
      <c r="BU91" s="4">
        <v>0</v>
      </c>
      <c r="BV91" s="5">
        <v>0</v>
      </c>
      <c r="BW91" s="6">
        <v>0</v>
      </c>
      <c r="BX91" s="4">
        <v>0</v>
      </c>
      <c r="BY91" s="5">
        <v>0</v>
      </c>
      <c r="BZ91" s="6">
        <v>0</v>
      </c>
      <c r="CA91" s="4">
        <v>0</v>
      </c>
      <c r="CB91" s="5">
        <v>0</v>
      </c>
      <c r="CC91" s="6">
        <v>0</v>
      </c>
      <c r="CD91" s="4">
        <v>0</v>
      </c>
      <c r="CE91" s="5">
        <v>0</v>
      </c>
      <c r="CF91" s="6">
        <v>0</v>
      </c>
      <c r="CG91" s="4">
        <v>0</v>
      </c>
      <c r="CH91" s="5">
        <v>0</v>
      </c>
      <c r="CI91" s="6">
        <v>0</v>
      </c>
      <c r="CJ91" s="90">
        <v>0</v>
      </c>
      <c r="CK91" s="5">
        <f t="shared" si="97"/>
        <v>0</v>
      </c>
      <c r="CL91" s="56">
        <v>0</v>
      </c>
      <c r="CM91" s="11">
        <v>14</v>
      </c>
      <c r="CN91" s="5">
        <v>0</v>
      </c>
      <c r="CO91" s="6">
        <v>0</v>
      </c>
      <c r="CP91" s="4">
        <v>0</v>
      </c>
      <c r="CQ91" s="5">
        <v>0</v>
      </c>
      <c r="CR91" s="6">
        <v>0</v>
      </c>
      <c r="CS91" s="4">
        <v>0</v>
      </c>
      <c r="CT91" s="5">
        <f t="shared" si="98"/>
        <v>0</v>
      </c>
      <c r="CU91" s="6">
        <v>0</v>
      </c>
      <c r="CV91" s="4">
        <v>0</v>
      </c>
      <c r="CW91" s="5">
        <v>0</v>
      </c>
      <c r="CX91" s="6">
        <v>0</v>
      </c>
      <c r="CY91" s="4">
        <v>0</v>
      </c>
      <c r="CZ91" s="5">
        <v>0</v>
      </c>
      <c r="DA91" s="6">
        <v>0</v>
      </c>
      <c r="DB91" s="4">
        <v>0</v>
      </c>
      <c r="DC91" s="5">
        <f t="shared" si="99"/>
        <v>0</v>
      </c>
      <c r="DD91" s="6">
        <v>0</v>
      </c>
      <c r="DE91" s="4">
        <v>0</v>
      </c>
      <c r="DF91" s="5">
        <v>0</v>
      </c>
      <c r="DG91" s="6">
        <v>0</v>
      </c>
      <c r="DH91" s="4">
        <v>0</v>
      </c>
      <c r="DI91" s="5">
        <v>0</v>
      </c>
      <c r="DJ91" s="56">
        <v>0</v>
      </c>
      <c r="DK91" s="11">
        <v>3</v>
      </c>
      <c r="DL91" s="5">
        <v>0</v>
      </c>
      <c r="DM91" s="56">
        <v>28</v>
      </c>
      <c r="DN91" s="11">
        <v>156</v>
      </c>
      <c r="DO91" s="5">
        <f t="shared" ref="DO91" si="107">DN91/DM91*1000</f>
        <v>5571.4285714285716</v>
      </c>
      <c r="DP91" s="6">
        <f t="shared" si="75"/>
        <v>28</v>
      </c>
      <c r="DQ91" s="5">
        <f t="shared" si="76"/>
        <v>176</v>
      </c>
    </row>
    <row r="92" spans="1:121" x14ac:dyDescent="0.3">
      <c r="A92" s="51">
        <v>2010</v>
      </c>
      <c r="B92" s="52" t="s">
        <v>10</v>
      </c>
      <c r="C92" s="6">
        <v>0</v>
      </c>
      <c r="D92" s="4">
        <v>0</v>
      </c>
      <c r="E92" s="5">
        <v>0</v>
      </c>
      <c r="F92" s="6">
        <v>1</v>
      </c>
      <c r="G92" s="4">
        <v>4</v>
      </c>
      <c r="H92" s="5">
        <f t="shared" ref="H92" si="108">G92/F92*1000</f>
        <v>4000</v>
      </c>
      <c r="I92" s="6">
        <v>0</v>
      </c>
      <c r="J92" s="4">
        <v>0</v>
      </c>
      <c r="K92" s="5">
        <v>0</v>
      </c>
      <c r="L92" s="56">
        <v>0</v>
      </c>
      <c r="M92" s="11">
        <v>0</v>
      </c>
      <c r="N92" s="5">
        <v>0</v>
      </c>
      <c r="O92" s="56">
        <v>0</v>
      </c>
      <c r="P92" s="11">
        <v>0</v>
      </c>
      <c r="Q92" s="5">
        <v>0</v>
      </c>
      <c r="R92" s="56">
        <v>3</v>
      </c>
      <c r="S92" s="11">
        <v>13</v>
      </c>
      <c r="T92" s="5">
        <f t="shared" ref="T92" si="109">S92/R92*1000</f>
        <v>4333.333333333333</v>
      </c>
      <c r="U92" s="56">
        <v>0</v>
      </c>
      <c r="V92" s="11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>
        <v>0</v>
      </c>
      <c r="AZ92" s="4">
        <v>0</v>
      </c>
      <c r="BA92" s="5">
        <v>0</v>
      </c>
      <c r="BB92" s="6">
        <v>0</v>
      </c>
      <c r="BC92" s="4">
        <v>0</v>
      </c>
      <c r="BD92" s="5">
        <v>0</v>
      </c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v>0</v>
      </c>
      <c r="BU92" s="4">
        <v>0</v>
      </c>
      <c r="BV92" s="5">
        <v>0</v>
      </c>
      <c r="BW92" s="6">
        <v>0</v>
      </c>
      <c r="BX92" s="4">
        <v>0</v>
      </c>
      <c r="BY92" s="5">
        <v>0</v>
      </c>
      <c r="BZ92" s="6">
        <v>0</v>
      </c>
      <c r="CA92" s="4">
        <v>0</v>
      </c>
      <c r="CB92" s="5">
        <v>0</v>
      </c>
      <c r="CC92" s="6">
        <v>0</v>
      </c>
      <c r="CD92" s="4">
        <v>0</v>
      </c>
      <c r="CE92" s="5">
        <v>0</v>
      </c>
      <c r="CF92" s="6">
        <v>0</v>
      </c>
      <c r="CG92" s="4">
        <v>0</v>
      </c>
      <c r="CH92" s="5">
        <v>0</v>
      </c>
      <c r="CI92" s="6">
        <v>0</v>
      </c>
      <c r="CJ92" s="90">
        <v>0</v>
      </c>
      <c r="CK92" s="5">
        <f t="shared" si="97"/>
        <v>0</v>
      </c>
      <c r="CL92" s="56">
        <v>0</v>
      </c>
      <c r="CM92" s="11">
        <v>1</v>
      </c>
      <c r="CN92" s="5">
        <v>0</v>
      </c>
      <c r="CO92" s="6">
        <v>0</v>
      </c>
      <c r="CP92" s="4">
        <v>0</v>
      </c>
      <c r="CQ92" s="5">
        <v>0</v>
      </c>
      <c r="CR92" s="6">
        <v>0</v>
      </c>
      <c r="CS92" s="4">
        <v>0</v>
      </c>
      <c r="CT92" s="5">
        <f t="shared" si="98"/>
        <v>0</v>
      </c>
      <c r="CU92" s="6">
        <v>0</v>
      </c>
      <c r="CV92" s="4">
        <v>0</v>
      </c>
      <c r="CW92" s="5">
        <v>0</v>
      </c>
      <c r="CX92" s="6">
        <v>0</v>
      </c>
      <c r="CY92" s="4">
        <v>0</v>
      </c>
      <c r="CZ92" s="5">
        <v>0</v>
      </c>
      <c r="DA92" s="6">
        <v>0</v>
      </c>
      <c r="DB92" s="4">
        <v>0</v>
      </c>
      <c r="DC92" s="5">
        <f t="shared" si="99"/>
        <v>0</v>
      </c>
      <c r="DD92" s="6">
        <v>0</v>
      </c>
      <c r="DE92" s="4">
        <v>0</v>
      </c>
      <c r="DF92" s="5">
        <v>0</v>
      </c>
      <c r="DG92" s="6">
        <v>0</v>
      </c>
      <c r="DH92" s="4">
        <v>0</v>
      </c>
      <c r="DI92" s="5">
        <v>0</v>
      </c>
      <c r="DJ92" s="56">
        <v>0</v>
      </c>
      <c r="DK92" s="11">
        <v>7</v>
      </c>
      <c r="DL92" s="5">
        <v>0</v>
      </c>
      <c r="DM92" s="6">
        <v>0</v>
      </c>
      <c r="DN92" s="4">
        <v>0</v>
      </c>
      <c r="DO92" s="5">
        <v>0</v>
      </c>
      <c r="DP92" s="6">
        <f t="shared" si="75"/>
        <v>4</v>
      </c>
      <c r="DQ92" s="5">
        <f t="shared" si="76"/>
        <v>25</v>
      </c>
    </row>
    <row r="93" spans="1:121" x14ac:dyDescent="0.3">
      <c r="A93" s="51">
        <v>2010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4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56">
        <v>0</v>
      </c>
      <c r="P93" s="11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>
        <v>0</v>
      </c>
      <c r="AZ93" s="4">
        <v>0</v>
      </c>
      <c r="BA93" s="5">
        <v>0</v>
      </c>
      <c r="BB93" s="6">
        <v>0</v>
      </c>
      <c r="BC93" s="4">
        <v>0</v>
      </c>
      <c r="BD93" s="5">
        <v>0</v>
      </c>
      <c r="BE93" s="56">
        <v>2</v>
      </c>
      <c r="BF93" s="11">
        <v>13</v>
      </c>
      <c r="BG93" s="5">
        <f t="shared" ref="BG93" si="110">BF93/BE93*1000</f>
        <v>6500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v>0</v>
      </c>
      <c r="BU93" s="4">
        <v>0</v>
      </c>
      <c r="BV93" s="5">
        <v>0</v>
      </c>
      <c r="BW93" s="6">
        <v>0</v>
      </c>
      <c r="BX93" s="4">
        <v>0</v>
      </c>
      <c r="BY93" s="5">
        <v>0</v>
      </c>
      <c r="BZ93" s="6">
        <v>0</v>
      </c>
      <c r="CA93" s="4">
        <v>0</v>
      </c>
      <c r="CB93" s="5">
        <v>0</v>
      </c>
      <c r="CC93" s="6">
        <v>0</v>
      </c>
      <c r="CD93" s="4">
        <v>0</v>
      </c>
      <c r="CE93" s="5">
        <v>0</v>
      </c>
      <c r="CF93" s="6">
        <v>0</v>
      </c>
      <c r="CG93" s="4">
        <v>0</v>
      </c>
      <c r="CH93" s="5">
        <v>0</v>
      </c>
      <c r="CI93" s="6">
        <v>0</v>
      </c>
      <c r="CJ93" s="90">
        <v>0</v>
      </c>
      <c r="CK93" s="5">
        <f t="shared" si="97"/>
        <v>0</v>
      </c>
      <c r="CL93" s="6">
        <v>0</v>
      </c>
      <c r="CM93" s="4">
        <v>0</v>
      </c>
      <c r="CN93" s="5">
        <v>0</v>
      </c>
      <c r="CO93" s="6">
        <v>0</v>
      </c>
      <c r="CP93" s="4">
        <v>0</v>
      </c>
      <c r="CQ93" s="5">
        <v>0</v>
      </c>
      <c r="CR93" s="6">
        <v>0</v>
      </c>
      <c r="CS93" s="4">
        <v>0</v>
      </c>
      <c r="CT93" s="5">
        <f t="shared" si="98"/>
        <v>0</v>
      </c>
      <c r="CU93" s="6">
        <v>0</v>
      </c>
      <c r="CV93" s="4">
        <v>0</v>
      </c>
      <c r="CW93" s="5">
        <v>0</v>
      </c>
      <c r="CX93" s="6">
        <v>0</v>
      </c>
      <c r="CY93" s="4">
        <v>0</v>
      </c>
      <c r="CZ93" s="5">
        <v>0</v>
      </c>
      <c r="DA93" s="6">
        <v>0</v>
      </c>
      <c r="DB93" s="4">
        <v>0</v>
      </c>
      <c r="DC93" s="5">
        <f t="shared" si="99"/>
        <v>0</v>
      </c>
      <c r="DD93" s="6">
        <v>0</v>
      </c>
      <c r="DE93" s="4">
        <v>0</v>
      </c>
      <c r="DF93" s="5">
        <v>0</v>
      </c>
      <c r="DG93" s="6">
        <v>0</v>
      </c>
      <c r="DH93" s="4">
        <v>0</v>
      </c>
      <c r="DI93" s="5">
        <v>0</v>
      </c>
      <c r="DJ93" s="56">
        <v>0</v>
      </c>
      <c r="DK93" s="11">
        <v>3</v>
      </c>
      <c r="DL93" s="5">
        <v>0</v>
      </c>
      <c r="DM93" s="56">
        <v>32</v>
      </c>
      <c r="DN93" s="11">
        <v>225</v>
      </c>
      <c r="DO93" s="5">
        <f t="shared" ref="DO93" si="111">DN93/DM93*1000</f>
        <v>7031.25</v>
      </c>
      <c r="DP93" s="6">
        <f t="shared" si="75"/>
        <v>34</v>
      </c>
      <c r="DQ93" s="5">
        <f t="shared" si="76"/>
        <v>245</v>
      </c>
    </row>
    <row r="94" spans="1:121" x14ac:dyDescent="0.3">
      <c r="A94" s="51">
        <v>2010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56">
        <v>0</v>
      </c>
      <c r="V94" s="11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>
        <v>0</v>
      </c>
      <c r="AZ94" s="4">
        <v>0</v>
      </c>
      <c r="BA94" s="5">
        <v>0</v>
      </c>
      <c r="BB94" s="6">
        <v>0</v>
      </c>
      <c r="BC94" s="4">
        <v>0</v>
      </c>
      <c r="BD94" s="5">
        <v>0</v>
      </c>
      <c r="BE94" s="6">
        <v>0</v>
      </c>
      <c r="BF94" s="4">
        <v>0</v>
      </c>
      <c r="BG94" s="5">
        <v>0</v>
      </c>
      <c r="BH94" s="56">
        <v>7</v>
      </c>
      <c r="BI94" s="11">
        <v>41</v>
      </c>
      <c r="BJ94" s="5">
        <f t="shared" ref="BJ94" si="112">BI94/BH94*1000</f>
        <v>5857.1428571428569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56">
        <v>1</v>
      </c>
      <c r="BU94" s="11">
        <v>7</v>
      </c>
      <c r="BV94" s="5">
        <f t="shared" ref="BV94" si="113">BU94/BT94*1000</f>
        <v>7000</v>
      </c>
      <c r="BW94" s="6">
        <v>0</v>
      </c>
      <c r="BX94" s="4">
        <v>0</v>
      </c>
      <c r="BY94" s="5">
        <v>0</v>
      </c>
      <c r="BZ94" s="6">
        <v>0</v>
      </c>
      <c r="CA94" s="4">
        <v>0</v>
      </c>
      <c r="CB94" s="5">
        <v>0</v>
      </c>
      <c r="CC94" s="6">
        <v>0</v>
      </c>
      <c r="CD94" s="4">
        <v>0</v>
      </c>
      <c r="CE94" s="5">
        <v>0</v>
      </c>
      <c r="CF94" s="6">
        <v>0</v>
      </c>
      <c r="CG94" s="4">
        <v>0</v>
      </c>
      <c r="CH94" s="5">
        <v>0</v>
      </c>
      <c r="CI94" s="6">
        <v>0</v>
      </c>
      <c r="CJ94" s="90">
        <v>0</v>
      </c>
      <c r="CK94" s="5">
        <f t="shared" si="97"/>
        <v>0</v>
      </c>
      <c r="CL94" s="56">
        <v>0</v>
      </c>
      <c r="CM94" s="11">
        <v>2</v>
      </c>
      <c r="CN94" s="5">
        <v>0</v>
      </c>
      <c r="CO94" s="6">
        <v>0</v>
      </c>
      <c r="CP94" s="4">
        <v>0</v>
      </c>
      <c r="CQ94" s="5">
        <v>0</v>
      </c>
      <c r="CR94" s="6">
        <v>0</v>
      </c>
      <c r="CS94" s="4">
        <v>0</v>
      </c>
      <c r="CT94" s="5">
        <f t="shared" si="98"/>
        <v>0</v>
      </c>
      <c r="CU94" s="6">
        <v>0</v>
      </c>
      <c r="CV94" s="4">
        <v>0</v>
      </c>
      <c r="CW94" s="5">
        <v>0</v>
      </c>
      <c r="CX94" s="6">
        <v>0</v>
      </c>
      <c r="CY94" s="4">
        <v>0</v>
      </c>
      <c r="CZ94" s="5">
        <v>0</v>
      </c>
      <c r="DA94" s="6">
        <v>0</v>
      </c>
      <c r="DB94" s="4">
        <v>0</v>
      </c>
      <c r="DC94" s="5">
        <f t="shared" si="99"/>
        <v>0</v>
      </c>
      <c r="DD94" s="6">
        <v>0</v>
      </c>
      <c r="DE94" s="4">
        <v>0</v>
      </c>
      <c r="DF94" s="5">
        <v>0</v>
      </c>
      <c r="DG94" s="6">
        <v>0</v>
      </c>
      <c r="DH94" s="4">
        <v>0</v>
      </c>
      <c r="DI94" s="5">
        <v>0</v>
      </c>
      <c r="DJ94" s="56">
        <v>1</v>
      </c>
      <c r="DK94" s="11">
        <v>9</v>
      </c>
      <c r="DL94" s="5">
        <f t="shared" ref="DL94" si="114">DK94/DJ94*1000</f>
        <v>9000</v>
      </c>
      <c r="DM94" s="6">
        <v>0</v>
      </c>
      <c r="DN94" s="4">
        <v>0</v>
      </c>
      <c r="DO94" s="5">
        <v>0</v>
      </c>
      <c r="DP94" s="6">
        <f t="shared" si="75"/>
        <v>9</v>
      </c>
      <c r="DQ94" s="5">
        <f t="shared" si="76"/>
        <v>59</v>
      </c>
    </row>
    <row r="95" spans="1:121" x14ac:dyDescent="0.3">
      <c r="A95" s="51">
        <v>2010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2</v>
      </c>
      <c r="H95" s="5">
        <v>0</v>
      </c>
      <c r="I95" s="6">
        <v>0</v>
      </c>
      <c r="J95" s="4">
        <v>0</v>
      </c>
      <c r="K95" s="5">
        <v>0</v>
      </c>
      <c r="L95" s="56">
        <v>0</v>
      </c>
      <c r="M95" s="11">
        <v>0</v>
      </c>
      <c r="N95" s="5">
        <v>0</v>
      </c>
      <c r="O95" s="56">
        <v>0</v>
      </c>
      <c r="P95" s="11">
        <v>0</v>
      </c>
      <c r="Q95" s="5">
        <v>0</v>
      </c>
      <c r="R95" s="56">
        <v>2</v>
      </c>
      <c r="S95" s="11">
        <v>13</v>
      </c>
      <c r="T95" s="5">
        <f t="shared" ref="T95" si="115">S95/R95*1000</f>
        <v>6500</v>
      </c>
      <c r="U95" s="56">
        <v>0</v>
      </c>
      <c r="V95" s="11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>
        <v>0</v>
      </c>
      <c r="AZ95" s="4">
        <v>0</v>
      </c>
      <c r="BA95" s="5">
        <v>0</v>
      </c>
      <c r="BB95" s="6">
        <v>0</v>
      </c>
      <c r="BC95" s="4">
        <v>0</v>
      </c>
      <c r="BD95" s="5">
        <v>0</v>
      </c>
      <c r="BE95" s="6">
        <v>0</v>
      </c>
      <c r="BF95" s="4">
        <v>0</v>
      </c>
      <c r="BG95" s="5">
        <v>0</v>
      </c>
      <c r="BH95" s="56">
        <v>0</v>
      </c>
      <c r="BI95" s="11">
        <v>1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v>0</v>
      </c>
      <c r="BU95" s="4">
        <v>0</v>
      </c>
      <c r="BV95" s="5">
        <v>0</v>
      </c>
      <c r="BW95" s="6">
        <v>0</v>
      </c>
      <c r="BX95" s="4">
        <v>0</v>
      </c>
      <c r="BY95" s="5">
        <v>0</v>
      </c>
      <c r="BZ95" s="6">
        <v>0</v>
      </c>
      <c r="CA95" s="4">
        <v>0</v>
      </c>
      <c r="CB95" s="5">
        <v>0</v>
      </c>
      <c r="CC95" s="6">
        <v>0</v>
      </c>
      <c r="CD95" s="4">
        <v>0</v>
      </c>
      <c r="CE95" s="5">
        <v>0</v>
      </c>
      <c r="CF95" s="6">
        <v>0</v>
      </c>
      <c r="CG95" s="4">
        <v>0</v>
      </c>
      <c r="CH95" s="5">
        <v>0</v>
      </c>
      <c r="CI95" s="6">
        <v>0</v>
      </c>
      <c r="CJ95" s="90">
        <v>0</v>
      </c>
      <c r="CK95" s="5">
        <f t="shared" si="97"/>
        <v>0</v>
      </c>
      <c r="CL95" s="56">
        <v>0</v>
      </c>
      <c r="CM95" s="11">
        <v>0</v>
      </c>
      <c r="CN95" s="5">
        <v>0</v>
      </c>
      <c r="CO95" s="6">
        <v>0</v>
      </c>
      <c r="CP95" s="4">
        <v>0</v>
      </c>
      <c r="CQ95" s="5">
        <v>0</v>
      </c>
      <c r="CR95" s="6">
        <v>0</v>
      </c>
      <c r="CS95" s="4">
        <v>0</v>
      </c>
      <c r="CT95" s="5">
        <f t="shared" si="98"/>
        <v>0</v>
      </c>
      <c r="CU95" s="6">
        <v>0</v>
      </c>
      <c r="CV95" s="4">
        <v>0</v>
      </c>
      <c r="CW95" s="5">
        <v>0</v>
      </c>
      <c r="CX95" s="6">
        <v>0</v>
      </c>
      <c r="CY95" s="4">
        <v>0</v>
      </c>
      <c r="CZ95" s="5">
        <v>0</v>
      </c>
      <c r="DA95" s="6">
        <v>0</v>
      </c>
      <c r="DB95" s="4">
        <v>0</v>
      </c>
      <c r="DC95" s="5">
        <f t="shared" si="99"/>
        <v>0</v>
      </c>
      <c r="DD95" s="6">
        <v>0</v>
      </c>
      <c r="DE95" s="4">
        <v>0</v>
      </c>
      <c r="DF95" s="5">
        <v>0</v>
      </c>
      <c r="DG95" s="6">
        <v>0</v>
      </c>
      <c r="DH95" s="4">
        <v>0</v>
      </c>
      <c r="DI95" s="5">
        <v>0</v>
      </c>
      <c r="DJ95" s="56">
        <v>0</v>
      </c>
      <c r="DK95" s="11">
        <v>2</v>
      </c>
      <c r="DL95" s="5">
        <v>0</v>
      </c>
      <c r="DM95" s="6">
        <v>0</v>
      </c>
      <c r="DN95" s="4">
        <v>0</v>
      </c>
      <c r="DO95" s="5">
        <v>0</v>
      </c>
      <c r="DP95" s="6">
        <f t="shared" si="75"/>
        <v>2</v>
      </c>
      <c r="DQ95" s="5">
        <f t="shared" si="76"/>
        <v>18</v>
      </c>
    </row>
    <row r="96" spans="1:121" ht="15" thickBot="1" x14ac:dyDescent="0.35">
      <c r="A96" s="63"/>
      <c r="B96" s="64" t="s">
        <v>14</v>
      </c>
      <c r="C96" s="45">
        <f>SUM(C84:C95)</f>
        <v>0</v>
      </c>
      <c r="D96" s="44">
        <f>SUM(D84:D95)</f>
        <v>15</v>
      </c>
      <c r="E96" s="46"/>
      <c r="F96" s="45">
        <f>SUM(F84:F95)</f>
        <v>1</v>
      </c>
      <c r="G96" s="44">
        <f>SUM(G84:G95)</f>
        <v>13</v>
      </c>
      <c r="H96" s="46"/>
      <c r="I96" s="45">
        <f>SUM(I84:I95)</f>
        <v>0</v>
      </c>
      <c r="J96" s="44">
        <f>SUM(J84:J95)</f>
        <v>0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0</v>
      </c>
      <c r="P96" s="44">
        <f>SUM(P84:P95)</f>
        <v>0</v>
      </c>
      <c r="Q96" s="46"/>
      <c r="R96" s="45">
        <f>SUM(R84:R95)</f>
        <v>6</v>
      </c>
      <c r="S96" s="44">
        <f>SUM(S84:S95)</f>
        <v>40</v>
      </c>
      <c r="T96" s="46"/>
      <c r="U96" s="45">
        <f>SUM(U84:U95)</f>
        <v>0</v>
      </c>
      <c r="V96" s="44">
        <f>SUM(V84:V95)</f>
        <v>0</v>
      </c>
      <c r="W96" s="46"/>
      <c r="X96" s="45">
        <f>SUM(X84:X95)</f>
        <v>1</v>
      </c>
      <c r="Y96" s="44">
        <f>SUM(Y84:Y95)</f>
        <v>7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</v>
      </c>
      <c r="AE96" s="44">
        <f>SUM(AE84:AE95)</f>
        <v>0</v>
      </c>
      <c r="AF96" s="46"/>
      <c r="AG96" s="45">
        <f>SUM(AG84:AG95)</f>
        <v>0</v>
      </c>
      <c r="AH96" s="44">
        <f>SUM(AH84:AH95)</f>
        <v>1</v>
      </c>
      <c r="AI96" s="46"/>
      <c r="AJ96" s="45">
        <f>SUM(AJ84:AJ95)</f>
        <v>0</v>
      </c>
      <c r="AK96" s="44">
        <f>SUM(AK84:AK95)</f>
        <v>0</v>
      </c>
      <c r="AL96" s="46"/>
      <c r="AM96" s="45">
        <f>SUM(AM84:AM95)</f>
        <v>0</v>
      </c>
      <c r="AN96" s="44">
        <f>SUM(AN84:AN95)</f>
        <v>0</v>
      </c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0</v>
      </c>
      <c r="AW96" s="44">
        <f>SUM(AW84:AW95)</f>
        <v>2</v>
      </c>
      <c r="AX96" s="46"/>
      <c r="AY96" s="45">
        <f>SUM(AY84:AY95)</f>
        <v>0</v>
      </c>
      <c r="AZ96" s="44">
        <f>SUM(AZ84:AZ95)</f>
        <v>0</v>
      </c>
      <c r="BA96" s="46"/>
      <c r="BB96" s="45">
        <f>SUM(BB84:BB95)</f>
        <v>0</v>
      </c>
      <c r="BC96" s="44">
        <f>SUM(BC84:BC95)</f>
        <v>0</v>
      </c>
      <c r="BD96" s="46"/>
      <c r="BE96" s="45">
        <f>SUM(BE84:BE95)</f>
        <v>6</v>
      </c>
      <c r="BF96" s="44">
        <f>SUM(BF84:BF95)</f>
        <v>63</v>
      </c>
      <c r="BG96" s="46"/>
      <c r="BH96" s="45">
        <f>SUM(BH84:BH95)</f>
        <v>7</v>
      </c>
      <c r="BI96" s="44">
        <f>SUM(BI84:BI95)</f>
        <v>42</v>
      </c>
      <c r="BJ96" s="46"/>
      <c r="BK96" s="45">
        <f>SUM(BK84:BK95)</f>
        <v>0</v>
      </c>
      <c r="BL96" s="44">
        <f>SUM(BL84:BL95)</f>
        <v>0</v>
      </c>
      <c r="BM96" s="46"/>
      <c r="BN96" s="45">
        <f>SUM(BN84:BN95)</f>
        <v>0</v>
      </c>
      <c r="BO96" s="44">
        <f>SUM(BO84:BO95)</f>
        <v>0</v>
      </c>
      <c r="BP96" s="46"/>
      <c r="BQ96" s="45">
        <f>SUM(BQ84:BQ95)</f>
        <v>0</v>
      </c>
      <c r="BR96" s="44">
        <f>SUM(BR84:BR95)</f>
        <v>0</v>
      </c>
      <c r="BS96" s="46"/>
      <c r="BT96" s="45">
        <f>SUM(BT84:BT95)</f>
        <v>1</v>
      </c>
      <c r="BU96" s="44">
        <f>SUM(BU84:BU95)</f>
        <v>7</v>
      </c>
      <c r="BV96" s="46"/>
      <c r="BW96" s="45">
        <f>SUM(BW84:BW95)</f>
        <v>0</v>
      </c>
      <c r="BX96" s="44">
        <f>SUM(BX84:BX95)</f>
        <v>0</v>
      </c>
      <c r="BY96" s="46"/>
      <c r="BZ96" s="45">
        <f>SUM(BZ84:BZ95)</f>
        <v>0</v>
      </c>
      <c r="CA96" s="44">
        <f>SUM(CA84:CA95)</f>
        <v>0</v>
      </c>
      <c r="CB96" s="46"/>
      <c r="CC96" s="45">
        <f>SUM(CC84:CC95)</f>
        <v>0</v>
      </c>
      <c r="CD96" s="44">
        <f>SUM(CD84:CD95)</f>
        <v>1</v>
      </c>
      <c r="CE96" s="46"/>
      <c r="CF96" s="45">
        <f>SUM(CF84:CF95)</f>
        <v>0</v>
      </c>
      <c r="CG96" s="44">
        <f>SUM(CG84:CG95)</f>
        <v>0</v>
      </c>
      <c r="CH96" s="46"/>
      <c r="CI96" s="77">
        <f t="shared" ref="CI96:CJ96" si="116">SUM(CI84:CI95)</f>
        <v>0</v>
      </c>
      <c r="CJ96" s="78">
        <f t="shared" si="116"/>
        <v>0</v>
      </c>
      <c r="CK96" s="38"/>
      <c r="CL96" s="45">
        <f>SUM(CL84:CL95)</f>
        <v>0</v>
      </c>
      <c r="CM96" s="44">
        <f>SUM(CM84:CM95)</f>
        <v>20</v>
      </c>
      <c r="CN96" s="46"/>
      <c r="CO96" s="45">
        <f>SUM(CO84:CO95)</f>
        <v>0</v>
      </c>
      <c r="CP96" s="44">
        <f>SUM(CP84:CP95)</f>
        <v>0</v>
      </c>
      <c r="CQ96" s="46"/>
      <c r="CR96" s="45">
        <f t="shared" ref="CR96:CS96" si="117">SUM(CR84:CR95)</f>
        <v>0</v>
      </c>
      <c r="CS96" s="44">
        <f t="shared" si="117"/>
        <v>0</v>
      </c>
      <c r="CT96" s="46"/>
      <c r="CU96" s="45">
        <f>SUM(CU84:CU95)</f>
        <v>0</v>
      </c>
      <c r="CV96" s="44">
        <f>SUM(CV84:CV95)</f>
        <v>1</v>
      </c>
      <c r="CW96" s="46"/>
      <c r="CX96" s="45">
        <f>SUM(CX84:CX95)</f>
        <v>0</v>
      </c>
      <c r="CY96" s="44">
        <f>SUM(CY84:CY95)</f>
        <v>0</v>
      </c>
      <c r="CZ96" s="46"/>
      <c r="DA96" s="45">
        <f t="shared" ref="DA96:DB96" si="118">SUM(DA84:DA95)</f>
        <v>0</v>
      </c>
      <c r="DB96" s="44">
        <f t="shared" si="118"/>
        <v>0</v>
      </c>
      <c r="DC96" s="46"/>
      <c r="DD96" s="45">
        <f>SUM(DD84:DD95)</f>
        <v>0</v>
      </c>
      <c r="DE96" s="44">
        <f>SUM(DE84:DE95)</f>
        <v>1</v>
      </c>
      <c r="DF96" s="46"/>
      <c r="DG96" s="45">
        <f>SUM(DG84:DG95)</f>
        <v>0</v>
      </c>
      <c r="DH96" s="44">
        <f>SUM(DH84:DH95)</f>
        <v>0</v>
      </c>
      <c r="DI96" s="46"/>
      <c r="DJ96" s="45">
        <f>SUM(DJ84:DJ95)</f>
        <v>15</v>
      </c>
      <c r="DK96" s="44">
        <f>SUM(DK84:DK95)</f>
        <v>191</v>
      </c>
      <c r="DL96" s="46"/>
      <c r="DM96" s="45">
        <f>SUM(DM84:DM95)</f>
        <v>88</v>
      </c>
      <c r="DN96" s="44">
        <f>SUM(DN84:DN95)</f>
        <v>547</v>
      </c>
      <c r="DO96" s="46"/>
      <c r="DP96" s="45">
        <f t="shared" si="75"/>
        <v>125</v>
      </c>
      <c r="DQ96" s="46">
        <f t="shared" si="76"/>
        <v>951</v>
      </c>
    </row>
    <row r="97" spans="1:121" x14ac:dyDescent="0.3">
      <c r="A97" s="51">
        <v>2011</v>
      </c>
      <c r="B97" s="52" t="s">
        <v>2</v>
      </c>
      <c r="C97" s="56">
        <v>0</v>
      </c>
      <c r="D97" s="11">
        <v>6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56">
        <v>0</v>
      </c>
      <c r="AW97" s="11">
        <v>2</v>
      </c>
      <c r="AX97" s="5">
        <v>0</v>
      </c>
      <c r="AY97" s="6">
        <v>0</v>
      </c>
      <c r="AZ97" s="4">
        <v>0</v>
      </c>
      <c r="BA97" s="5">
        <v>0</v>
      </c>
      <c r="BB97" s="6">
        <v>0</v>
      </c>
      <c r="BC97" s="4">
        <v>0</v>
      </c>
      <c r="BD97" s="5">
        <v>0</v>
      </c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v>0</v>
      </c>
      <c r="BU97" s="4">
        <v>0</v>
      </c>
      <c r="BV97" s="5">
        <v>0</v>
      </c>
      <c r="BW97" s="6">
        <v>0</v>
      </c>
      <c r="BX97" s="4">
        <v>0</v>
      </c>
      <c r="BY97" s="5">
        <v>0</v>
      </c>
      <c r="BZ97" s="6">
        <v>0</v>
      </c>
      <c r="CA97" s="4">
        <v>0</v>
      </c>
      <c r="CB97" s="5">
        <v>0</v>
      </c>
      <c r="CC97" s="6">
        <v>0</v>
      </c>
      <c r="CD97" s="4">
        <v>0</v>
      </c>
      <c r="CE97" s="5">
        <v>0</v>
      </c>
      <c r="CF97" s="6">
        <v>0</v>
      </c>
      <c r="CG97" s="4">
        <v>0</v>
      </c>
      <c r="CH97" s="5">
        <v>0</v>
      </c>
      <c r="CI97" s="6">
        <v>0</v>
      </c>
      <c r="CJ97" s="90">
        <v>0</v>
      </c>
      <c r="CK97" s="5">
        <f t="shared" ref="CK97:CK108" si="119">IF(CI97=0,0,CJ97/CI97*1000)</f>
        <v>0</v>
      </c>
      <c r="CL97" s="6">
        <v>0</v>
      </c>
      <c r="CM97" s="4">
        <v>0</v>
      </c>
      <c r="CN97" s="5">
        <v>0</v>
      </c>
      <c r="CO97" s="6">
        <v>0</v>
      </c>
      <c r="CP97" s="4">
        <v>0</v>
      </c>
      <c r="CQ97" s="5">
        <v>0</v>
      </c>
      <c r="CR97" s="6">
        <v>0</v>
      </c>
      <c r="CS97" s="4">
        <v>0</v>
      </c>
      <c r="CT97" s="5">
        <f t="shared" ref="CT97:CT108" si="120">IF(CR97=0,0,CS97/CR97*1000)</f>
        <v>0</v>
      </c>
      <c r="CU97" s="6">
        <v>0</v>
      </c>
      <c r="CV97" s="4">
        <v>0</v>
      </c>
      <c r="CW97" s="5">
        <v>0</v>
      </c>
      <c r="CX97" s="6">
        <v>0</v>
      </c>
      <c r="CY97" s="4">
        <v>0</v>
      </c>
      <c r="CZ97" s="5">
        <v>0</v>
      </c>
      <c r="DA97" s="6">
        <v>0</v>
      </c>
      <c r="DB97" s="4">
        <v>0</v>
      </c>
      <c r="DC97" s="5">
        <f t="shared" ref="DC97:DC108" si="121">IF(DA97=0,0,DB97/DA97*1000)</f>
        <v>0</v>
      </c>
      <c r="DD97" s="6">
        <v>0</v>
      </c>
      <c r="DE97" s="4">
        <v>0</v>
      </c>
      <c r="DF97" s="5">
        <v>0</v>
      </c>
      <c r="DG97" s="6">
        <v>0</v>
      </c>
      <c r="DH97" s="4">
        <v>0</v>
      </c>
      <c r="DI97" s="5">
        <v>0</v>
      </c>
      <c r="DJ97" s="56">
        <v>3</v>
      </c>
      <c r="DK97" s="11">
        <v>34</v>
      </c>
      <c r="DL97" s="5">
        <f t="shared" ref="DL97" si="122">DK97/DJ97*1000</f>
        <v>11333.333333333334</v>
      </c>
      <c r="DM97" s="6">
        <v>0</v>
      </c>
      <c r="DN97" s="4">
        <v>0</v>
      </c>
      <c r="DO97" s="5">
        <v>0</v>
      </c>
      <c r="DP97" s="6">
        <f t="shared" si="75"/>
        <v>3</v>
      </c>
      <c r="DQ97" s="5">
        <f t="shared" si="76"/>
        <v>42</v>
      </c>
    </row>
    <row r="98" spans="1:121" x14ac:dyDescent="0.3">
      <c r="A98" s="51">
        <v>2011</v>
      </c>
      <c r="B98" s="52" t="s">
        <v>3</v>
      </c>
      <c r="C98" s="56">
        <v>0</v>
      </c>
      <c r="D98" s="11">
        <v>4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56">
        <v>0</v>
      </c>
      <c r="V98" s="11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56">
        <v>0</v>
      </c>
      <c r="AW98" s="11">
        <v>1</v>
      </c>
      <c r="AX98" s="5">
        <v>0</v>
      </c>
      <c r="AY98" s="6">
        <v>0</v>
      </c>
      <c r="AZ98" s="4">
        <v>0</v>
      </c>
      <c r="BA98" s="5">
        <v>0</v>
      </c>
      <c r="BB98" s="6">
        <v>0</v>
      </c>
      <c r="BC98" s="4">
        <v>0</v>
      </c>
      <c r="BD98" s="5">
        <v>0</v>
      </c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v>0</v>
      </c>
      <c r="BU98" s="4">
        <v>0</v>
      </c>
      <c r="BV98" s="5">
        <v>0</v>
      </c>
      <c r="BW98" s="6">
        <v>0</v>
      </c>
      <c r="BX98" s="4">
        <v>0</v>
      </c>
      <c r="BY98" s="5">
        <v>0</v>
      </c>
      <c r="BZ98" s="6">
        <v>0</v>
      </c>
      <c r="CA98" s="4">
        <v>0</v>
      </c>
      <c r="CB98" s="5">
        <v>0</v>
      </c>
      <c r="CC98" s="6">
        <v>0</v>
      </c>
      <c r="CD98" s="4">
        <v>0</v>
      </c>
      <c r="CE98" s="5">
        <v>0</v>
      </c>
      <c r="CF98" s="6">
        <v>0</v>
      </c>
      <c r="CG98" s="4">
        <v>0</v>
      </c>
      <c r="CH98" s="5">
        <v>0</v>
      </c>
      <c r="CI98" s="6">
        <v>0</v>
      </c>
      <c r="CJ98" s="90">
        <v>0</v>
      </c>
      <c r="CK98" s="5">
        <f t="shared" si="119"/>
        <v>0</v>
      </c>
      <c r="CL98" s="56">
        <v>0</v>
      </c>
      <c r="CM98" s="11">
        <v>2</v>
      </c>
      <c r="CN98" s="5">
        <v>0</v>
      </c>
      <c r="CO98" s="6">
        <v>0</v>
      </c>
      <c r="CP98" s="4">
        <v>0</v>
      </c>
      <c r="CQ98" s="5">
        <v>0</v>
      </c>
      <c r="CR98" s="6">
        <v>0</v>
      </c>
      <c r="CS98" s="4">
        <v>0</v>
      </c>
      <c r="CT98" s="5">
        <f t="shared" si="120"/>
        <v>0</v>
      </c>
      <c r="CU98" s="6">
        <v>0</v>
      </c>
      <c r="CV98" s="4">
        <v>0</v>
      </c>
      <c r="CW98" s="5">
        <v>0</v>
      </c>
      <c r="CX98" s="6">
        <v>0</v>
      </c>
      <c r="CY98" s="4">
        <v>0</v>
      </c>
      <c r="CZ98" s="5">
        <v>0</v>
      </c>
      <c r="DA98" s="6">
        <v>0</v>
      </c>
      <c r="DB98" s="4">
        <v>0</v>
      </c>
      <c r="DC98" s="5">
        <f t="shared" si="121"/>
        <v>0</v>
      </c>
      <c r="DD98" s="6">
        <v>0</v>
      </c>
      <c r="DE98" s="4">
        <v>0</v>
      </c>
      <c r="DF98" s="5">
        <v>0</v>
      </c>
      <c r="DG98" s="6">
        <v>0</v>
      </c>
      <c r="DH98" s="4">
        <v>0</v>
      </c>
      <c r="DI98" s="5">
        <v>0</v>
      </c>
      <c r="DJ98" s="56">
        <v>0</v>
      </c>
      <c r="DK98" s="11">
        <v>3</v>
      </c>
      <c r="DL98" s="5">
        <v>0</v>
      </c>
      <c r="DM98" s="56">
        <v>-85</v>
      </c>
      <c r="DN98" s="11">
        <v>-524</v>
      </c>
      <c r="DO98" s="5">
        <f>DN98/DM98*-1000</f>
        <v>-6164.7058823529414</v>
      </c>
      <c r="DP98" s="6">
        <f t="shared" si="75"/>
        <v>-85</v>
      </c>
      <c r="DQ98" s="5">
        <f t="shared" si="76"/>
        <v>-514</v>
      </c>
    </row>
    <row r="99" spans="1:121" x14ac:dyDescent="0.3">
      <c r="A99" s="51">
        <v>2011</v>
      </c>
      <c r="B99" s="52" t="s">
        <v>4</v>
      </c>
      <c r="C99" s="56">
        <v>0</v>
      </c>
      <c r="D99" s="11">
        <v>2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>
        <v>0</v>
      </c>
      <c r="AZ99" s="4">
        <v>0</v>
      </c>
      <c r="BA99" s="5">
        <v>0</v>
      </c>
      <c r="BB99" s="6">
        <v>0</v>
      </c>
      <c r="BC99" s="4">
        <v>0</v>
      </c>
      <c r="BD99" s="5">
        <v>0</v>
      </c>
      <c r="BE99" s="56">
        <v>1</v>
      </c>
      <c r="BF99" s="11">
        <v>15</v>
      </c>
      <c r="BG99" s="5">
        <f t="shared" ref="BG99" si="123">BF99/BE99*1000</f>
        <v>15000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v>0</v>
      </c>
      <c r="BU99" s="4">
        <v>0</v>
      </c>
      <c r="BV99" s="5">
        <v>0</v>
      </c>
      <c r="BW99" s="6">
        <v>0</v>
      </c>
      <c r="BX99" s="4">
        <v>0</v>
      </c>
      <c r="BY99" s="5">
        <v>0</v>
      </c>
      <c r="BZ99" s="56">
        <v>0</v>
      </c>
      <c r="CA99" s="11">
        <v>1</v>
      </c>
      <c r="CB99" s="5">
        <v>0</v>
      </c>
      <c r="CC99" s="6">
        <v>0</v>
      </c>
      <c r="CD99" s="4">
        <v>0</v>
      </c>
      <c r="CE99" s="5">
        <v>0</v>
      </c>
      <c r="CF99" s="6">
        <v>0</v>
      </c>
      <c r="CG99" s="4">
        <v>0</v>
      </c>
      <c r="CH99" s="5">
        <v>0</v>
      </c>
      <c r="CI99" s="6">
        <v>0</v>
      </c>
      <c r="CJ99" s="90">
        <v>0</v>
      </c>
      <c r="CK99" s="5">
        <f t="shared" si="119"/>
        <v>0</v>
      </c>
      <c r="CL99" s="6">
        <v>0</v>
      </c>
      <c r="CM99" s="4">
        <v>0</v>
      </c>
      <c r="CN99" s="5">
        <v>0</v>
      </c>
      <c r="CO99" s="6">
        <v>0</v>
      </c>
      <c r="CP99" s="4">
        <v>0</v>
      </c>
      <c r="CQ99" s="5">
        <v>0</v>
      </c>
      <c r="CR99" s="6">
        <v>0</v>
      </c>
      <c r="CS99" s="4">
        <v>0</v>
      </c>
      <c r="CT99" s="5">
        <f t="shared" si="120"/>
        <v>0</v>
      </c>
      <c r="CU99" s="6">
        <v>0</v>
      </c>
      <c r="CV99" s="4">
        <v>0</v>
      </c>
      <c r="CW99" s="5">
        <v>0</v>
      </c>
      <c r="CX99" s="6">
        <v>0</v>
      </c>
      <c r="CY99" s="4">
        <v>0</v>
      </c>
      <c r="CZ99" s="5">
        <v>0</v>
      </c>
      <c r="DA99" s="6">
        <v>0</v>
      </c>
      <c r="DB99" s="4">
        <v>0</v>
      </c>
      <c r="DC99" s="5">
        <f t="shared" si="121"/>
        <v>0</v>
      </c>
      <c r="DD99" s="6">
        <v>0</v>
      </c>
      <c r="DE99" s="4">
        <v>0</v>
      </c>
      <c r="DF99" s="5">
        <v>0</v>
      </c>
      <c r="DG99" s="6">
        <v>0</v>
      </c>
      <c r="DH99" s="4">
        <v>0</v>
      </c>
      <c r="DI99" s="5">
        <v>0</v>
      </c>
      <c r="DJ99" s="56">
        <v>2</v>
      </c>
      <c r="DK99" s="11">
        <v>19</v>
      </c>
      <c r="DL99" s="5">
        <f t="shared" ref="DL99" si="124">DK99/DJ99*1000</f>
        <v>9500</v>
      </c>
      <c r="DM99" s="6">
        <v>0</v>
      </c>
      <c r="DN99" s="4">
        <v>0</v>
      </c>
      <c r="DO99" s="5">
        <v>0</v>
      </c>
      <c r="DP99" s="6">
        <f t="shared" si="75"/>
        <v>3</v>
      </c>
      <c r="DQ99" s="5">
        <f t="shared" si="76"/>
        <v>37</v>
      </c>
    </row>
    <row r="100" spans="1:121" x14ac:dyDescent="0.3">
      <c r="A100" s="51">
        <v>2011</v>
      </c>
      <c r="B100" s="52" t="s">
        <v>5</v>
      </c>
      <c r="C100" s="56">
        <v>0</v>
      </c>
      <c r="D100" s="11">
        <v>2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>
        <v>0</v>
      </c>
      <c r="AZ100" s="4">
        <v>0</v>
      </c>
      <c r="BA100" s="5">
        <v>0</v>
      </c>
      <c r="BB100" s="6">
        <v>0</v>
      </c>
      <c r="BC100" s="4">
        <v>0</v>
      </c>
      <c r="BD100" s="5">
        <v>0</v>
      </c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v>0</v>
      </c>
      <c r="BU100" s="4">
        <v>0</v>
      </c>
      <c r="BV100" s="5">
        <v>0</v>
      </c>
      <c r="BW100" s="6">
        <v>0</v>
      </c>
      <c r="BX100" s="4">
        <v>0</v>
      </c>
      <c r="BY100" s="5">
        <v>0</v>
      </c>
      <c r="BZ100" s="6">
        <v>0</v>
      </c>
      <c r="CA100" s="4">
        <v>0</v>
      </c>
      <c r="CB100" s="5">
        <v>0</v>
      </c>
      <c r="CC100" s="6">
        <v>0</v>
      </c>
      <c r="CD100" s="4">
        <v>0</v>
      </c>
      <c r="CE100" s="5">
        <v>0</v>
      </c>
      <c r="CF100" s="6">
        <v>0</v>
      </c>
      <c r="CG100" s="4">
        <v>0</v>
      </c>
      <c r="CH100" s="5">
        <v>0</v>
      </c>
      <c r="CI100" s="6">
        <v>0</v>
      </c>
      <c r="CJ100" s="90">
        <v>0</v>
      </c>
      <c r="CK100" s="5">
        <f t="shared" si="119"/>
        <v>0</v>
      </c>
      <c r="CL100" s="6">
        <v>0</v>
      </c>
      <c r="CM100" s="4">
        <v>0</v>
      </c>
      <c r="CN100" s="5">
        <v>0</v>
      </c>
      <c r="CO100" s="56">
        <v>0</v>
      </c>
      <c r="CP100" s="11">
        <v>0</v>
      </c>
      <c r="CQ100" s="5">
        <v>0</v>
      </c>
      <c r="CR100" s="56">
        <v>0</v>
      </c>
      <c r="CS100" s="11">
        <v>0</v>
      </c>
      <c r="CT100" s="5">
        <f t="shared" si="120"/>
        <v>0</v>
      </c>
      <c r="CU100" s="56">
        <v>0</v>
      </c>
      <c r="CV100" s="11">
        <v>1</v>
      </c>
      <c r="CW100" s="5">
        <v>0</v>
      </c>
      <c r="CX100" s="6">
        <v>0</v>
      </c>
      <c r="CY100" s="4">
        <v>0</v>
      </c>
      <c r="CZ100" s="5">
        <v>0</v>
      </c>
      <c r="DA100" s="6">
        <v>0</v>
      </c>
      <c r="DB100" s="4">
        <v>0</v>
      </c>
      <c r="DC100" s="5">
        <f t="shared" si="121"/>
        <v>0</v>
      </c>
      <c r="DD100" s="6">
        <v>0</v>
      </c>
      <c r="DE100" s="4">
        <v>0</v>
      </c>
      <c r="DF100" s="5">
        <v>0</v>
      </c>
      <c r="DG100" s="6">
        <v>0</v>
      </c>
      <c r="DH100" s="4">
        <v>0</v>
      </c>
      <c r="DI100" s="5">
        <v>0</v>
      </c>
      <c r="DJ100" s="56">
        <v>0</v>
      </c>
      <c r="DK100" s="11">
        <v>2</v>
      </c>
      <c r="DL100" s="5">
        <v>0</v>
      </c>
      <c r="DM100" s="6">
        <v>0</v>
      </c>
      <c r="DN100" s="4">
        <v>0</v>
      </c>
      <c r="DO100" s="5">
        <v>0</v>
      </c>
      <c r="DP100" s="6">
        <f t="shared" si="75"/>
        <v>0</v>
      </c>
      <c r="DQ100" s="5">
        <f t="shared" si="76"/>
        <v>5</v>
      </c>
    </row>
    <row r="101" spans="1:121" x14ac:dyDescent="0.3">
      <c r="A101" s="51">
        <v>2011</v>
      </c>
      <c r="B101" s="52" t="s">
        <v>6</v>
      </c>
      <c r="C101" s="56">
        <v>0</v>
      </c>
      <c r="D101" s="11">
        <v>7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v>0</v>
      </c>
      <c r="AG101" s="56">
        <v>0</v>
      </c>
      <c r="AH101" s="11">
        <v>2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56">
        <v>0</v>
      </c>
      <c r="AW101" s="11">
        <v>1</v>
      </c>
      <c r="AX101" s="5">
        <v>0</v>
      </c>
      <c r="AY101" s="6">
        <v>0</v>
      </c>
      <c r="AZ101" s="4">
        <v>0</v>
      </c>
      <c r="BA101" s="5">
        <v>0</v>
      </c>
      <c r="BB101" s="6">
        <v>0</v>
      </c>
      <c r="BC101" s="4">
        <v>0</v>
      </c>
      <c r="BD101" s="5">
        <v>0</v>
      </c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v>0</v>
      </c>
      <c r="BU101" s="4">
        <v>0</v>
      </c>
      <c r="BV101" s="5">
        <v>0</v>
      </c>
      <c r="BW101" s="6">
        <v>0</v>
      </c>
      <c r="BX101" s="4">
        <v>0</v>
      </c>
      <c r="BY101" s="5">
        <v>0</v>
      </c>
      <c r="BZ101" s="6">
        <v>0</v>
      </c>
      <c r="CA101" s="4">
        <v>0</v>
      </c>
      <c r="CB101" s="5">
        <v>0</v>
      </c>
      <c r="CC101" s="6">
        <v>0</v>
      </c>
      <c r="CD101" s="4">
        <v>0</v>
      </c>
      <c r="CE101" s="5">
        <v>0</v>
      </c>
      <c r="CF101" s="6">
        <v>0</v>
      </c>
      <c r="CG101" s="4">
        <v>0</v>
      </c>
      <c r="CH101" s="5">
        <v>0</v>
      </c>
      <c r="CI101" s="6">
        <v>0</v>
      </c>
      <c r="CJ101" s="90">
        <v>0</v>
      </c>
      <c r="CK101" s="5">
        <f t="shared" si="119"/>
        <v>0</v>
      </c>
      <c r="CL101" s="6">
        <v>0</v>
      </c>
      <c r="CM101" s="4">
        <v>0</v>
      </c>
      <c r="CN101" s="5">
        <v>0</v>
      </c>
      <c r="CO101" s="6">
        <v>0</v>
      </c>
      <c r="CP101" s="4">
        <v>0</v>
      </c>
      <c r="CQ101" s="5">
        <v>0</v>
      </c>
      <c r="CR101" s="6">
        <v>0</v>
      </c>
      <c r="CS101" s="4">
        <v>0</v>
      </c>
      <c r="CT101" s="5">
        <f t="shared" si="120"/>
        <v>0</v>
      </c>
      <c r="CU101" s="6">
        <v>0</v>
      </c>
      <c r="CV101" s="4">
        <v>0</v>
      </c>
      <c r="CW101" s="5">
        <v>0</v>
      </c>
      <c r="CX101" s="6">
        <v>0</v>
      </c>
      <c r="CY101" s="4">
        <v>0</v>
      </c>
      <c r="CZ101" s="5">
        <v>0</v>
      </c>
      <c r="DA101" s="6">
        <v>0</v>
      </c>
      <c r="DB101" s="4">
        <v>0</v>
      </c>
      <c r="DC101" s="5">
        <f t="shared" si="121"/>
        <v>0</v>
      </c>
      <c r="DD101" s="6">
        <v>0</v>
      </c>
      <c r="DE101" s="4">
        <v>0</v>
      </c>
      <c r="DF101" s="5">
        <v>0</v>
      </c>
      <c r="DG101" s="6">
        <v>0</v>
      </c>
      <c r="DH101" s="4">
        <v>0</v>
      </c>
      <c r="DI101" s="5">
        <v>0</v>
      </c>
      <c r="DJ101" s="56">
        <v>0</v>
      </c>
      <c r="DK101" s="11">
        <v>9</v>
      </c>
      <c r="DL101" s="5">
        <v>0</v>
      </c>
      <c r="DM101" s="6">
        <v>0</v>
      </c>
      <c r="DN101" s="4">
        <v>0</v>
      </c>
      <c r="DO101" s="5">
        <v>0</v>
      </c>
      <c r="DP101" s="6">
        <f t="shared" si="75"/>
        <v>0</v>
      </c>
      <c r="DQ101" s="5">
        <f t="shared" si="76"/>
        <v>19</v>
      </c>
    </row>
    <row r="102" spans="1:121" x14ac:dyDescent="0.3">
      <c r="A102" s="51">
        <v>2011</v>
      </c>
      <c r="B102" s="52" t="s">
        <v>7</v>
      </c>
      <c r="C102" s="56">
        <v>0</v>
      </c>
      <c r="D102" s="11">
        <v>9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56">
        <v>0</v>
      </c>
      <c r="AH102" s="11">
        <v>2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>
        <v>0</v>
      </c>
      <c r="AZ102" s="4">
        <v>0</v>
      </c>
      <c r="BA102" s="5">
        <v>0</v>
      </c>
      <c r="BB102" s="6">
        <v>0</v>
      </c>
      <c r="BC102" s="4">
        <v>0</v>
      </c>
      <c r="BD102" s="5">
        <v>0</v>
      </c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v>0</v>
      </c>
      <c r="BU102" s="4">
        <v>0</v>
      </c>
      <c r="BV102" s="5">
        <v>0</v>
      </c>
      <c r="BW102" s="6">
        <v>0</v>
      </c>
      <c r="BX102" s="4">
        <v>0</v>
      </c>
      <c r="BY102" s="5">
        <v>0</v>
      </c>
      <c r="BZ102" s="6">
        <v>0</v>
      </c>
      <c r="CA102" s="4">
        <v>0</v>
      </c>
      <c r="CB102" s="5">
        <v>0</v>
      </c>
      <c r="CC102" s="56">
        <v>1</v>
      </c>
      <c r="CD102" s="11">
        <v>12</v>
      </c>
      <c r="CE102" s="5">
        <f t="shared" ref="CE102" si="125">CD102/CC102*1000</f>
        <v>12000</v>
      </c>
      <c r="CF102" s="6">
        <v>0</v>
      </c>
      <c r="CG102" s="4">
        <v>0</v>
      </c>
      <c r="CH102" s="5">
        <v>0</v>
      </c>
      <c r="CI102" s="6">
        <v>0</v>
      </c>
      <c r="CJ102" s="90">
        <v>0</v>
      </c>
      <c r="CK102" s="5">
        <f t="shared" si="119"/>
        <v>0</v>
      </c>
      <c r="CL102" s="6">
        <v>0</v>
      </c>
      <c r="CM102" s="4">
        <v>0</v>
      </c>
      <c r="CN102" s="5">
        <v>0</v>
      </c>
      <c r="CO102" s="6">
        <v>0</v>
      </c>
      <c r="CP102" s="4">
        <v>0</v>
      </c>
      <c r="CQ102" s="5">
        <v>0</v>
      </c>
      <c r="CR102" s="6">
        <v>0</v>
      </c>
      <c r="CS102" s="4">
        <v>0</v>
      </c>
      <c r="CT102" s="5">
        <f t="shared" si="120"/>
        <v>0</v>
      </c>
      <c r="CU102" s="6">
        <v>0</v>
      </c>
      <c r="CV102" s="4">
        <v>0</v>
      </c>
      <c r="CW102" s="5">
        <v>0</v>
      </c>
      <c r="CX102" s="6">
        <v>0</v>
      </c>
      <c r="CY102" s="4">
        <v>0</v>
      </c>
      <c r="CZ102" s="5">
        <v>0</v>
      </c>
      <c r="DA102" s="6">
        <v>0</v>
      </c>
      <c r="DB102" s="4">
        <v>0</v>
      </c>
      <c r="DC102" s="5">
        <f t="shared" si="121"/>
        <v>0</v>
      </c>
      <c r="DD102" s="6">
        <v>0</v>
      </c>
      <c r="DE102" s="4">
        <v>0</v>
      </c>
      <c r="DF102" s="5">
        <v>0</v>
      </c>
      <c r="DG102" s="6">
        <v>0</v>
      </c>
      <c r="DH102" s="4">
        <v>0</v>
      </c>
      <c r="DI102" s="5">
        <v>0</v>
      </c>
      <c r="DJ102" s="56">
        <v>2</v>
      </c>
      <c r="DK102" s="11">
        <v>15</v>
      </c>
      <c r="DL102" s="5">
        <f t="shared" ref="DL102" si="126">DK102/DJ102*1000</f>
        <v>7500</v>
      </c>
      <c r="DM102" s="6">
        <v>0</v>
      </c>
      <c r="DN102" s="4">
        <v>0</v>
      </c>
      <c r="DO102" s="5">
        <v>0</v>
      </c>
      <c r="DP102" s="6">
        <f t="shared" ref="DP102:DP133" si="127">C102+F102+I102+R102+X102+AA102+AG102+AM102+AS102+AV102+AY102+BB102+BE102+BH102+BN102+BQ102+BT102+BW102+BZ102+CC102+CL102+CU102+DD102+DJ102+DM102+AJ102+U102+AP102+L102+CO102+BK102+AD102+O102+DG102</f>
        <v>3</v>
      </c>
      <c r="DQ102" s="5">
        <f t="shared" ref="DQ102:DQ133" si="128">D102+G102+J102+S102+Y102+AB102+AH102+AN102+AT102+AW102+AZ102+BC102+BF102+BI102+BO102+BR102+BU102+BX102+CA102+CD102+CM102+CV102+DE102+DK102+DN102+AK102+V102+AQ102+M102+CP102+BL102+AE102+P102+DH102</f>
        <v>38</v>
      </c>
    </row>
    <row r="103" spans="1:121" x14ac:dyDescent="0.3">
      <c r="A103" s="51">
        <v>2011</v>
      </c>
      <c r="B103" s="52" t="s">
        <v>8</v>
      </c>
      <c r="C103" s="56">
        <v>0</v>
      </c>
      <c r="D103" s="11">
        <v>7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56">
        <v>0</v>
      </c>
      <c r="P103" s="11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>
        <v>0</v>
      </c>
      <c r="AZ103" s="4">
        <v>0</v>
      </c>
      <c r="BA103" s="5">
        <v>0</v>
      </c>
      <c r="BB103" s="6">
        <v>0</v>
      </c>
      <c r="BC103" s="4">
        <v>0</v>
      </c>
      <c r="BD103" s="5">
        <v>0</v>
      </c>
      <c r="BE103" s="6">
        <v>0</v>
      </c>
      <c r="BF103" s="4">
        <v>0</v>
      </c>
      <c r="BG103" s="5">
        <v>0</v>
      </c>
      <c r="BH103" s="6">
        <v>0</v>
      </c>
      <c r="BI103" s="4">
        <v>0</v>
      </c>
      <c r="BJ103" s="5">
        <v>0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v>0</v>
      </c>
      <c r="BU103" s="4">
        <v>0</v>
      </c>
      <c r="BV103" s="5">
        <v>0</v>
      </c>
      <c r="BW103" s="6">
        <v>0</v>
      </c>
      <c r="BX103" s="4">
        <v>0</v>
      </c>
      <c r="BY103" s="5">
        <v>0</v>
      </c>
      <c r="BZ103" s="6">
        <v>0</v>
      </c>
      <c r="CA103" s="4">
        <v>0</v>
      </c>
      <c r="CB103" s="5">
        <v>0</v>
      </c>
      <c r="CC103" s="6">
        <v>0</v>
      </c>
      <c r="CD103" s="4">
        <v>0</v>
      </c>
      <c r="CE103" s="5">
        <v>0</v>
      </c>
      <c r="CF103" s="6">
        <v>0</v>
      </c>
      <c r="CG103" s="4">
        <v>0</v>
      </c>
      <c r="CH103" s="5">
        <v>0</v>
      </c>
      <c r="CI103" s="6">
        <v>0</v>
      </c>
      <c r="CJ103" s="90">
        <v>0</v>
      </c>
      <c r="CK103" s="5">
        <f t="shared" si="119"/>
        <v>0</v>
      </c>
      <c r="CL103" s="6">
        <v>0</v>
      </c>
      <c r="CM103" s="4">
        <v>0</v>
      </c>
      <c r="CN103" s="5">
        <v>0</v>
      </c>
      <c r="CO103" s="6">
        <v>0</v>
      </c>
      <c r="CP103" s="4">
        <v>0</v>
      </c>
      <c r="CQ103" s="5">
        <v>0</v>
      </c>
      <c r="CR103" s="6">
        <v>0</v>
      </c>
      <c r="CS103" s="4">
        <v>0</v>
      </c>
      <c r="CT103" s="5">
        <f t="shared" si="120"/>
        <v>0</v>
      </c>
      <c r="CU103" s="6">
        <v>0</v>
      </c>
      <c r="CV103" s="4">
        <v>0</v>
      </c>
      <c r="CW103" s="5">
        <v>0</v>
      </c>
      <c r="CX103" s="6">
        <v>0</v>
      </c>
      <c r="CY103" s="4">
        <v>0</v>
      </c>
      <c r="CZ103" s="5">
        <v>0</v>
      </c>
      <c r="DA103" s="6">
        <v>0</v>
      </c>
      <c r="DB103" s="4">
        <v>0</v>
      </c>
      <c r="DC103" s="5">
        <f t="shared" si="121"/>
        <v>0</v>
      </c>
      <c r="DD103" s="6">
        <v>0</v>
      </c>
      <c r="DE103" s="4">
        <v>0</v>
      </c>
      <c r="DF103" s="5">
        <v>0</v>
      </c>
      <c r="DG103" s="6">
        <v>0</v>
      </c>
      <c r="DH103" s="4">
        <v>0</v>
      </c>
      <c r="DI103" s="5">
        <v>0</v>
      </c>
      <c r="DJ103" s="56">
        <v>0</v>
      </c>
      <c r="DK103" s="11">
        <v>8</v>
      </c>
      <c r="DL103" s="5">
        <v>0</v>
      </c>
      <c r="DM103" s="6">
        <v>0</v>
      </c>
      <c r="DN103" s="4">
        <v>0</v>
      </c>
      <c r="DO103" s="5">
        <v>0</v>
      </c>
      <c r="DP103" s="6">
        <f t="shared" si="127"/>
        <v>0</v>
      </c>
      <c r="DQ103" s="5">
        <f t="shared" si="128"/>
        <v>15</v>
      </c>
    </row>
    <row r="104" spans="1:121" x14ac:dyDescent="0.3">
      <c r="A104" s="51">
        <v>2011</v>
      </c>
      <c r="B104" s="52" t="s">
        <v>9</v>
      </c>
      <c r="C104" s="56">
        <v>0</v>
      </c>
      <c r="D104" s="11">
        <v>2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>
        <v>0</v>
      </c>
      <c r="AZ104" s="4">
        <v>0</v>
      </c>
      <c r="BA104" s="5">
        <v>0</v>
      </c>
      <c r="BB104" s="6">
        <v>0</v>
      </c>
      <c r="BC104" s="4">
        <v>0</v>
      </c>
      <c r="BD104" s="5">
        <v>0</v>
      </c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v>0</v>
      </c>
      <c r="BU104" s="4">
        <v>0</v>
      </c>
      <c r="BV104" s="5">
        <v>0</v>
      </c>
      <c r="BW104" s="6">
        <v>0</v>
      </c>
      <c r="BX104" s="4">
        <v>0</v>
      </c>
      <c r="BY104" s="5">
        <v>0</v>
      </c>
      <c r="BZ104" s="6">
        <v>0</v>
      </c>
      <c r="CA104" s="4">
        <v>0</v>
      </c>
      <c r="CB104" s="5">
        <v>0</v>
      </c>
      <c r="CC104" s="6">
        <v>0</v>
      </c>
      <c r="CD104" s="4">
        <v>0</v>
      </c>
      <c r="CE104" s="5">
        <v>0</v>
      </c>
      <c r="CF104" s="6">
        <v>0</v>
      </c>
      <c r="CG104" s="4">
        <v>0</v>
      </c>
      <c r="CH104" s="5">
        <v>0</v>
      </c>
      <c r="CI104" s="6">
        <v>0</v>
      </c>
      <c r="CJ104" s="90">
        <v>0</v>
      </c>
      <c r="CK104" s="5">
        <f t="shared" si="119"/>
        <v>0</v>
      </c>
      <c r="CL104" s="6">
        <v>0</v>
      </c>
      <c r="CM104" s="4">
        <v>0</v>
      </c>
      <c r="CN104" s="5">
        <v>0</v>
      </c>
      <c r="CO104" s="6">
        <v>0</v>
      </c>
      <c r="CP104" s="4">
        <v>0</v>
      </c>
      <c r="CQ104" s="5">
        <v>0</v>
      </c>
      <c r="CR104" s="6">
        <v>0</v>
      </c>
      <c r="CS104" s="4">
        <v>0</v>
      </c>
      <c r="CT104" s="5">
        <f t="shared" si="120"/>
        <v>0</v>
      </c>
      <c r="CU104" s="6">
        <v>0</v>
      </c>
      <c r="CV104" s="4">
        <v>0</v>
      </c>
      <c r="CW104" s="5">
        <v>0</v>
      </c>
      <c r="CX104" s="6">
        <v>0</v>
      </c>
      <c r="CY104" s="4">
        <v>0</v>
      </c>
      <c r="CZ104" s="5">
        <v>0</v>
      </c>
      <c r="DA104" s="6">
        <v>0</v>
      </c>
      <c r="DB104" s="4">
        <v>0</v>
      </c>
      <c r="DC104" s="5">
        <f t="shared" si="121"/>
        <v>0</v>
      </c>
      <c r="DD104" s="6">
        <v>0</v>
      </c>
      <c r="DE104" s="4">
        <v>0</v>
      </c>
      <c r="DF104" s="5">
        <v>0</v>
      </c>
      <c r="DG104" s="6">
        <v>0</v>
      </c>
      <c r="DH104" s="4">
        <v>0</v>
      </c>
      <c r="DI104" s="5">
        <v>0</v>
      </c>
      <c r="DJ104" s="56">
        <v>0</v>
      </c>
      <c r="DK104" s="11">
        <v>7</v>
      </c>
      <c r="DL104" s="5">
        <v>0</v>
      </c>
      <c r="DM104" s="6">
        <v>0</v>
      </c>
      <c r="DN104" s="4">
        <v>0</v>
      </c>
      <c r="DO104" s="5">
        <v>0</v>
      </c>
      <c r="DP104" s="6">
        <f t="shared" si="127"/>
        <v>0</v>
      </c>
      <c r="DQ104" s="5">
        <f t="shared" si="128"/>
        <v>9</v>
      </c>
    </row>
    <row r="105" spans="1:121" x14ac:dyDescent="0.3">
      <c r="A105" s="51">
        <v>2011</v>
      </c>
      <c r="B105" s="52" t="s">
        <v>10</v>
      </c>
      <c r="C105" s="56">
        <v>0</v>
      </c>
      <c r="D105" s="11">
        <v>1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56">
        <v>0</v>
      </c>
      <c r="P105" s="11">
        <v>0</v>
      </c>
      <c r="Q105" s="5">
        <v>0</v>
      </c>
      <c r="R105" s="6">
        <v>0</v>
      </c>
      <c r="S105" s="4">
        <v>0</v>
      </c>
      <c r="T105" s="5">
        <v>0</v>
      </c>
      <c r="U105" s="56">
        <v>0</v>
      </c>
      <c r="V105" s="11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10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>
        <v>0</v>
      </c>
      <c r="AZ105" s="4">
        <v>0</v>
      </c>
      <c r="BA105" s="5">
        <v>0</v>
      </c>
      <c r="BB105" s="6">
        <v>0</v>
      </c>
      <c r="BC105" s="4">
        <v>0</v>
      </c>
      <c r="BD105" s="5">
        <v>0</v>
      </c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v>0</v>
      </c>
      <c r="BU105" s="4">
        <v>0</v>
      </c>
      <c r="BV105" s="5">
        <v>0</v>
      </c>
      <c r="BW105" s="6">
        <v>0</v>
      </c>
      <c r="BX105" s="4">
        <v>0</v>
      </c>
      <c r="BY105" s="5">
        <v>0</v>
      </c>
      <c r="BZ105" s="6">
        <v>0</v>
      </c>
      <c r="CA105" s="4">
        <v>0</v>
      </c>
      <c r="CB105" s="5">
        <v>0</v>
      </c>
      <c r="CC105" s="6">
        <v>0</v>
      </c>
      <c r="CD105" s="4">
        <v>0</v>
      </c>
      <c r="CE105" s="5">
        <v>0</v>
      </c>
      <c r="CF105" s="6">
        <v>0</v>
      </c>
      <c r="CG105" s="4">
        <v>0</v>
      </c>
      <c r="CH105" s="5">
        <v>0</v>
      </c>
      <c r="CI105" s="6">
        <v>0</v>
      </c>
      <c r="CJ105" s="90">
        <v>0</v>
      </c>
      <c r="CK105" s="5">
        <f t="shared" si="119"/>
        <v>0</v>
      </c>
      <c r="CL105" s="56">
        <v>0</v>
      </c>
      <c r="CM105" s="11">
        <v>1</v>
      </c>
      <c r="CN105" s="5">
        <v>0</v>
      </c>
      <c r="CO105" s="56">
        <v>0</v>
      </c>
      <c r="CP105" s="11">
        <v>0</v>
      </c>
      <c r="CQ105" s="5">
        <v>0</v>
      </c>
      <c r="CR105" s="56">
        <v>0</v>
      </c>
      <c r="CS105" s="11">
        <v>0</v>
      </c>
      <c r="CT105" s="5">
        <f t="shared" si="120"/>
        <v>0</v>
      </c>
      <c r="CU105" s="56">
        <v>0</v>
      </c>
      <c r="CV105" s="11">
        <v>1</v>
      </c>
      <c r="CW105" s="5">
        <v>0</v>
      </c>
      <c r="CX105" s="6">
        <v>0</v>
      </c>
      <c r="CY105" s="4">
        <v>0</v>
      </c>
      <c r="CZ105" s="5">
        <v>0</v>
      </c>
      <c r="DA105" s="6">
        <v>0</v>
      </c>
      <c r="DB105" s="4">
        <v>0</v>
      </c>
      <c r="DC105" s="5">
        <f t="shared" si="121"/>
        <v>0</v>
      </c>
      <c r="DD105" s="6">
        <v>0</v>
      </c>
      <c r="DE105" s="4">
        <v>0</v>
      </c>
      <c r="DF105" s="5">
        <v>0</v>
      </c>
      <c r="DG105" s="6">
        <v>0</v>
      </c>
      <c r="DH105" s="4">
        <v>0</v>
      </c>
      <c r="DI105" s="5">
        <v>0</v>
      </c>
      <c r="DJ105" s="56">
        <v>0</v>
      </c>
      <c r="DK105" s="11">
        <v>7</v>
      </c>
      <c r="DL105" s="5">
        <v>0</v>
      </c>
      <c r="DM105" s="6">
        <v>0</v>
      </c>
      <c r="DN105" s="4">
        <v>0</v>
      </c>
      <c r="DO105" s="5">
        <v>0</v>
      </c>
      <c r="DP105" s="6">
        <f t="shared" si="127"/>
        <v>0</v>
      </c>
      <c r="DQ105" s="5">
        <f t="shared" si="128"/>
        <v>20</v>
      </c>
    </row>
    <row r="106" spans="1:121" x14ac:dyDescent="0.3">
      <c r="A106" s="51">
        <v>2011</v>
      </c>
      <c r="B106" s="52" t="s">
        <v>11</v>
      </c>
      <c r="C106" s="56">
        <v>1</v>
      </c>
      <c r="D106" s="11">
        <v>9</v>
      </c>
      <c r="E106" s="5">
        <f t="shared" ref="E106" si="129">D106/C106*1000</f>
        <v>9000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56">
        <v>0</v>
      </c>
      <c r="P106" s="11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56">
        <v>1</v>
      </c>
      <c r="AW106" s="11">
        <v>10</v>
      </c>
      <c r="AX106" s="5">
        <f t="shared" ref="AX106" si="130">AW106/AV106*1000</f>
        <v>10000</v>
      </c>
      <c r="AY106" s="6">
        <v>0</v>
      </c>
      <c r="AZ106" s="4">
        <v>0</v>
      </c>
      <c r="BA106" s="5">
        <v>0</v>
      </c>
      <c r="BB106" s="6">
        <v>0</v>
      </c>
      <c r="BC106" s="4">
        <v>0</v>
      </c>
      <c r="BD106" s="5">
        <v>0</v>
      </c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0</v>
      </c>
      <c r="BO106" s="4">
        <v>0</v>
      </c>
      <c r="BP106" s="5">
        <v>0</v>
      </c>
      <c r="BQ106" s="6">
        <v>0</v>
      </c>
      <c r="BR106" s="4">
        <v>0</v>
      </c>
      <c r="BS106" s="5">
        <v>0</v>
      </c>
      <c r="BT106" s="6">
        <v>0</v>
      </c>
      <c r="BU106" s="4">
        <v>0</v>
      </c>
      <c r="BV106" s="5">
        <v>0</v>
      </c>
      <c r="BW106" s="6">
        <v>0</v>
      </c>
      <c r="BX106" s="4">
        <v>0</v>
      </c>
      <c r="BY106" s="5">
        <v>0</v>
      </c>
      <c r="BZ106" s="6">
        <v>0</v>
      </c>
      <c r="CA106" s="4">
        <v>0</v>
      </c>
      <c r="CB106" s="5">
        <v>0</v>
      </c>
      <c r="CC106" s="6">
        <v>0</v>
      </c>
      <c r="CD106" s="4">
        <v>0</v>
      </c>
      <c r="CE106" s="5">
        <v>0</v>
      </c>
      <c r="CF106" s="6">
        <v>0</v>
      </c>
      <c r="CG106" s="4">
        <v>0</v>
      </c>
      <c r="CH106" s="5">
        <v>0</v>
      </c>
      <c r="CI106" s="6">
        <v>0</v>
      </c>
      <c r="CJ106" s="90">
        <v>0</v>
      </c>
      <c r="CK106" s="5">
        <f t="shared" si="119"/>
        <v>0</v>
      </c>
      <c r="CL106" s="6">
        <v>0</v>
      </c>
      <c r="CM106" s="4">
        <v>0</v>
      </c>
      <c r="CN106" s="5">
        <v>0</v>
      </c>
      <c r="CO106" s="56">
        <v>0</v>
      </c>
      <c r="CP106" s="11">
        <v>0</v>
      </c>
      <c r="CQ106" s="5">
        <v>0</v>
      </c>
      <c r="CR106" s="56">
        <v>0</v>
      </c>
      <c r="CS106" s="11">
        <v>0</v>
      </c>
      <c r="CT106" s="5">
        <f t="shared" si="120"/>
        <v>0</v>
      </c>
      <c r="CU106" s="56">
        <v>0</v>
      </c>
      <c r="CV106" s="11">
        <v>1</v>
      </c>
      <c r="CW106" s="5">
        <v>0</v>
      </c>
      <c r="CX106" s="6">
        <v>0</v>
      </c>
      <c r="CY106" s="4">
        <v>0</v>
      </c>
      <c r="CZ106" s="5">
        <v>0</v>
      </c>
      <c r="DA106" s="6">
        <v>0</v>
      </c>
      <c r="DB106" s="4">
        <v>0</v>
      </c>
      <c r="DC106" s="5">
        <f t="shared" si="121"/>
        <v>0</v>
      </c>
      <c r="DD106" s="6">
        <v>0</v>
      </c>
      <c r="DE106" s="4">
        <v>0</v>
      </c>
      <c r="DF106" s="5">
        <v>0</v>
      </c>
      <c r="DG106" s="6">
        <v>0</v>
      </c>
      <c r="DH106" s="4">
        <v>0</v>
      </c>
      <c r="DI106" s="5">
        <v>0</v>
      </c>
      <c r="DJ106" s="56">
        <v>0</v>
      </c>
      <c r="DK106" s="11">
        <v>2</v>
      </c>
      <c r="DL106" s="5">
        <v>0</v>
      </c>
      <c r="DM106" s="6">
        <v>0</v>
      </c>
      <c r="DN106" s="4">
        <v>0</v>
      </c>
      <c r="DO106" s="5">
        <v>0</v>
      </c>
      <c r="DP106" s="6">
        <f t="shared" si="127"/>
        <v>2</v>
      </c>
      <c r="DQ106" s="5">
        <f t="shared" si="128"/>
        <v>22</v>
      </c>
    </row>
    <row r="107" spans="1:121" x14ac:dyDescent="0.3">
      <c r="A107" s="51">
        <v>2011</v>
      </c>
      <c r="B107" s="52" t="s">
        <v>12</v>
      </c>
      <c r="C107" s="56">
        <v>0</v>
      </c>
      <c r="D107" s="11">
        <v>9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56">
        <v>0</v>
      </c>
      <c r="S107" s="11">
        <v>4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v>0</v>
      </c>
      <c r="AG107" s="56">
        <v>0</v>
      </c>
      <c r="AH107" s="11">
        <v>1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>
        <v>0</v>
      </c>
      <c r="AZ107" s="4">
        <v>0</v>
      </c>
      <c r="BA107" s="5">
        <v>0</v>
      </c>
      <c r="BB107" s="6">
        <v>0</v>
      </c>
      <c r="BC107" s="4">
        <v>0</v>
      </c>
      <c r="BD107" s="5">
        <v>0</v>
      </c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0</v>
      </c>
      <c r="BO107" s="4">
        <v>0</v>
      </c>
      <c r="BP107" s="5">
        <v>0</v>
      </c>
      <c r="BQ107" s="6">
        <v>0</v>
      </c>
      <c r="BR107" s="4">
        <v>0</v>
      </c>
      <c r="BS107" s="5">
        <v>0</v>
      </c>
      <c r="BT107" s="6">
        <v>0</v>
      </c>
      <c r="BU107" s="4">
        <v>0</v>
      </c>
      <c r="BV107" s="5">
        <v>0</v>
      </c>
      <c r="BW107" s="6">
        <v>0</v>
      </c>
      <c r="BX107" s="4">
        <v>0</v>
      </c>
      <c r="BY107" s="5">
        <v>0</v>
      </c>
      <c r="BZ107" s="6">
        <v>0</v>
      </c>
      <c r="CA107" s="4">
        <v>0</v>
      </c>
      <c r="CB107" s="5">
        <v>0</v>
      </c>
      <c r="CC107" s="6">
        <v>0</v>
      </c>
      <c r="CD107" s="4">
        <v>0</v>
      </c>
      <c r="CE107" s="5">
        <v>0</v>
      </c>
      <c r="CF107" s="6">
        <v>0</v>
      </c>
      <c r="CG107" s="4">
        <v>0</v>
      </c>
      <c r="CH107" s="5">
        <v>0</v>
      </c>
      <c r="CI107" s="6">
        <v>0</v>
      </c>
      <c r="CJ107" s="90">
        <v>0</v>
      </c>
      <c r="CK107" s="5">
        <f t="shared" si="119"/>
        <v>0</v>
      </c>
      <c r="CL107" s="6">
        <v>0</v>
      </c>
      <c r="CM107" s="4">
        <v>0</v>
      </c>
      <c r="CN107" s="5">
        <v>0</v>
      </c>
      <c r="CO107" s="56">
        <v>0</v>
      </c>
      <c r="CP107" s="11">
        <v>0</v>
      </c>
      <c r="CQ107" s="5">
        <v>0</v>
      </c>
      <c r="CR107" s="56">
        <v>0</v>
      </c>
      <c r="CS107" s="11">
        <v>0</v>
      </c>
      <c r="CT107" s="5">
        <f t="shared" si="120"/>
        <v>0</v>
      </c>
      <c r="CU107" s="56">
        <v>0</v>
      </c>
      <c r="CV107" s="11">
        <v>1</v>
      </c>
      <c r="CW107" s="5">
        <v>0</v>
      </c>
      <c r="CX107" s="6">
        <v>0</v>
      </c>
      <c r="CY107" s="4">
        <v>0</v>
      </c>
      <c r="CZ107" s="5">
        <v>0</v>
      </c>
      <c r="DA107" s="6">
        <v>0</v>
      </c>
      <c r="DB107" s="4">
        <v>0</v>
      </c>
      <c r="DC107" s="5">
        <f t="shared" si="121"/>
        <v>0</v>
      </c>
      <c r="DD107" s="6">
        <v>0</v>
      </c>
      <c r="DE107" s="4">
        <v>0</v>
      </c>
      <c r="DF107" s="5">
        <v>0</v>
      </c>
      <c r="DG107" s="6">
        <v>0</v>
      </c>
      <c r="DH107" s="4">
        <v>0</v>
      </c>
      <c r="DI107" s="5">
        <v>0</v>
      </c>
      <c r="DJ107" s="56">
        <v>0</v>
      </c>
      <c r="DK107" s="11">
        <v>15</v>
      </c>
      <c r="DL107" s="5">
        <v>0</v>
      </c>
      <c r="DM107" s="6">
        <v>0</v>
      </c>
      <c r="DN107" s="4">
        <v>0</v>
      </c>
      <c r="DO107" s="5">
        <v>0</v>
      </c>
      <c r="DP107" s="6">
        <f t="shared" si="127"/>
        <v>0</v>
      </c>
      <c r="DQ107" s="5">
        <f t="shared" si="128"/>
        <v>30</v>
      </c>
    </row>
    <row r="108" spans="1:121" x14ac:dyDescent="0.3">
      <c r="A108" s="51">
        <v>2011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56">
        <v>0</v>
      </c>
      <c r="P108" s="11">
        <v>0</v>
      </c>
      <c r="Q108" s="5">
        <v>0</v>
      </c>
      <c r="R108" s="6">
        <v>0</v>
      </c>
      <c r="S108" s="4">
        <v>0</v>
      </c>
      <c r="T108" s="5">
        <v>0</v>
      </c>
      <c r="U108" s="56">
        <v>0</v>
      </c>
      <c r="V108" s="11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>
        <v>0</v>
      </c>
      <c r="AZ108" s="4">
        <v>0</v>
      </c>
      <c r="BA108" s="5">
        <v>0</v>
      </c>
      <c r="BB108" s="6">
        <v>0</v>
      </c>
      <c r="BC108" s="4">
        <v>0</v>
      </c>
      <c r="BD108" s="5">
        <v>0</v>
      </c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v>0</v>
      </c>
      <c r="BU108" s="4">
        <v>0</v>
      </c>
      <c r="BV108" s="5">
        <v>0</v>
      </c>
      <c r="BW108" s="6">
        <v>0</v>
      </c>
      <c r="BX108" s="4">
        <v>0</v>
      </c>
      <c r="BY108" s="5">
        <v>0</v>
      </c>
      <c r="BZ108" s="6">
        <v>0</v>
      </c>
      <c r="CA108" s="4">
        <v>0</v>
      </c>
      <c r="CB108" s="5">
        <v>0</v>
      </c>
      <c r="CC108" s="6">
        <v>0</v>
      </c>
      <c r="CD108" s="4">
        <v>0</v>
      </c>
      <c r="CE108" s="5">
        <v>0</v>
      </c>
      <c r="CF108" s="6">
        <v>0</v>
      </c>
      <c r="CG108" s="4">
        <v>0</v>
      </c>
      <c r="CH108" s="5">
        <v>0</v>
      </c>
      <c r="CI108" s="6">
        <v>0</v>
      </c>
      <c r="CJ108" s="90">
        <v>0</v>
      </c>
      <c r="CK108" s="5">
        <f t="shared" si="119"/>
        <v>0</v>
      </c>
      <c r="CL108" s="56">
        <v>0</v>
      </c>
      <c r="CM108" s="11">
        <v>1</v>
      </c>
      <c r="CN108" s="5">
        <v>0</v>
      </c>
      <c r="CO108" s="6">
        <v>0</v>
      </c>
      <c r="CP108" s="4">
        <v>0</v>
      </c>
      <c r="CQ108" s="5">
        <v>0</v>
      </c>
      <c r="CR108" s="6">
        <v>0</v>
      </c>
      <c r="CS108" s="4">
        <v>0</v>
      </c>
      <c r="CT108" s="5">
        <f t="shared" si="120"/>
        <v>0</v>
      </c>
      <c r="CU108" s="6">
        <v>0</v>
      </c>
      <c r="CV108" s="4">
        <v>0</v>
      </c>
      <c r="CW108" s="5">
        <v>0</v>
      </c>
      <c r="CX108" s="6">
        <v>0</v>
      </c>
      <c r="CY108" s="4">
        <v>0</v>
      </c>
      <c r="CZ108" s="5">
        <v>0</v>
      </c>
      <c r="DA108" s="6">
        <v>0</v>
      </c>
      <c r="DB108" s="4">
        <v>0</v>
      </c>
      <c r="DC108" s="5">
        <f t="shared" si="121"/>
        <v>0</v>
      </c>
      <c r="DD108" s="6">
        <v>0</v>
      </c>
      <c r="DE108" s="4">
        <v>0</v>
      </c>
      <c r="DF108" s="5">
        <v>0</v>
      </c>
      <c r="DG108" s="6">
        <v>0</v>
      </c>
      <c r="DH108" s="4">
        <v>0</v>
      </c>
      <c r="DI108" s="5">
        <v>0</v>
      </c>
      <c r="DJ108" s="56">
        <v>0</v>
      </c>
      <c r="DK108" s="11">
        <v>1</v>
      </c>
      <c r="DL108" s="5">
        <v>0</v>
      </c>
      <c r="DM108" s="6">
        <v>0</v>
      </c>
      <c r="DN108" s="4">
        <v>0</v>
      </c>
      <c r="DO108" s="5">
        <v>0</v>
      </c>
      <c r="DP108" s="6">
        <f t="shared" si="127"/>
        <v>0</v>
      </c>
      <c r="DQ108" s="5">
        <f t="shared" si="128"/>
        <v>2</v>
      </c>
    </row>
    <row r="109" spans="1:121" ht="15" thickBot="1" x14ac:dyDescent="0.35">
      <c r="A109" s="63"/>
      <c r="B109" s="64" t="s">
        <v>14</v>
      </c>
      <c r="C109" s="45">
        <f>SUM(C97:C108)</f>
        <v>1</v>
      </c>
      <c r="D109" s="44">
        <f>SUM(D97:D108)</f>
        <v>58</v>
      </c>
      <c r="E109" s="46"/>
      <c r="F109" s="45">
        <f>SUM(F97:F108)</f>
        <v>0</v>
      </c>
      <c r="G109" s="44">
        <f>SUM(G97:G108)</f>
        <v>0</v>
      </c>
      <c r="H109" s="46"/>
      <c r="I109" s="45">
        <f>SUM(I97:I108)</f>
        <v>0</v>
      </c>
      <c r="J109" s="44">
        <f>SUM(J97:J108)</f>
        <v>0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0</v>
      </c>
      <c r="P109" s="44">
        <f>SUM(P97:P108)</f>
        <v>0</v>
      </c>
      <c r="Q109" s="46"/>
      <c r="R109" s="45">
        <f>SUM(R97:R108)</f>
        <v>0</v>
      </c>
      <c r="S109" s="44">
        <f>SUM(S97:S108)</f>
        <v>4</v>
      </c>
      <c r="T109" s="46"/>
      <c r="U109" s="45">
        <f>SUM(U97:U108)</f>
        <v>0</v>
      </c>
      <c r="V109" s="44">
        <f>SUM(V97:V108)</f>
        <v>0</v>
      </c>
      <c r="W109" s="46"/>
      <c r="X109" s="45">
        <f>SUM(X97:X108)</f>
        <v>0</v>
      </c>
      <c r="Y109" s="44">
        <f>SUM(Y97:Y108)</f>
        <v>0</v>
      </c>
      <c r="Z109" s="46"/>
      <c r="AA109" s="45">
        <f>SUM(AA97:AA108)</f>
        <v>0</v>
      </c>
      <c r="AB109" s="44">
        <f>SUM(AB97:AB108)</f>
        <v>10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5</v>
      </c>
      <c r="AI109" s="46"/>
      <c r="AJ109" s="45">
        <f>SUM(AJ97:AJ108)</f>
        <v>0</v>
      </c>
      <c r="AK109" s="44">
        <f>SUM(AK97:AK108)</f>
        <v>0</v>
      </c>
      <c r="AL109" s="46"/>
      <c r="AM109" s="45">
        <f>SUM(AM97:AM108)</f>
        <v>0</v>
      </c>
      <c r="AN109" s="44">
        <f>SUM(AN97:AN108)</f>
        <v>0</v>
      </c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</v>
      </c>
      <c r="AT109" s="44">
        <f>SUM(AT97:AT108)</f>
        <v>0</v>
      </c>
      <c r="AU109" s="46"/>
      <c r="AV109" s="45">
        <f>SUM(AV97:AV108)</f>
        <v>1</v>
      </c>
      <c r="AW109" s="44">
        <f>SUM(AW97:AW108)</f>
        <v>14</v>
      </c>
      <c r="AX109" s="46"/>
      <c r="AY109" s="45">
        <f>SUM(AY97:AY108)</f>
        <v>0</v>
      </c>
      <c r="AZ109" s="44">
        <f>SUM(AZ97:AZ108)</f>
        <v>0</v>
      </c>
      <c r="BA109" s="46"/>
      <c r="BB109" s="45">
        <f>SUM(BB97:BB108)</f>
        <v>0</v>
      </c>
      <c r="BC109" s="44">
        <f>SUM(BC97:BC108)</f>
        <v>0</v>
      </c>
      <c r="BD109" s="46"/>
      <c r="BE109" s="45">
        <f>SUM(BE97:BE108)</f>
        <v>1</v>
      </c>
      <c r="BF109" s="44">
        <f>SUM(BF97:BF108)</f>
        <v>15</v>
      </c>
      <c r="BG109" s="46"/>
      <c r="BH109" s="45">
        <f>SUM(BH97:BH108)</f>
        <v>0</v>
      </c>
      <c r="BI109" s="44">
        <f>SUM(BI97:BI108)</f>
        <v>0</v>
      </c>
      <c r="BJ109" s="46"/>
      <c r="BK109" s="45">
        <f>SUM(BK97:BK108)</f>
        <v>0</v>
      </c>
      <c r="BL109" s="44">
        <f>SUM(BL97:BL108)</f>
        <v>0</v>
      </c>
      <c r="BM109" s="46"/>
      <c r="BN109" s="45">
        <f>SUM(BN97:BN108)</f>
        <v>0</v>
      </c>
      <c r="BO109" s="44">
        <f>SUM(BO97:BO108)</f>
        <v>0</v>
      </c>
      <c r="BP109" s="46"/>
      <c r="BQ109" s="45">
        <f>SUM(BQ97:BQ108)</f>
        <v>0</v>
      </c>
      <c r="BR109" s="44">
        <f>SUM(BR97:BR108)</f>
        <v>0</v>
      </c>
      <c r="BS109" s="46"/>
      <c r="BT109" s="45">
        <f>SUM(BT97:BT108)</f>
        <v>0</v>
      </c>
      <c r="BU109" s="44">
        <f>SUM(BU97:BU108)</f>
        <v>0</v>
      </c>
      <c r="BV109" s="46"/>
      <c r="BW109" s="45">
        <f>SUM(BW97:BW108)</f>
        <v>0</v>
      </c>
      <c r="BX109" s="44">
        <f>SUM(BX97:BX108)</f>
        <v>0</v>
      </c>
      <c r="BY109" s="46"/>
      <c r="BZ109" s="45">
        <f>SUM(BZ97:BZ108)</f>
        <v>0</v>
      </c>
      <c r="CA109" s="44">
        <f>SUM(CA97:CA108)</f>
        <v>1</v>
      </c>
      <c r="CB109" s="46"/>
      <c r="CC109" s="45">
        <f>SUM(CC97:CC108)</f>
        <v>1</v>
      </c>
      <c r="CD109" s="44">
        <f>SUM(CD97:CD108)</f>
        <v>12</v>
      </c>
      <c r="CE109" s="46"/>
      <c r="CF109" s="45">
        <f>SUM(CF97:CF108)</f>
        <v>0</v>
      </c>
      <c r="CG109" s="44">
        <f>SUM(CG97:CG108)</f>
        <v>0</v>
      </c>
      <c r="CH109" s="46"/>
      <c r="CI109" s="77">
        <f t="shared" ref="CI109:CJ109" si="131">SUM(CI97:CI108)</f>
        <v>0</v>
      </c>
      <c r="CJ109" s="78">
        <f t="shared" si="131"/>
        <v>0</v>
      </c>
      <c r="CK109" s="38"/>
      <c r="CL109" s="45">
        <f>SUM(CL97:CL108)</f>
        <v>0</v>
      </c>
      <c r="CM109" s="44">
        <f>SUM(CM97:CM108)</f>
        <v>4</v>
      </c>
      <c r="CN109" s="46"/>
      <c r="CO109" s="45">
        <f>SUM(CO97:CO108)</f>
        <v>0</v>
      </c>
      <c r="CP109" s="44">
        <v>0</v>
      </c>
      <c r="CQ109" s="46"/>
      <c r="CR109" s="45">
        <f t="shared" ref="CR109:CS109" si="132">SUM(CR97:CR108)</f>
        <v>0</v>
      </c>
      <c r="CS109" s="44">
        <f t="shared" si="132"/>
        <v>0</v>
      </c>
      <c r="CT109" s="46"/>
      <c r="CU109" s="45">
        <f>SUM(CU97:CU108)</f>
        <v>0</v>
      </c>
      <c r="CV109" s="44">
        <f>SUM(CV97:CV108)</f>
        <v>4</v>
      </c>
      <c r="CW109" s="46"/>
      <c r="CX109" s="45">
        <f>SUM(CX97:CX108)</f>
        <v>0</v>
      </c>
      <c r="CY109" s="44">
        <f>SUM(CY97:CY108)</f>
        <v>0</v>
      </c>
      <c r="CZ109" s="46"/>
      <c r="DA109" s="45">
        <f t="shared" ref="DA109:DB109" si="133">SUM(DA97:DA108)</f>
        <v>0</v>
      </c>
      <c r="DB109" s="44">
        <f t="shared" si="133"/>
        <v>0</v>
      </c>
      <c r="DC109" s="46"/>
      <c r="DD109" s="45">
        <f>SUM(DD97:DD108)</f>
        <v>0</v>
      </c>
      <c r="DE109" s="44">
        <f>SUM(DE97:DE108)</f>
        <v>0</v>
      </c>
      <c r="DF109" s="46"/>
      <c r="DG109" s="45">
        <f>SUM(DG97:DG108)</f>
        <v>0</v>
      </c>
      <c r="DH109" s="44">
        <f>SUM(DH97:DH108)</f>
        <v>0</v>
      </c>
      <c r="DI109" s="46"/>
      <c r="DJ109" s="45">
        <f>SUM(DJ97:DJ108)</f>
        <v>7</v>
      </c>
      <c r="DK109" s="44">
        <f>SUM(DK97:DK108)</f>
        <v>122</v>
      </c>
      <c r="DL109" s="46"/>
      <c r="DM109" s="45">
        <f>SUM(DM97:DM108)</f>
        <v>-85</v>
      </c>
      <c r="DN109" s="44">
        <f>SUM(DN97:DN108)</f>
        <v>-524</v>
      </c>
      <c r="DO109" s="46"/>
      <c r="DP109" s="45">
        <f t="shared" si="127"/>
        <v>-74</v>
      </c>
      <c r="DQ109" s="46">
        <f t="shared" si="128"/>
        <v>-275</v>
      </c>
    </row>
    <row r="110" spans="1:121" x14ac:dyDescent="0.3">
      <c r="A110" s="51">
        <v>2012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>
        <v>0</v>
      </c>
      <c r="AZ110" s="4">
        <v>0</v>
      </c>
      <c r="BA110" s="5">
        <v>0</v>
      </c>
      <c r="BB110" s="6">
        <v>0</v>
      </c>
      <c r="BC110" s="4">
        <v>0</v>
      </c>
      <c r="BD110" s="5">
        <v>0</v>
      </c>
      <c r="BE110" s="6">
        <v>0</v>
      </c>
      <c r="BF110" s="4">
        <v>0</v>
      </c>
      <c r="BG110" s="5">
        <v>0</v>
      </c>
      <c r="BH110" s="6">
        <v>0</v>
      </c>
      <c r="BI110" s="4">
        <v>0</v>
      </c>
      <c r="BJ110" s="5">
        <v>0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v>0</v>
      </c>
      <c r="BU110" s="4">
        <v>0</v>
      </c>
      <c r="BV110" s="5">
        <v>0</v>
      </c>
      <c r="BW110" s="6">
        <v>0</v>
      </c>
      <c r="BX110" s="4">
        <v>0</v>
      </c>
      <c r="BY110" s="5">
        <v>0</v>
      </c>
      <c r="BZ110" s="6">
        <v>0</v>
      </c>
      <c r="CA110" s="4">
        <v>0</v>
      </c>
      <c r="CB110" s="5">
        <v>0</v>
      </c>
      <c r="CC110" s="6">
        <v>0</v>
      </c>
      <c r="CD110" s="4">
        <v>0</v>
      </c>
      <c r="CE110" s="5">
        <v>0</v>
      </c>
      <c r="CF110" s="6">
        <v>0</v>
      </c>
      <c r="CG110" s="4">
        <v>0</v>
      </c>
      <c r="CH110" s="5">
        <v>0</v>
      </c>
      <c r="CI110" s="6">
        <v>0</v>
      </c>
      <c r="CJ110" s="90">
        <v>0</v>
      </c>
      <c r="CK110" s="5">
        <f t="shared" ref="CK110:CK121" si="134">IF(CI110=0,0,CJ110/CI110*1000)</f>
        <v>0</v>
      </c>
      <c r="CL110" s="6">
        <v>0</v>
      </c>
      <c r="CM110" s="4">
        <v>0</v>
      </c>
      <c r="CN110" s="5">
        <v>0</v>
      </c>
      <c r="CO110" s="6">
        <v>0</v>
      </c>
      <c r="CP110" s="4">
        <v>0</v>
      </c>
      <c r="CQ110" s="5">
        <v>0</v>
      </c>
      <c r="CR110" s="6">
        <v>0</v>
      </c>
      <c r="CS110" s="4">
        <v>0</v>
      </c>
      <c r="CT110" s="5">
        <f t="shared" ref="CT110:CT121" si="135">IF(CR110=0,0,CS110/CR110*1000)</f>
        <v>0</v>
      </c>
      <c r="CU110" s="6">
        <v>0</v>
      </c>
      <c r="CV110" s="4">
        <v>0</v>
      </c>
      <c r="CW110" s="5">
        <v>0</v>
      </c>
      <c r="CX110" s="6">
        <v>0</v>
      </c>
      <c r="CY110" s="4">
        <v>0</v>
      </c>
      <c r="CZ110" s="5">
        <v>0</v>
      </c>
      <c r="DA110" s="6">
        <v>0</v>
      </c>
      <c r="DB110" s="4">
        <v>0</v>
      </c>
      <c r="DC110" s="5">
        <f t="shared" ref="DC110:DC121" si="136">IF(DA110=0,0,DB110/DA110*1000)</f>
        <v>0</v>
      </c>
      <c r="DD110" s="6">
        <v>0</v>
      </c>
      <c r="DE110" s="4">
        <v>0</v>
      </c>
      <c r="DF110" s="5">
        <v>0</v>
      </c>
      <c r="DG110" s="6">
        <v>0</v>
      </c>
      <c r="DH110" s="4">
        <v>0</v>
      </c>
      <c r="DI110" s="5">
        <v>0</v>
      </c>
      <c r="DJ110" s="6">
        <v>0</v>
      </c>
      <c r="DK110" s="4">
        <v>0</v>
      </c>
      <c r="DL110" s="5">
        <v>0</v>
      </c>
      <c r="DM110" s="56">
        <v>0</v>
      </c>
      <c r="DN110" s="11">
        <v>6</v>
      </c>
      <c r="DO110" s="5">
        <v>0</v>
      </c>
      <c r="DP110" s="6">
        <f t="shared" si="127"/>
        <v>0</v>
      </c>
      <c r="DQ110" s="5">
        <f t="shared" si="128"/>
        <v>6</v>
      </c>
    </row>
    <row r="111" spans="1:121" x14ac:dyDescent="0.3">
      <c r="A111" s="51">
        <v>2012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>
        <v>0</v>
      </c>
      <c r="AZ111" s="4">
        <v>0</v>
      </c>
      <c r="BA111" s="5">
        <v>0</v>
      </c>
      <c r="BB111" s="6">
        <v>0</v>
      </c>
      <c r="BC111" s="4">
        <v>0</v>
      </c>
      <c r="BD111" s="5">
        <v>0</v>
      </c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v>0</v>
      </c>
      <c r="BU111" s="4">
        <v>0</v>
      </c>
      <c r="BV111" s="5">
        <v>0</v>
      </c>
      <c r="BW111" s="6">
        <v>0</v>
      </c>
      <c r="BX111" s="4">
        <v>0</v>
      </c>
      <c r="BY111" s="5">
        <v>0</v>
      </c>
      <c r="BZ111" s="6">
        <v>0</v>
      </c>
      <c r="CA111" s="4">
        <v>0</v>
      </c>
      <c r="CB111" s="5">
        <v>0</v>
      </c>
      <c r="CC111" s="6">
        <v>0</v>
      </c>
      <c r="CD111" s="4">
        <v>0</v>
      </c>
      <c r="CE111" s="5">
        <v>0</v>
      </c>
      <c r="CF111" s="6">
        <v>0</v>
      </c>
      <c r="CG111" s="4">
        <v>0</v>
      </c>
      <c r="CH111" s="5">
        <v>0</v>
      </c>
      <c r="CI111" s="6">
        <v>0</v>
      </c>
      <c r="CJ111" s="90">
        <v>0</v>
      </c>
      <c r="CK111" s="5">
        <f t="shared" si="134"/>
        <v>0</v>
      </c>
      <c r="CL111" s="6">
        <v>0</v>
      </c>
      <c r="CM111" s="4">
        <v>0</v>
      </c>
      <c r="CN111" s="5">
        <v>0</v>
      </c>
      <c r="CO111" s="56">
        <v>0</v>
      </c>
      <c r="CP111" s="11">
        <v>0</v>
      </c>
      <c r="CQ111" s="5">
        <v>0</v>
      </c>
      <c r="CR111" s="56">
        <v>0</v>
      </c>
      <c r="CS111" s="11">
        <v>0</v>
      </c>
      <c r="CT111" s="5">
        <f t="shared" si="135"/>
        <v>0</v>
      </c>
      <c r="CU111" s="56">
        <v>0</v>
      </c>
      <c r="CV111" s="11">
        <v>2</v>
      </c>
      <c r="CW111" s="5">
        <v>0</v>
      </c>
      <c r="CX111" s="6">
        <v>0</v>
      </c>
      <c r="CY111" s="4">
        <v>0</v>
      </c>
      <c r="CZ111" s="5">
        <v>0</v>
      </c>
      <c r="DA111" s="6">
        <v>0</v>
      </c>
      <c r="DB111" s="4">
        <v>0</v>
      </c>
      <c r="DC111" s="5">
        <f t="shared" si="136"/>
        <v>0</v>
      </c>
      <c r="DD111" s="6">
        <v>0</v>
      </c>
      <c r="DE111" s="4">
        <v>0</v>
      </c>
      <c r="DF111" s="5">
        <v>0</v>
      </c>
      <c r="DG111" s="6">
        <v>0</v>
      </c>
      <c r="DH111" s="4">
        <v>0</v>
      </c>
      <c r="DI111" s="5">
        <v>0</v>
      </c>
      <c r="DJ111" s="56">
        <v>0</v>
      </c>
      <c r="DK111" s="11">
        <v>2</v>
      </c>
      <c r="DL111" s="5">
        <v>0</v>
      </c>
      <c r="DM111" s="6">
        <v>0</v>
      </c>
      <c r="DN111" s="4">
        <v>0</v>
      </c>
      <c r="DO111" s="5">
        <v>0</v>
      </c>
      <c r="DP111" s="6">
        <f t="shared" si="127"/>
        <v>0</v>
      </c>
      <c r="DQ111" s="5">
        <f t="shared" si="128"/>
        <v>4</v>
      </c>
    </row>
    <row r="112" spans="1:121" x14ac:dyDescent="0.3">
      <c r="A112" s="51">
        <v>2012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>
        <v>0</v>
      </c>
      <c r="AZ112" s="4">
        <v>0</v>
      </c>
      <c r="BA112" s="5">
        <v>0</v>
      </c>
      <c r="BB112" s="6">
        <v>0</v>
      </c>
      <c r="BC112" s="4">
        <v>0</v>
      </c>
      <c r="BD112" s="5">
        <v>0</v>
      </c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v>0</v>
      </c>
      <c r="BU112" s="4">
        <v>0</v>
      </c>
      <c r="BV112" s="5">
        <v>0</v>
      </c>
      <c r="BW112" s="6">
        <v>0</v>
      </c>
      <c r="BX112" s="4">
        <v>0</v>
      </c>
      <c r="BY112" s="5">
        <v>0</v>
      </c>
      <c r="BZ112" s="6">
        <v>0</v>
      </c>
      <c r="CA112" s="4">
        <v>0</v>
      </c>
      <c r="CB112" s="5">
        <v>0</v>
      </c>
      <c r="CC112" s="6">
        <v>0</v>
      </c>
      <c r="CD112" s="4">
        <v>0</v>
      </c>
      <c r="CE112" s="5">
        <v>0</v>
      </c>
      <c r="CF112" s="6">
        <v>0</v>
      </c>
      <c r="CG112" s="4">
        <v>0</v>
      </c>
      <c r="CH112" s="5">
        <v>0</v>
      </c>
      <c r="CI112" s="6">
        <v>0</v>
      </c>
      <c r="CJ112" s="90">
        <v>0</v>
      </c>
      <c r="CK112" s="5">
        <f t="shared" si="134"/>
        <v>0</v>
      </c>
      <c r="CL112" s="6">
        <v>0</v>
      </c>
      <c r="CM112" s="4">
        <v>0</v>
      </c>
      <c r="CN112" s="5">
        <v>0</v>
      </c>
      <c r="CO112" s="6">
        <v>0</v>
      </c>
      <c r="CP112" s="4">
        <v>0</v>
      </c>
      <c r="CQ112" s="5">
        <v>0</v>
      </c>
      <c r="CR112" s="6">
        <v>0</v>
      </c>
      <c r="CS112" s="4">
        <v>0</v>
      </c>
      <c r="CT112" s="5">
        <f t="shared" si="135"/>
        <v>0</v>
      </c>
      <c r="CU112" s="6">
        <v>0</v>
      </c>
      <c r="CV112" s="4">
        <v>0</v>
      </c>
      <c r="CW112" s="5">
        <v>0</v>
      </c>
      <c r="CX112" s="6">
        <v>0</v>
      </c>
      <c r="CY112" s="4">
        <v>0</v>
      </c>
      <c r="CZ112" s="5">
        <v>0</v>
      </c>
      <c r="DA112" s="6">
        <v>0</v>
      </c>
      <c r="DB112" s="4">
        <v>0</v>
      </c>
      <c r="DC112" s="5">
        <f t="shared" si="136"/>
        <v>0</v>
      </c>
      <c r="DD112" s="6">
        <v>0</v>
      </c>
      <c r="DE112" s="4">
        <v>0</v>
      </c>
      <c r="DF112" s="5">
        <v>0</v>
      </c>
      <c r="DG112" s="6">
        <v>0</v>
      </c>
      <c r="DH112" s="4">
        <v>0</v>
      </c>
      <c r="DI112" s="5">
        <v>0</v>
      </c>
      <c r="DJ112" s="56">
        <v>2</v>
      </c>
      <c r="DK112" s="11">
        <v>19</v>
      </c>
      <c r="DL112" s="5">
        <f t="shared" ref="DL112" si="137">DK112/DJ112*1000</f>
        <v>9500</v>
      </c>
      <c r="DM112" s="6">
        <v>0</v>
      </c>
      <c r="DN112" s="4">
        <v>0</v>
      </c>
      <c r="DO112" s="5">
        <v>0</v>
      </c>
      <c r="DP112" s="6">
        <f t="shared" si="127"/>
        <v>2</v>
      </c>
      <c r="DQ112" s="5">
        <f t="shared" si="128"/>
        <v>19</v>
      </c>
    </row>
    <row r="113" spans="1:121" x14ac:dyDescent="0.3">
      <c r="A113" s="51">
        <v>2012</v>
      </c>
      <c r="B113" s="52" t="s">
        <v>5</v>
      </c>
      <c r="C113" s="56">
        <v>0</v>
      </c>
      <c r="D113" s="11">
        <v>1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56">
        <v>0</v>
      </c>
      <c r="S113" s="11">
        <v>2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>
        <v>0</v>
      </c>
      <c r="AZ113" s="4">
        <v>0</v>
      </c>
      <c r="BA113" s="5">
        <v>0</v>
      </c>
      <c r="BB113" s="56">
        <v>0</v>
      </c>
      <c r="BC113" s="11">
        <v>5</v>
      </c>
      <c r="BD113" s="5">
        <v>0</v>
      </c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v>0</v>
      </c>
      <c r="BU113" s="4">
        <v>0</v>
      </c>
      <c r="BV113" s="5">
        <v>0</v>
      </c>
      <c r="BW113" s="6">
        <v>0</v>
      </c>
      <c r="BX113" s="4">
        <v>0</v>
      </c>
      <c r="BY113" s="5">
        <v>0</v>
      </c>
      <c r="BZ113" s="6">
        <v>0</v>
      </c>
      <c r="CA113" s="4">
        <v>0</v>
      </c>
      <c r="CB113" s="5">
        <v>0</v>
      </c>
      <c r="CC113" s="6">
        <v>0</v>
      </c>
      <c r="CD113" s="4">
        <v>0</v>
      </c>
      <c r="CE113" s="5">
        <v>0</v>
      </c>
      <c r="CF113" s="6">
        <v>0</v>
      </c>
      <c r="CG113" s="4">
        <v>0</v>
      </c>
      <c r="CH113" s="5">
        <v>0</v>
      </c>
      <c r="CI113" s="6">
        <v>0</v>
      </c>
      <c r="CJ113" s="90">
        <v>0</v>
      </c>
      <c r="CK113" s="5">
        <f t="shared" si="134"/>
        <v>0</v>
      </c>
      <c r="CL113" s="6">
        <v>0</v>
      </c>
      <c r="CM113" s="4">
        <v>0</v>
      </c>
      <c r="CN113" s="5">
        <v>0</v>
      </c>
      <c r="CO113" s="6">
        <v>0</v>
      </c>
      <c r="CP113" s="4">
        <v>0</v>
      </c>
      <c r="CQ113" s="5">
        <v>0</v>
      </c>
      <c r="CR113" s="6">
        <v>0</v>
      </c>
      <c r="CS113" s="4">
        <v>0</v>
      </c>
      <c r="CT113" s="5">
        <f t="shared" si="135"/>
        <v>0</v>
      </c>
      <c r="CU113" s="6">
        <v>0</v>
      </c>
      <c r="CV113" s="4">
        <v>0</v>
      </c>
      <c r="CW113" s="5">
        <v>0</v>
      </c>
      <c r="CX113" s="6">
        <v>0</v>
      </c>
      <c r="CY113" s="4">
        <v>0</v>
      </c>
      <c r="CZ113" s="5">
        <v>0</v>
      </c>
      <c r="DA113" s="6">
        <v>0</v>
      </c>
      <c r="DB113" s="4">
        <v>0</v>
      </c>
      <c r="DC113" s="5">
        <f t="shared" si="136"/>
        <v>0</v>
      </c>
      <c r="DD113" s="6">
        <v>0</v>
      </c>
      <c r="DE113" s="4">
        <v>0</v>
      </c>
      <c r="DF113" s="5">
        <v>0</v>
      </c>
      <c r="DG113" s="6">
        <v>0</v>
      </c>
      <c r="DH113" s="4">
        <v>0</v>
      </c>
      <c r="DI113" s="5">
        <v>0</v>
      </c>
      <c r="DJ113" s="56">
        <v>0</v>
      </c>
      <c r="DK113" s="11">
        <v>9</v>
      </c>
      <c r="DL113" s="5">
        <v>0</v>
      </c>
      <c r="DM113" s="6">
        <v>0</v>
      </c>
      <c r="DN113" s="4">
        <v>0</v>
      </c>
      <c r="DO113" s="5">
        <v>0</v>
      </c>
      <c r="DP113" s="6">
        <f t="shared" si="127"/>
        <v>0</v>
      </c>
      <c r="DQ113" s="5">
        <f t="shared" si="128"/>
        <v>17</v>
      </c>
    </row>
    <row r="114" spans="1:121" x14ac:dyDescent="0.3">
      <c r="A114" s="51">
        <v>2012</v>
      </c>
      <c r="B114" s="52" t="s">
        <v>6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56">
        <v>0</v>
      </c>
      <c r="AH114" s="11">
        <v>1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>
        <v>0</v>
      </c>
      <c r="AZ114" s="4">
        <v>0</v>
      </c>
      <c r="BA114" s="5">
        <v>0</v>
      </c>
      <c r="BB114" s="6">
        <v>0</v>
      </c>
      <c r="BC114" s="4">
        <v>0</v>
      </c>
      <c r="BD114" s="5">
        <v>0</v>
      </c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0</v>
      </c>
      <c r="BO114" s="4">
        <v>0</v>
      </c>
      <c r="BP114" s="5">
        <v>0</v>
      </c>
      <c r="BQ114" s="6">
        <v>0</v>
      </c>
      <c r="BR114" s="4">
        <v>0</v>
      </c>
      <c r="BS114" s="5">
        <v>0</v>
      </c>
      <c r="BT114" s="6">
        <v>0</v>
      </c>
      <c r="BU114" s="4">
        <v>0</v>
      </c>
      <c r="BV114" s="5">
        <v>0</v>
      </c>
      <c r="BW114" s="6">
        <v>0</v>
      </c>
      <c r="BX114" s="4">
        <v>0</v>
      </c>
      <c r="BY114" s="5">
        <v>0</v>
      </c>
      <c r="BZ114" s="6">
        <v>0</v>
      </c>
      <c r="CA114" s="4">
        <v>0</v>
      </c>
      <c r="CB114" s="5">
        <v>0</v>
      </c>
      <c r="CC114" s="6">
        <v>0</v>
      </c>
      <c r="CD114" s="4">
        <v>0</v>
      </c>
      <c r="CE114" s="5">
        <v>0</v>
      </c>
      <c r="CF114" s="6">
        <v>0</v>
      </c>
      <c r="CG114" s="4">
        <v>0</v>
      </c>
      <c r="CH114" s="5">
        <v>0</v>
      </c>
      <c r="CI114" s="6">
        <v>0</v>
      </c>
      <c r="CJ114" s="90">
        <v>0</v>
      </c>
      <c r="CK114" s="5">
        <f t="shared" si="134"/>
        <v>0</v>
      </c>
      <c r="CL114" s="6">
        <v>0</v>
      </c>
      <c r="CM114" s="4">
        <v>0</v>
      </c>
      <c r="CN114" s="5">
        <v>0</v>
      </c>
      <c r="CO114" s="6">
        <v>0</v>
      </c>
      <c r="CP114" s="4">
        <v>0</v>
      </c>
      <c r="CQ114" s="5">
        <v>0</v>
      </c>
      <c r="CR114" s="6">
        <v>0</v>
      </c>
      <c r="CS114" s="4">
        <v>0</v>
      </c>
      <c r="CT114" s="5">
        <f t="shared" si="135"/>
        <v>0</v>
      </c>
      <c r="CU114" s="6">
        <v>0</v>
      </c>
      <c r="CV114" s="4">
        <v>0</v>
      </c>
      <c r="CW114" s="5">
        <v>0</v>
      </c>
      <c r="CX114" s="6">
        <v>0</v>
      </c>
      <c r="CY114" s="4">
        <v>0</v>
      </c>
      <c r="CZ114" s="5">
        <v>0</v>
      </c>
      <c r="DA114" s="6">
        <v>0</v>
      </c>
      <c r="DB114" s="4">
        <v>0</v>
      </c>
      <c r="DC114" s="5">
        <f t="shared" si="136"/>
        <v>0</v>
      </c>
      <c r="DD114" s="6">
        <v>0</v>
      </c>
      <c r="DE114" s="4">
        <v>0</v>
      </c>
      <c r="DF114" s="5">
        <v>0</v>
      </c>
      <c r="DG114" s="6">
        <v>0</v>
      </c>
      <c r="DH114" s="4">
        <v>0</v>
      </c>
      <c r="DI114" s="5">
        <v>0</v>
      </c>
      <c r="DJ114" s="56">
        <v>0</v>
      </c>
      <c r="DK114" s="11">
        <v>4</v>
      </c>
      <c r="DL114" s="5">
        <v>0</v>
      </c>
      <c r="DM114" s="6">
        <v>0</v>
      </c>
      <c r="DN114" s="4">
        <v>0</v>
      </c>
      <c r="DO114" s="5">
        <v>0</v>
      </c>
      <c r="DP114" s="6">
        <f t="shared" si="127"/>
        <v>0</v>
      </c>
      <c r="DQ114" s="5">
        <f t="shared" si="128"/>
        <v>5</v>
      </c>
    </row>
    <row r="115" spans="1:121" x14ac:dyDescent="0.3">
      <c r="A115" s="51">
        <v>2012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>
        <v>0</v>
      </c>
      <c r="AZ115" s="4">
        <v>0</v>
      </c>
      <c r="BA115" s="5">
        <v>0</v>
      </c>
      <c r="BB115" s="6">
        <v>0</v>
      </c>
      <c r="BC115" s="4">
        <v>0</v>
      </c>
      <c r="BD115" s="5">
        <v>0</v>
      </c>
      <c r="BE115" s="56">
        <v>0</v>
      </c>
      <c r="BF115" s="11">
        <v>3</v>
      </c>
      <c r="BG115" s="5">
        <v>0</v>
      </c>
      <c r="BH115" s="56">
        <v>0</v>
      </c>
      <c r="BI115" s="11">
        <v>1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v>0</v>
      </c>
      <c r="BU115" s="4">
        <v>0</v>
      </c>
      <c r="BV115" s="5">
        <v>0</v>
      </c>
      <c r="BW115" s="6">
        <v>0</v>
      </c>
      <c r="BX115" s="4">
        <v>0</v>
      </c>
      <c r="BY115" s="5">
        <v>0</v>
      </c>
      <c r="BZ115" s="6">
        <v>0</v>
      </c>
      <c r="CA115" s="4">
        <v>0</v>
      </c>
      <c r="CB115" s="5">
        <v>0</v>
      </c>
      <c r="CC115" s="6">
        <v>0</v>
      </c>
      <c r="CD115" s="4">
        <v>0</v>
      </c>
      <c r="CE115" s="5">
        <v>0</v>
      </c>
      <c r="CF115" s="6">
        <v>0</v>
      </c>
      <c r="CG115" s="4">
        <v>0</v>
      </c>
      <c r="CH115" s="5">
        <v>0</v>
      </c>
      <c r="CI115" s="6">
        <v>0</v>
      </c>
      <c r="CJ115" s="90">
        <v>0</v>
      </c>
      <c r="CK115" s="5">
        <f t="shared" si="134"/>
        <v>0</v>
      </c>
      <c r="CL115" s="6">
        <v>0</v>
      </c>
      <c r="CM115" s="4">
        <v>0</v>
      </c>
      <c r="CN115" s="5">
        <v>0</v>
      </c>
      <c r="CO115" s="6">
        <v>0</v>
      </c>
      <c r="CP115" s="4">
        <v>0</v>
      </c>
      <c r="CQ115" s="5">
        <v>0</v>
      </c>
      <c r="CR115" s="6">
        <v>0</v>
      </c>
      <c r="CS115" s="4">
        <v>0</v>
      </c>
      <c r="CT115" s="5">
        <f t="shared" si="135"/>
        <v>0</v>
      </c>
      <c r="CU115" s="6">
        <v>0</v>
      </c>
      <c r="CV115" s="4">
        <v>0</v>
      </c>
      <c r="CW115" s="5">
        <v>0</v>
      </c>
      <c r="CX115" s="6">
        <v>0</v>
      </c>
      <c r="CY115" s="4">
        <v>0</v>
      </c>
      <c r="CZ115" s="5">
        <v>0</v>
      </c>
      <c r="DA115" s="6">
        <v>0</v>
      </c>
      <c r="DB115" s="4">
        <v>0</v>
      </c>
      <c r="DC115" s="5">
        <f t="shared" si="136"/>
        <v>0</v>
      </c>
      <c r="DD115" s="6">
        <v>0</v>
      </c>
      <c r="DE115" s="4">
        <v>0</v>
      </c>
      <c r="DF115" s="5">
        <v>0</v>
      </c>
      <c r="DG115" s="6">
        <v>0</v>
      </c>
      <c r="DH115" s="4">
        <v>0</v>
      </c>
      <c r="DI115" s="5">
        <v>0</v>
      </c>
      <c r="DJ115" s="56">
        <v>0</v>
      </c>
      <c r="DK115" s="11">
        <v>8</v>
      </c>
      <c r="DL115" s="5">
        <v>0</v>
      </c>
      <c r="DM115" s="6">
        <v>0</v>
      </c>
      <c r="DN115" s="4">
        <v>0</v>
      </c>
      <c r="DO115" s="5">
        <v>0</v>
      </c>
      <c r="DP115" s="6">
        <f t="shared" si="127"/>
        <v>0</v>
      </c>
      <c r="DQ115" s="5">
        <f t="shared" si="128"/>
        <v>12</v>
      </c>
    </row>
    <row r="116" spans="1:121" x14ac:dyDescent="0.3">
      <c r="A116" s="51">
        <v>2012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56">
        <v>0</v>
      </c>
      <c r="P116" s="11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56">
        <v>0</v>
      </c>
      <c r="AW116" s="11">
        <v>1</v>
      </c>
      <c r="AX116" s="5">
        <v>0</v>
      </c>
      <c r="AY116" s="6">
        <v>0</v>
      </c>
      <c r="AZ116" s="4">
        <v>0</v>
      </c>
      <c r="BA116" s="5">
        <v>0</v>
      </c>
      <c r="BB116" s="6">
        <v>0</v>
      </c>
      <c r="BC116" s="4">
        <v>0</v>
      </c>
      <c r="BD116" s="5">
        <v>0</v>
      </c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v>0</v>
      </c>
      <c r="BU116" s="4">
        <v>0</v>
      </c>
      <c r="BV116" s="5">
        <v>0</v>
      </c>
      <c r="BW116" s="6">
        <v>0</v>
      </c>
      <c r="BX116" s="4">
        <v>0</v>
      </c>
      <c r="BY116" s="5">
        <v>0</v>
      </c>
      <c r="BZ116" s="6">
        <v>0</v>
      </c>
      <c r="CA116" s="4">
        <v>0</v>
      </c>
      <c r="CB116" s="5">
        <v>0</v>
      </c>
      <c r="CC116" s="6">
        <v>0</v>
      </c>
      <c r="CD116" s="4">
        <v>0</v>
      </c>
      <c r="CE116" s="5">
        <v>0</v>
      </c>
      <c r="CF116" s="6">
        <v>0</v>
      </c>
      <c r="CG116" s="4">
        <v>0</v>
      </c>
      <c r="CH116" s="5">
        <v>0</v>
      </c>
      <c r="CI116" s="6">
        <v>0</v>
      </c>
      <c r="CJ116" s="90">
        <v>0</v>
      </c>
      <c r="CK116" s="5">
        <f t="shared" si="134"/>
        <v>0</v>
      </c>
      <c r="CL116" s="6">
        <v>0</v>
      </c>
      <c r="CM116" s="4">
        <v>0</v>
      </c>
      <c r="CN116" s="5">
        <v>0</v>
      </c>
      <c r="CO116" s="6">
        <v>0</v>
      </c>
      <c r="CP116" s="4">
        <v>0</v>
      </c>
      <c r="CQ116" s="5">
        <v>0</v>
      </c>
      <c r="CR116" s="6">
        <v>0</v>
      </c>
      <c r="CS116" s="4">
        <v>0</v>
      </c>
      <c r="CT116" s="5">
        <f t="shared" si="135"/>
        <v>0</v>
      </c>
      <c r="CU116" s="6">
        <v>0</v>
      </c>
      <c r="CV116" s="4">
        <v>0</v>
      </c>
      <c r="CW116" s="5">
        <v>0</v>
      </c>
      <c r="CX116" s="6">
        <v>0</v>
      </c>
      <c r="CY116" s="4">
        <v>0</v>
      </c>
      <c r="CZ116" s="5">
        <v>0</v>
      </c>
      <c r="DA116" s="6">
        <v>0</v>
      </c>
      <c r="DB116" s="4">
        <v>0</v>
      </c>
      <c r="DC116" s="5">
        <f t="shared" si="136"/>
        <v>0</v>
      </c>
      <c r="DD116" s="6">
        <v>0</v>
      </c>
      <c r="DE116" s="4">
        <v>0</v>
      </c>
      <c r="DF116" s="5">
        <v>0</v>
      </c>
      <c r="DG116" s="6">
        <v>0</v>
      </c>
      <c r="DH116" s="4">
        <v>0</v>
      </c>
      <c r="DI116" s="5">
        <v>0</v>
      </c>
      <c r="DJ116" s="56">
        <v>0</v>
      </c>
      <c r="DK116" s="11">
        <v>8</v>
      </c>
      <c r="DL116" s="5">
        <v>0</v>
      </c>
      <c r="DM116" s="6">
        <v>0</v>
      </c>
      <c r="DN116" s="4">
        <v>0</v>
      </c>
      <c r="DO116" s="5">
        <v>0</v>
      </c>
      <c r="DP116" s="6">
        <f t="shared" si="127"/>
        <v>0</v>
      </c>
      <c r="DQ116" s="5">
        <f t="shared" si="128"/>
        <v>9</v>
      </c>
    </row>
    <row r="117" spans="1:121" x14ac:dyDescent="0.3">
      <c r="A117" s="51">
        <v>2012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56">
        <v>0</v>
      </c>
      <c r="S117" s="11">
        <v>3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56">
        <v>0</v>
      </c>
      <c r="AH117" s="11">
        <v>1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>
        <v>0</v>
      </c>
      <c r="AZ117" s="4">
        <v>0</v>
      </c>
      <c r="BA117" s="5">
        <v>0</v>
      </c>
      <c r="BB117" s="6">
        <v>0</v>
      </c>
      <c r="BC117" s="4">
        <v>0</v>
      </c>
      <c r="BD117" s="5">
        <v>0</v>
      </c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0</v>
      </c>
      <c r="BO117" s="4">
        <v>0</v>
      </c>
      <c r="BP117" s="5">
        <v>0</v>
      </c>
      <c r="BQ117" s="6">
        <v>0</v>
      </c>
      <c r="BR117" s="4">
        <v>0</v>
      </c>
      <c r="BS117" s="5">
        <v>0</v>
      </c>
      <c r="BT117" s="6">
        <v>0</v>
      </c>
      <c r="BU117" s="4">
        <v>0</v>
      </c>
      <c r="BV117" s="5">
        <v>0</v>
      </c>
      <c r="BW117" s="6">
        <v>0</v>
      </c>
      <c r="BX117" s="4">
        <v>0</v>
      </c>
      <c r="BY117" s="5">
        <v>0</v>
      </c>
      <c r="BZ117" s="6">
        <v>0</v>
      </c>
      <c r="CA117" s="4">
        <v>0</v>
      </c>
      <c r="CB117" s="5">
        <v>0</v>
      </c>
      <c r="CC117" s="6">
        <v>0</v>
      </c>
      <c r="CD117" s="4">
        <v>0</v>
      </c>
      <c r="CE117" s="5">
        <v>0</v>
      </c>
      <c r="CF117" s="6">
        <v>0</v>
      </c>
      <c r="CG117" s="4">
        <v>0</v>
      </c>
      <c r="CH117" s="5">
        <v>0</v>
      </c>
      <c r="CI117" s="6">
        <v>0</v>
      </c>
      <c r="CJ117" s="90">
        <v>0</v>
      </c>
      <c r="CK117" s="5">
        <f t="shared" si="134"/>
        <v>0</v>
      </c>
      <c r="CL117" s="6">
        <v>0</v>
      </c>
      <c r="CM117" s="4">
        <v>0</v>
      </c>
      <c r="CN117" s="5">
        <v>0</v>
      </c>
      <c r="CO117" s="6">
        <v>0</v>
      </c>
      <c r="CP117" s="4">
        <v>0</v>
      </c>
      <c r="CQ117" s="5">
        <v>0</v>
      </c>
      <c r="CR117" s="6">
        <v>0</v>
      </c>
      <c r="CS117" s="4">
        <v>0</v>
      </c>
      <c r="CT117" s="5">
        <f t="shared" si="135"/>
        <v>0</v>
      </c>
      <c r="CU117" s="6">
        <v>0</v>
      </c>
      <c r="CV117" s="4">
        <v>0</v>
      </c>
      <c r="CW117" s="5">
        <v>0</v>
      </c>
      <c r="CX117" s="6">
        <v>0</v>
      </c>
      <c r="CY117" s="4">
        <v>0</v>
      </c>
      <c r="CZ117" s="5">
        <v>0</v>
      </c>
      <c r="DA117" s="6">
        <v>0</v>
      </c>
      <c r="DB117" s="4">
        <v>0</v>
      </c>
      <c r="DC117" s="5">
        <f t="shared" si="136"/>
        <v>0</v>
      </c>
      <c r="DD117" s="6">
        <v>0</v>
      </c>
      <c r="DE117" s="4">
        <v>0</v>
      </c>
      <c r="DF117" s="5">
        <v>0</v>
      </c>
      <c r="DG117" s="6">
        <v>0</v>
      </c>
      <c r="DH117" s="4">
        <v>0</v>
      </c>
      <c r="DI117" s="5">
        <v>0</v>
      </c>
      <c r="DJ117" s="56">
        <v>0</v>
      </c>
      <c r="DK117" s="11">
        <v>10</v>
      </c>
      <c r="DL117" s="5">
        <v>0</v>
      </c>
      <c r="DM117" s="6">
        <v>0</v>
      </c>
      <c r="DN117" s="4">
        <v>0</v>
      </c>
      <c r="DO117" s="5">
        <v>0</v>
      </c>
      <c r="DP117" s="6">
        <f t="shared" si="127"/>
        <v>0</v>
      </c>
      <c r="DQ117" s="5">
        <f t="shared" si="128"/>
        <v>14</v>
      </c>
    </row>
    <row r="118" spans="1:121" x14ac:dyDescent="0.3">
      <c r="A118" s="51">
        <v>2012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56">
        <v>0</v>
      </c>
      <c r="P118" s="11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>
        <v>0</v>
      </c>
      <c r="AZ118" s="4">
        <v>0</v>
      </c>
      <c r="BA118" s="5">
        <v>0</v>
      </c>
      <c r="BB118" s="6">
        <v>0</v>
      </c>
      <c r="BC118" s="4">
        <v>0</v>
      </c>
      <c r="BD118" s="5">
        <v>0</v>
      </c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v>0</v>
      </c>
      <c r="BU118" s="4">
        <v>0</v>
      </c>
      <c r="BV118" s="5">
        <v>0</v>
      </c>
      <c r="BW118" s="6">
        <v>0</v>
      </c>
      <c r="BX118" s="4">
        <v>0</v>
      </c>
      <c r="BY118" s="5">
        <v>0</v>
      </c>
      <c r="BZ118" s="6">
        <v>0</v>
      </c>
      <c r="CA118" s="4">
        <v>0</v>
      </c>
      <c r="CB118" s="5">
        <v>0</v>
      </c>
      <c r="CC118" s="6">
        <v>0</v>
      </c>
      <c r="CD118" s="4">
        <v>0</v>
      </c>
      <c r="CE118" s="5">
        <v>0</v>
      </c>
      <c r="CF118" s="6">
        <v>0</v>
      </c>
      <c r="CG118" s="4">
        <v>0</v>
      </c>
      <c r="CH118" s="5">
        <v>0</v>
      </c>
      <c r="CI118" s="6">
        <v>0</v>
      </c>
      <c r="CJ118" s="90">
        <v>0</v>
      </c>
      <c r="CK118" s="5">
        <f t="shared" si="134"/>
        <v>0</v>
      </c>
      <c r="CL118" s="6">
        <v>0</v>
      </c>
      <c r="CM118" s="4">
        <v>0</v>
      </c>
      <c r="CN118" s="5">
        <v>0</v>
      </c>
      <c r="CO118" s="6">
        <v>0</v>
      </c>
      <c r="CP118" s="4">
        <v>0</v>
      </c>
      <c r="CQ118" s="5">
        <v>0</v>
      </c>
      <c r="CR118" s="6">
        <v>0</v>
      </c>
      <c r="CS118" s="4">
        <v>0</v>
      </c>
      <c r="CT118" s="5">
        <f t="shared" si="135"/>
        <v>0</v>
      </c>
      <c r="CU118" s="6">
        <v>0</v>
      </c>
      <c r="CV118" s="4">
        <v>0</v>
      </c>
      <c r="CW118" s="5">
        <v>0</v>
      </c>
      <c r="CX118" s="6">
        <v>0</v>
      </c>
      <c r="CY118" s="4">
        <v>0</v>
      </c>
      <c r="CZ118" s="5">
        <v>0</v>
      </c>
      <c r="DA118" s="6">
        <v>0</v>
      </c>
      <c r="DB118" s="4">
        <v>0</v>
      </c>
      <c r="DC118" s="5">
        <f t="shared" si="136"/>
        <v>0</v>
      </c>
      <c r="DD118" s="6">
        <v>0</v>
      </c>
      <c r="DE118" s="4">
        <v>0</v>
      </c>
      <c r="DF118" s="5">
        <v>0</v>
      </c>
      <c r="DG118" s="6">
        <v>0</v>
      </c>
      <c r="DH118" s="4">
        <v>0</v>
      </c>
      <c r="DI118" s="5">
        <v>0</v>
      </c>
      <c r="DJ118" s="56">
        <v>3</v>
      </c>
      <c r="DK118" s="11">
        <v>19</v>
      </c>
      <c r="DL118" s="5">
        <f t="shared" ref="DL118" si="138">DK118/DJ118*1000</f>
        <v>6333.333333333333</v>
      </c>
      <c r="DM118" s="6">
        <v>0</v>
      </c>
      <c r="DN118" s="4">
        <v>0</v>
      </c>
      <c r="DO118" s="5">
        <v>0</v>
      </c>
      <c r="DP118" s="6">
        <f t="shared" si="127"/>
        <v>3</v>
      </c>
      <c r="DQ118" s="5">
        <f t="shared" si="128"/>
        <v>19</v>
      </c>
    </row>
    <row r="119" spans="1:121" x14ac:dyDescent="0.3">
      <c r="A119" s="51">
        <v>2012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56">
        <v>0</v>
      </c>
      <c r="P119" s="11">
        <v>0</v>
      </c>
      <c r="Q119" s="5">
        <v>0</v>
      </c>
      <c r="R119" s="56">
        <v>0</v>
      </c>
      <c r="S119" s="11">
        <v>2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56">
        <v>0</v>
      </c>
      <c r="AW119" s="11">
        <v>1</v>
      </c>
      <c r="AX119" s="5">
        <v>0</v>
      </c>
      <c r="AY119" s="6">
        <v>0</v>
      </c>
      <c r="AZ119" s="4">
        <v>0</v>
      </c>
      <c r="BA119" s="5">
        <v>0</v>
      </c>
      <c r="BB119" s="6">
        <v>0</v>
      </c>
      <c r="BC119" s="4">
        <v>0</v>
      </c>
      <c r="BD119" s="5">
        <v>0</v>
      </c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v>0</v>
      </c>
      <c r="BU119" s="4">
        <v>0</v>
      </c>
      <c r="BV119" s="5">
        <v>0</v>
      </c>
      <c r="BW119" s="6">
        <v>0</v>
      </c>
      <c r="BX119" s="4">
        <v>0</v>
      </c>
      <c r="BY119" s="5">
        <v>0</v>
      </c>
      <c r="BZ119" s="6">
        <v>0</v>
      </c>
      <c r="CA119" s="4">
        <v>0</v>
      </c>
      <c r="CB119" s="5">
        <v>0</v>
      </c>
      <c r="CC119" s="6">
        <v>0</v>
      </c>
      <c r="CD119" s="4">
        <v>0</v>
      </c>
      <c r="CE119" s="5">
        <v>0</v>
      </c>
      <c r="CF119" s="6">
        <v>0</v>
      </c>
      <c r="CG119" s="4">
        <v>0</v>
      </c>
      <c r="CH119" s="5">
        <v>0</v>
      </c>
      <c r="CI119" s="6">
        <v>0</v>
      </c>
      <c r="CJ119" s="90">
        <v>0</v>
      </c>
      <c r="CK119" s="5">
        <f t="shared" si="134"/>
        <v>0</v>
      </c>
      <c r="CL119" s="6">
        <v>0</v>
      </c>
      <c r="CM119" s="4">
        <v>0</v>
      </c>
      <c r="CN119" s="5">
        <v>0</v>
      </c>
      <c r="CO119" s="6">
        <v>0</v>
      </c>
      <c r="CP119" s="4">
        <v>0</v>
      </c>
      <c r="CQ119" s="5">
        <v>0</v>
      </c>
      <c r="CR119" s="6">
        <v>0</v>
      </c>
      <c r="CS119" s="4">
        <v>0</v>
      </c>
      <c r="CT119" s="5">
        <f t="shared" si="135"/>
        <v>0</v>
      </c>
      <c r="CU119" s="6">
        <v>0</v>
      </c>
      <c r="CV119" s="4">
        <v>0</v>
      </c>
      <c r="CW119" s="5">
        <v>0</v>
      </c>
      <c r="CX119" s="6">
        <v>0</v>
      </c>
      <c r="CY119" s="4">
        <v>0</v>
      </c>
      <c r="CZ119" s="5">
        <v>0</v>
      </c>
      <c r="DA119" s="6">
        <v>0</v>
      </c>
      <c r="DB119" s="4">
        <v>0</v>
      </c>
      <c r="DC119" s="5">
        <f t="shared" si="136"/>
        <v>0</v>
      </c>
      <c r="DD119" s="6">
        <v>0</v>
      </c>
      <c r="DE119" s="4">
        <v>0</v>
      </c>
      <c r="DF119" s="5">
        <v>0</v>
      </c>
      <c r="DG119" s="6">
        <v>0</v>
      </c>
      <c r="DH119" s="4">
        <v>0</v>
      </c>
      <c r="DI119" s="5">
        <v>0</v>
      </c>
      <c r="DJ119" s="56">
        <v>0</v>
      </c>
      <c r="DK119" s="11">
        <v>4</v>
      </c>
      <c r="DL119" s="5">
        <v>0</v>
      </c>
      <c r="DM119" s="6">
        <v>0</v>
      </c>
      <c r="DN119" s="4">
        <v>0</v>
      </c>
      <c r="DO119" s="5">
        <v>0</v>
      </c>
      <c r="DP119" s="6">
        <f t="shared" si="127"/>
        <v>0</v>
      </c>
      <c r="DQ119" s="5">
        <f t="shared" si="128"/>
        <v>7</v>
      </c>
    </row>
    <row r="120" spans="1:121" x14ac:dyDescent="0.3">
      <c r="A120" s="51">
        <v>2012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56">
        <v>0</v>
      </c>
      <c r="S120" s="11">
        <v>1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>
        <v>0</v>
      </c>
      <c r="AZ120" s="4">
        <v>0</v>
      </c>
      <c r="BA120" s="5">
        <v>0</v>
      </c>
      <c r="BB120" s="6">
        <v>0</v>
      </c>
      <c r="BC120" s="4">
        <v>0</v>
      </c>
      <c r="BD120" s="5">
        <v>0</v>
      </c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0</v>
      </c>
      <c r="BO120" s="4">
        <v>0</v>
      </c>
      <c r="BP120" s="5">
        <v>0</v>
      </c>
      <c r="BQ120" s="6">
        <v>0</v>
      </c>
      <c r="BR120" s="4">
        <v>0</v>
      </c>
      <c r="BS120" s="5">
        <v>0</v>
      </c>
      <c r="BT120" s="6">
        <v>0</v>
      </c>
      <c r="BU120" s="4">
        <v>0</v>
      </c>
      <c r="BV120" s="5">
        <v>0</v>
      </c>
      <c r="BW120" s="6">
        <v>0</v>
      </c>
      <c r="BX120" s="4">
        <v>0</v>
      </c>
      <c r="BY120" s="5">
        <v>0</v>
      </c>
      <c r="BZ120" s="6">
        <v>0</v>
      </c>
      <c r="CA120" s="4">
        <v>0</v>
      </c>
      <c r="CB120" s="5">
        <v>0</v>
      </c>
      <c r="CC120" s="6">
        <v>0</v>
      </c>
      <c r="CD120" s="4">
        <v>0</v>
      </c>
      <c r="CE120" s="5">
        <v>0</v>
      </c>
      <c r="CF120" s="6">
        <v>0</v>
      </c>
      <c r="CG120" s="4">
        <v>0</v>
      </c>
      <c r="CH120" s="5">
        <v>0</v>
      </c>
      <c r="CI120" s="6">
        <v>0</v>
      </c>
      <c r="CJ120" s="90">
        <v>0</v>
      </c>
      <c r="CK120" s="5">
        <f t="shared" si="134"/>
        <v>0</v>
      </c>
      <c r="CL120" s="6">
        <v>0</v>
      </c>
      <c r="CM120" s="4">
        <v>0</v>
      </c>
      <c r="CN120" s="5">
        <v>0</v>
      </c>
      <c r="CO120" s="6">
        <v>0</v>
      </c>
      <c r="CP120" s="4">
        <v>0</v>
      </c>
      <c r="CQ120" s="5">
        <v>0</v>
      </c>
      <c r="CR120" s="6">
        <v>0</v>
      </c>
      <c r="CS120" s="4">
        <v>0</v>
      </c>
      <c r="CT120" s="5">
        <f t="shared" si="135"/>
        <v>0</v>
      </c>
      <c r="CU120" s="6">
        <v>0</v>
      </c>
      <c r="CV120" s="4">
        <v>0</v>
      </c>
      <c r="CW120" s="5">
        <v>0</v>
      </c>
      <c r="CX120" s="6">
        <v>0</v>
      </c>
      <c r="CY120" s="4">
        <v>0</v>
      </c>
      <c r="CZ120" s="5">
        <v>0</v>
      </c>
      <c r="DA120" s="6">
        <v>0</v>
      </c>
      <c r="DB120" s="4">
        <v>0</v>
      </c>
      <c r="DC120" s="5">
        <f t="shared" si="136"/>
        <v>0</v>
      </c>
      <c r="DD120" s="6">
        <v>0</v>
      </c>
      <c r="DE120" s="4">
        <v>0</v>
      </c>
      <c r="DF120" s="5">
        <v>0</v>
      </c>
      <c r="DG120" s="6">
        <v>0</v>
      </c>
      <c r="DH120" s="4">
        <v>0</v>
      </c>
      <c r="DI120" s="5">
        <v>0</v>
      </c>
      <c r="DJ120" s="56">
        <v>0</v>
      </c>
      <c r="DK120" s="11">
        <v>12</v>
      </c>
      <c r="DL120" s="5">
        <v>0</v>
      </c>
      <c r="DM120" s="6">
        <v>0</v>
      </c>
      <c r="DN120" s="4">
        <v>0</v>
      </c>
      <c r="DO120" s="5">
        <v>0</v>
      </c>
      <c r="DP120" s="6">
        <f t="shared" si="127"/>
        <v>0</v>
      </c>
      <c r="DQ120" s="5">
        <f t="shared" si="128"/>
        <v>13</v>
      </c>
    </row>
    <row r="121" spans="1:121" x14ac:dyDescent="0.3">
      <c r="A121" s="51">
        <v>2012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56">
        <v>0</v>
      </c>
      <c r="M121" s="11">
        <v>0</v>
      </c>
      <c r="N121" s="5">
        <v>0</v>
      </c>
      <c r="O121" s="56">
        <v>0</v>
      </c>
      <c r="P121" s="11">
        <v>0</v>
      </c>
      <c r="Q121" s="5">
        <v>0</v>
      </c>
      <c r="R121" s="56">
        <v>0</v>
      </c>
      <c r="S121" s="11">
        <v>3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>
        <v>0</v>
      </c>
      <c r="AZ121" s="4">
        <v>0</v>
      </c>
      <c r="BA121" s="5">
        <v>0</v>
      </c>
      <c r="BB121" s="6">
        <v>0</v>
      </c>
      <c r="BC121" s="4">
        <v>0</v>
      </c>
      <c r="BD121" s="5">
        <v>0</v>
      </c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v>0</v>
      </c>
      <c r="BU121" s="4">
        <v>0</v>
      </c>
      <c r="BV121" s="5">
        <v>0</v>
      </c>
      <c r="BW121" s="6">
        <v>0</v>
      </c>
      <c r="BX121" s="4">
        <v>0</v>
      </c>
      <c r="BY121" s="5">
        <v>0</v>
      </c>
      <c r="BZ121" s="6">
        <v>0</v>
      </c>
      <c r="CA121" s="4">
        <v>0</v>
      </c>
      <c r="CB121" s="5">
        <v>0</v>
      </c>
      <c r="CC121" s="6">
        <v>0</v>
      </c>
      <c r="CD121" s="4">
        <v>0</v>
      </c>
      <c r="CE121" s="5">
        <v>0</v>
      </c>
      <c r="CF121" s="6">
        <v>0</v>
      </c>
      <c r="CG121" s="4">
        <v>0</v>
      </c>
      <c r="CH121" s="5">
        <v>0</v>
      </c>
      <c r="CI121" s="6">
        <v>0</v>
      </c>
      <c r="CJ121" s="90">
        <v>0</v>
      </c>
      <c r="CK121" s="5">
        <f t="shared" si="134"/>
        <v>0</v>
      </c>
      <c r="CL121" s="6">
        <v>0</v>
      </c>
      <c r="CM121" s="4">
        <v>0</v>
      </c>
      <c r="CN121" s="5">
        <v>0</v>
      </c>
      <c r="CO121" s="6">
        <v>0</v>
      </c>
      <c r="CP121" s="4">
        <v>0</v>
      </c>
      <c r="CQ121" s="5">
        <v>0</v>
      </c>
      <c r="CR121" s="6">
        <v>0</v>
      </c>
      <c r="CS121" s="4">
        <v>0</v>
      </c>
      <c r="CT121" s="5">
        <f t="shared" si="135"/>
        <v>0</v>
      </c>
      <c r="CU121" s="6">
        <v>0</v>
      </c>
      <c r="CV121" s="4">
        <v>0</v>
      </c>
      <c r="CW121" s="5">
        <v>0</v>
      </c>
      <c r="CX121" s="6">
        <v>0</v>
      </c>
      <c r="CY121" s="4">
        <v>0</v>
      </c>
      <c r="CZ121" s="5">
        <v>0</v>
      </c>
      <c r="DA121" s="6">
        <v>0</v>
      </c>
      <c r="DB121" s="4">
        <v>0</v>
      </c>
      <c r="DC121" s="5">
        <f t="shared" si="136"/>
        <v>0</v>
      </c>
      <c r="DD121" s="6">
        <v>0</v>
      </c>
      <c r="DE121" s="4">
        <v>0</v>
      </c>
      <c r="DF121" s="5">
        <v>0</v>
      </c>
      <c r="DG121" s="6">
        <v>0</v>
      </c>
      <c r="DH121" s="4">
        <v>0</v>
      </c>
      <c r="DI121" s="5">
        <v>0</v>
      </c>
      <c r="DJ121" s="56">
        <v>0</v>
      </c>
      <c r="DK121" s="11">
        <v>6</v>
      </c>
      <c r="DL121" s="5">
        <v>0</v>
      </c>
      <c r="DM121" s="6">
        <v>0</v>
      </c>
      <c r="DN121" s="4">
        <v>0</v>
      </c>
      <c r="DO121" s="5">
        <v>0</v>
      </c>
      <c r="DP121" s="6">
        <f t="shared" si="127"/>
        <v>0</v>
      </c>
      <c r="DQ121" s="5">
        <f t="shared" si="128"/>
        <v>9</v>
      </c>
    </row>
    <row r="122" spans="1:121" ht="15" thickBot="1" x14ac:dyDescent="0.35">
      <c r="A122" s="63"/>
      <c r="B122" s="64" t="s">
        <v>14</v>
      </c>
      <c r="C122" s="45">
        <f>SUM(C110:C121)</f>
        <v>0</v>
      </c>
      <c r="D122" s="44">
        <f>SUM(D110:D121)</f>
        <v>1</v>
      </c>
      <c r="E122" s="46"/>
      <c r="F122" s="45">
        <f>SUM(F110:F121)</f>
        <v>0</v>
      </c>
      <c r="G122" s="44">
        <f>SUM(G110:G121)</f>
        <v>0</v>
      </c>
      <c r="H122" s="46"/>
      <c r="I122" s="45">
        <f>SUM(I110:I121)</f>
        <v>0</v>
      </c>
      <c r="J122" s="44">
        <f>SUM(J110:J121)</f>
        <v>0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0</v>
      </c>
      <c r="P122" s="44">
        <f>SUM(P110:P121)</f>
        <v>0</v>
      </c>
      <c r="Q122" s="46"/>
      <c r="R122" s="45">
        <f>SUM(R110:R121)</f>
        <v>0</v>
      </c>
      <c r="S122" s="44">
        <f>SUM(S110:S121)</f>
        <v>11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</v>
      </c>
      <c r="AE122" s="44">
        <f>SUM(AE110:AE121)</f>
        <v>0</v>
      </c>
      <c r="AF122" s="46"/>
      <c r="AG122" s="45">
        <f>SUM(AG110:AG121)</f>
        <v>0</v>
      </c>
      <c r="AH122" s="44">
        <f>SUM(AH110:AH121)</f>
        <v>2</v>
      </c>
      <c r="AI122" s="46"/>
      <c r="AJ122" s="45">
        <f>SUM(AJ110:AJ121)</f>
        <v>0</v>
      </c>
      <c r="AK122" s="44">
        <f>SUM(AK110:AK121)</f>
        <v>0</v>
      </c>
      <c r="AL122" s="46"/>
      <c r="AM122" s="45">
        <f>SUM(AM110:AM121)</f>
        <v>0</v>
      </c>
      <c r="AN122" s="44">
        <f>SUM(AN110:AN121)</f>
        <v>0</v>
      </c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0</v>
      </c>
      <c r="AW122" s="44">
        <f>SUM(AW110:AW121)</f>
        <v>2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>SUM(BB110:BB121)</f>
        <v>0</v>
      </c>
      <c r="BC122" s="44">
        <f>SUM(BC110:BC121)</f>
        <v>5</v>
      </c>
      <c r="BD122" s="46"/>
      <c r="BE122" s="45">
        <f>SUM(BE110:BE121)</f>
        <v>0</v>
      </c>
      <c r="BF122" s="44">
        <f>SUM(BF110:BF121)</f>
        <v>3</v>
      </c>
      <c r="BG122" s="46"/>
      <c r="BH122" s="45">
        <f>SUM(BH110:BH121)</f>
        <v>0</v>
      </c>
      <c r="BI122" s="44">
        <f>SUM(BI110:BI121)</f>
        <v>1</v>
      </c>
      <c r="BJ122" s="46"/>
      <c r="BK122" s="45">
        <f>SUM(BK110:BK121)</f>
        <v>0</v>
      </c>
      <c r="BL122" s="44">
        <f>SUM(BL110:BL121)</f>
        <v>0</v>
      </c>
      <c r="BM122" s="46"/>
      <c r="BN122" s="45">
        <f>SUM(BN110:BN121)</f>
        <v>0</v>
      </c>
      <c r="BO122" s="44">
        <f>SUM(BO110:BO121)</f>
        <v>0</v>
      </c>
      <c r="BP122" s="46"/>
      <c r="BQ122" s="45">
        <f>SUM(BQ110:BQ121)</f>
        <v>0</v>
      </c>
      <c r="BR122" s="44">
        <f>SUM(BR110:BR121)</f>
        <v>0</v>
      </c>
      <c r="BS122" s="46"/>
      <c r="BT122" s="45">
        <f>SUM(BT110:BT121)</f>
        <v>0</v>
      </c>
      <c r="BU122" s="44">
        <f>SUM(BU110:BU121)</f>
        <v>0</v>
      </c>
      <c r="BV122" s="46"/>
      <c r="BW122" s="45">
        <f>SUM(BW110:BW121)</f>
        <v>0</v>
      </c>
      <c r="BX122" s="44">
        <f>SUM(BX110:BX121)</f>
        <v>0</v>
      </c>
      <c r="BY122" s="46"/>
      <c r="BZ122" s="45">
        <f>SUM(BZ110:BZ121)</f>
        <v>0</v>
      </c>
      <c r="CA122" s="44">
        <f>SUM(CA110:CA121)</f>
        <v>0</v>
      </c>
      <c r="CB122" s="46"/>
      <c r="CC122" s="45">
        <f>SUM(CC110:CC121)</f>
        <v>0</v>
      </c>
      <c r="CD122" s="44">
        <f>SUM(CD110:CD121)</f>
        <v>0</v>
      </c>
      <c r="CE122" s="46"/>
      <c r="CF122" s="45">
        <f>SUM(CF110:CF121)</f>
        <v>0</v>
      </c>
      <c r="CG122" s="44">
        <f>SUM(CG110:CG121)</f>
        <v>0</v>
      </c>
      <c r="CH122" s="46"/>
      <c r="CI122" s="77">
        <f t="shared" ref="CI122:CJ122" si="139">SUM(CI110:CI121)</f>
        <v>0</v>
      </c>
      <c r="CJ122" s="78">
        <f t="shared" si="139"/>
        <v>0</v>
      </c>
      <c r="CK122" s="38"/>
      <c r="CL122" s="45">
        <f>SUM(CL110:CL121)</f>
        <v>0</v>
      </c>
      <c r="CM122" s="44">
        <f>SUM(CM110:CM121)</f>
        <v>0</v>
      </c>
      <c r="CN122" s="46"/>
      <c r="CO122" s="45">
        <f>SUM(CO110:CO121)</f>
        <v>0</v>
      </c>
      <c r="CP122" s="44">
        <f>SUM(CP110:CP121)</f>
        <v>0</v>
      </c>
      <c r="CQ122" s="46"/>
      <c r="CR122" s="45">
        <f t="shared" ref="CR122:CS122" si="140">SUM(CR110:CR121)</f>
        <v>0</v>
      </c>
      <c r="CS122" s="44">
        <f t="shared" si="140"/>
        <v>0</v>
      </c>
      <c r="CT122" s="46"/>
      <c r="CU122" s="45">
        <f>SUM(CU110:CU121)</f>
        <v>0</v>
      </c>
      <c r="CV122" s="44">
        <f>SUM(CV110:CV121)</f>
        <v>2</v>
      </c>
      <c r="CW122" s="46"/>
      <c r="CX122" s="45">
        <f>SUM(CX110:CX121)</f>
        <v>0</v>
      </c>
      <c r="CY122" s="44">
        <f>SUM(CY110:CY121)</f>
        <v>0</v>
      </c>
      <c r="CZ122" s="46"/>
      <c r="DA122" s="45">
        <f t="shared" ref="DA122:DB122" si="141">SUM(DA110:DA121)</f>
        <v>0</v>
      </c>
      <c r="DB122" s="44">
        <f t="shared" si="141"/>
        <v>0</v>
      </c>
      <c r="DC122" s="46"/>
      <c r="DD122" s="45">
        <f>SUM(DD110:DD121)</f>
        <v>0</v>
      </c>
      <c r="DE122" s="44">
        <f>SUM(DE110:DE121)</f>
        <v>0</v>
      </c>
      <c r="DF122" s="46"/>
      <c r="DG122" s="45">
        <f>SUM(DG110:DG121)</f>
        <v>0</v>
      </c>
      <c r="DH122" s="44">
        <f>SUM(DH110:DH121)</f>
        <v>0</v>
      </c>
      <c r="DI122" s="46"/>
      <c r="DJ122" s="45">
        <f>SUM(DJ110:DJ121)</f>
        <v>5</v>
      </c>
      <c r="DK122" s="44">
        <f>SUM(DK110:DK121)</f>
        <v>101</v>
      </c>
      <c r="DL122" s="46"/>
      <c r="DM122" s="45">
        <f>SUM(DM110:DM121)</f>
        <v>0</v>
      </c>
      <c r="DN122" s="44">
        <f>SUM(DN110:DN121)</f>
        <v>6</v>
      </c>
      <c r="DO122" s="46"/>
      <c r="DP122" s="45">
        <f t="shared" si="127"/>
        <v>5</v>
      </c>
      <c r="DQ122" s="46">
        <f t="shared" si="128"/>
        <v>134</v>
      </c>
    </row>
    <row r="123" spans="1:121" x14ac:dyDescent="0.3">
      <c r="A123" s="51">
        <v>2013</v>
      </c>
      <c r="B123" s="52" t="s">
        <v>2</v>
      </c>
      <c r="C123" s="57">
        <v>0</v>
      </c>
      <c r="D123" s="12">
        <v>1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57">
        <v>0</v>
      </c>
      <c r="M123" s="12">
        <v>0</v>
      </c>
      <c r="N123" s="5">
        <v>0</v>
      </c>
      <c r="O123" s="6">
        <v>0</v>
      </c>
      <c r="P123" s="4">
        <v>0</v>
      </c>
      <c r="Q123" s="5">
        <v>0</v>
      </c>
      <c r="R123" s="57">
        <v>0</v>
      </c>
      <c r="S123" s="12">
        <v>2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v>0</v>
      </c>
      <c r="AG123" s="57">
        <v>0</v>
      </c>
      <c r="AH123" s="12">
        <v>1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>
        <v>0</v>
      </c>
      <c r="AZ123" s="4">
        <v>0</v>
      </c>
      <c r="BA123" s="5">
        <v>0</v>
      </c>
      <c r="BB123" s="6">
        <v>0</v>
      </c>
      <c r="BC123" s="4">
        <v>0</v>
      </c>
      <c r="BD123" s="5">
        <v>0</v>
      </c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v>0</v>
      </c>
      <c r="BU123" s="4">
        <v>0</v>
      </c>
      <c r="BV123" s="5">
        <v>0</v>
      </c>
      <c r="BW123" s="6">
        <v>0</v>
      </c>
      <c r="BX123" s="4">
        <v>0</v>
      </c>
      <c r="BY123" s="5">
        <v>0</v>
      </c>
      <c r="BZ123" s="6">
        <v>0</v>
      </c>
      <c r="CA123" s="4">
        <v>0</v>
      </c>
      <c r="CB123" s="5">
        <v>0</v>
      </c>
      <c r="CC123" s="6">
        <v>0</v>
      </c>
      <c r="CD123" s="4">
        <v>0</v>
      </c>
      <c r="CE123" s="5">
        <v>0</v>
      </c>
      <c r="CF123" s="6">
        <v>0</v>
      </c>
      <c r="CG123" s="4">
        <v>0</v>
      </c>
      <c r="CH123" s="5">
        <v>0</v>
      </c>
      <c r="CI123" s="6">
        <v>0</v>
      </c>
      <c r="CJ123" s="90">
        <v>0</v>
      </c>
      <c r="CK123" s="5">
        <f t="shared" ref="CK123:CK134" si="142">IF(CI123=0,0,CJ123/CI123*1000)</f>
        <v>0</v>
      </c>
      <c r="CL123" s="6">
        <v>0</v>
      </c>
      <c r="CM123" s="4">
        <v>0</v>
      </c>
      <c r="CN123" s="5">
        <v>0</v>
      </c>
      <c r="CO123" s="57">
        <v>0</v>
      </c>
      <c r="CP123" s="12">
        <v>0</v>
      </c>
      <c r="CQ123" s="5">
        <v>0</v>
      </c>
      <c r="CR123" s="57">
        <v>0</v>
      </c>
      <c r="CS123" s="12">
        <v>0</v>
      </c>
      <c r="CT123" s="5">
        <f t="shared" ref="CT123:CT134" si="143">IF(CR123=0,0,CS123/CR123*1000)</f>
        <v>0</v>
      </c>
      <c r="CU123" s="57">
        <v>0</v>
      </c>
      <c r="CV123" s="12">
        <v>1</v>
      </c>
      <c r="CW123" s="5">
        <v>0</v>
      </c>
      <c r="CX123" s="6">
        <v>0</v>
      </c>
      <c r="CY123" s="4">
        <v>0</v>
      </c>
      <c r="CZ123" s="5">
        <v>0</v>
      </c>
      <c r="DA123" s="6">
        <v>0</v>
      </c>
      <c r="DB123" s="4">
        <v>0</v>
      </c>
      <c r="DC123" s="5">
        <f t="shared" ref="DC123:DC134" si="144">IF(DA123=0,0,DB123/DA123*1000)</f>
        <v>0</v>
      </c>
      <c r="DD123" s="6">
        <v>0</v>
      </c>
      <c r="DE123" s="4">
        <v>0</v>
      </c>
      <c r="DF123" s="5">
        <v>0</v>
      </c>
      <c r="DG123" s="6">
        <v>0</v>
      </c>
      <c r="DH123" s="4">
        <v>0</v>
      </c>
      <c r="DI123" s="5">
        <v>0</v>
      </c>
      <c r="DJ123" s="57">
        <v>0</v>
      </c>
      <c r="DK123" s="12">
        <v>7</v>
      </c>
      <c r="DL123" s="5">
        <v>0</v>
      </c>
      <c r="DM123" s="6">
        <v>0</v>
      </c>
      <c r="DN123" s="4">
        <v>0</v>
      </c>
      <c r="DO123" s="5">
        <v>0</v>
      </c>
      <c r="DP123" s="6">
        <f t="shared" si="127"/>
        <v>0</v>
      </c>
      <c r="DQ123" s="5">
        <f t="shared" si="128"/>
        <v>12</v>
      </c>
    </row>
    <row r="124" spans="1:121" x14ac:dyDescent="0.3">
      <c r="A124" s="51">
        <v>2013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>
        <v>0</v>
      </c>
      <c r="AZ124" s="4">
        <v>0</v>
      </c>
      <c r="BA124" s="5">
        <v>0</v>
      </c>
      <c r="BB124" s="6">
        <v>0</v>
      </c>
      <c r="BC124" s="4">
        <v>0</v>
      </c>
      <c r="BD124" s="5">
        <v>0</v>
      </c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v>0</v>
      </c>
      <c r="BU124" s="4">
        <v>0</v>
      </c>
      <c r="BV124" s="5">
        <v>0</v>
      </c>
      <c r="BW124" s="6">
        <v>0</v>
      </c>
      <c r="BX124" s="4">
        <v>0</v>
      </c>
      <c r="BY124" s="5">
        <v>0</v>
      </c>
      <c r="BZ124" s="6">
        <v>0</v>
      </c>
      <c r="CA124" s="4">
        <v>0</v>
      </c>
      <c r="CB124" s="5">
        <v>0</v>
      </c>
      <c r="CC124" s="6">
        <v>0</v>
      </c>
      <c r="CD124" s="4">
        <v>0</v>
      </c>
      <c r="CE124" s="5">
        <v>0</v>
      </c>
      <c r="CF124" s="6">
        <v>0</v>
      </c>
      <c r="CG124" s="4">
        <v>0</v>
      </c>
      <c r="CH124" s="5">
        <v>0</v>
      </c>
      <c r="CI124" s="6">
        <v>0</v>
      </c>
      <c r="CJ124" s="90">
        <v>0</v>
      </c>
      <c r="CK124" s="5">
        <f t="shared" si="142"/>
        <v>0</v>
      </c>
      <c r="CL124" s="6">
        <v>0</v>
      </c>
      <c r="CM124" s="4">
        <v>0</v>
      </c>
      <c r="CN124" s="5">
        <v>0</v>
      </c>
      <c r="CO124" s="6">
        <v>0</v>
      </c>
      <c r="CP124" s="4">
        <v>0</v>
      </c>
      <c r="CQ124" s="5">
        <v>0</v>
      </c>
      <c r="CR124" s="6">
        <v>0</v>
      </c>
      <c r="CS124" s="4">
        <v>0</v>
      </c>
      <c r="CT124" s="5">
        <f t="shared" si="143"/>
        <v>0</v>
      </c>
      <c r="CU124" s="6">
        <v>0</v>
      </c>
      <c r="CV124" s="4">
        <v>0</v>
      </c>
      <c r="CW124" s="5">
        <v>0</v>
      </c>
      <c r="CX124" s="6">
        <v>0</v>
      </c>
      <c r="CY124" s="4">
        <v>0</v>
      </c>
      <c r="CZ124" s="5">
        <v>0</v>
      </c>
      <c r="DA124" s="6">
        <v>0</v>
      </c>
      <c r="DB124" s="4">
        <v>0</v>
      </c>
      <c r="DC124" s="5">
        <f t="shared" si="144"/>
        <v>0</v>
      </c>
      <c r="DD124" s="6">
        <v>0</v>
      </c>
      <c r="DE124" s="4">
        <v>0</v>
      </c>
      <c r="DF124" s="5">
        <v>0</v>
      </c>
      <c r="DG124" s="6">
        <v>0</v>
      </c>
      <c r="DH124" s="4">
        <v>0</v>
      </c>
      <c r="DI124" s="5">
        <v>0</v>
      </c>
      <c r="DJ124" s="57">
        <v>0</v>
      </c>
      <c r="DK124" s="12">
        <v>5</v>
      </c>
      <c r="DL124" s="5">
        <v>0</v>
      </c>
      <c r="DM124" s="6">
        <v>0</v>
      </c>
      <c r="DN124" s="4">
        <v>0</v>
      </c>
      <c r="DO124" s="5">
        <v>0</v>
      </c>
      <c r="DP124" s="6">
        <f t="shared" si="127"/>
        <v>0</v>
      </c>
      <c r="DQ124" s="5">
        <f t="shared" si="128"/>
        <v>5</v>
      </c>
    </row>
    <row r="125" spans="1:121" x14ac:dyDescent="0.3">
      <c r="A125" s="51">
        <v>2013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>
        <v>0</v>
      </c>
      <c r="AZ125" s="4">
        <v>0</v>
      </c>
      <c r="BA125" s="5">
        <v>0</v>
      </c>
      <c r="BB125" s="6">
        <v>0</v>
      </c>
      <c r="BC125" s="4">
        <v>0</v>
      </c>
      <c r="BD125" s="5">
        <v>0</v>
      </c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0</v>
      </c>
      <c r="BO125" s="4">
        <v>0</v>
      </c>
      <c r="BP125" s="5">
        <v>0</v>
      </c>
      <c r="BQ125" s="6">
        <v>0</v>
      </c>
      <c r="BR125" s="4">
        <v>0</v>
      </c>
      <c r="BS125" s="5">
        <v>0</v>
      </c>
      <c r="BT125" s="6">
        <v>0</v>
      </c>
      <c r="BU125" s="4">
        <v>0</v>
      </c>
      <c r="BV125" s="5">
        <v>0</v>
      </c>
      <c r="BW125" s="6">
        <v>0</v>
      </c>
      <c r="BX125" s="4">
        <v>0</v>
      </c>
      <c r="BY125" s="5">
        <v>0</v>
      </c>
      <c r="BZ125" s="6">
        <v>0</v>
      </c>
      <c r="CA125" s="4">
        <v>0</v>
      </c>
      <c r="CB125" s="5">
        <v>0</v>
      </c>
      <c r="CC125" s="6">
        <v>0</v>
      </c>
      <c r="CD125" s="4">
        <v>0</v>
      </c>
      <c r="CE125" s="5">
        <v>0</v>
      </c>
      <c r="CF125" s="6">
        <v>0</v>
      </c>
      <c r="CG125" s="4">
        <v>0</v>
      </c>
      <c r="CH125" s="5">
        <v>0</v>
      </c>
      <c r="CI125" s="6">
        <v>0</v>
      </c>
      <c r="CJ125" s="90">
        <v>0</v>
      </c>
      <c r="CK125" s="5">
        <f t="shared" si="142"/>
        <v>0</v>
      </c>
      <c r="CL125" s="6">
        <v>0</v>
      </c>
      <c r="CM125" s="4">
        <v>0</v>
      </c>
      <c r="CN125" s="5">
        <v>0</v>
      </c>
      <c r="CO125" s="6">
        <v>0</v>
      </c>
      <c r="CP125" s="4">
        <v>0</v>
      </c>
      <c r="CQ125" s="5">
        <v>0</v>
      </c>
      <c r="CR125" s="6">
        <v>0</v>
      </c>
      <c r="CS125" s="4">
        <v>0</v>
      </c>
      <c r="CT125" s="5">
        <f t="shared" si="143"/>
        <v>0</v>
      </c>
      <c r="CU125" s="6">
        <v>0</v>
      </c>
      <c r="CV125" s="4">
        <v>0</v>
      </c>
      <c r="CW125" s="5">
        <v>0</v>
      </c>
      <c r="CX125" s="6">
        <v>0</v>
      </c>
      <c r="CY125" s="4">
        <v>0</v>
      </c>
      <c r="CZ125" s="5">
        <v>0</v>
      </c>
      <c r="DA125" s="6">
        <v>0</v>
      </c>
      <c r="DB125" s="4">
        <v>0</v>
      </c>
      <c r="DC125" s="5">
        <f t="shared" si="144"/>
        <v>0</v>
      </c>
      <c r="DD125" s="6">
        <v>0</v>
      </c>
      <c r="DE125" s="4">
        <v>0</v>
      </c>
      <c r="DF125" s="5">
        <v>0</v>
      </c>
      <c r="DG125" s="6">
        <v>0</v>
      </c>
      <c r="DH125" s="4">
        <v>0</v>
      </c>
      <c r="DI125" s="5">
        <v>0</v>
      </c>
      <c r="DJ125" s="57">
        <v>0</v>
      </c>
      <c r="DK125" s="12">
        <v>7</v>
      </c>
      <c r="DL125" s="5">
        <v>0</v>
      </c>
      <c r="DM125" s="6">
        <v>0</v>
      </c>
      <c r="DN125" s="4">
        <v>0</v>
      </c>
      <c r="DO125" s="5">
        <v>0</v>
      </c>
      <c r="DP125" s="6">
        <f t="shared" si="127"/>
        <v>0</v>
      </c>
      <c r="DQ125" s="5">
        <f t="shared" si="128"/>
        <v>7</v>
      </c>
    </row>
    <row r="126" spans="1:121" x14ac:dyDescent="0.3">
      <c r="A126" s="51">
        <v>2013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v>0</v>
      </c>
      <c r="AG126" s="57">
        <v>0</v>
      </c>
      <c r="AH126" s="12">
        <v>1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57">
        <v>0</v>
      </c>
      <c r="AW126" s="12">
        <v>5</v>
      </c>
      <c r="AX126" s="5">
        <v>0</v>
      </c>
      <c r="AY126" s="6">
        <v>0</v>
      </c>
      <c r="AZ126" s="4">
        <v>0</v>
      </c>
      <c r="BA126" s="5">
        <v>0</v>
      </c>
      <c r="BB126" s="6">
        <v>0</v>
      </c>
      <c r="BC126" s="4">
        <v>0</v>
      </c>
      <c r="BD126" s="5">
        <v>0</v>
      </c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0</v>
      </c>
      <c r="BO126" s="4">
        <v>0</v>
      </c>
      <c r="BP126" s="5">
        <v>0</v>
      </c>
      <c r="BQ126" s="6">
        <v>0</v>
      </c>
      <c r="BR126" s="4">
        <v>0</v>
      </c>
      <c r="BS126" s="5">
        <v>0</v>
      </c>
      <c r="BT126" s="6">
        <v>0</v>
      </c>
      <c r="BU126" s="4">
        <v>0</v>
      </c>
      <c r="BV126" s="5">
        <v>0</v>
      </c>
      <c r="BW126" s="6">
        <v>0</v>
      </c>
      <c r="BX126" s="4">
        <v>0</v>
      </c>
      <c r="BY126" s="5">
        <v>0</v>
      </c>
      <c r="BZ126" s="6">
        <v>0</v>
      </c>
      <c r="CA126" s="4">
        <v>0</v>
      </c>
      <c r="CB126" s="5">
        <v>0</v>
      </c>
      <c r="CC126" s="6">
        <v>0</v>
      </c>
      <c r="CD126" s="4">
        <v>0</v>
      </c>
      <c r="CE126" s="5">
        <v>0</v>
      </c>
      <c r="CF126" s="6">
        <v>0</v>
      </c>
      <c r="CG126" s="4">
        <v>0</v>
      </c>
      <c r="CH126" s="5">
        <v>0</v>
      </c>
      <c r="CI126" s="6">
        <v>0</v>
      </c>
      <c r="CJ126" s="90">
        <v>0</v>
      </c>
      <c r="CK126" s="5">
        <f t="shared" si="142"/>
        <v>0</v>
      </c>
      <c r="CL126" s="6">
        <v>0</v>
      </c>
      <c r="CM126" s="4">
        <v>0</v>
      </c>
      <c r="CN126" s="5">
        <v>0</v>
      </c>
      <c r="CO126" s="6">
        <v>0</v>
      </c>
      <c r="CP126" s="4">
        <v>0</v>
      </c>
      <c r="CQ126" s="5">
        <v>0</v>
      </c>
      <c r="CR126" s="6">
        <v>0</v>
      </c>
      <c r="CS126" s="4">
        <v>0</v>
      </c>
      <c r="CT126" s="5">
        <f t="shared" si="143"/>
        <v>0</v>
      </c>
      <c r="CU126" s="6">
        <v>0</v>
      </c>
      <c r="CV126" s="4">
        <v>0</v>
      </c>
      <c r="CW126" s="5">
        <v>0</v>
      </c>
      <c r="CX126" s="6">
        <v>0</v>
      </c>
      <c r="CY126" s="4">
        <v>0</v>
      </c>
      <c r="CZ126" s="5">
        <v>0</v>
      </c>
      <c r="DA126" s="6">
        <v>0</v>
      </c>
      <c r="DB126" s="4">
        <v>0</v>
      </c>
      <c r="DC126" s="5">
        <f t="shared" si="144"/>
        <v>0</v>
      </c>
      <c r="DD126" s="6">
        <v>0</v>
      </c>
      <c r="DE126" s="4">
        <v>0</v>
      </c>
      <c r="DF126" s="5">
        <v>0</v>
      </c>
      <c r="DG126" s="6">
        <v>0</v>
      </c>
      <c r="DH126" s="4">
        <v>0</v>
      </c>
      <c r="DI126" s="5">
        <v>0</v>
      </c>
      <c r="DJ126" s="57">
        <v>0</v>
      </c>
      <c r="DK126" s="12">
        <v>11</v>
      </c>
      <c r="DL126" s="5">
        <v>0</v>
      </c>
      <c r="DM126" s="6">
        <v>0</v>
      </c>
      <c r="DN126" s="4">
        <v>0</v>
      </c>
      <c r="DO126" s="5">
        <v>0</v>
      </c>
      <c r="DP126" s="6">
        <f t="shared" si="127"/>
        <v>0</v>
      </c>
      <c r="DQ126" s="5">
        <f t="shared" si="128"/>
        <v>17</v>
      </c>
    </row>
    <row r="127" spans="1:121" x14ac:dyDescent="0.3">
      <c r="A127" s="51">
        <v>2013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</v>
      </c>
      <c r="V127" s="4">
        <v>0</v>
      </c>
      <c r="W127" s="5">
        <v>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57">
        <v>0</v>
      </c>
      <c r="AH127" s="12">
        <v>6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57">
        <v>0</v>
      </c>
      <c r="AW127" s="12">
        <v>1</v>
      </c>
      <c r="AX127" s="5">
        <v>0</v>
      </c>
      <c r="AY127" s="6">
        <v>0</v>
      </c>
      <c r="AZ127" s="4">
        <v>0</v>
      </c>
      <c r="BA127" s="5">
        <v>0</v>
      </c>
      <c r="BB127" s="6">
        <v>0</v>
      </c>
      <c r="BC127" s="4">
        <v>0</v>
      </c>
      <c r="BD127" s="5">
        <v>0</v>
      </c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0</v>
      </c>
      <c r="BL127" s="4">
        <v>0</v>
      </c>
      <c r="BM127" s="5">
        <v>0</v>
      </c>
      <c r="BN127" s="6">
        <v>0</v>
      </c>
      <c r="BO127" s="4">
        <v>0</v>
      </c>
      <c r="BP127" s="5">
        <v>0</v>
      </c>
      <c r="BQ127" s="6">
        <v>0</v>
      </c>
      <c r="BR127" s="4">
        <v>0</v>
      </c>
      <c r="BS127" s="5">
        <v>0</v>
      </c>
      <c r="BT127" s="6">
        <v>0</v>
      </c>
      <c r="BU127" s="4">
        <v>0</v>
      </c>
      <c r="BV127" s="5">
        <v>0</v>
      </c>
      <c r="BW127" s="6">
        <v>0</v>
      </c>
      <c r="BX127" s="4">
        <v>0</v>
      </c>
      <c r="BY127" s="5">
        <v>0</v>
      </c>
      <c r="BZ127" s="6">
        <v>0</v>
      </c>
      <c r="CA127" s="4">
        <v>0</v>
      </c>
      <c r="CB127" s="5">
        <v>0</v>
      </c>
      <c r="CC127" s="6">
        <v>0</v>
      </c>
      <c r="CD127" s="4">
        <v>0</v>
      </c>
      <c r="CE127" s="5">
        <v>0</v>
      </c>
      <c r="CF127" s="6">
        <v>0</v>
      </c>
      <c r="CG127" s="4">
        <v>0</v>
      </c>
      <c r="CH127" s="5">
        <v>0</v>
      </c>
      <c r="CI127" s="6">
        <v>0</v>
      </c>
      <c r="CJ127" s="90">
        <v>0</v>
      </c>
      <c r="CK127" s="5">
        <f t="shared" si="142"/>
        <v>0</v>
      </c>
      <c r="CL127" s="6">
        <v>0</v>
      </c>
      <c r="CM127" s="4">
        <v>0</v>
      </c>
      <c r="CN127" s="5">
        <v>0</v>
      </c>
      <c r="CO127" s="6">
        <v>0</v>
      </c>
      <c r="CP127" s="4">
        <v>0</v>
      </c>
      <c r="CQ127" s="5">
        <v>0</v>
      </c>
      <c r="CR127" s="6">
        <v>0</v>
      </c>
      <c r="CS127" s="4">
        <v>0</v>
      </c>
      <c r="CT127" s="5">
        <f t="shared" si="143"/>
        <v>0</v>
      </c>
      <c r="CU127" s="6">
        <v>0</v>
      </c>
      <c r="CV127" s="4">
        <v>0</v>
      </c>
      <c r="CW127" s="5">
        <v>0</v>
      </c>
      <c r="CX127" s="6">
        <v>0</v>
      </c>
      <c r="CY127" s="4">
        <v>0</v>
      </c>
      <c r="CZ127" s="5">
        <v>0</v>
      </c>
      <c r="DA127" s="6">
        <v>0</v>
      </c>
      <c r="DB127" s="4">
        <v>0</v>
      </c>
      <c r="DC127" s="5">
        <f t="shared" si="144"/>
        <v>0</v>
      </c>
      <c r="DD127" s="6">
        <v>0</v>
      </c>
      <c r="DE127" s="4">
        <v>0</v>
      </c>
      <c r="DF127" s="5">
        <v>0</v>
      </c>
      <c r="DG127" s="6">
        <v>0</v>
      </c>
      <c r="DH127" s="4">
        <v>0</v>
      </c>
      <c r="DI127" s="5">
        <v>0</v>
      </c>
      <c r="DJ127" s="57">
        <v>0</v>
      </c>
      <c r="DK127" s="12">
        <v>1</v>
      </c>
      <c r="DL127" s="5">
        <v>0</v>
      </c>
      <c r="DM127" s="6">
        <v>0</v>
      </c>
      <c r="DN127" s="4">
        <v>0</v>
      </c>
      <c r="DO127" s="5">
        <v>0</v>
      </c>
      <c r="DP127" s="6">
        <f t="shared" si="127"/>
        <v>0</v>
      </c>
      <c r="DQ127" s="5">
        <f t="shared" si="128"/>
        <v>8</v>
      </c>
    </row>
    <row r="128" spans="1:121" x14ac:dyDescent="0.3">
      <c r="A128" s="51">
        <v>2013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57">
        <v>0</v>
      </c>
      <c r="AW128" s="12">
        <v>1</v>
      </c>
      <c r="AX128" s="5">
        <v>0</v>
      </c>
      <c r="AY128" s="6">
        <v>0</v>
      </c>
      <c r="AZ128" s="4">
        <v>0</v>
      </c>
      <c r="BA128" s="5">
        <v>0</v>
      </c>
      <c r="BB128" s="6">
        <v>0</v>
      </c>
      <c r="BC128" s="4">
        <v>0</v>
      </c>
      <c r="BD128" s="5">
        <v>0</v>
      </c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v>0</v>
      </c>
      <c r="BU128" s="4">
        <v>0</v>
      </c>
      <c r="BV128" s="5">
        <v>0</v>
      </c>
      <c r="BW128" s="6">
        <v>0</v>
      </c>
      <c r="BX128" s="4">
        <v>0</v>
      </c>
      <c r="BY128" s="5">
        <v>0</v>
      </c>
      <c r="BZ128" s="6">
        <v>0</v>
      </c>
      <c r="CA128" s="4">
        <v>0</v>
      </c>
      <c r="CB128" s="5">
        <v>0</v>
      </c>
      <c r="CC128" s="6">
        <v>0</v>
      </c>
      <c r="CD128" s="4">
        <v>0</v>
      </c>
      <c r="CE128" s="5">
        <v>0</v>
      </c>
      <c r="CF128" s="6">
        <v>0</v>
      </c>
      <c r="CG128" s="4">
        <v>0</v>
      </c>
      <c r="CH128" s="5">
        <v>0</v>
      </c>
      <c r="CI128" s="6">
        <v>0</v>
      </c>
      <c r="CJ128" s="90">
        <v>0</v>
      </c>
      <c r="CK128" s="5">
        <f t="shared" si="142"/>
        <v>0</v>
      </c>
      <c r="CL128" s="6">
        <v>0</v>
      </c>
      <c r="CM128" s="4">
        <v>0</v>
      </c>
      <c r="CN128" s="5">
        <v>0</v>
      </c>
      <c r="CO128" s="6">
        <v>0</v>
      </c>
      <c r="CP128" s="4">
        <v>0</v>
      </c>
      <c r="CQ128" s="5">
        <v>0</v>
      </c>
      <c r="CR128" s="6">
        <v>0</v>
      </c>
      <c r="CS128" s="4">
        <v>0</v>
      </c>
      <c r="CT128" s="5">
        <f t="shared" si="143"/>
        <v>0</v>
      </c>
      <c r="CU128" s="6">
        <v>0</v>
      </c>
      <c r="CV128" s="4">
        <v>0</v>
      </c>
      <c r="CW128" s="5">
        <v>0</v>
      </c>
      <c r="CX128" s="6">
        <v>0</v>
      </c>
      <c r="CY128" s="4">
        <v>0</v>
      </c>
      <c r="CZ128" s="5">
        <v>0</v>
      </c>
      <c r="DA128" s="6">
        <v>0</v>
      </c>
      <c r="DB128" s="4">
        <v>0</v>
      </c>
      <c r="DC128" s="5">
        <f t="shared" si="144"/>
        <v>0</v>
      </c>
      <c r="DD128" s="6">
        <v>0</v>
      </c>
      <c r="DE128" s="4">
        <v>0</v>
      </c>
      <c r="DF128" s="5">
        <v>0</v>
      </c>
      <c r="DG128" s="6">
        <v>0</v>
      </c>
      <c r="DH128" s="4">
        <v>0</v>
      </c>
      <c r="DI128" s="5">
        <v>0</v>
      </c>
      <c r="DJ128" s="57">
        <v>0</v>
      </c>
      <c r="DK128" s="12">
        <v>18</v>
      </c>
      <c r="DL128" s="5">
        <v>0</v>
      </c>
      <c r="DM128" s="6">
        <v>0</v>
      </c>
      <c r="DN128" s="4">
        <v>0</v>
      </c>
      <c r="DO128" s="5">
        <v>0</v>
      </c>
      <c r="DP128" s="6">
        <f t="shared" si="127"/>
        <v>0</v>
      </c>
      <c r="DQ128" s="5">
        <f t="shared" si="128"/>
        <v>19</v>
      </c>
    </row>
    <row r="129" spans="1:121" x14ac:dyDescent="0.3">
      <c r="A129" s="51">
        <v>2013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56">
        <v>0</v>
      </c>
      <c r="P129" s="11">
        <v>0</v>
      </c>
      <c r="Q129" s="5">
        <v>0</v>
      </c>
      <c r="R129" s="6">
        <v>1.9E-2</v>
      </c>
      <c r="S129" s="4">
        <v>1.93</v>
      </c>
      <c r="T129" s="5">
        <f t="shared" ref="T129" si="145">S129/R129*1000</f>
        <v>101578.94736842105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v>0</v>
      </c>
      <c r="AG129" s="6">
        <v>1.9E-2</v>
      </c>
      <c r="AH129" s="4">
        <v>1.93</v>
      </c>
      <c r="AI129" s="5">
        <f t="shared" ref="AI129:AI130" si="146">AH129/AG129*1000</f>
        <v>101578.94736842105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>
        <v>0</v>
      </c>
      <c r="AZ129" s="4">
        <v>0</v>
      </c>
      <c r="BA129" s="5">
        <v>0</v>
      </c>
      <c r="BB129" s="6">
        <v>0</v>
      </c>
      <c r="BC129" s="4">
        <v>0</v>
      </c>
      <c r="BD129" s="5">
        <v>0</v>
      </c>
      <c r="BE129" s="6">
        <v>0</v>
      </c>
      <c r="BF129" s="4">
        <v>0</v>
      </c>
      <c r="BG129" s="5">
        <v>0</v>
      </c>
      <c r="BH129" s="6">
        <v>1.0999999999999999E-2</v>
      </c>
      <c r="BI129" s="4">
        <v>0.248</v>
      </c>
      <c r="BJ129" s="5">
        <f t="shared" ref="BJ129:BJ130" si="147">BI129/BH129*1000</f>
        <v>22545.454545454548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v>0</v>
      </c>
      <c r="BU129" s="4">
        <v>0</v>
      </c>
      <c r="BV129" s="5">
        <v>0</v>
      </c>
      <c r="BW129" s="6">
        <v>0</v>
      </c>
      <c r="BX129" s="4">
        <v>0</v>
      </c>
      <c r="BY129" s="5">
        <v>0</v>
      </c>
      <c r="BZ129" s="6">
        <v>0</v>
      </c>
      <c r="CA129" s="4">
        <v>0</v>
      </c>
      <c r="CB129" s="5">
        <v>0</v>
      </c>
      <c r="CC129" s="6">
        <v>0.03</v>
      </c>
      <c r="CD129" s="4">
        <v>16.436</v>
      </c>
      <c r="CE129" s="5">
        <f t="shared" ref="CE129" si="148">CD129/CC129*1000</f>
        <v>547866.66666666663</v>
      </c>
      <c r="CF129" s="6">
        <v>0</v>
      </c>
      <c r="CG129" s="4">
        <v>0</v>
      </c>
      <c r="CH129" s="5">
        <v>0</v>
      </c>
      <c r="CI129" s="6">
        <v>0</v>
      </c>
      <c r="CJ129" s="90">
        <v>0</v>
      </c>
      <c r="CK129" s="5">
        <f t="shared" si="142"/>
        <v>0</v>
      </c>
      <c r="CL129" s="6">
        <v>1.7999999999999999E-2</v>
      </c>
      <c r="CM129" s="4">
        <v>1.5269999999999999</v>
      </c>
      <c r="CN129" s="5">
        <f t="shared" ref="CN129:CN130" si="149">CM129/CL129*1000</f>
        <v>84833.333333333328</v>
      </c>
      <c r="CO129" s="6">
        <v>0</v>
      </c>
      <c r="CP129" s="4">
        <v>0</v>
      </c>
      <c r="CQ129" s="5">
        <v>0</v>
      </c>
      <c r="CR129" s="6">
        <v>0</v>
      </c>
      <c r="CS129" s="4">
        <v>0</v>
      </c>
      <c r="CT129" s="5">
        <f t="shared" si="143"/>
        <v>0</v>
      </c>
      <c r="CU129" s="6">
        <v>0</v>
      </c>
      <c r="CV129" s="4">
        <v>0</v>
      </c>
      <c r="CW129" s="5">
        <v>0</v>
      </c>
      <c r="CX129" s="6">
        <v>0</v>
      </c>
      <c r="CY129" s="4">
        <v>0</v>
      </c>
      <c r="CZ129" s="5">
        <v>0</v>
      </c>
      <c r="DA129" s="6">
        <v>0</v>
      </c>
      <c r="DB129" s="4">
        <v>0</v>
      </c>
      <c r="DC129" s="5">
        <f t="shared" si="144"/>
        <v>0</v>
      </c>
      <c r="DD129" s="6">
        <v>0</v>
      </c>
      <c r="DE129" s="4">
        <v>0</v>
      </c>
      <c r="DF129" s="5">
        <v>0</v>
      </c>
      <c r="DG129" s="6">
        <v>0</v>
      </c>
      <c r="DH129" s="4">
        <v>0</v>
      </c>
      <c r="DI129" s="5">
        <v>0</v>
      </c>
      <c r="DJ129" s="6">
        <v>0.122</v>
      </c>
      <c r="DK129" s="4">
        <v>10.733000000000001</v>
      </c>
      <c r="DL129" s="5">
        <f t="shared" ref="DL129:DL130" si="150">DK129/DJ129*1000</f>
        <v>87975.409836065577</v>
      </c>
      <c r="DM129" s="6">
        <v>5.1719999999999997</v>
      </c>
      <c r="DN129" s="4">
        <v>123.851</v>
      </c>
      <c r="DO129" s="5">
        <f t="shared" ref="DO129:DO130" si="151">DN129/DM129*1000</f>
        <v>23946.44238205723</v>
      </c>
      <c r="DP129" s="6">
        <f t="shared" si="127"/>
        <v>5.391</v>
      </c>
      <c r="DQ129" s="5">
        <f t="shared" si="128"/>
        <v>156.655</v>
      </c>
    </row>
    <row r="130" spans="1:121" x14ac:dyDescent="0.3">
      <c r="A130" s="51">
        <v>2013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0.05</v>
      </c>
      <c r="AH130" s="4">
        <v>3.8180000000000001</v>
      </c>
      <c r="AI130" s="5">
        <f t="shared" si="146"/>
        <v>76360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>
        <v>0</v>
      </c>
      <c r="AZ130" s="4">
        <v>0</v>
      </c>
      <c r="BA130" s="5">
        <v>0</v>
      </c>
      <c r="BB130" s="6">
        <v>0</v>
      </c>
      <c r="BC130" s="4">
        <v>0</v>
      </c>
      <c r="BD130" s="5">
        <v>0</v>
      </c>
      <c r="BE130" s="6">
        <v>0</v>
      </c>
      <c r="BF130" s="4">
        <v>0</v>
      </c>
      <c r="BG130" s="5">
        <v>0</v>
      </c>
      <c r="BH130" s="6">
        <v>0.04</v>
      </c>
      <c r="BI130" s="4">
        <v>0.85799999999999998</v>
      </c>
      <c r="BJ130" s="5">
        <f t="shared" si="147"/>
        <v>21450</v>
      </c>
      <c r="BK130" s="6">
        <v>0</v>
      </c>
      <c r="BL130" s="4">
        <v>0</v>
      </c>
      <c r="BM130" s="5">
        <v>0</v>
      </c>
      <c r="BN130" s="6">
        <v>0</v>
      </c>
      <c r="BO130" s="4">
        <v>0</v>
      </c>
      <c r="BP130" s="5">
        <v>0</v>
      </c>
      <c r="BQ130" s="6">
        <v>0</v>
      </c>
      <c r="BR130" s="4">
        <v>0</v>
      </c>
      <c r="BS130" s="5">
        <v>0</v>
      </c>
      <c r="BT130" s="6">
        <v>0</v>
      </c>
      <c r="BU130" s="4">
        <v>0</v>
      </c>
      <c r="BV130" s="5">
        <v>0</v>
      </c>
      <c r="BW130" s="6">
        <v>0</v>
      </c>
      <c r="BX130" s="4">
        <v>0</v>
      </c>
      <c r="BY130" s="5">
        <v>0</v>
      </c>
      <c r="BZ130" s="6">
        <v>0</v>
      </c>
      <c r="CA130" s="4">
        <v>0</v>
      </c>
      <c r="CB130" s="5">
        <v>0</v>
      </c>
      <c r="CC130" s="6">
        <v>0</v>
      </c>
      <c r="CD130" s="4">
        <v>0</v>
      </c>
      <c r="CE130" s="5">
        <v>0</v>
      </c>
      <c r="CF130" s="6">
        <v>0</v>
      </c>
      <c r="CG130" s="4">
        <v>0</v>
      </c>
      <c r="CH130" s="5">
        <v>0</v>
      </c>
      <c r="CI130" s="6">
        <v>0</v>
      </c>
      <c r="CJ130" s="90">
        <v>0</v>
      </c>
      <c r="CK130" s="5">
        <f t="shared" si="142"/>
        <v>0</v>
      </c>
      <c r="CL130" s="6">
        <v>4.4999999999999998E-2</v>
      </c>
      <c r="CM130" s="4">
        <v>3.8180000000000001</v>
      </c>
      <c r="CN130" s="5">
        <f t="shared" si="149"/>
        <v>84844.444444444453</v>
      </c>
      <c r="CO130" s="6">
        <v>0</v>
      </c>
      <c r="CP130" s="4">
        <v>0</v>
      </c>
      <c r="CQ130" s="5">
        <v>0</v>
      </c>
      <c r="CR130" s="6">
        <v>0</v>
      </c>
      <c r="CS130" s="4">
        <v>0</v>
      </c>
      <c r="CT130" s="5">
        <f t="shared" si="143"/>
        <v>0</v>
      </c>
      <c r="CU130" s="6">
        <v>0</v>
      </c>
      <c r="CV130" s="4">
        <v>0</v>
      </c>
      <c r="CW130" s="5">
        <v>0</v>
      </c>
      <c r="CX130" s="6">
        <v>0</v>
      </c>
      <c r="CY130" s="4">
        <v>0</v>
      </c>
      <c r="CZ130" s="5">
        <v>0</v>
      </c>
      <c r="DA130" s="6">
        <v>0</v>
      </c>
      <c r="DB130" s="4">
        <v>0</v>
      </c>
      <c r="DC130" s="5">
        <f t="shared" si="144"/>
        <v>0</v>
      </c>
      <c r="DD130" s="6">
        <v>0</v>
      </c>
      <c r="DE130" s="4">
        <v>0</v>
      </c>
      <c r="DF130" s="5">
        <v>0</v>
      </c>
      <c r="DG130" s="6">
        <v>0</v>
      </c>
      <c r="DH130" s="4">
        <v>0</v>
      </c>
      <c r="DI130" s="5">
        <v>0</v>
      </c>
      <c r="DJ130" s="6">
        <v>2.5000000000000001E-2</v>
      </c>
      <c r="DK130" s="4">
        <v>3.7170000000000001</v>
      </c>
      <c r="DL130" s="5">
        <f t="shared" si="150"/>
        <v>148680</v>
      </c>
      <c r="DM130" s="6">
        <v>1E-3</v>
      </c>
      <c r="DN130" s="4">
        <v>0.13600000000000001</v>
      </c>
      <c r="DO130" s="5">
        <f t="shared" si="151"/>
        <v>136000</v>
      </c>
      <c r="DP130" s="6">
        <f t="shared" si="127"/>
        <v>0.161</v>
      </c>
      <c r="DQ130" s="5">
        <f t="shared" si="128"/>
        <v>12.347</v>
      </c>
    </row>
    <row r="131" spans="1:121" x14ac:dyDescent="0.3">
      <c r="A131" s="51">
        <v>2013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56">
        <v>0</v>
      </c>
      <c r="P131" s="11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4.8000000000000001E-2</v>
      </c>
      <c r="AH131" s="4">
        <v>5.7839999999999998</v>
      </c>
      <c r="AI131" s="5">
        <f t="shared" ref="AI131" si="152">AH131/AG131*1000</f>
        <v>120500</v>
      </c>
      <c r="AJ131" s="6">
        <v>0.6</v>
      </c>
      <c r="AK131" s="4">
        <v>2.9849999999999999</v>
      </c>
      <c r="AL131" s="5">
        <f t="shared" ref="AL131" si="153">AK131/AJ131*1000</f>
        <v>4975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1.2999999999999999E-2</v>
      </c>
      <c r="AW131" s="4">
        <v>1.5669999999999999</v>
      </c>
      <c r="AX131" s="5">
        <f t="shared" ref="AX131" si="154">AW131/AV131*1000</f>
        <v>120538.46153846153</v>
      </c>
      <c r="AY131" s="6">
        <v>0</v>
      </c>
      <c r="AZ131" s="4">
        <v>0</v>
      </c>
      <c r="BA131" s="5">
        <v>0</v>
      </c>
      <c r="BB131" s="6">
        <v>0</v>
      </c>
      <c r="BC131" s="4">
        <v>0</v>
      </c>
      <c r="BD131" s="5">
        <v>0</v>
      </c>
      <c r="BE131" s="6">
        <v>0</v>
      </c>
      <c r="BF131" s="4">
        <v>0</v>
      </c>
      <c r="BG131" s="5">
        <v>0</v>
      </c>
      <c r="BH131" s="6">
        <v>8.8999999999999996E-2</v>
      </c>
      <c r="BI131" s="4">
        <v>1.615</v>
      </c>
      <c r="BJ131" s="5">
        <f t="shared" ref="BJ131" si="155">BI131/BH131*1000</f>
        <v>18146.06741573034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v>0</v>
      </c>
      <c r="BU131" s="4">
        <v>0</v>
      </c>
      <c r="BV131" s="5">
        <v>0</v>
      </c>
      <c r="BW131" s="6">
        <v>0</v>
      </c>
      <c r="BX131" s="4">
        <v>0</v>
      </c>
      <c r="BY131" s="5">
        <v>0</v>
      </c>
      <c r="BZ131" s="6">
        <v>0</v>
      </c>
      <c r="CA131" s="4">
        <v>0</v>
      </c>
      <c r="CB131" s="5">
        <v>0</v>
      </c>
      <c r="CC131" s="6">
        <v>0</v>
      </c>
      <c r="CD131" s="4">
        <v>0</v>
      </c>
      <c r="CE131" s="5">
        <v>0</v>
      </c>
      <c r="CF131" s="6">
        <v>0</v>
      </c>
      <c r="CG131" s="4">
        <v>0</v>
      </c>
      <c r="CH131" s="5">
        <v>0</v>
      </c>
      <c r="CI131" s="6">
        <v>0</v>
      </c>
      <c r="CJ131" s="90">
        <v>0</v>
      </c>
      <c r="CK131" s="5">
        <f t="shared" si="142"/>
        <v>0</v>
      </c>
      <c r="CL131" s="6">
        <v>20.2</v>
      </c>
      <c r="CM131" s="4">
        <v>154.12</v>
      </c>
      <c r="CN131" s="5">
        <f t="shared" ref="CN131" si="156">CM131/CL131*1000</f>
        <v>7629.7029702970303</v>
      </c>
      <c r="CO131" s="6">
        <v>0</v>
      </c>
      <c r="CP131" s="4">
        <v>0</v>
      </c>
      <c r="CQ131" s="5">
        <v>0</v>
      </c>
      <c r="CR131" s="6">
        <v>0</v>
      </c>
      <c r="CS131" s="4">
        <v>0</v>
      </c>
      <c r="CT131" s="5">
        <f t="shared" si="143"/>
        <v>0</v>
      </c>
      <c r="CU131" s="6">
        <v>0</v>
      </c>
      <c r="CV131" s="4">
        <v>0</v>
      </c>
      <c r="CW131" s="5">
        <v>0</v>
      </c>
      <c r="CX131" s="6">
        <v>0</v>
      </c>
      <c r="CY131" s="4">
        <v>0</v>
      </c>
      <c r="CZ131" s="5">
        <v>0</v>
      </c>
      <c r="DA131" s="6">
        <v>0</v>
      </c>
      <c r="DB131" s="4">
        <v>0</v>
      </c>
      <c r="DC131" s="5">
        <f t="shared" si="144"/>
        <v>0</v>
      </c>
      <c r="DD131" s="6">
        <v>0</v>
      </c>
      <c r="DE131" s="4">
        <v>0</v>
      </c>
      <c r="DF131" s="5">
        <v>0</v>
      </c>
      <c r="DG131" s="6">
        <v>0</v>
      </c>
      <c r="DH131" s="4">
        <v>0</v>
      </c>
      <c r="DI131" s="5">
        <v>0</v>
      </c>
      <c r="DJ131" s="6">
        <v>1.595</v>
      </c>
      <c r="DK131" s="4">
        <v>20.916</v>
      </c>
      <c r="DL131" s="5">
        <f t="shared" ref="DL131" si="157">DK131/DJ131*1000</f>
        <v>13113.479623824451</v>
      </c>
      <c r="DM131" s="6">
        <v>0</v>
      </c>
      <c r="DN131" s="4">
        <v>0</v>
      </c>
      <c r="DO131" s="5">
        <v>0</v>
      </c>
      <c r="DP131" s="6">
        <f t="shared" si="127"/>
        <v>22.544999999999998</v>
      </c>
      <c r="DQ131" s="5">
        <f t="shared" si="128"/>
        <v>186.98700000000002</v>
      </c>
    </row>
    <row r="132" spans="1:121" x14ac:dyDescent="0.3">
      <c r="A132" s="51">
        <v>2013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2E-3</v>
      </c>
      <c r="M132" s="4">
        <v>0.315</v>
      </c>
      <c r="N132" s="5">
        <f t="shared" ref="N132" si="158">M132/L132*1000</f>
        <v>157500</v>
      </c>
      <c r="O132" s="56">
        <v>0</v>
      </c>
      <c r="P132" s="11">
        <v>0</v>
      </c>
      <c r="Q132" s="5">
        <v>0</v>
      </c>
      <c r="R132" s="6">
        <v>3.7999999999999999E-2</v>
      </c>
      <c r="S132" s="4">
        <v>4.5469999999999997</v>
      </c>
      <c r="T132" s="5">
        <f t="shared" ref="T132" si="159">S132/R132*1000</f>
        <v>119657.89473684209</v>
      </c>
      <c r="U132" s="6">
        <v>0.02</v>
      </c>
      <c r="V132" s="4">
        <v>1.9179999999999999</v>
      </c>
      <c r="W132" s="5">
        <f t="shared" ref="W132" si="160">V132/U132*1000</f>
        <v>95899.999999999985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v>0</v>
      </c>
      <c r="AG132" s="6">
        <v>8.9999999999999993E-3</v>
      </c>
      <c r="AH132" s="4">
        <v>1.2390000000000001</v>
      </c>
      <c r="AI132" s="5">
        <f t="shared" ref="AI132" si="161">AH132/AG132*1000</f>
        <v>137666.66666666669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9.9149999999999991</v>
      </c>
      <c r="AQ132" s="4">
        <v>46.093000000000004</v>
      </c>
      <c r="AR132" s="5">
        <f t="shared" ref="AR132" si="162">AQ132/AP132*1000</f>
        <v>4648.8149268784682</v>
      </c>
      <c r="AS132" s="6">
        <v>0</v>
      </c>
      <c r="AT132" s="4">
        <v>0</v>
      </c>
      <c r="AU132" s="5">
        <v>0</v>
      </c>
      <c r="AV132" s="6">
        <v>9.6549999999999994</v>
      </c>
      <c r="AW132" s="4">
        <v>28.231999999999999</v>
      </c>
      <c r="AX132" s="5">
        <f t="shared" ref="AX132" si="163">AW132/AV132*1000</f>
        <v>2924.0807871569136</v>
      </c>
      <c r="AY132" s="6">
        <v>0</v>
      </c>
      <c r="AZ132" s="4">
        <v>0</v>
      </c>
      <c r="BA132" s="5">
        <v>0</v>
      </c>
      <c r="BB132" s="6">
        <v>0</v>
      </c>
      <c r="BC132" s="4">
        <v>0</v>
      </c>
      <c r="BD132" s="5">
        <v>0</v>
      </c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0</v>
      </c>
      <c r="BO132" s="4">
        <v>0</v>
      </c>
      <c r="BP132" s="5">
        <v>0</v>
      </c>
      <c r="BQ132" s="6">
        <v>0</v>
      </c>
      <c r="BR132" s="4">
        <v>0</v>
      </c>
      <c r="BS132" s="5">
        <v>0</v>
      </c>
      <c r="BT132" s="6">
        <v>0</v>
      </c>
      <c r="BU132" s="4">
        <v>0</v>
      </c>
      <c r="BV132" s="5">
        <v>0</v>
      </c>
      <c r="BW132" s="6">
        <v>0</v>
      </c>
      <c r="BX132" s="4">
        <v>0</v>
      </c>
      <c r="BY132" s="5">
        <v>0</v>
      </c>
      <c r="BZ132" s="6">
        <v>0</v>
      </c>
      <c r="CA132" s="4">
        <v>0</v>
      </c>
      <c r="CB132" s="5">
        <v>0</v>
      </c>
      <c r="CC132" s="6">
        <v>0</v>
      </c>
      <c r="CD132" s="4">
        <v>0</v>
      </c>
      <c r="CE132" s="5">
        <v>0</v>
      </c>
      <c r="CF132" s="6">
        <v>0</v>
      </c>
      <c r="CG132" s="4">
        <v>0</v>
      </c>
      <c r="CH132" s="5">
        <v>0</v>
      </c>
      <c r="CI132" s="6">
        <v>0</v>
      </c>
      <c r="CJ132" s="90">
        <v>0</v>
      </c>
      <c r="CK132" s="5">
        <f t="shared" si="142"/>
        <v>0</v>
      </c>
      <c r="CL132" s="6">
        <v>8.9999999999999993E-3</v>
      </c>
      <c r="CM132" s="4">
        <v>0.82899999999999996</v>
      </c>
      <c r="CN132" s="5">
        <f t="shared" ref="CN132" si="164">CM132/CL132*1000</f>
        <v>92111.111111111109</v>
      </c>
      <c r="CO132" s="6">
        <v>0</v>
      </c>
      <c r="CP132" s="4">
        <v>0</v>
      </c>
      <c r="CQ132" s="5">
        <v>0</v>
      </c>
      <c r="CR132" s="6">
        <v>0</v>
      </c>
      <c r="CS132" s="4">
        <v>0</v>
      </c>
      <c r="CT132" s="5">
        <f t="shared" si="143"/>
        <v>0</v>
      </c>
      <c r="CU132" s="6">
        <v>0</v>
      </c>
      <c r="CV132" s="4">
        <v>0</v>
      </c>
      <c r="CW132" s="5">
        <v>0</v>
      </c>
      <c r="CX132" s="6">
        <v>0</v>
      </c>
      <c r="CY132" s="4">
        <v>0</v>
      </c>
      <c r="CZ132" s="5">
        <v>0</v>
      </c>
      <c r="DA132" s="6">
        <v>0</v>
      </c>
      <c r="DB132" s="4">
        <v>0</v>
      </c>
      <c r="DC132" s="5">
        <f t="shared" si="144"/>
        <v>0</v>
      </c>
      <c r="DD132" s="6">
        <v>0</v>
      </c>
      <c r="DE132" s="4">
        <v>0</v>
      </c>
      <c r="DF132" s="5">
        <v>0</v>
      </c>
      <c r="DG132" s="6">
        <v>0</v>
      </c>
      <c r="DH132" s="4">
        <v>0</v>
      </c>
      <c r="DI132" s="5">
        <v>0</v>
      </c>
      <c r="DJ132" s="6">
        <v>0.02</v>
      </c>
      <c r="DK132" s="4">
        <v>1.796</v>
      </c>
      <c r="DL132" s="5">
        <f t="shared" ref="DL132" si="165">DK132/DJ132*1000</f>
        <v>89800</v>
      </c>
      <c r="DM132" s="6">
        <v>0</v>
      </c>
      <c r="DN132" s="4">
        <v>0</v>
      </c>
      <c r="DO132" s="5">
        <v>0</v>
      </c>
      <c r="DP132" s="6">
        <f t="shared" si="127"/>
        <v>19.667999999999996</v>
      </c>
      <c r="DQ132" s="5">
        <f t="shared" si="128"/>
        <v>84.968999999999994</v>
      </c>
    </row>
    <row r="133" spans="1:121" x14ac:dyDescent="0.3">
      <c r="A133" s="51">
        <v>2013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9.8059999999999992</v>
      </c>
      <c r="M133" s="4">
        <v>157.47999999999999</v>
      </c>
      <c r="N133" s="5">
        <f t="shared" ref="N133" si="166">M133/L133*1000</f>
        <v>16059.555374260657</v>
      </c>
      <c r="O133" s="6">
        <v>0</v>
      </c>
      <c r="P133" s="4">
        <v>0</v>
      </c>
      <c r="Q133" s="5">
        <v>0</v>
      </c>
      <c r="R133" s="6">
        <v>2.9000000000000001E-2</v>
      </c>
      <c r="S133" s="4">
        <v>3.31</v>
      </c>
      <c r="T133" s="5">
        <f t="shared" ref="T133" si="167">S133/R133*1000</f>
        <v>114137.93103448277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6.1689999999999996</v>
      </c>
      <c r="AQ133" s="4">
        <v>28.8</v>
      </c>
      <c r="AR133" s="5">
        <f t="shared" ref="AR133" si="168">AQ133/AP133*1000</f>
        <v>4668.5038093694275</v>
      </c>
      <c r="AS133" s="6">
        <v>0</v>
      </c>
      <c r="AT133" s="4">
        <v>0</v>
      </c>
      <c r="AU133" s="5">
        <v>0</v>
      </c>
      <c r="AV133" s="6">
        <v>10.896000000000001</v>
      </c>
      <c r="AW133" s="4">
        <v>131.1</v>
      </c>
      <c r="AX133" s="5">
        <f t="shared" ref="AX133" si="169">AW133/AV133*1000</f>
        <v>12031.938325991188</v>
      </c>
      <c r="AY133" s="6">
        <v>0</v>
      </c>
      <c r="AZ133" s="4">
        <v>0</v>
      </c>
      <c r="BA133" s="5">
        <v>0</v>
      </c>
      <c r="BB133" s="6">
        <v>0</v>
      </c>
      <c r="BC133" s="4">
        <v>0</v>
      </c>
      <c r="BD133" s="5">
        <v>0</v>
      </c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v>0</v>
      </c>
      <c r="BU133" s="4">
        <v>0</v>
      </c>
      <c r="BV133" s="5">
        <v>0</v>
      </c>
      <c r="BW133" s="6">
        <v>0</v>
      </c>
      <c r="BX133" s="4">
        <v>0</v>
      </c>
      <c r="BY133" s="5">
        <v>0</v>
      </c>
      <c r="BZ133" s="6">
        <v>0</v>
      </c>
      <c r="CA133" s="4">
        <v>0</v>
      </c>
      <c r="CB133" s="5">
        <v>0</v>
      </c>
      <c r="CC133" s="6">
        <v>0</v>
      </c>
      <c r="CD133" s="4">
        <v>0</v>
      </c>
      <c r="CE133" s="5">
        <v>0</v>
      </c>
      <c r="CF133" s="6">
        <v>0</v>
      </c>
      <c r="CG133" s="4">
        <v>0</v>
      </c>
      <c r="CH133" s="5">
        <v>0</v>
      </c>
      <c r="CI133" s="6">
        <v>0</v>
      </c>
      <c r="CJ133" s="90">
        <v>0</v>
      </c>
      <c r="CK133" s="5">
        <f t="shared" si="142"/>
        <v>0</v>
      </c>
      <c r="CL133" s="6">
        <v>0</v>
      </c>
      <c r="CM133" s="4">
        <v>0</v>
      </c>
      <c r="CN133" s="5">
        <v>0</v>
      </c>
      <c r="CO133" s="6">
        <v>1E-3</v>
      </c>
      <c r="CP133" s="4">
        <v>0.09</v>
      </c>
      <c r="CQ133" s="5">
        <f t="shared" ref="CQ133" si="170">CP133/CO133*1000</f>
        <v>90000</v>
      </c>
      <c r="CR133" s="6">
        <v>0</v>
      </c>
      <c r="CS133" s="4">
        <v>0</v>
      </c>
      <c r="CT133" s="5">
        <f t="shared" si="143"/>
        <v>0</v>
      </c>
      <c r="CU133" s="6">
        <v>0</v>
      </c>
      <c r="CV133" s="4">
        <v>0</v>
      </c>
      <c r="CW133" s="5">
        <v>0</v>
      </c>
      <c r="CX133" s="6">
        <v>0</v>
      </c>
      <c r="CY133" s="4">
        <v>0</v>
      </c>
      <c r="CZ133" s="5">
        <v>0</v>
      </c>
      <c r="DA133" s="6">
        <v>0</v>
      </c>
      <c r="DB133" s="4">
        <v>0</v>
      </c>
      <c r="DC133" s="5">
        <f t="shared" si="144"/>
        <v>0</v>
      </c>
      <c r="DD133" s="6">
        <v>0</v>
      </c>
      <c r="DE133" s="4">
        <v>0</v>
      </c>
      <c r="DF133" s="5">
        <v>0</v>
      </c>
      <c r="DG133" s="6">
        <v>0</v>
      </c>
      <c r="DH133" s="4">
        <v>0</v>
      </c>
      <c r="DI133" s="5">
        <v>0</v>
      </c>
      <c r="DJ133" s="6">
        <v>4.0970000000000004</v>
      </c>
      <c r="DK133" s="4">
        <v>39.47</v>
      </c>
      <c r="DL133" s="5">
        <f t="shared" ref="DL133" si="171">DK133/DJ133*1000</f>
        <v>9633.8784476446181</v>
      </c>
      <c r="DM133" s="6">
        <v>6.0259999999999998</v>
      </c>
      <c r="DN133" s="4">
        <v>85.86</v>
      </c>
      <c r="DO133" s="5">
        <f t="shared" ref="DO133" si="172">DN133/DM133*1000</f>
        <v>14248.257550614007</v>
      </c>
      <c r="DP133" s="6">
        <f t="shared" si="127"/>
        <v>37.024000000000001</v>
      </c>
      <c r="DQ133" s="5">
        <f t="shared" si="128"/>
        <v>446.10999999999996</v>
      </c>
    </row>
    <row r="134" spans="1:121" x14ac:dyDescent="0.3">
      <c r="A134" s="51">
        <v>2013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6.0000000000000001E-3</v>
      </c>
      <c r="M134" s="4">
        <v>0.84</v>
      </c>
      <c r="N134" s="5">
        <f t="shared" ref="N134" si="173">M134/L134*1000</f>
        <v>140000</v>
      </c>
      <c r="O134" s="56">
        <v>0</v>
      </c>
      <c r="P134" s="11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0.03</v>
      </c>
      <c r="V134" s="4">
        <v>2.88</v>
      </c>
      <c r="W134" s="5">
        <f t="shared" ref="W134" si="174">V134/U134*1000</f>
        <v>96000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6.9550000000000001</v>
      </c>
      <c r="AQ134" s="4">
        <v>33.82</v>
      </c>
      <c r="AR134" s="5">
        <f t="shared" ref="AR134" si="175">AQ134/AP134*1000</f>
        <v>4862.6887131560034</v>
      </c>
      <c r="AS134" s="6">
        <v>0</v>
      </c>
      <c r="AT134" s="4">
        <v>0</v>
      </c>
      <c r="AU134" s="5">
        <v>0</v>
      </c>
      <c r="AV134" s="6">
        <v>4.5999999999999999E-2</v>
      </c>
      <c r="AW134" s="4">
        <v>6.2</v>
      </c>
      <c r="AX134" s="5">
        <f t="shared" ref="AX134" si="176">AW134/AV134*1000</f>
        <v>134782.60869565219</v>
      </c>
      <c r="AY134" s="6">
        <v>0</v>
      </c>
      <c r="AZ134" s="4">
        <v>0</v>
      </c>
      <c r="BA134" s="5">
        <v>0</v>
      </c>
      <c r="BB134" s="6">
        <v>0</v>
      </c>
      <c r="BC134" s="4">
        <v>0</v>
      </c>
      <c r="BD134" s="5">
        <v>0</v>
      </c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0.7</v>
      </c>
      <c r="BL134" s="4">
        <v>5.73</v>
      </c>
      <c r="BM134" s="5">
        <f t="shared" ref="BM134" si="177">BL134/BK134*1000</f>
        <v>8185.7142857142871</v>
      </c>
      <c r="BN134" s="6">
        <v>0</v>
      </c>
      <c r="BO134" s="4">
        <v>0</v>
      </c>
      <c r="BP134" s="5">
        <v>0</v>
      </c>
      <c r="BQ134" s="6">
        <v>0</v>
      </c>
      <c r="BR134" s="4">
        <v>0</v>
      </c>
      <c r="BS134" s="5">
        <v>0</v>
      </c>
      <c r="BT134" s="6">
        <v>0</v>
      </c>
      <c r="BU134" s="4">
        <v>0</v>
      </c>
      <c r="BV134" s="5">
        <v>0</v>
      </c>
      <c r="BW134" s="6">
        <v>0</v>
      </c>
      <c r="BX134" s="4">
        <v>0</v>
      </c>
      <c r="BY134" s="5">
        <v>0</v>
      </c>
      <c r="BZ134" s="6">
        <v>0</v>
      </c>
      <c r="CA134" s="4">
        <v>0</v>
      </c>
      <c r="CB134" s="5">
        <v>0</v>
      </c>
      <c r="CC134" s="6">
        <v>0</v>
      </c>
      <c r="CD134" s="4">
        <v>0</v>
      </c>
      <c r="CE134" s="5">
        <v>0</v>
      </c>
      <c r="CF134" s="6">
        <v>0</v>
      </c>
      <c r="CG134" s="4">
        <v>0</v>
      </c>
      <c r="CH134" s="5">
        <v>0</v>
      </c>
      <c r="CI134" s="6">
        <v>0</v>
      </c>
      <c r="CJ134" s="90">
        <v>0</v>
      </c>
      <c r="CK134" s="5">
        <f t="shared" si="142"/>
        <v>0</v>
      </c>
      <c r="CL134" s="6">
        <v>0</v>
      </c>
      <c r="CM134" s="4">
        <v>0</v>
      </c>
      <c r="CN134" s="5">
        <v>0</v>
      </c>
      <c r="CO134" s="6">
        <v>0</v>
      </c>
      <c r="CP134" s="4">
        <v>0</v>
      </c>
      <c r="CQ134" s="5">
        <v>0</v>
      </c>
      <c r="CR134" s="6">
        <v>0</v>
      </c>
      <c r="CS134" s="4">
        <v>0</v>
      </c>
      <c r="CT134" s="5">
        <f t="shared" si="143"/>
        <v>0</v>
      </c>
      <c r="CU134" s="6">
        <v>0</v>
      </c>
      <c r="CV134" s="4">
        <v>0</v>
      </c>
      <c r="CW134" s="5">
        <v>0</v>
      </c>
      <c r="CX134" s="6">
        <v>0</v>
      </c>
      <c r="CY134" s="4">
        <v>0</v>
      </c>
      <c r="CZ134" s="5">
        <v>0</v>
      </c>
      <c r="DA134" s="6">
        <v>0</v>
      </c>
      <c r="DB134" s="4">
        <v>0</v>
      </c>
      <c r="DC134" s="5">
        <f t="shared" si="144"/>
        <v>0</v>
      </c>
      <c r="DD134" s="6">
        <v>0</v>
      </c>
      <c r="DE134" s="4">
        <v>0</v>
      </c>
      <c r="DF134" s="5">
        <v>0</v>
      </c>
      <c r="DG134" s="6">
        <v>0</v>
      </c>
      <c r="DH134" s="4">
        <v>0</v>
      </c>
      <c r="DI134" s="5">
        <v>0</v>
      </c>
      <c r="DJ134" s="6">
        <v>0.53600000000000003</v>
      </c>
      <c r="DK134" s="4">
        <v>7.17</v>
      </c>
      <c r="DL134" s="5">
        <f t="shared" ref="DL134" si="178">DK134/DJ134*1000</f>
        <v>13376.86567164179</v>
      </c>
      <c r="DM134" s="6">
        <v>13.103999999999999</v>
      </c>
      <c r="DN134" s="4">
        <v>128.68</v>
      </c>
      <c r="DO134" s="5">
        <f t="shared" ref="DO134" si="179">DN134/DM134*1000</f>
        <v>9819.9023199023213</v>
      </c>
      <c r="DP134" s="6">
        <f t="shared" ref="DP134:DP165" si="180">C134+F134+I134+R134+X134+AA134+AG134+AM134+AS134+AV134+AY134+BB134+BE134+BH134+BN134+BQ134+BT134+BW134+BZ134+CC134+CL134+CU134+DD134+DJ134+DM134+AJ134+U134+AP134+L134+CO134+BK134+AD134+O134+DG134</f>
        <v>21.376999999999999</v>
      </c>
      <c r="DQ134" s="5">
        <f t="shared" ref="DQ134:DQ165" si="181">D134+G134+J134+S134+Y134+AB134+AH134+AN134+AT134+AW134+AZ134+BC134+BF134+BI134+BO134+BR134+BU134+BX134+CA134+CD134+CM134+CV134+DE134+DK134+DN134+AK134+V134+AQ134+M134+CP134+BL134+AE134+P134+DH134</f>
        <v>185.32</v>
      </c>
    </row>
    <row r="135" spans="1:121" ht="15" thickBot="1" x14ac:dyDescent="0.35">
      <c r="A135" s="63"/>
      <c r="B135" s="64" t="s">
        <v>14</v>
      </c>
      <c r="C135" s="45">
        <f>SUM(C123:C134)</f>
        <v>0</v>
      </c>
      <c r="D135" s="44">
        <f>SUM(D123:D134)</f>
        <v>1</v>
      </c>
      <c r="E135" s="46"/>
      <c r="F135" s="45">
        <f>SUM(F123:F134)</f>
        <v>0</v>
      </c>
      <c r="G135" s="44">
        <f>SUM(G123:G134)</f>
        <v>0</v>
      </c>
      <c r="H135" s="46"/>
      <c r="I135" s="45">
        <f>SUM(I123:I134)</f>
        <v>0</v>
      </c>
      <c r="J135" s="44">
        <f>SUM(J123:J134)</f>
        <v>0</v>
      </c>
      <c r="K135" s="46"/>
      <c r="L135" s="45">
        <f>SUM(L123:L134)</f>
        <v>9.8140000000000001</v>
      </c>
      <c r="M135" s="44">
        <f>SUM(M123:M134)</f>
        <v>158.63499999999999</v>
      </c>
      <c r="N135" s="46"/>
      <c r="O135" s="45">
        <f>SUM(O123:O134)</f>
        <v>0</v>
      </c>
      <c r="P135" s="44">
        <f>SUM(P123:P134)</f>
        <v>0</v>
      </c>
      <c r="Q135" s="46"/>
      <c r="R135" s="45">
        <f>SUM(R123:R134)</f>
        <v>8.5999999999999993E-2</v>
      </c>
      <c r="S135" s="44">
        <f>SUM(S123:S134)</f>
        <v>11.787000000000001</v>
      </c>
      <c r="T135" s="46"/>
      <c r="U135" s="45">
        <f>SUM(U123:U134)</f>
        <v>0.05</v>
      </c>
      <c r="V135" s="44">
        <f>SUM(V123:V134)</f>
        <v>4.798</v>
      </c>
      <c r="W135" s="46"/>
      <c r="X135" s="45">
        <f>SUM(X123:X134)</f>
        <v>0</v>
      </c>
      <c r="Y135" s="44">
        <f>SUM(Y123:Y134)</f>
        <v>0</v>
      </c>
      <c r="Z135" s="46"/>
      <c r="AA135" s="45">
        <f>SUM(AA123:AA134)</f>
        <v>0</v>
      </c>
      <c r="AB135" s="44">
        <f>SUM(AB123:AB134)</f>
        <v>0</v>
      </c>
      <c r="AC135" s="46"/>
      <c r="AD135" s="45">
        <f>SUM(AD123:AD134)</f>
        <v>0</v>
      </c>
      <c r="AE135" s="44">
        <f>SUM(AE123:AE134)</f>
        <v>0</v>
      </c>
      <c r="AF135" s="46"/>
      <c r="AG135" s="45">
        <f>SUM(AG123:AG134)</f>
        <v>0.126</v>
      </c>
      <c r="AH135" s="44">
        <f>SUM(AH123:AH134)</f>
        <v>20.771000000000001</v>
      </c>
      <c r="AI135" s="46"/>
      <c r="AJ135" s="45">
        <f>SUM(AJ123:AJ134)</f>
        <v>0.6</v>
      </c>
      <c r="AK135" s="44">
        <f>SUM(AK123:AK134)</f>
        <v>2.9849999999999999</v>
      </c>
      <c r="AL135" s="46"/>
      <c r="AM135" s="45">
        <f>SUM(AM123:AM134)</f>
        <v>0</v>
      </c>
      <c r="AN135" s="44">
        <f>SUM(AN123:AN134)</f>
        <v>0</v>
      </c>
      <c r="AO135" s="46"/>
      <c r="AP135" s="45">
        <f>SUM(AP123:AP134)</f>
        <v>23.039000000000001</v>
      </c>
      <c r="AQ135" s="44">
        <f>SUM(AQ123:AQ134)</f>
        <v>108.71299999999999</v>
      </c>
      <c r="AR135" s="46"/>
      <c r="AS135" s="45">
        <f>SUM(AS123:AS134)</f>
        <v>0</v>
      </c>
      <c r="AT135" s="44">
        <f>SUM(AT123:AT134)</f>
        <v>0</v>
      </c>
      <c r="AU135" s="46"/>
      <c r="AV135" s="45">
        <f>SUM(AV123:AV134)</f>
        <v>20.61</v>
      </c>
      <c r="AW135" s="44">
        <f>SUM(AW123:AW134)</f>
        <v>174.09899999999999</v>
      </c>
      <c r="AX135" s="46"/>
      <c r="AY135" s="45">
        <f>SUM(AY123:AY134)</f>
        <v>0</v>
      </c>
      <c r="AZ135" s="44">
        <f>SUM(AZ123:AZ134)</f>
        <v>0</v>
      </c>
      <c r="BA135" s="46"/>
      <c r="BB135" s="45">
        <f>SUM(BB123:BB134)</f>
        <v>0</v>
      </c>
      <c r="BC135" s="44">
        <f>SUM(BC123:BC134)</f>
        <v>0</v>
      </c>
      <c r="BD135" s="46"/>
      <c r="BE135" s="45">
        <f>SUM(BE123:BE134)</f>
        <v>0</v>
      </c>
      <c r="BF135" s="44">
        <f>SUM(BF123:BF134)</f>
        <v>0</v>
      </c>
      <c r="BG135" s="46"/>
      <c r="BH135" s="45">
        <f>SUM(BH123:BH134)</f>
        <v>0.14000000000000001</v>
      </c>
      <c r="BI135" s="44">
        <f>SUM(BI123:BI134)</f>
        <v>2.7210000000000001</v>
      </c>
      <c r="BJ135" s="46"/>
      <c r="BK135" s="45">
        <f>SUM(BK123:BK134)</f>
        <v>0.7</v>
      </c>
      <c r="BL135" s="44">
        <f>SUM(BL123:BL134)</f>
        <v>5.73</v>
      </c>
      <c r="BM135" s="46"/>
      <c r="BN135" s="45">
        <f>SUM(BN123:BN134)</f>
        <v>0</v>
      </c>
      <c r="BO135" s="44">
        <f>SUM(BO123:BO134)</f>
        <v>0</v>
      </c>
      <c r="BP135" s="46"/>
      <c r="BQ135" s="45">
        <f>SUM(BQ123:BQ134)</f>
        <v>0</v>
      </c>
      <c r="BR135" s="44">
        <f>SUM(BR123:BR134)</f>
        <v>0</v>
      </c>
      <c r="BS135" s="46"/>
      <c r="BT135" s="45">
        <f>SUM(BT123:BT134)</f>
        <v>0</v>
      </c>
      <c r="BU135" s="44">
        <f>SUM(BU123:BU134)</f>
        <v>0</v>
      </c>
      <c r="BV135" s="46"/>
      <c r="BW135" s="45">
        <f>SUM(BW123:BW134)</f>
        <v>0</v>
      </c>
      <c r="BX135" s="44">
        <f>SUM(BX123:BX134)</f>
        <v>0</v>
      </c>
      <c r="BY135" s="46"/>
      <c r="BZ135" s="45">
        <f>SUM(BZ123:BZ134)</f>
        <v>0</v>
      </c>
      <c r="CA135" s="44">
        <f>SUM(CA123:CA134)</f>
        <v>0</v>
      </c>
      <c r="CB135" s="46"/>
      <c r="CC135" s="45">
        <f>SUM(CC123:CC134)</f>
        <v>0.03</v>
      </c>
      <c r="CD135" s="44">
        <f>SUM(CD123:CD134)</f>
        <v>16.436</v>
      </c>
      <c r="CE135" s="46"/>
      <c r="CF135" s="45">
        <f>SUM(CF123:CF134)</f>
        <v>0</v>
      </c>
      <c r="CG135" s="44">
        <f>SUM(CG123:CG134)</f>
        <v>0</v>
      </c>
      <c r="CH135" s="46"/>
      <c r="CI135" s="77">
        <f t="shared" ref="CI135:CJ135" si="182">SUM(CI123:CI134)</f>
        <v>0</v>
      </c>
      <c r="CJ135" s="78">
        <f t="shared" si="182"/>
        <v>0</v>
      </c>
      <c r="CK135" s="38"/>
      <c r="CL135" s="45">
        <f>SUM(CL123:CL134)</f>
        <v>20.271999999999998</v>
      </c>
      <c r="CM135" s="44">
        <f>SUM(CM123:CM134)</f>
        <v>160.29400000000001</v>
      </c>
      <c r="CN135" s="46"/>
      <c r="CO135" s="45">
        <f>SUM(CO123:CO134)</f>
        <v>1E-3</v>
      </c>
      <c r="CP135" s="44">
        <f>SUM(CP123:CP134)</f>
        <v>0.09</v>
      </c>
      <c r="CQ135" s="46"/>
      <c r="CR135" s="45">
        <f t="shared" ref="CR135:CS135" si="183">SUM(CR123:CR134)</f>
        <v>0</v>
      </c>
      <c r="CS135" s="44">
        <f t="shared" si="183"/>
        <v>0</v>
      </c>
      <c r="CT135" s="46"/>
      <c r="CU135" s="45">
        <f>SUM(CU123:CU134)</f>
        <v>0</v>
      </c>
      <c r="CV135" s="44">
        <f>SUM(CV123:CV134)</f>
        <v>1</v>
      </c>
      <c r="CW135" s="46"/>
      <c r="CX135" s="45">
        <f>SUM(CX123:CX134)</f>
        <v>0</v>
      </c>
      <c r="CY135" s="44">
        <f>SUM(CY123:CY134)</f>
        <v>0</v>
      </c>
      <c r="CZ135" s="46"/>
      <c r="DA135" s="45">
        <f t="shared" ref="DA135:DB135" si="184">SUM(DA123:DA134)</f>
        <v>0</v>
      </c>
      <c r="DB135" s="44">
        <f t="shared" si="184"/>
        <v>0</v>
      </c>
      <c r="DC135" s="46"/>
      <c r="DD135" s="45">
        <f>SUM(DD123:DD134)</f>
        <v>0</v>
      </c>
      <c r="DE135" s="44">
        <f>SUM(DE123:DE134)</f>
        <v>0</v>
      </c>
      <c r="DF135" s="46"/>
      <c r="DG135" s="45">
        <f>SUM(DG123:DG134)</f>
        <v>0</v>
      </c>
      <c r="DH135" s="44">
        <f>SUM(DH123:DH134)</f>
        <v>0</v>
      </c>
      <c r="DI135" s="46"/>
      <c r="DJ135" s="45">
        <f>SUM(DJ123:DJ134)</f>
        <v>6.3949999999999996</v>
      </c>
      <c r="DK135" s="44">
        <f>SUM(DK123:DK134)</f>
        <v>132.80199999999999</v>
      </c>
      <c r="DL135" s="46"/>
      <c r="DM135" s="45">
        <f>SUM(DM123:DM134)</f>
        <v>24.302999999999997</v>
      </c>
      <c r="DN135" s="44">
        <f>SUM(DN123:DN134)</f>
        <v>338.52699999999999</v>
      </c>
      <c r="DO135" s="46"/>
      <c r="DP135" s="45">
        <f t="shared" si="180"/>
        <v>106.16599999999998</v>
      </c>
      <c r="DQ135" s="46">
        <f t="shared" si="181"/>
        <v>1140.3879999999997</v>
      </c>
    </row>
    <row r="136" spans="1:121" x14ac:dyDescent="0.3">
      <c r="A136" s="51">
        <v>2013</v>
      </c>
      <c r="B136" s="52" t="s">
        <v>2</v>
      </c>
      <c r="C136" s="57">
        <v>0</v>
      </c>
      <c r="D136" s="12">
        <v>1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57">
        <v>0</v>
      </c>
      <c r="M136" s="12">
        <v>0</v>
      </c>
      <c r="N136" s="5">
        <v>0</v>
      </c>
      <c r="O136" s="6">
        <v>0</v>
      </c>
      <c r="P136" s="4">
        <v>0</v>
      </c>
      <c r="Q136" s="5">
        <v>0</v>
      </c>
      <c r="R136" s="57">
        <v>0</v>
      </c>
      <c r="S136" s="12">
        <v>2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57">
        <v>0</v>
      </c>
      <c r="AH136" s="12">
        <v>1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>
        <v>0</v>
      </c>
      <c r="AZ136" s="4">
        <v>0</v>
      </c>
      <c r="BA136" s="5">
        <v>0</v>
      </c>
      <c r="BB136" s="6">
        <v>0</v>
      </c>
      <c r="BC136" s="4">
        <v>0</v>
      </c>
      <c r="BD136" s="5">
        <v>0</v>
      </c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v>0</v>
      </c>
      <c r="BU136" s="4">
        <v>0</v>
      </c>
      <c r="BV136" s="5">
        <v>0</v>
      </c>
      <c r="BW136" s="6">
        <v>0</v>
      </c>
      <c r="BX136" s="4">
        <v>0</v>
      </c>
      <c r="BY136" s="5">
        <v>0</v>
      </c>
      <c r="BZ136" s="6">
        <v>0</v>
      </c>
      <c r="CA136" s="4">
        <v>0</v>
      </c>
      <c r="CB136" s="5">
        <v>0</v>
      </c>
      <c r="CC136" s="6">
        <v>0</v>
      </c>
      <c r="CD136" s="4">
        <v>0</v>
      </c>
      <c r="CE136" s="5">
        <v>0</v>
      </c>
      <c r="CF136" s="6">
        <v>0</v>
      </c>
      <c r="CG136" s="4">
        <v>0</v>
      </c>
      <c r="CH136" s="5">
        <v>0</v>
      </c>
      <c r="CI136" s="6">
        <v>0</v>
      </c>
      <c r="CJ136" s="90">
        <v>0</v>
      </c>
      <c r="CK136" s="5">
        <f t="shared" ref="CK136:CK147" si="185">IF(CI136=0,0,CJ136/CI136*1000)</f>
        <v>0</v>
      </c>
      <c r="CL136" s="6">
        <v>0</v>
      </c>
      <c r="CM136" s="4">
        <v>0</v>
      </c>
      <c r="CN136" s="5">
        <v>0</v>
      </c>
      <c r="CO136" s="57">
        <v>0</v>
      </c>
      <c r="CP136" s="12">
        <v>0</v>
      </c>
      <c r="CQ136" s="5">
        <v>0</v>
      </c>
      <c r="CR136" s="57">
        <v>0</v>
      </c>
      <c r="CS136" s="12">
        <v>0</v>
      </c>
      <c r="CT136" s="5">
        <f t="shared" ref="CT136:CT147" si="186">IF(CR136=0,0,CS136/CR136*1000)</f>
        <v>0</v>
      </c>
      <c r="CU136" s="57">
        <v>0</v>
      </c>
      <c r="CV136" s="12">
        <v>1</v>
      </c>
      <c r="CW136" s="5">
        <v>0</v>
      </c>
      <c r="CX136" s="6">
        <v>0</v>
      </c>
      <c r="CY136" s="4">
        <v>0</v>
      </c>
      <c r="CZ136" s="5">
        <v>0</v>
      </c>
      <c r="DA136" s="6">
        <v>0</v>
      </c>
      <c r="DB136" s="4">
        <v>0</v>
      </c>
      <c r="DC136" s="5">
        <f t="shared" ref="DC136:DC147" si="187">IF(DA136=0,0,DB136/DA136*1000)</f>
        <v>0</v>
      </c>
      <c r="DD136" s="6">
        <v>0</v>
      </c>
      <c r="DE136" s="4">
        <v>0</v>
      </c>
      <c r="DF136" s="5">
        <v>0</v>
      </c>
      <c r="DG136" s="6">
        <v>0</v>
      </c>
      <c r="DH136" s="4">
        <v>0</v>
      </c>
      <c r="DI136" s="5">
        <v>0</v>
      </c>
      <c r="DJ136" s="57">
        <v>0</v>
      </c>
      <c r="DK136" s="12">
        <v>7</v>
      </c>
      <c r="DL136" s="5">
        <v>0</v>
      </c>
      <c r="DM136" s="6">
        <v>0</v>
      </c>
      <c r="DN136" s="4">
        <v>0</v>
      </c>
      <c r="DO136" s="5">
        <v>0</v>
      </c>
      <c r="DP136" s="6">
        <f t="shared" si="180"/>
        <v>0</v>
      </c>
      <c r="DQ136" s="5">
        <f t="shared" si="181"/>
        <v>12</v>
      </c>
    </row>
    <row r="137" spans="1:121" x14ac:dyDescent="0.3">
      <c r="A137" s="51">
        <v>2013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>
        <v>0</v>
      </c>
      <c r="AZ137" s="4">
        <v>0</v>
      </c>
      <c r="BA137" s="5">
        <v>0</v>
      </c>
      <c r="BB137" s="6">
        <v>0</v>
      </c>
      <c r="BC137" s="4">
        <v>0</v>
      </c>
      <c r="BD137" s="5">
        <v>0</v>
      </c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v>0</v>
      </c>
      <c r="BU137" s="4">
        <v>0</v>
      </c>
      <c r="BV137" s="5">
        <v>0</v>
      </c>
      <c r="BW137" s="6">
        <v>0</v>
      </c>
      <c r="BX137" s="4">
        <v>0</v>
      </c>
      <c r="BY137" s="5">
        <v>0</v>
      </c>
      <c r="BZ137" s="6">
        <v>0</v>
      </c>
      <c r="CA137" s="4">
        <v>0</v>
      </c>
      <c r="CB137" s="5">
        <v>0</v>
      </c>
      <c r="CC137" s="6">
        <v>0</v>
      </c>
      <c r="CD137" s="4">
        <v>0</v>
      </c>
      <c r="CE137" s="5">
        <v>0</v>
      </c>
      <c r="CF137" s="6">
        <v>0</v>
      </c>
      <c r="CG137" s="4">
        <v>0</v>
      </c>
      <c r="CH137" s="5">
        <v>0</v>
      </c>
      <c r="CI137" s="6">
        <v>0</v>
      </c>
      <c r="CJ137" s="90">
        <v>0</v>
      </c>
      <c r="CK137" s="5">
        <f t="shared" si="185"/>
        <v>0</v>
      </c>
      <c r="CL137" s="6">
        <v>0</v>
      </c>
      <c r="CM137" s="4">
        <v>0</v>
      </c>
      <c r="CN137" s="5">
        <v>0</v>
      </c>
      <c r="CO137" s="6">
        <v>0</v>
      </c>
      <c r="CP137" s="4">
        <v>0</v>
      </c>
      <c r="CQ137" s="5">
        <v>0</v>
      </c>
      <c r="CR137" s="6">
        <v>0</v>
      </c>
      <c r="CS137" s="4">
        <v>0</v>
      </c>
      <c r="CT137" s="5">
        <f t="shared" si="186"/>
        <v>0</v>
      </c>
      <c r="CU137" s="6">
        <v>0</v>
      </c>
      <c r="CV137" s="4">
        <v>0</v>
      </c>
      <c r="CW137" s="5">
        <v>0</v>
      </c>
      <c r="CX137" s="6">
        <v>0</v>
      </c>
      <c r="CY137" s="4">
        <v>0</v>
      </c>
      <c r="CZ137" s="5">
        <v>0</v>
      </c>
      <c r="DA137" s="6">
        <v>0</v>
      </c>
      <c r="DB137" s="4">
        <v>0</v>
      </c>
      <c r="DC137" s="5">
        <f t="shared" si="187"/>
        <v>0</v>
      </c>
      <c r="DD137" s="6">
        <v>0</v>
      </c>
      <c r="DE137" s="4">
        <v>0</v>
      </c>
      <c r="DF137" s="5">
        <v>0</v>
      </c>
      <c r="DG137" s="6">
        <v>0</v>
      </c>
      <c r="DH137" s="4">
        <v>0</v>
      </c>
      <c r="DI137" s="5">
        <v>0</v>
      </c>
      <c r="DJ137" s="57">
        <v>0</v>
      </c>
      <c r="DK137" s="12">
        <v>5</v>
      </c>
      <c r="DL137" s="5">
        <v>0</v>
      </c>
      <c r="DM137" s="6">
        <v>0</v>
      </c>
      <c r="DN137" s="4">
        <v>0</v>
      </c>
      <c r="DO137" s="5">
        <v>0</v>
      </c>
      <c r="DP137" s="6">
        <f t="shared" si="180"/>
        <v>0</v>
      </c>
      <c r="DQ137" s="5">
        <f t="shared" si="181"/>
        <v>5</v>
      </c>
    </row>
    <row r="138" spans="1:121" x14ac:dyDescent="0.3">
      <c r="A138" s="51">
        <v>2013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>
        <v>0</v>
      </c>
      <c r="AZ138" s="4">
        <v>0</v>
      </c>
      <c r="BA138" s="5">
        <v>0</v>
      </c>
      <c r="BB138" s="6">
        <v>0</v>
      </c>
      <c r="BC138" s="4">
        <v>0</v>
      </c>
      <c r="BD138" s="5">
        <v>0</v>
      </c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0</v>
      </c>
      <c r="BO138" s="4">
        <v>0</v>
      </c>
      <c r="BP138" s="5">
        <v>0</v>
      </c>
      <c r="BQ138" s="6">
        <v>0</v>
      </c>
      <c r="BR138" s="4">
        <v>0</v>
      </c>
      <c r="BS138" s="5">
        <v>0</v>
      </c>
      <c r="BT138" s="6">
        <v>0</v>
      </c>
      <c r="BU138" s="4">
        <v>0</v>
      </c>
      <c r="BV138" s="5">
        <v>0</v>
      </c>
      <c r="BW138" s="6">
        <v>0</v>
      </c>
      <c r="BX138" s="4">
        <v>0</v>
      </c>
      <c r="BY138" s="5">
        <v>0</v>
      </c>
      <c r="BZ138" s="6">
        <v>0</v>
      </c>
      <c r="CA138" s="4">
        <v>0</v>
      </c>
      <c r="CB138" s="5">
        <v>0</v>
      </c>
      <c r="CC138" s="6">
        <v>0</v>
      </c>
      <c r="CD138" s="4">
        <v>0</v>
      </c>
      <c r="CE138" s="5">
        <v>0</v>
      </c>
      <c r="CF138" s="6">
        <v>0</v>
      </c>
      <c r="CG138" s="4">
        <v>0</v>
      </c>
      <c r="CH138" s="5">
        <v>0</v>
      </c>
      <c r="CI138" s="6">
        <v>0</v>
      </c>
      <c r="CJ138" s="90">
        <v>0</v>
      </c>
      <c r="CK138" s="5">
        <f t="shared" si="185"/>
        <v>0</v>
      </c>
      <c r="CL138" s="6">
        <v>0</v>
      </c>
      <c r="CM138" s="4">
        <v>0</v>
      </c>
      <c r="CN138" s="5">
        <v>0</v>
      </c>
      <c r="CO138" s="6">
        <v>0</v>
      </c>
      <c r="CP138" s="4">
        <v>0</v>
      </c>
      <c r="CQ138" s="5">
        <v>0</v>
      </c>
      <c r="CR138" s="6">
        <v>0</v>
      </c>
      <c r="CS138" s="4">
        <v>0</v>
      </c>
      <c r="CT138" s="5">
        <f t="shared" si="186"/>
        <v>0</v>
      </c>
      <c r="CU138" s="6">
        <v>0</v>
      </c>
      <c r="CV138" s="4">
        <v>0</v>
      </c>
      <c r="CW138" s="5">
        <v>0</v>
      </c>
      <c r="CX138" s="6">
        <v>0</v>
      </c>
      <c r="CY138" s="4">
        <v>0</v>
      </c>
      <c r="CZ138" s="5">
        <v>0</v>
      </c>
      <c r="DA138" s="6">
        <v>0</v>
      </c>
      <c r="DB138" s="4">
        <v>0</v>
      </c>
      <c r="DC138" s="5">
        <f t="shared" si="187"/>
        <v>0</v>
      </c>
      <c r="DD138" s="6">
        <v>0</v>
      </c>
      <c r="DE138" s="4">
        <v>0</v>
      </c>
      <c r="DF138" s="5">
        <v>0</v>
      </c>
      <c r="DG138" s="6">
        <v>0</v>
      </c>
      <c r="DH138" s="4">
        <v>0</v>
      </c>
      <c r="DI138" s="5">
        <v>0</v>
      </c>
      <c r="DJ138" s="57">
        <v>0</v>
      </c>
      <c r="DK138" s="12">
        <v>7</v>
      </c>
      <c r="DL138" s="5">
        <v>0</v>
      </c>
      <c r="DM138" s="6">
        <v>0</v>
      </c>
      <c r="DN138" s="4">
        <v>0</v>
      </c>
      <c r="DO138" s="5">
        <v>0</v>
      </c>
      <c r="DP138" s="6">
        <f t="shared" si="180"/>
        <v>0</v>
      </c>
      <c r="DQ138" s="5">
        <f t="shared" si="181"/>
        <v>7</v>
      </c>
    </row>
    <row r="139" spans="1:121" x14ac:dyDescent="0.3">
      <c r="A139" s="51">
        <v>2013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v>0</v>
      </c>
      <c r="AG139" s="57">
        <v>0</v>
      </c>
      <c r="AH139" s="12">
        <v>1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57">
        <v>0</v>
      </c>
      <c r="AW139" s="12">
        <v>5</v>
      </c>
      <c r="AX139" s="5">
        <v>0</v>
      </c>
      <c r="AY139" s="6">
        <v>0</v>
      </c>
      <c r="AZ139" s="4">
        <v>0</v>
      </c>
      <c r="BA139" s="5">
        <v>0</v>
      </c>
      <c r="BB139" s="6">
        <v>0</v>
      </c>
      <c r="BC139" s="4">
        <v>0</v>
      </c>
      <c r="BD139" s="5">
        <v>0</v>
      </c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v>0</v>
      </c>
      <c r="BU139" s="4">
        <v>0</v>
      </c>
      <c r="BV139" s="5">
        <v>0</v>
      </c>
      <c r="BW139" s="6">
        <v>0</v>
      </c>
      <c r="BX139" s="4">
        <v>0</v>
      </c>
      <c r="BY139" s="5">
        <v>0</v>
      </c>
      <c r="BZ139" s="6">
        <v>0</v>
      </c>
      <c r="CA139" s="4">
        <v>0</v>
      </c>
      <c r="CB139" s="5">
        <v>0</v>
      </c>
      <c r="CC139" s="6">
        <v>0</v>
      </c>
      <c r="CD139" s="4">
        <v>0</v>
      </c>
      <c r="CE139" s="5">
        <v>0</v>
      </c>
      <c r="CF139" s="6">
        <v>0</v>
      </c>
      <c r="CG139" s="4">
        <v>0</v>
      </c>
      <c r="CH139" s="5">
        <v>0</v>
      </c>
      <c r="CI139" s="6">
        <v>0</v>
      </c>
      <c r="CJ139" s="90">
        <v>0</v>
      </c>
      <c r="CK139" s="5">
        <f t="shared" si="185"/>
        <v>0</v>
      </c>
      <c r="CL139" s="6">
        <v>0</v>
      </c>
      <c r="CM139" s="4">
        <v>0</v>
      </c>
      <c r="CN139" s="5">
        <v>0</v>
      </c>
      <c r="CO139" s="6">
        <v>0</v>
      </c>
      <c r="CP139" s="4">
        <v>0</v>
      </c>
      <c r="CQ139" s="5">
        <v>0</v>
      </c>
      <c r="CR139" s="6">
        <v>0</v>
      </c>
      <c r="CS139" s="4">
        <v>0</v>
      </c>
      <c r="CT139" s="5">
        <f t="shared" si="186"/>
        <v>0</v>
      </c>
      <c r="CU139" s="6">
        <v>0</v>
      </c>
      <c r="CV139" s="4">
        <v>0</v>
      </c>
      <c r="CW139" s="5">
        <v>0</v>
      </c>
      <c r="CX139" s="6">
        <v>0</v>
      </c>
      <c r="CY139" s="4">
        <v>0</v>
      </c>
      <c r="CZ139" s="5">
        <v>0</v>
      </c>
      <c r="DA139" s="6">
        <v>0</v>
      </c>
      <c r="DB139" s="4">
        <v>0</v>
      </c>
      <c r="DC139" s="5">
        <f t="shared" si="187"/>
        <v>0</v>
      </c>
      <c r="DD139" s="6">
        <v>0</v>
      </c>
      <c r="DE139" s="4">
        <v>0</v>
      </c>
      <c r="DF139" s="5">
        <v>0</v>
      </c>
      <c r="DG139" s="6">
        <v>0</v>
      </c>
      <c r="DH139" s="4">
        <v>0</v>
      </c>
      <c r="DI139" s="5">
        <v>0</v>
      </c>
      <c r="DJ139" s="57">
        <v>0</v>
      </c>
      <c r="DK139" s="12">
        <v>11</v>
      </c>
      <c r="DL139" s="5">
        <v>0</v>
      </c>
      <c r="DM139" s="6">
        <v>0</v>
      </c>
      <c r="DN139" s="4">
        <v>0</v>
      </c>
      <c r="DO139" s="5">
        <v>0</v>
      </c>
      <c r="DP139" s="6">
        <f t="shared" si="180"/>
        <v>0</v>
      </c>
      <c r="DQ139" s="5">
        <f t="shared" si="181"/>
        <v>17</v>
      </c>
    </row>
    <row r="140" spans="1:121" x14ac:dyDescent="0.3">
      <c r="A140" s="51">
        <v>2013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57">
        <v>0</v>
      </c>
      <c r="AH140" s="12">
        <v>6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57">
        <v>0</v>
      </c>
      <c r="AW140" s="12">
        <v>1</v>
      </c>
      <c r="AX140" s="5">
        <v>0</v>
      </c>
      <c r="AY140" s="6">
        <v>0</v>
      </c>
      <c r="AZ140" s="4">
        <v>0</v>
      </c>
      <c r="BA140" s="5">
        <v>0</v>
      </c>
      <c r="BB140" s="6">
        <v>0</v>
      </c>
      <c r="BC140" s="4">
        <v>0</v>
      </c>
      <c r="BD140" s="5">
        <v>0</v>
      </c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v>0</v>
      </c>
      <c r="BU140" s="4">
        <v>0</v>
      </c>
      <c r="BV140" s="5">
        <v>0</v>
      </c>
      <c r="BW140" s="6">
        <v>0</v>
      </c>
      <c r="BX140" s="4">
        <v>0</v>
      </c>
      <c r="BY140" s="5">
        <v>0</v>
      </c>
      <c r="BZ140" s="6">
        <v>0</v>
      </c>
      <c r="CA140" s="4">
        <v>0</v>
      </c>
      <c r="CB140" s="5">
        <v>0</v>
      </c>
      <c r="CC140" s="6">
        <v>0</v>
      </c>
      <c r="CD140" s="4">
        <v>0</v>
      </c>
      <c r="CE140" s="5">
        <v>0</v>
      </c>
      <c r="CF140" s="6">
        <v>0</v>
      </c>
      <c r="CG140" s="4">
        <v>0</v>
      </c>
      <c r="CH140" s="5">
        <v>0</v>
      </c>
      <c r="CI140" s="6">
        <v>0</v>
      </c>
      <c r="CJ140" s="90">
        <v>0</v>
      </c>
      <c r="CK140" s="5">
        <f t="shared" si="185"/>
        <v>0</v>
      </c>
      <c r="CL140" s="6">
        <v>0</v>
      </c>
      <c r="CM140" s="4">
        <v>0</v>
      </c>
      <c r="CN140" s="5">
        <v>0</v>
      </c>
      <c r="CO140" s="6">
        <v>0</v>
      </c>
      <c r="CP140" s="4">
        <v>0</v>
      </c>
      <c r="CQ140" s="5">
        <v>0</v>
      </c>
      <c r="CR140" s="6">
        <v>0</v>
      </c>
      <c r="CS140" s="4">
        <v>0</v>
      </c>
      <c r="CT140" s="5">
        <f t="shared" si="186"/>
        <v>0</v>
      </c>
      <c r="CU140" s="6">
        <v>0</v>
      </c>
      <c r="CV140" s="4">
        <v>0</v>
      </c>
      <c r="CW140" s="5">
        <v>0</v>
      </c>
      <c r="CX140" s="6">
        <v>0</v>
      </c>
      <c r="CY140" s="4">
        <v>0</v>
      </c>
      <c r="CZ140" s="5">
        <v>0</v>
      </c>
      <c r="DA140" s="6">
        <v>0</v>
      </c>
      <c r="DB140" s="4">
        <v>0</v>
      </c>
      <c r="DC140" s="5">
        <f t="shared" si="187"/>
        <v>0</v>
      </c>
      <c r="DD140" s="6">
        <v>0</v>
      </c>
      <c r="DE140" s="4">
        <v>0</v>
      </c>
      <c r="DF140" s="5">
        <v>0</v>
      </c>
      <c r="DG140" s="6">
        <v>0</v>
      </c>
      <c r="DH140" s="4">
        <v>0</v>
      </c>
      <c r="DI140" s="5">
        <v>0</v>
      </c>
      <c r="DJ140" s="57">
        <v>0</v>
      </c>
      <c r="DK140" s="12">
        <v>1</v>
      </c>
      <c r="DL140" s="5">
        <v>0</v>
      </c>
      <c r="DM140" s="6">
        <v>0</v>
      </c>
      <c r="DN140" s="4">
        <v>0</v>
      </c>
      <c r="DO140" s="5">
        <v>0</v>
      </c>
      <c r="DP140" s="6">
        <f t="shared" si="180"/>
        <v>0</v>
      </c>
      <c r="DQ140" s="5">
        <f t="shared" si="181"/>
        <v>8</v>
      </c>
    </row>
    <row r="141" spans="1:121" x14ac:dyDescent="0.3">
      <c r="A141" s="51">
        <v>2013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57">
        <v>0</v>
      </c>
      <c r="AW141" s="12">
        <v>1</v>
      </c>
      <c r="AX141" s="5">
        <v>0</v>
      </c>
      <c r="AY141" s="6">
        <v>0</v>
      </c>
      <c r="AZ141" s="4">
        <v>0</v>
      </c>
      <c r="BA141" s="5">
        <v>0</v>
      </c>
      <c r="BB141" s="6">
        <v>0</v>
      </c>
      <c r="BC141" s="4">
        <v>0</v>
      </c>
      <c r="BD141" s="5">
        <v>0</v>
      </c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0</v>
      </c>
      <c r="BR141" s="4">
        <v>0</v>
      </c>
      <c r="BS141" s="5">
        <v>0</v>
      </c>
      <c r="BT141" s="6">
        <v>0</v>
      </c>
      <c r="BU141" s="4">
        <v>0</v>
      </c>
      <c r="BV141" s="5">
        <v>0</v>
      </c>
      <c r="BW141" s="6">
        <v>0</v>
      </c>
      <c r="BX141" s="4">
        <v>0</v>
      </c>
      <c r="BY141" s="5">
        <v>0</v>
      </c>
      <c r="BZ141" s="6">
        <v>0</v>
      </c>
      <c r="CA141" s="4">
        <v>0</v>
      </c>
      <c r="CB141" s="5">
        <v>0</v>
      </c>
      <c r="CC141" s="6">
        <v>0</v>
      </c>
      <c r="CD141" s="4">
        <v>0</v>
      </c>
      <c r="CE141" s="5">
        <v>0</v>
      </c>
      <c r="CF141" s="6">
        <v>0</v>
      </c>
      <c r="CG141" s="4">
        <v>0</v>
      </c>
      <c r="CH141" s="5">
        <v>0</v>
      </c>
      <c r="CI141" s="6">
        <v>0</v>
      </c>
      <c r="CJ141" s="90">
        <v>0</v>
      </c>
      <c r="CK141" s="5">
        <f t="shared" si="185"/>
        <v>0</v>
      </c>
      <c r="CL141" s="6">
        <v>0</v>
      </c>
      <c r="CM141" s="4">
        <v>0</v>
      </c>
      <c r="CN141" s="5">
        <v>0</v>
      </c>
      <c r="CO141" s="6">
        <v>0</v>
      </c>
      <c r="CP141" s="4">
        <v>0</v>
      </c>
      <c r="CQ141" s="5">
        <v>0</v>
      </c>
      <c r="CR141" s="6">
        <v>0</v>
      </c>
      <c r="CS141" s="4">
        <v>0</v>
      </c>
      <c r="CT141" s="5">
        <f t="shared" si="186"/>
        <v>0</v>
      </c>
      <c r="CU141" s="6">
        <v>0</v>
      </c>
      <c r="CV141" s="4">
        <v>0</v>
      </c>
      <c r="CW141" s="5">
        <v>0</v>
      </c>
      <c r="CX141" s="6">
        <v>0</v>
      </c>
      <c r="CY141" s="4">
        <v>0</v>
      </c>
      <c r="CZ141" s="5">
        <v>0</v>
      </c>
      <c r="DA141" s="6">
        <v>0</v>
      </c>
      <c r="DB141" s="4">
        <v>0</v>
      </c>
      <c r="DC141" s="5">
        <f t="shared" si="187"/>
        <v>0</v>
      </c>
      <c r="DD141" s="6">
        <v>0</v>
      </c>
      <c r="DE141" s="4">
        <v>0</v>
      </c>
      <c r="DF141" s="5">
        <v>0</v>
      </c>
      <c r="DG141" s="6">
        <v>0</v>
      </c>
      <c r="DH141" s="4">
        <v>0</v>
      </c>
      <c r="DI141" s="5">
        <v>0</v>
      </c>
      <c r="DJ141" s="57">
        <v>0</v>
      </c>
      <c r="DK141" s="12">
        <v>18</v>
      </c>
      <c r="DL141" s="5">
        <v>0</v>
      </c>
      <c r="DM141" s="6">
        <v>0</v>
      </c>
      <c r="DN141" s="4">
        <v>0</v>
      </c>
      <c r="DO141" s="5">
        <v>0</v>
      </c>
      <c r="DP141" s="6">
        <f t="shared" si="180"/>
        <v>0</v>
      </c>
      <c r="DQ141" s="5">
        <f t="shared" si="181"/>
        <v>19</v>
      </c>
    </row>
    <row r="142" spans="1:121" x14ac:dyDescent="0.3">
      <c r="A142" s="51">
        <v>2013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56">
        <v>0</v>
      </c>
      <c r="P142" s="11">
        <v>0</v>
      </c>
      <c r="Q142" s="5">
        <v>0</v>
      </c>
      <c r="R142" s="6">
        <v>1.9E-2</v>
      </c>
      <c r="S142" s="4">
        <v>1.93</v>
      </c>
      <c r="T142" s="5">
        <f t="shared" ref="T142" si="188">S142/R142*1000</f>
        <v>101578.94736842105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1.9E-2</v>
      </c>
      <c r="AH142" s="4">
        <v>1.93</v>
      </c>
      <c r="AI142" s="5">
        <f t="shared" ref="AI142:AI145" si="189">AH142/AG142*1000</f>
        <v>101578.94736842105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>
        <v>0</v>
      </c>
      <c r="AZ142" s="4">
        <v>0</v>
      </c>
      <c r="BA142" s="5">
        <v>0</v>
      </c>
      <c r="BB142" s="6">
        <v>0</v>
      </c>
      <c r="BC142" s="4">
        <v>0</v>
      </c>
      <c r="BD142" s="5">
        <v>0</v>
      </c>
      <c r="BE142" s="6">
        <v>0</v>
      </c>
      <c r="BF142" s="4">
        <v>0</v>
      </c>
      <c r="BG142" s="5">
        <v>0</v>
      </c>
      <c r="BH142" s="6">
        <v>1.0999999999999999E-2</v>
      </c>
      <c r="BI142" s="4">
        <v>0.248</v>
      </c>
      <c r="BJ142" s="5">
        <f t="shared" ref="BJ142:BJ144" si="190">BI142/BH142*1000</f>
        <v>22545.454545454548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</v>
      </c>
      <c r="BR142" s="4">
        <v>0</v>
      </c>
      <c r="BS142" s="5">
        <v>0</v>
      </c>
      <c r="BT142" s="6">
        <v>0</v>
      </c>
      <c r="BU142" s="4">
        <v>0</v>
      </c>
      <c r="BV142" s="5">
        <v>0</v>
      </c>
      <c r="BW142" s="6">
        <v>0</v>
      </c>
      <c r="BX142" s="4">
        <v>0</v>
      </c>
      <c r="BY142" s="5">
        <v>0</v>
      </c>
      <c r="BZ142" s="6">
        <v>0</v>
      </c>
      <c r="CA142" s="4">
        <v>0</v>
      </c>
      <c r="CB142" s="5">
        <v>0</v>
      </c>
      <c r="CC142" s="6">
        <v>0.03</v>
      </c>
      <c r="CD142" s="4">
        <v>16.436</v>
      </c>
      <c r="CE142" s="5">
        <f t="shared" ref="CE142" si="191">CD142/CC142*1000</f>
        <v>547866.66666666663</v>
      </c>
      <c r="CF142" s="6">
        <v>0</v>
      </c>
      <c r="CG142" s="4">
        <v>0</v>
      </c>
      <c r="CH142" s="5">
        <v>0</v>
      </c>
      <c r="CI142" s="6">
        <v>0</v>
      </c>
      <c r="CJ142" s="90">
        <v>0</v>
      </c>
      <c r="CK142" s="5">
        <f t="shared" si="185"/>
        <v>0</v>
      </c>
      <c r="CL142" s="6">
        <v>1.7999999999999999E-2</v>
      </c>
      <c r="CM142" s="4">
        <v>1.5269999999999999</v>
      </c>
      <c r="CN142" s="5">
        <f t="shared" ref="CN142:CN145" si="192">CM142/CL142*1000</f>
        <v>84833.333333333328</v>
      </c>
      <c r="CO142" s="6">
        <v>0</v>
      </c>
      <c r="CP142" s="4">
        <v>0</v>
      </c>
      <c r="CQ142" s="5">
        <v>0</v>
      </c>
      <c r="CR142" s="6">
        <v>0</v>
      </c>
      <c r="CS142" s="4">
        <v>0</v>
      </c>
      <c r="CT142" s="5">
        <f t="shared" si="186"/>
        <v>0</v>
      </c>
      <c r="CU142" s="6">
        <v>0</v>
      </c>
      <c r="CV142" s="4">
        <v>0</v>
      </c>
      <c r="CW142" s="5">
        <v>0</v>
      </c>
      <c r="CX142" s="6">
        <v>0</v>
      </c>
      <c r="CY142" s="4">
        <v>0</v>
      </c>
      <c r="CZ142" s="5">
        <v>0</v>
      </c>
      <c r="DA142" s="6">
        <v>0</v>
      </c>
      <c r="DB142" s="4">
        <v>0</v>
      </c>
      <c r="DC142" s="5">
        <f t="shared" si="187"/>
        <v>0</v>
      </c>
      <c r="DD142" s="6">
        <v>0</v>
      </c>
      <c r="DE142" s="4">
        <v>0</v>
      </c>
      <c r="DF142" s="5">
        <v>0</v>
      </c>
      <c r="DG142" s="6">
        <v>0</v>
      </c>
      <c r="DH142" s="4">
        <v>0</v>
      </c>
      <c r="DI142" s="5">
        <v>0</v>
      </c>
      <c r="DJ142" s="6">
        <v>0.122</v>
      </c>
      <c r="DK142" s="4">
        <v>10.733000000000001</v>
      </c>
      <c r="DL142" s="5">
        <f t="shared" ref="DL142:DL147" si="193">DK142/DJ142*1000</f>
        <v>87975.409836065577</v>
      </c>
      <c r="DM142" s="6">
        <v>5.1719999999999997</v>
      </c>
      <c r="DN142" s="4">
        <v>123.851</v>
      </c>
      <c r="DO142" s="5">
        <f t="shared" ref="DO142:DO143" si="194">DN142/DM142*1000</f>
        <v>23946.44238205723</v>
      </c>
      <c r="DP142" s="6">
        <f t="shared" si="180"/>
        <v>5.391</v>
      </c>
      <c r="DQ142" s="5">
        <f t="shared" si="181"/>
        <v>156.655</v>
      </c>
    </row>
    <row r="143" spans="1:121" x14ac:dyDescent="0.3">
      <c r="A143" s="51">
        <v>2013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0.05</v>
      </c>
      <c r="AH143" s="4">
        <v>3.8180000000000001</v>
      </c>
      <c r="AI143" s="5">
        <f t="shared" si="189"/>
        <v>76360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>
        <v>0</v>
      </c>
      <c r="AZ143" s="4">
        <v>0</v>
      </c>
      <c r="BA143" s="5">
        <v>0</v>
      </c>
      <c r="BB143" s="6">
        <v>0</v>
      </c>
      <c r="BC143" s="4">
        <v>0</v>
      </c>
      <c r="BD143" s="5">
        <v>0</v>
      </c>
      <c r="BE143" s="6">
        <v>0</v>
      </c>
      <c r="BF143" s="4">
        <v>0</v>
      </c>
      <c r="BG143" s="5">
        <v>0</v>
      </c>
      <c r="BH143" s="6">
        <v>0.04</v>
      </c>
      <c r="BI143" s="4">
        <v>0.85799999999999998</v>
      </c>
      <c r="BJ143" s="5">
        <f t="shared" si="190"/>
        <v>21450</v>
      </c>
      <c r="BK143" s="6">
        <v>0</v>
      </c>
      <c r="BL143" s="4">
        <v>0</v>
      </c>
      <c r="BM143" s="5">
        <v>0</v>
      </c>
      <c r="BN143" s="6">
        <v>0</v>
      </c>
      <c r="BO143" s="4">
        <v>0</v>
      </c>
      <c r="BP143" s="5">
        <v>0</v>
      </c>
      <c r="BQ143" s="6">
        <v>0</v>
      </c>
      <c r="BR143" s="4">
        <v>0</v>
      </c>
      <c r="BS143" s="5">
        <v>0</v>
      </c>
      <c r="BT143" s="6">
        <v>0</v>
      </c>
      <c r="BU143" s="4">
        <v>0</v>
      </c>
      <c r="BV143" s="5">
        <v>0</v>
      </c>
      <c r="BW143" s="6">
        <v>0</v>
      </c>
      <c r="BX143" s="4">
        <v>0</v>
      </c>
      <c r="BY143" s="5">
        <v>0</v>
      </c>
      <c r="BZ143" s="6">
        <v>0</v>
      </c>
      <c r="CA143" s="4">
        <v>0</v>
      </c>
      <c r="CB143" s="5">
        <v>0</v>
      </c>
      <c r="CC143" s="6">
        <v>0</v>
      </c>
      <c r="CD143" s="4">
        <v>0</v>
      </c>
      <c r="CE143" s="5">
        <v>0</v>
      </c>
      <c r="CF143" s="6">
        <v>0</v>
      </c>
      <c r="CG143" s="4">
        <v>0</v>
      </c>
      <c r="CH143" s="5">
        <v>0</v>
      </c>
      <c r="CI143" s="6">
        <v>0</v>
      </c>
      <c r="CJ143" s="90">
        <v>0</v>
      </c>
      <c r="CK143" s="5">
        <f t="shared" si="185"/>
        <v>0</v>
      </c>
      <c r="CL143" s="6">
        <v>4.4999999999999998E-2</v>
      </c>
      <c r="CM143" s="4">
        <v>3.8180000000000001</v>
      </c>
      <c r="CN143" s="5">
        <f t="shared" si="192"/>
        <v>84844.444444444453</v>
      </c>
      <c r="CO143" s="6">
        <v>0</v>
      </c>
      <c r="CP143" s="4">
        <v>0</v>
      </c>
      <c r="CQ143" s="5">
        <v>0</v>
      </c>
      <c r="CR143" s="6">
        <v>0</v>
      </c>
      <c r="CS143" s="4">
        <v>0</v>
      </c>
      <c r="CT143" s="5">
        <f t="shared" si="186"/>
        <v>0</v>
      </c>
      <c r="CU143" s="6">
        <v>0</v>
      </c>
      <c r="CV143" s="4">
        <v>0</v>
      </c>
      <c r="CW143" s="5">
        <v>0</v>
      </c>
      <c r="CX143" s="6">
        <v>0</v>
      </c>
      <c r="CY143" s="4">
        <v>0</v>
      </c>
      <c r="CZ143" s="5">
        <v>0</v>
      </c>
      <c r="DA143" s="6">
        <v>0</v>
      </c>
      <c r="DB143" s="4">
        <v>0</v>
      </c>
      <c r="DC143" s="5">
        <f t="shared" si="187"/>
        <v>0</v>
      </c>
      <c r="DD143" s="6">
        <v>0</v>
      </c>
      <c r="DE143" s="4">
        <v>0</v>
      </c>
      <c r="DF143" s="5">
        <v>0</v>
      </c>
      <c r="DG143" s="6">
        <v>0</v>
      </c>
      <c r="DH143" s="4">
        <v>0</v>
      </c>
      <c r="DI143" s="5">
        <v>0</v>
      </c>
      <c r="DJ143" s="6">
        <v>2.5000000000000001E-2</v>
      </c>
      <c r="DK143" s="4">
        <v>3.7170000000000001</v>
      </c>
      <c r="DL143" s="5">
        <f t="shared" si="193"/>
        <v>148680</v>
      </c>
      <c r="DM143" s="6">
        <v>1E-3</v>
      </c>
      <c r="DN143" s="4">
        <v>0.13600000000000001</v>
      </c>
      <c r="DO143" s="5">
        <f t="shared" si="194"/>
        <v>136000</v>
      </c>
      <c r="DP143" s="6">
        <f t="shared" si="180"/>
        <v>0.161</v>
      </c>
      <c r="DQ143" s="5">
        <f t="shared" si="181"/>
        <v>12.347</v>
      </c>
    </row>
    <row r="144" spans="1:121" x14ac:dyDescent="0.3">
      <c r="A144" s="51">
        <v>2013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56">
        <v>0</v>
      </c>
      <c r="P144" s="11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4.8000000000000001E-2</v>
      </c>
      <c r="AH144" s="4">
        <v>5.7839999999999998</v>
      </c>
      <c r="AI144" s="5">
        <f t="shared" si="189"/>
        <v>120500</v>
      </c>
      <c r="AJ144" s="6">
        <v>0.6</v>
      </c>
      <c r="AK144" s="4">
        <v>2.9849999999999999</v>
      </c>
      <c r="AL144" s="5">
        <f t="shared" ref="AL144" si="195">AK144/AJ144*1000</f>
        <v>4975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1.2999999999999999E-2</v>
      </c>
      <c r="AW144" s="4">
        <v>1.5669999999999999</v>
      </c>
      <c r="AX144" s="5">
        <f t="shared" ref="AX144:AX147" si="196">AW144/AV144*1000</f>
        <v>120538.46153846153</v>
      </c>
      <c r="AY144" s="6">
        <v>0</v>
      </c>
      <c r="AZ144" s="4">
        <v>0</v>
      </c>
      <c r="BA144" s="5">
        <v>0</v>
      </c>
      <c r="BB144" s="6">
        <v>0</v>
      </c>
      <c r="BC144" s="4">
        <v>0</v>
      </c>
      <c r="BD144" s="5">
        <v>0</v>
      </c>
      <c r="BE144" s="6">
        <v>0</v>
      </c>
      <c r="BF144" s="4">
        <v>0</v>
      </c>
      <c r="BG144" s="5">
        <v>0</v>
      </c>
      <c r="BH144" s="6">
        <v>8.8999999999999996E-2</v>
      </c>
      <c r="BI144" s="4">
        <v>1.615</v>
      </c>
      <c r="BJ144" s="5">
        <f t="shared" si="190"/>
        <v>18146.06741573034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0</v>
      </c>
      <c r="BR144" s="4">
        <v>0</v>
      </c>
      <c r="BS144" s="5">
        <v>0</v>
      </c>
      <c r="BT144" s="6">
        <v>0</v>
      </c>
      <c r="BU144" s="4">
        <v>0</v>
      </c>
      <c r="BV144" s="5">
        <v>0</v>
      </c>
      <c r="BW144" s="6">
        <v>0</v>
      </c>
      <c r="BX144" s="4">
        <v>0</v>
      </c>
      <c r="BY144" s="5">
        <v>0</v>
      </c>
      <c r="BZ144" s="6">
        <v>0</v>
      </c>
      <c r="CA144" s="4">
        <v>0</v>
      </c>
      <c r="CB144" s="5">
        <v>0</v>
      </c>
      <c r="CC144" s="6">
        <v>0</v>
      </c>
      <c r="CD144" s="4">
        <v>0</v>
      </c>
      <c r="CE144" s="5">
        <v>0</v>
      </c>
      <c r="CF144" s="6">
        <v>0</v>
      </c>
      <c r="CG144" s="4">
        <v>0</v>
      </c>
      <c r="CH144" s="5">
        <v>0</v>
      </c>
      <c r="CI144" s="6">
        <v>0</v>
      </c>
      <c r="CJ144" s="90">
        <v>0</v>
      </c>
      <c r="CK144" s="5">
        <f t="shared" si="185"/>
        <v>0</v>
      </c>
      <c r="CL144" s="6">
        <v>20.2</v>
      </c>
      <c r="CM144" s="4">
        <v>154.12</v>
      </c>
      <c r="CN144" s="5">
        <f t="shared" si="192"/>
        <v>7629.7029702970303</v>
      </c>
      <c r="CO144" s="6">
        <v>0</v>
      </c>
      <c r="CP144" s="4">
        <v>0</v>
      </c>
      <c r="CQ144" s="5">
        <v>0</v>
      </c>
      <c r="CR144" s="6">
        <v>0</v>
      </c>
      <c r="CS144" s="4">
        <v>0</v>
      </c>
      <c r="CT144" s="5">
        <f t="shared" si="186"/>
        <v>0</v>
      </c>
      <c r="CU144" s="6">
        <v>0</v>
      </c>
      <c r="CV144" s="4">
        <v>0</v>
      </c>
      <c r="CW144" s="5">
        <v>0</v>
      </c>
      <c r="CX144" s="6">
        <v>0</v>
      </c>
      <c r="CY144" s="4">
        <v>0</v>
      </c>
      <c r="CZ144" s="5">
        <v>0</v>
      </c>
      <c r="DA144" s="6">
        <v>0</v>
      </c>
      <c r="DB144" s="4">
        <v>0</v>
      </c>
      <c r="DC144" s="5">
        <f t="shared" si="187"/>
        <v>0</v>
      </c>
      <c r="DD144" s="6">
        <v>0</v>
      </c>
      <c r="DE144" s="4">
        <v>0</v>
      </c>
      <c r="DF144" s="5">
        <v>0</v>
      </c>
      <c r="DG144" s="6">
        <v>0</v>
      </c>
      <c r="DH144" s="4">
        <v>0</v>
      </c>
      <c r="DI144" s="5">
        <v>0</v>
      </c>
      <c r="DJ144" s="6">
        <v>1.595</v>
      </c>
      <c r="DK144" s="4">
        <v>20.916</v>
      </c>
      <c r="DL144" s="5">
        <f t="shared" si="193"/>
        <v>13113.479623824451</v>
      </c>
      <c r="DM144" s="6">
        <v>0</v>
      </c>
      <c r="DN144" s="4">
        <v>0</v>
      </c>
      <c r="DO144" s="5">
        <v>0</v>
      </c>
      <c r="DP144" s="6">
        <f t="shared" si="180"/>
        <v>22.544999999999998</v>
      </c>
      <c r="DQ144" s="5">
        <f t="shared" si="181"/>
        <v>186.98700000000002</v>
      </c>
    </row>
    <row r="145" spans="1:121" x14ac:dyDescent="0.3">
      <c r="A145" s="51">
        <v>2013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2E-3</v>
      </c>
      <c r="M145" s="4">
        <v>0.315</v>
      </c>
      <c r="N145" s="5">
        <f t="shared" ref="N145:N147" si="197">M145/L145*1000</f>
        <v>157500</v>
      </c>
      <c r="O145" s="56">
        <v>0</v>
      </c>
      <c r="P145" s="11">
        <v>0</v>
      </c>
      <c r="Q145" s="5">
        <v>0</v>
      </c>
      <c r="R145" s="6">
        <v>3.7999999999999999E-2</v>
      </c>
      <c r="S145" s="4">
        <v>4.5469999999999997</v>
      </c>
      <c r="T145" s="5">
        <f t="shared" ref="T145:T146" si="198">S145/R145*1000</f>
        <v>119657.89473684209</v>
      </c>
      <c r="U145" s="6">
        <v>0.02</v>
      </c>
      <c r="V145" s="4">
        <v>1.9179999999999999</v>
      </c>
      <c r="W145" s="5">
        <f t="shared" ref="W145" si="199">V145/U145*1000</f>
        <v>95899.999999999985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8.9999999999999993E-3</v>
      </c>
      <c r="AH145" s="4">
        <v>1.2390000000000001</v>
      </c>
      <c r="AI145" s="5">
        <f t="shared" si="189"/>
        <v>137666.66666666669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9.9149999999999991</v>
      </c>
      <c r="AQ145" s="4">
        <v>46.093000000000004</v>
      </c>
      <c r="AR145" s="5">
        <f t="shared" ref="AR145:AR147" si="200">AQ145/AP145*1000</f>
        <v>4648.8149268784682</v>
      </c>
      <c r="AS145" s="6">
        <v>0</v>
      </c>
      <c r="AT145" s="4">
        <v>0</v>
      </c>
      <c r="AU145" s="5">
        <v>0</v>
      </c>
      <c r="AV145" s="6">
        <v>9.6549999999999994</v>
      </c>
      <c r="AW145" s="4">
        <v>28.231999999999999</v>
      </c>
      <c r="AX145" s="5">
        <f t="shared" si="196"/>
        <v>2924.0807871569136</v>
      </c>
      <c r="AY145" s="6">
        <v>0</v>
      </c>
      <c r="AZ145" s="4">
        <v>0</v>
      </c>
      <c r="BA145" s="5">
        <v>0</v>
      </c>
      <c r="BB145" s="6">
        <v>0</v>
      </c>
      <c r="BC145" s="4">
        <v>0</v>
      </c>
      <c r="BD145" s="5">
        <v>0</v>
      </c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</v>
      </c>
      <c r="BO145" s="4">
        <v>0</v>
      </c>
      <c r="BP145" s="5">
        <v>0</v>
      </c>
      <c r="BQ145" s="6">
        <v>0</v>
      </c>
      <c r="BR145" s="4">
        <v>0</v>
      </c>
      <c r="BS145" s="5">
        <v>0</v>
      </c>
      <c r="BT145" s="6">
        <v>0</v>
      </c>
      <c r="BU145" s="4">
        <v>0</v>
      </c>
      <c r="BV145" s="5">
        <v>0</v>
      </c>
      <c r="BW145" s="6">
        <v>0</v>
      </c>
      <c r="BX145" s="4">
        <v>0</v>
      </c>
      <c r="BY145" s="5">
        <v>0</v>
      </c>
      <c r="BZ145" s="6">
        <v>0</v>
      </c>
      <c r="CA145" s="4">
        <v>0</v>
      </c>
      <c r="CB145" s="5">
        <v>0</v>
      </c>
      <c r="CC145" s="6">
        <v>0</v>
      </c>
      <c r="CD145" s="4">
        <v>0</v>
      </c>
      <c r="CE145" s="5">
        <v>0</v>
      </c>
      <c r="CF145" s="6">
        <v>0</v>
      </c>
      <c r="CG145" s="4">
        <v>0</v>
      </c>
      <c r="CH145" s="5">
        <v>0</v>
      </c>
      <c r="CI145" s="6">
        <v>0</v>
      </c>
      <c r="CJ145" s="90">
        <v>0</v>
      </c>
      <c r="CK145" s="5">
        <f t="shared" si="185"/>
        <v>0</v>
      </c>
      <c r="CL145" s="6">
        <v>8.9999999999999993E-3</v>
      </c>
      <c r="CM145" s="4">
        <v>0.82899999999999996</v>
      </c>
      <c r="CN145" s="5">
        <f t="shared" si="192"/>
        <v>92111.111111111109</v>
      </c>
      <c r="CO145" s="6">
        <v>0</v>
      </c>
      <c r="CP145" s="4">
        <v>0</v>
      </c>
      <c r="CQ145" s="5">
        <v>0</v>
      </c>
      <c r="CR145" s="6">
        <v>0</v>
      </c>
      <c r="CS145" s="4">
        <v>0</v>
      </c>
      <c r="CT145" s="5">
        <f t="shared" si="186"/>
        <v>0</v>
      </c>
      <c r="CU145" s="6">
        <v>0</v>
      </c>
      <c r="CV145" s="4">
        <v>0</v>
      </c>
      <c r="CW145" s="5">
        <v>0</v>
      </c>
      <c r="CX145" s="6">
        <v>0</v>
      </c>
      <c r="CY145" s="4">
        <v>0</v>
      </c>
      <c r="CZ145" s="5">
        <v>0</v>
      </c>
      <c r="DA145" s="6">
        <v>0</v>
      </c>
      <c r="DB145" s="4">
        <v>0</v>
      </c>
      <c r="DC145" s="5">
        <f t="shared" si="187"/>
        <v>0</v>
      </c>
      <c r="DD145" s="6">
        <v>0</v>
      </c>
      <c r="DE145" s="4">
        <v>0</v>
      </c>
      <c r="DF145" s="5">
        <v>0</v>
      </c>
      <c r="DG145" s="6">
        <v>0</v>
      </c>
      <c r="DH145" s="4">
        <v>0</v>
      </c>
      <c r="DI145" s="5">
        <v>0</v>
      </c>
      <c r="DJ145" s="6">
        <v>0.02</v>
      </c>
      <c r="DK145" s="4">
        <v>1.796</v>
      </c>
      <c r="DL145" s="5">
        <f t="shared" si="193"/>
        <v>89800</v>
      </c>
      <c r="DM145" s="6">
        <v>0</v>
      </c>
      <c r="DN145" s="4">
        <v>0</v>
      </c>
      <c r="DO145" s="5">
        <v>0</v>
      </c>
      <c r="DP145" s="6">
        <f t="shared" si="180"/>
        <v>19.667999999999996</v>
      </c>
      <c r="DQ145" s="5">
        <f t="shared" si="181"/>
        <v>84.968999999999994</v>
      </c>
    </row>
    <row r="146" spans="1:121" x14ac:dyDescent="0.3">
      <c r="A146" s="51">
        <v>2013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9.8059999999999992</v>
      </c>
      <c r="M146" s="4">
        <v>157.47999999999999</v>
      </c>
      <c r="N146" s="5">
        <f t="shared" si="197"/>
        <v>16059.555374260657</v>
      </c>
      <c r="O146" s="6">
        <v>0</v>
      </c>
      <c r="P146" s="4">
        <v>0</v>
      </c>
      <c r="Q146" s="5">
        <v>0</v>
      </c>
      <c r="R146" s="6">
        <v>2.9000000000000001E-2</v>
      </c>
      <c r="S146" s="4">
        <v>3.31</v>
      </c>
      <c r="T146" s="5">
        <f t="shared" si="198"/>
        <v>114137.93103448277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v>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6.1689999999999996</v>
      </c>
      <c r="AQ146" s="4">
        <v>28.8</v>
      </c>
      <c r="AR146" s="5">
        <f t="shared" si="200"/>
        <v>4668.5038093694275</v>
      </c>
      <c r="AS146" s="6">
        <v>0</v>
      </c>
      <c r="AT146" s="4">
        <v>0</v>
      </c>
      <c r="AU146" s="5">
        <v>0</v>
      </c>
      <c r="AV146" s="6">
        <v>10.896000000000001</v>
      </c>
      <c r="AW146" s="4">
        <v>131.1</v>
      </c>
      <c r="AX146" s="5">
        <f t="shared" si="196"/>
        <v>12031.938325991188</v>
      </c>
      <c r="AY146" s="6">
        <v>0</v>
      </c>
      <c r="AZ146" s="4">
        <v>0</v>
      </c>
      <c r="BA146" s="5">
        <v>0</v>
      </c>
      <c r="BB146" s="6">
        <v>0</v>
      </c>
      <c r="BC146" s="4">
        <v>0</v>
      </c>
      <c r="BD146" s="5">
        <v>0</v>
      </c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</v>
      </c>
      <c r="BR146" s="4">
        <v>0</v>
      </c>
      <c r="BS146" s="5">
        <v>0</v>
      </c>
      <c r="BT146" s="6">
        <v>0</v>
      </c>
      <c r="BU146" s="4">
        <v>0</v>
      </c>
      <c r="BV146" s="5">
        <v>0</v>
      </c>
      <c r="BW146" s="6">
        <v>0</v>
      </c>
      <c r="BX146" s="4">
        <v>0</v>
      </c>
      <c r="BY146" s="5">
        <v>0</v>
      </c>
      <c r="BZ146" s="6">
        <v>0</v>
      </c>
      <c r="CA146" s="4">
        <v>0</v>
      </c>
      <c r="CB146" s="5">
        <v>0</v>
      </c>
      <c r="CC146" s="6">
        <v>0</v>
      </c>
      <c r="CD146" s="4">
        <v>0</v>
      </c>
      <c r="CE146" s="5">
        <v>0</v>
      </c>
      <c r="CF146" s="6">
        <v>0</v>
      </c>
      <c r="CG146" s="4">
        <v>0</v>
      </c>
      <c r="CH146" s="5">
        <v>0</v>
      </c>
      <c r="CI146" s="6">
        <v>0</v>
      </c>
      <c r="CJ146" s="90">
        <v>0</v>
      </c>
      <c r="CK146" s="5">
        <f t="shared" si="185"/>
        <v>0</v>
      </c>
      <c r="CL146" s="6">
        <v>0</v>
      </c>
      <c r="CM146" s="4">
        <v>0</v>
      </c>
      <c r="CN146" s="5">
        <v>0</v>
      </c>
      <c r="CO146" s="6">
        <v>1E-3</v>
      </c>
      <c r="CP146" s="4">
        <v>0.09</v>
      </c>
      <c r="CQ146" s="5">
        <f t="shared" ref="CQ146" si="201">CP146/CO146*1000</f>
        <v>90000</v>
      </c>
      <c r="CR146" s="6">
        <v>0</v>
      </c>
      <c r="CS146" s="4">
        <v>0</v>
      </c>
      <c r="CT146" s="5">
        <f t="shared" si="186"/>
        <v>0</v>
      </c>
      <c r="CU146" s="6">
        <v>0</v>
      </c>
      <c r="CV146" s="4">
        <v>0</v>
      </c>
      <c r="CW146" s="5">
        <v>0</v>
      </c>
      <c r="CX146" s="6">
        <v>0</v>
      </c>
      <c r="CY146" s="4">
        <v>0</v>
      </c>
      <c r="CZ146" s="5">
        <v>0</v>
      </c>
      <c r="DA146" s="6">
        <v>0</v>
      </c>
      <c r="DB146" s="4">
        <v>0</v>
      </c>
      <c r="DC146" s="5">
        <f t="shared" si="187"/>
        <v>0</v>
      </c>
      <c r="DD146" s="6">
        <v>0</v>
      </c>
      <c r="DE146" s="4">
        <v>0</v>
      </c>
      <c r="DF146" s="5">
        <v>0</v>
      </c>
      <c r="DG146" s="6">
        <v>0</v>
      </c>
      <c r="DH146" s="4">
        <v>0</v>
      </c>
      <c r="DI146" s="5">
        <v>0</v>
      </c>
      <c r="DJ146" s="6">
        <v>4.0970000000000004</v>
      </c>
      <c r="DK146" s="4">
        <v>39.47</v>
      </c>
      <c r="DL146" s="5">
        <f t="shared" si="193"/>
        <v>9633.8784476446181</v>
      </c>
      <c r="DM146" s="6">
        <v>6.0259999999999998</v>
      </c>
      <c r="DN146" s="4">
        <v>85.86</v>
      </c>
      <c r="DO146" s="5">
        <f t="shared" ref="DO146:DO147" si="202">DN146/DM146*1000</f>
        <v>14248.257550614007</v>
      </c>
      <c r="DP146" s="6">
        <f t="shared" si="180"/>
        <v>37.024000000000001</v>
      </c>
      <c r="DQ146" s="5">
        <f t="shared" si="181"/>
        <v>446.10999999999996</v>
      </c>
    </row>
    <row r="147" spans="1:121" x14ac:dyDescent="0.3">
      <c r="A147" s="51">
        <v>2013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6.0000000000000001E-3</v>
      </c>
      <c r="M147" s="4">
        <v>0.84</v>
      </c>
      <c r="N147" s="5">
        <f t="shared" si="197"/>
        <v>140000</v>
      </c>
      <c r="O147" s="56">
        <v>0</v>
      </c>
      <c r="P147" s="11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0.03</v>
      </c>
      <c r="V147" s="4">
        <v>2.88</v>
      </c>
      <c r="W147" s="5">
        <f t="shared" ref="W147" si="203">V147/U147*1000</f>
        <v>96000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6.9550000000000001</v>
      </c>
      <c r="AQ147" s="4">
        <v>33.82</v>
      </c>
      <c r="AR147" s="5">
        <f t="shared" si="200"/>
        <v>4862.6887131560034</v>
      </c>
      <c r="AS147" s="6">
        <v>0</v>
      </c>
      <c r="AT147" s="4">
        <v>0</v>
      </c>
      <c r="AU147" s="5">
        <v>0</v>
      </c>
      <c r="AV147" s="6">
        <v>4.5999999999999999E-2</v>
      </c>
      <c r="AW147" s="4">
        <v>6.2</v>
      </c>
      <c r="AX147" s="5">
        <f t="shared" si="196"/>
        <v>134782.60869565219</v>
      </c>
      <c r="AY147" s="6">
        <v>0</v>
      </c>
      <c r="AZ147" s="4">
        <v>0</v>
      </c>
      <c r="BA147" s="5">
        <v>0</v>
      </c>
      <c r="BB147" s="6">
        <v>0</v>
      </c>
      <c r="BC147" s="4">
        <v>0</v>
      </c>
      <c r="BD147" s="5">
        <v>0</v>
      </c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0.7</v>
      </c>
      <c r="BL147" s="4">
        <v>5.73</v>
      </c>
      <c r="BM147" s="5">
        <f t="shared" ref="BM147" si="204">BL147/BK147*1000</f>
        <v>8185.7142857142871</v>
      </c>
      <c r="BN147" s="6">
        <v>0</v>
      </c>
      <c r="BO147" s="4">
        <v>0</v>
      </c>
      <c r="BP147" s="5">
        <v>0</v>
      </c>
      <c r="BQ147" s="6">
        <v>0</v>
      </c>
      <c r="BR147" s="4">
        <v>0</v>
      </c>
      <c r="BS147" s="5">
        <v>0</v>
      </c>
      <c r="BT147" s="6">
        <v>0</v>
      </c>
      <c r="BU147" s="4">
        <v>0</v>
      </c>
      <c r="BV147" s="5">
        <v>0</v>
      </c>
      <c r="BW147" s="6">
        <v>0</v>
      </c>
      <c r="BX147" s="4">
        <v>0</v>
      </c>
      <c r="BY147" s="5">
        <v>0</v>
      </c>
      <c r="BZ147" s="6">
        <v>0</v>
      </c>
      <c r="CA147" s="4">
        <v>0</v>
      </c>
      <c r="CB147" s="5">
        <v>0</v>
      </c>
      <c r="CC147" s="6">
        <v>0</v>
      </c>
      <c r="CD147" s="4">
        <v>0</v>
      </c>
      <c r="CE147" s="5">
        <v>0</v>
      </c>
      <c r="CF147" s="6">
        <v>0</v>
      </c>
      <c r="CG147" s="4">
        <v>0</v>
      </c>
      <c r="CH147" s="5">
        <v>0</v>
      </c>
      <c r="CI147" s="6">
        <v>0</v>
      </c>
      <c r="CJ147" s="90">
        <v>0</v>
      </c>
      <c r="CK147" s="5">
        <f t="shared" si="185"/>
        <v>0</v>
      </c>
      <c r="CL147" s="6">
        <v>0</v>
      </c>
      <c r="CM147" s="4">
        <v>0</v>
      </c>
      <c r="CN147" s="5">
        <v>0</v>
      </c>
      <c r="CO147" s="6">
        <v>0</v>
      </c>
      <c r="CP147" s="4">
        <v>0</v>
      </c>
      <c r="CQ147" s="5">
        <v>0</v>
      </c>
      <c r="CR147" s="6">
        <v>0</v>
      </c>
      <c r="CS147" s="4">
        <v>0</v>
      </c>
      <c r="CT147" s="5">
        <f t="shared" si="186"/>
        <v>0</v>
      </c>
      <c r="CU147" s="6">
        <v>0</v>
      </c>
      <c r="CV147" s="4">
        <v>0</v>
      </c>
      <c r="CW147" s="5">
        <v>0</v>
      </c>
      <c r="CX147" s="6">
        <v>0</v>
      </c>
      <c r="CY147" s="4">
        <v>0</v>
      </c>
      <c r="CZ147" s="5">
        <v>0</v>
      </c>
      <c r="DA147" s="6">
        <v>0</v>
      </c>
      <c r="DB147" s="4">
        <v>0</v>
      </c>
      <c r="DC147" s="5">
        <f t="shared" si="187"/>
        <v>0</v>
      </c>
      <c r="DD147" s="6">
        <v>0</v>
      </c>
      <c r="DE147" s="4">
        <v>0</v>
      </c>
      <c r="DF147" s="5">
        <v>0</v>
      </c>
      <c r="DG147" s="6">
        <v>0</v>
      </c>
      <c r="DH147" s="4">
        <v>0</v>
      </c>
      <c r="DI147" s="5">
        <v>0</v>
      </c>
      <c r="DJ147" s="6">
        <v>0.53600000000000003</v>
      </c>
      <c r="DK147" s="4">
        <v>7.17</v>
      </c>
      <c r="DL147" s="5">
        <f t="shared" si="193"/>
        <v>13376.86567164179</v>
      </c>
      <c r="DM147" s="6">
        <v>13.103999999999999</v>
      </c>
      <c r="DN147" s="4">
        <v>128.68</v>
      </c>
      <c r="DO147" s="5">
        <f t="shared" si="202"/>
        <v>9819.9023199023213</v>
      </c>
      <c r="DP147" s="6">
        <f t="shared" si="180"/>
        <v>21.376999999999999</v>
      </c>
      <c r="DQ147" s="5">
        <f t="shared" si="181"/>
        <v>185.32</v>
      </c>
    </row>
    <row r="148" spans="1:121" ht="15" thickBot="1" x14ac:dyDescent="0.35">
      <c r="A148" s="63"/>
      <c r="B148" s="64" t="s">
        <v>14</v>
      </c>
      <c r="C148" s="45">
        <f>SUM(C136:C147)</f>
        <v>0</v>
      </c>
      <c r="D148" s="44">
        <f>SUM(D136:D147)</f>
        <v>1</v>
      </c>
      <c r="E148" s="46"/>
      <c r="F148" s="45">
        <f>SUM(F136:F147)</f>
        <v>0</v>
      </c>
      <c r="G148" s="44">
        <f>SUM(G136:G147)</f>
        <v>0</v>
      </c>
      <c r="H148" s="46"/>
      <c r="I148" s="45">
        <f>SUM(I136:I147)</f>
        <v>0</v>
      </c>
      <c r="J148" s="44">
        <f>SUM(J136:J147)</f>
        <v>0</v>
      </c>
      <c r="K148" s="46"/>
      <c r="L148" s="45">
        <f>SUM(L136:L147)</f>
        <v>9.8140000000000001</v>
      </c>
      <c r="M148" s="44">
        <f>SUM(M136:M147)</f>
        <v>158.63499999999999</v>
      </c>
      <c r="N148" s="46"/>
      <c r="O148" s="45">
        <f>SUM(O136:O147)</f>
        <v>0</v>
      </c>
      <c r="P148" s="44">
        <f>SUM(P136:P147)</f>
        <v>0</v>
      </c>
      <c r="Q148" s="46"/>
      <c r="R148" s="45">
        <f>SUM(R136:R147)</f>
        <v>8.5999999999999993E-2</v>
      </c>
      <c r="S148" s="44">
        <f>SUM(S136:S147)</f>
        <v>11.787000000000001</v>
      </c>
      <c r="T148" s="46"/>
      <c r="U148" s="45">
        <f>SUM(U136:U147)</f>
        <v>0.05</v>
      </c>
      <c r="V148" s="44">
        <f>SUM(V136:V147)</f>
        <v>4.798</v>
      </c>
      <c r="W148" s="46"/>
      <c r="X148" s="45">
        <f>SUM(X136:X147)</f>
        <v>0</v>
      </c>
      <c r="Y148" s="44">
        <f>SUM(Y136:Y147)</f>
        <v>0</v>
      </c>
      <c r="Z148" s="46"/>
      <c r="AA148" s="45">
        <f>SUM(AA136:AA147)</f>
        <v>0</v>
      </c>
      <c r="AB148" s="44">
        <f>SUM(AB136:AB147)</f>
        <v>0</v>
      </c>
      <c r="AC148" s="46"/>
      <c r="AD148" s="45">
        <f>SUM(AD136:AD147)</f>
        <v>0</v>
      </c>
      <c r="AE148" s="44">
        <f>SUM(AE136:AE147)</f>
        <v>0</v>
      </c>
      <c r="AF148" s="46"/>
      <c r="AG148" s="45">
        <f>SUM(AG136:AG147)</f>
        <v>0.126</v>
      </c>
      <c r="AH148" s="44">
        <f>SUM(AH136:AH147)</f>
        <v>20.771000000000001</v>
      </c>
      <c r="AI148" s="46"/>
      <c r="AJ148" s="45">
        <f>SUM(AJ136:AJ147)</f>
        <v>0.6</v>
      </c>
      <c r="AK148" s="44">
        <f>SUM(AK136:AK147)</f>
        <v>2.9849999999999999</v>
      </c>
      <c r="AL148" s="46"/>
      <c r="AM148" s="45">
        <f>SUM(AM136:AM147)</f>
        <v>0</v>
      </c>
      <c r="AN148" s="44">
        <f>SUM(AN136:AN147)</f>
        <v>0</v>
      </c>
      <c r="AO148" s="46"/>
      <c r="AP148" s="45">
        <f>SUM(AP136:AP147)</f>
        <v>23.039000000000001</v>
      </c>
      <c r="AQ148" s="44">
        <f>SUM(AQ136:AQ147)</f>
        <v>108.71299999999999</v>
      </c>
      <c r="AR148" s="46"/>
      <c r="AS148" s="45">
        <f>SUM(AS136:AS147)</f>
        <v>0</v>
      </c>
      <c r="AT148" s="44">
        <f>SUM(AT136:AT147)</f>
        <v>0</v>
      </c>
      <c r="AU148" s="46"/>
      <c r="AV148" s="45">
        <f>SUM(AV136:AV147)</f>
        <v>20.61</v>
      </c>
      <c r="AW148" s="44">
        <f>SUM(AW136:AW147)</f>
        <v>174.09899999999999</v>
      </c>
      <c r="AX148" s="46"/>
      <c r="AY148" s="45">
        <f>SUM(AY136:AY147)</f>
        <v>0</v>
      </c>
      <c r="AZ148" s="44">
        <f>SUM(AZ136:AZ147)</f>
        <v>0</v>
      </c>
      <c r="BA148" s="46"/>
      <c r="BB148" s="45">
        <f>SUM(BB136:BB147)</f>
        <v>0</v>
      </c>
      <c r="BC148" s="44">
        <f>SUM(BC136:BC147)</f>
        <v>0</v>
      </c>
      <c r="BD148" s="46"/>
      <c r="BE148" s="45">
        <f>SUM(BE136:BE147)</f>
        <v>0</v>
      </c>
      <c r="BF148" s="44">
        <f>SUM(BF136:BF147)</f>
        <v>0</v>
      </c>
      <c r="BG148" s="46"/>
      <c r="BH148" s="45">
        <f>SUM(BH136:BH147)</f>
        <v>0.14000000000000001</v>
      </c>
      <c r="BI148" s="44">
        <f>SUM(BI136:BI147)</f>
        <v>2.7210000000000001</v>
      </c>
      <c r="BJ148" s="46"/>
      <c r="BK148" s="45">
        <f>SUM(BK136:BK147)</f>
        <v>0.7</v>
      </c>
      <c r="BL148" s="44">
        <f>SUM(BL136:BL147)</f>
        <v>5.73</v>
      </c>
      <c r="BM148" s="46"/>
      <c r="BN148" s="45">
        <f>SUM(BN136:BN147)</f>
        <v>0</v>
      </c>
      <c r="BO148" s="44">
        <f>SUM(BO136:BO147)</f>
        <v>0</v>
      </c>
      <c r="BP148" s="46"/>
      <c r="BQ148" s="45">
        <f>SUM(BQ136:BQ147)</f>
        <v>0</v>
      </c>
      <c r="BR148" s="44">
        <f>SUM(BR136:BR147)</f>
        <v>0</v>
      </c>
      <c r="BS148" s="46"/>
      <c r="BT148" s="45">
        <f>SUM(BT136:BT147)</f>
        <v>0</v>
      </c>
      <c r="BU148" s="44">
        <f>SUM(BU136:BU147)</f>
        <v>0</v>
      </c>
      <c r="BV148" s="46"/>
      <c r="BW148" s="45">
        <f>SUM(BW136:BW147)</f>
        <v>0</v>
      </c>
      <c r="BX148" s="44">
        <f>SUM(BX136:BX147)</f>
        <v>0</v>
      </c>
      <c r="BY148" s="46"/>
      <c r="BZ148" s="45">
        <f>SUM(BZ136:BZ147)</f>
        <v>0</v>
      </c>
      <c r="CA148" s="44">
        <f>SUM(CA136:CA147)</f>
        <v>0</v>
      </c>
      <c r="CB148" s="46"/>
      <c r="CC148" s="45">
        <f>SUM(CC136:CC147)</f>
        <v>0.03</v>
      </c>
      <c r="CD148" s="44">
        <f>SUM(CD136:CD147)</f>
        <v>16.436</v>
      </c>
      <c r="CE148" s="46"/>
      <c r="CF148" s="45">
        <f>SUM(CF136:CF147)</f>
        <v>0</v>
      </c>
      <c r="CG148" s="44">
        <f>SUM(CG136:CG147)</f>
        <v>0</v>
      </c>
      <c r="CH148" s="46"/>
      <c r="CI148" s="77">
        <f t="shared" ref="CI148:CJ148" si="205">SUM(CI136:CI147)</f>
        <v>0</v>
      </c>
      <c r="CJ148" s="78">
        <f t="shared" si="205"/>
        <v>0</v>
      </c>
      <c r="CK148" s="38"/>
      <c r="CL148" s="45">
        <f>SUM(CL136:CL147)</f>
        <v>20.271999999999998</v>
      </c>
      <c r="CM148" s="44">
        <f>SUM(CM136:CM147)</f>
        <v>160.29400000000001</v>
      </c>
      <c r="CN148" s="46"/>
      <c r="CO148" s="45">
        <f>SUM(CO136:CO147)</f>
        <v>1E-3</v>
      </c>
      <c r="CP148" s="44">
        <f>SUM(CP136:CP147)</f>
        <v>0.09</v>
      </c>
      <c r="CQ148" s="46"/>
      <c r="CR148" s="45">
        <f t="shared" ref="CR148:CS148" si="206">SUM(CR136:CR147)</f>
        <v>0</v>
      </c>
      <c r="CS148" s="44">
        <f t="shared" si="206"/>
        <v>0</v>
      </c>
      <c r="CT148" s="46"/>
      <c r="CU148" s="45">
        <f>SUM(CU136:CU147)</f>
        <v>0</v>
      </c>
      <c r="CV148" s="44">
        <f>SUM(CV136:CV147)</f>
        <v>1</v>
      </c>
      <c r="CW148" s="46"/>
      <c r="CX148" s="45">
        <f>SUM(CX136:CX147)</f>
        <v>0</v>
      </c>
      <c r="CY148" s="44">
        <f>SUM(CY136:CY147)</f>
        <v>0</v>
      </c>
      <c r="CZ148" s="46"/>
      <c r="DA148" s="45">
        <f t="shared" ref="DA148:DB148" si="207">SUM(DA136:DA147)</f>
        <v>0</v>
      </c>
      <c r="DB148" s="44">
        <f t="shared" si="207"/>
        <v>0</v>
      </c>
      <c r="DC148" s="46"/>
      <c r="DD148" s="45">
        <f>SUM(DD136:DD147)</f>
        <v>0</v>
      </c>
      <c r="DE148" s="44">
        <f>SUM(DE136:DE147)</f>
        <v>0</v>
      </c>
      <c r="DF148" s="46"/>
      <c r="DG148" s="45">
        <f>SUM(DG136:DG147)</f>
        <v>0</v>
      </c>
      <c r="DH148" s="44">
        <f>SUM(DH136:DH147)</f>
        <v>0</v>
      </c>
      <c r="DI148" s="46"/>
      <c r="DJ148" s="45">
        <f>SUM(DJ136:DJ147)</f>
        <v>6.3949999999999996</v>
      </c>
      <c r="DK148" s="44">
        <f>SUM(DK136:DK147)</f>
        <v>132.80199999999999</v>
      </c>
      <c r="DL148" s="46"/>
      <c r="DM148" s="45">
        <f>SUM(DM136:DM147)</f>
        <v>24.302999999999997</v>
      </c>
      <c r="DN148" s="44">
        <f>SUM(DN136:DN147)</f>
        <v>338.52699999999999</v>
      </c>
      <c r="DO148" s="46"/>
      <c r="DP148" s="45">
        <f t="shared" si="180"/>
        <v>106.16599999999998</v>
      </c>
      <c r="DQ148" s="46">
        <f t="shared" si="181"/>
        <v>1140.3879999999997</v>
      </c>
    </row>
    <row r="149" spans="1:121" x14ac:dyDescent="0.3">
      <c r="A149" s="51">
        <v>2014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6.0000000000000001E-3</v>
      </c>
      <c r="M149" s="4">
        <v>0.74</v>
      </c>
      <c r="N149" s="5">
        <f t="shared" ref="N149" si="208">M149/L149*1000</f>
        <v>123333.33333333333</v>
      </c>
      <c r="O149" s="6">
        <v>0</v>
      </c>
      <c r="P149" s="4">
        <v>0</v>
      </c>
      <c r="Q149" s="5">
        <v>0</v>
      </c>
      <c r="R149" s="6">
        <v>0.01</v>
      </c>
      <c r="S149" s="4">
        <v>0.83</v>
      </c>
      <c r="T149" s="5">
        <f t="shared" ref="T149" si="209">S149/R149*1000</f>
        <v>83000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9.7000000000000003E-2</v>
      </c>
      <c r="AH149" s="4">
        <v>10.35</v>
      </c>
      <c r="AI149" s="5">
        <f t="shared" ref="AI149" si="210">AH149/AG149*1000</f>
        <v>106701.03092783505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2.7650000000000001</v>
      </c>
      <c r="AQ149" s="4">
        <v>12.84</v>
      </c>
      <c r="AR149" s="5">
        <f t="shared" ref="AR149" si="211">AQ149/AP149*1000</f>
        <v>4643.7613019891496</v>
      </c>
      <c r="AS149" s="6">
        <v>0</v>
      </c>
      <c r="AT149" s="4">
        <v>0</v>
      </c>
      <c r="AU149" s="5">
        <v>0</v>
      </c>
      <c r="AV149" s="6">
        <v>7.4999999999999997E-2</v>
      </c>
      <c r="AW149" s="4">
        <v>11.15</v>
      </c>
      <c r="AX149" s="5">
        <f t="shared" ref="AX149" si="212">AW149/AV149*1000</f>
        <v>148666.66666666669</v>
      </c>
      <c r="AY149" s="6">
        <v>0</v>
      </c>
      <c r="AZ149" s="4">
        <v>0</v>
      </c>
      <c r="BA149" s="5">
        <v>0</v>
      </c>
      <c r="BB149" s="6">
        <v>0</v>
      </c>
      <c r="BC149" s="4">
        <v>0</v>
      </c>
      <c r="BD149" s="5">
        <v>0</v>
      </c>
      <c r="BE149" s="6">
        <v>0</v>
      </c>
      <c r="BF149" s="4">
        <v>0</v>
      </c>
      <c r="BG149" s="5">
        <v>0</v>
      </c>
      <c r="BH149" s="6">
        <v>0.2</v>
      </c>
      <c r="BI149" s="4">
        <v>1.64</v>
      </c>
      <c r="BJ149" s="5">
        <f t="shared" ref="BJ149" si="213">BI149/BH149*1000</f>
        <v>8200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0</v>
      </c>
      <c r="BR149" s="4">
        <v>0</v>
      </c>
      <c r="BS149" s="5">
        <v>0</v>
      </c>
      <c r="BT149" s="6">
        <v>0</v>
      </c>
      <c r="BU149" s="4">
        <v>0</v>
      </c>
      <c r="BV149" s="5">
        <v>0</v>
      </c>
      <c r="BW149" s="6">
        <v>0</v>
      </c>
      <c r="BX149" s="4">
        <v>0</v>
      </c>
      <c r="BY149" s="5">
        <v>0</v>
      </c>
      <c r="BZ149" s="6">
        <v>0</v>
      </c>
      <c r="CA149" s="4">
        <v>0</v>
      </c>
      <c r="CB149" s="5">
        <v>0</v>
      </c>
      <c r="CC149" s="6">
        <v>0</v>
      </c>
      <c r="CD149" s="4">
        <v>0</v>
      </c>
      <c r="CE149" s="5">
        <v>0</v>
      </c>
      <c r="CF149" s="6">
        <v>0</v>
      </c>
      <c r="CG149" s="4">
        <v>0</v>
      </c>
      <c r="CH149" s="5">
        <v>0</v>
      </c>
      <c r="CI149" s="6">
        <v>0</v>
      </c>
      <c r="CJ149" s="90">
        <v>0</v>
      </c>
      <c r="CK149" s="5">
        <f t="shared" ref="CK149:CK160" si="214">IF(CI149=0,0,CJ149/CI149*1000)</f>
        <v>0</v>
      </c>
      <c r="CL149" s="6">
        <v>0</v>
      </c>
      <c r="CM149" s="4">
        <v>0</v>
      </c>
      <c r="CN149" s="5">
        <v>0</v>
      </c>
      <c r="CO149" s="6">
        <v>0</v>
      </c>
      <c r="CP149" s="4">
        <v>0</v>
      </c>
      <c r="CQ149" s="5">
        <v>0</v>
      </c>
      <c r="CR149" s="6">
        <v>0</v>
      </c>
      <c r="CS149" s="4">
        <v>0</v>
      </c>
      <c r="CT149" s="5">
        <f t="shared" ref="CT149:CT160" si="215">IF(CR149=0,0,CS149/CR149*1000)</f>
        <v>0</v>
      </c>
      <c r="CU149" s="6">
        <v>0</v>
      </c>
      <c r="CV149" s="4">
        <v>0</v>
      </c>
      <c r="CW149" s="5">
        <v>0</v>
      </c>
      <c r="CX149" s="6">
        <v>0</v>
      </c>
      <c r="CY149" s="4">
        <v>0</v>
      </c>
      <c r="CZ149" s="5">
        <v>0</v>
      </c>
      <c r="DA149" s="6">
        <v>0</v>
      </c>
      <c r="DB149" s="4">
        <v>0</v>
      </c>
      <c r="DC149" s="5">
        <f t="shared" ref="DC149:DC160" si="216">IF(DA149=0,0,DB149/DA149*1000)</f>
        <v>0</v>
      </c>
      <c r="DD149" s="6">
        <v>0</v>
      </c>
      <c r="DE149" s="4">
        <v>0</v>
      </c>
      <c r="DF149" s="5">
        <v>0</v>
      </c>
      <c r="DG149" s="6">
        <v>0</v>
      </c>
      <c r="DH149" s="4">
        <v>0</v>
      </c>
      <c r="DI149" s="5">
        <v>0</v>
      </c>
      <c r="DJ149" s="6">
        <v>0.17199999999999999</v>
      </c>
      <c r="DK149" s="4">
        <v>19.88</v>
      </c>
      <c r="DL149" s="5">
        <f t="shared" ref="DL149" si="217">DK149/DJ149*1000</f>
        <v>115581.39534883722</v>
      </c>
      <c r="DM149" s="6">
        <v>0</v>
      </c>
      <c r="DN149" s="4">
        <v>0</v>
      </c>
      <c r="DO149" s="5">
        <v>0</v>
      </c>
      <c r="DP149" s="6">
        <f t="shared" si="180"/>
        <v>3.3249999999999997</v>
      </c>
      <c r="DQ149" s="5">
        <f t="shared" si="181"/>
        <v>57.43</v>
      </c>
    </row>
    <row r="150" spans="1:121" x14ac:dyDescent="0.3">
      <c r="A150" s="51">
        <v>2014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2E-3</v>
      </c>
      <c r="M150" s="4">
        <v>0.32</v>
      </c>
      <c r="N150" s="5">
        <f t="shared" ref="N150" si="218">M150/L150*1000</f>
        <v>160000</v>
      </c>
      <c r="O150" s="6">
        <v>0</v>
      </c>
      <c r="P150" s="4">
        <v>0</v>
      </c>
      <c r="Q150" s="5">
        <v>0</v>
      </c>
      <c r="R150" s="6">
        <v>8.9999999999999993E-3</v>
      </c>
      <c r="S150" s="4">
        <v>1.24</v>
      </c>
      <c r="T150" s="5">
        <f t="shared" ref="T150" si="219">S150/R150*1000</f>
        <v>137777.77777777781</v>
      </c>
      <c r="U150" s="6">
        <v>2E-3</v>
      </c>
      <c r="V150" s="4">
        <v>0.5</v>
      </c>
      <c r="W150" s="5">
        <f t="shared" ref="W150" si="220">V150/U150*1000</f>
        <v>250000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0.03</v>
      </c>
      <c r="AH150" s="4">
        <v>2.5</v>
      </c>
      <c r="AI150" s="5">
        <f t="shared" ref="AI150" si="221">AH150/AG150*1000</f>
        <v>83333.333333333343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0.35499999999999998</v>
      </c>
      <c r="AQ150" s="4">
        <v>2.16</v>
      </c>
      <c r="AR150" s="5">
        <f t="shared" ref="AR150" si="222">AQ150/AP150*1000</f>
        <v>6084.5070422535218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>
        <v>0</v>
      </c>
      <c r="AZ150" s="4">
        <v>0</v>
      </c>
      <c r="BA150" s="5">
        <v>0</v>
      </c>
      <c r="BB150" s="6">
        <v>0</v>
      </c>
      <c r="BC150" s="4">
        <v>0</v>
      </c>
      <c r="BD150" s="5">
        <v>0</v>
      </c>
      <c r="BE150" s="6">
        <v>0</v>
      </c>
      <c r="BF150" s="4">
        <v>0</v>
      </c>
      <c r="BG150" s="5">
        <v>0</v>
      </c>
      <c r="BH150" s="6">
        <v>0.1</v>
      </c>
      <c r="BI150" s="4">
        <v>2.14</v>
      </c>
      <c r="BJ150" s="5">
        <f t="shared" ref="BJ150" si="223">BI150/BH150*1000</f>
        <v>21400</v>
      </c>
      <c r="BK150" s="6">
        <v>0</v>
      </c>
      <c r="BL150" s="4">
        <v>0</v>
      </c>
      <c r="BM150" s="5">
        <v>0</v>
      </c>
      <c r="BN150" s="6">
        <v>0</v>
      </c>
      <c r="BO150" s="4">
        <v>0</v>
      </c>
      <c r="BP150" s="5">
        <v>0</v>
      </c>
      <c r="BQ150" s="6">
        <v>0</v>
      </c>
      <c r="BR150" s="4">
        <v>0</v>
      </c>
      <c r="BS150" s="5">
        <v>0</v>
      </c>
      <c r="BT150" s="6">
        <v>0</v>
      </c>
      <c r="BU150" s="4">
        <v>0</v>
      </c>
      <c r="BV150" s="5">
        <v>0</v>
      </c>
      <c r="BW150" s="6">
        <v>0</v>
      </c>
      <c r="BX150" s="4">
        <v>0</v>
      </c>
      <c r="BY150" s="5">
        <v>0</v>
      </c>
      <c r="BZ150" s="6">
        <v>0</v>
      </c>
      <c r="CA150" s="4">
        <v>0</v>
      </c>
      <c r="CB150" s="5">
        <v>0</v>
      </c>
      <c r="CC150" s="6">
        <v>0</v>
      </c>
      <c r="CD150" s="4">
        <v>0</v>
      </c>
      <c r="CE150" s="5">
        <v>0</v>
      </c>
      <c r="CF150" s="6">
        <v>0</v>
      </c>
      <c r="CG150" s="4">
        <v>0</v>
      </c>
      <c r="CH150" s="5">
        <v>0</v>
      </c>
      <c r="CI150" s="6">
        <v>0</v>
      </c>
      <c r="CJ150" s="90">
        <v>0</v>
      </c>
      <c r="CK150" s="5">
        <f t="shared" si="214"/>
        <v>0</v>
      </c>
      <c r="CL150" s="6">
        <v>0</v>
      </c>
      <c r="CM150" s="4">
        <v>0</v>
      </c>
      <c r="CN150" s="5">
        <v>0</v>
      </c>
      <c r="CO150" s="6">
        <v>0</v>
      </c>
      <c r="CP150" s="4">
        <v>0</v>
      </c>
      <c r="CQ150" s="5">
        <v>0</v>
      </c>
      <c r="CR150" s="6">
        <v>0</v>
      </c>
      <c r="CS150" s="4">
        <v>0</v>
      </c>
      <c r="CT150" s="5">
        <f t="shared" si="215"/>
        <v>0</v>
      </c>
      <c r="CU150" s="6">
        <v>0</v>
      </c>
      <c r="CV150" s="4">
        <v>0</v>
      </c>
      <c r="CW150" s="5">
        <v>0</v>
      </c>
      <c r="CX150" s="6">
        <v>0</v>
      </c>
      <c r="CY150" s="4">
        <v>0</v>
      </c>
      <c r="CZ150" s="5">
        <v>0</v>
      </c>
      <c r="DA150" s="6">
        <v>0</v>
      </c>
      <c r="DB150" s="4">
        <v>0</v>
      </c>
      <c r="DC150" s="5">
        <f t="shared" si="216"/>
        <v>0</v>
      </c>
      <c r="DD150" s="6">
        <v>0</v>
      </c>
      <c r="DE150" s="4">
        <v>0</v>
      </c>
      <c r="DF150" s="5">
        <v>0</v>
      </c>
      <c r="DG150" s="6">
        <v>0</v>
      </c>
      <c r="DH150" s="4">
        <v>0</v>
      </c>
      <c r="DI150" s="5">
        <v>0</v>
      </c>
      <c r="DJ150" s="6">
        <v>7.3999999999999996E-2</v>
      </c>
      <c r="DK150" s="4">
        <v>8.7200000000000006</v>
      </c>
      <c r="DL150" s="5">
        <f t="shared" ref="DL150" si="224">DK150/DJ150*1000</f>
        <v>117837.83783783785</v>
      </c>
      <c r="DM150" s="6">
        <v>0</v>
      </c>
      <c r="DN150" s="4">
        <v>0</v>
      </c>
      <c r="DO150" s="5">
        <v>0</v>
      </c>
      <c r="DP150" s="6">
        <f t="shared" si="180"/>
        <v>0.57200000000000006</v>
      </c>
      <c r="DQ150" s="5">
        <f t="shared" si="181"/>
        <v>17.580000000000002</v>
      </c>
    </row>
    <row r="151" spans="1:121" x14ac:dyDescent="0.3">
      <c r="A151" s="51">
        <v>2014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2.5049999999999999</v>
      </c>
      <c r="M151" s="4">
        <v>294.16000000000003</v>
      </c>
      <c r="N151" s="5">
        <f t="shared" ref="N151" si="225">M151/L151*1000</f>
        <v>117429.14171656687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2.1999999999999999E-2</v>
      </c>
      <c r="V151" s="4">
        <v>2.08</v>
      </c>
      <c r="W151" s="5">
        <f t="shared" ref="W151" si="226">V151/U151*1000</f>
        <v>94545.454545454559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2.8000000000000001E-2</v>
      </c>
      <c r="AH151" s="4">
        <v>3.72</v>
      </c>
      <c r="AI151" s="5">
        <f t="shared" ref="AI151" si="227">AH151/AG151*1000</f>
        <v>132857.14285714287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0.04</v>
      </c>
      <c r="AQ151" s="4">
        <v>0.24</v>
      </c>
      <c r="AR151" s="5">
        <f t="shared" ref="AR151" si="228">AQ151/AP151*1000</f>
        <v>6000</v>
      </c>
      <c r="AS151" s="6">
        <v>0</v>
      </c>
      <c r="AT151" s="4">
        <v>0</v>
      </c>
      <c r="AU151" s="5">
        <v>0</v>
      </c>
      <c r="AV151" s="6">
        <v>0</v>
      </c>
      <c r="AW151" s="4">
        <v>0</v>
      </c>
      <c r="AX151" s="5">
        <v>0</v>
      </c>
      <c r="AY151" s="6">
        <v>0</v>
      </c>
      <c r="AZ151" s="4">
        <v>0</v>
      </c>
      <c r="BA151" s="5">
        <v>0</v>
      </c>
      <c r="BB151" s="6">
        <v>0</v>
      </c>
      <c r="BC151" s="4">
        <v>0</v>
      </c>
      <c r="BD151" s="5">
        <v>0</v>
      </c>
      <c r="BE151" s="6">
        <v>0</v>
      </c>
      <c r="BF151" s="4">
        <v>0</v>
      </c>
      <c r="BG151" s="5">
        <v>0</v>
      </c>
      <c r="BH151" s="6">
        <v>0.05</v>
      </c>
      <c r="BI151" s="4">
        <v>1.1200000000000001</v>
      </c>
      <c r="BJ151" s="5">
        <f t="shared" ref="BJ151" si="229">BI151/BH151*1000</f>
        <v>22400.000000000004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0</v>
      </c>
      <c r="BR151" s="4">
        <v>0</v>
      </c>
      <c r="BS151" s="5">
        <v>0</v>
      </c>
      <c r="BT151" s="6">
        <v>0</v>
      </c>
      <c r="BU151" s="4">
        <v>0</v>
      </c>
      <c r="BV151" s="5">
        <v>0</v>
      </c>
      <c r="BW151" s="6">
        <v>0</v>
      </c>
      <c r="BX151" s="4">
        <v>0</v>
      </c>
      <c r="BY151" s="5">
        <v>0</v>
      </c>
      <c r="BZ151" s="6">
        <v>0</v>
      </c>
      <c r="CA151" s="4">
        <v>0</v>
      </c>
      <c r="CB151" s="5">
        <v>0</v>
      </c>
      <c r="CC151" s="6">
        <v>0</v>
      </c>
      <c r="CD151" s="4">
        <v>0</v>
      </c>
      <c r="CE151" s="5">
        <v>0</v>
      </c>
      <c r="CF151" s="6">
        <v>0</v>
      </c>
      <c r="CG151" s="4">
        <v>0</v>
      </c>
      <c r="CH151" s="5">
        <v>0</v>
      </c>
      <c r="CI151" s="6">
        <v>0</v>
      </c>
      <c r="CJ151" s="90">
        <v>0</v>
      </c>
      <c r="CK151" s="5">
        <f t="shared" si="214"/>
        <v>0</v>
      </c>
      <c r="CL151" s="6">
        <v>0</v>
      </c>
      <c r="CM151" s="4">
        <v>0</v>
      </c>
      <c r="CN151" s="5">
        <v>0</v>
      </c>
      <c r="CO151" s="6">
        <v>0</v>
      </c>
      <c r="CP151" s="4">
        <v>0</v>
      </c>
      <c r="CQ151" s="5">
        <v>0</v>
      </c>
      <c r="CR151" s="6">
        <v>0</v>
      </c>
      <c r="CS151" s="4">
        <v>0</v>
      </c>
      <c r="CT151" s="5">
        <f t="shared" si="215"/>
        <v>0</v>
      </c>
      <c r="CU151" s="6">
        <v>0.01</v>
      </c>
      <c r="CV151" s="4">
        <v>0.83</v>
      </c>
      <c r="CW151" s="5">
        <f t="shared" ref="CW151" si="230">CV151/CU151*1000</f>
        <v>83000</v>
      </c>
      <c r="CX151" s="6">
        <v>0</v>
      </c>
      <c r="CY151" s="4">
        <v>0</v>
      </c>
      <c r="CZ151" s="5">
        <v>0</v>
      </c>
      <c r="DA151" s="6">
        <v>0</v>
      </c>
      <c r="DB151" s="4">
        <v>0</v>
      </c>
      <c r="DC151" s="5">
        <f t="shared" si="216"/>
        <v>0</v>
      </c>
      <c r="DD151" s="6">
        <v>0</v>
      </c>
      <c r="DE151" s="4">
        <v>0</v>
      </c>
      <c r="DF151" s="5">
        <v>0</v>
      </c>
      <c r="DG151" s="6">
        <v>0</v>
      </c>
      <c r="DH151" s="4">
        <v>0</v>
      </c>
      <c r="DI151" s="5">
        <v>0</v>
      </c>
      <c r="DJ151" s="6">
        <v>0.375</v>
      </c>
      <c r="DK151" s="4">
        <v>3.36</v>
      </c>
      <c r="DL151" s="5">
        <f t="shared" ref="DL151" si="231">DK151/DJ151*1000</f>
        <v>8959.9999999999982</v>
      </c>
      <c r="DM151" s="6">
        <v>0</v>
      </c>
      <c r="DN151" s="4">
        <v>0</v>
      </c>
      <c r="DO151" s="5">
        <v>0</v>
      </c>
      <c r="DP151" s="6">
        <f t="shared" si="180"/>
        <v>3.03</v>
      </c>
      <c r="DQ151" s="5">
        <f t="shared" si="181"/>
        <v>305.51000000000005</v>
      </c>
    </row>
    <row r="152" spans="1:121" x14ac:dyDescent="0.3">
      <c r="A152" s="51">
        <v>2014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4.0000000000000001E-3</v>
      </c>
      <c r="M152" s="4">
        <v>0.56999999999999995</v>
      </c>
      <c r="N152" s="5">
        <f t="shared" ref="N152:N160" si="232">M152/L152*1000</f>
        <v>142499.99999999997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3.04</v>
      </c>
      <c r="V152" s="4">
        <v>23.84</v>
      </c>
      <c r="W152" s="5">
        <f t="shared" ref="W152:W158" si="233">V152/U152*1000</f>
        <v>7842.105263157895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1.9E-2</v>
      </c>
      <c r="AH152" s="4">
        <v>2.48</v>
      </c>
      <c r="AI152" s="5">
        <f t="shared" ref="AI152:AI159" si="234">AH152/AG152*1000</f>
        <v>130526.31578947369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8.5000000000000006E-2</v>
      </c>
      <c r="AQ152" s="4">
        <v>0.5</v>
      </c>
      <c r="AR152" s="5">
        <f t="shared" ref="AR152:AR160" si="235">AQ152/AP152*1000</f>
        <v>5882.3529411764703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>
        <v>0</v>
      </c>
      <c r="AZ152" s="4">
        <v>0</v>
      </c>
      <c r="BA152" s="5">
        <v>0</v>
      </c>
      <c r="BB152" s="6">
        <v>0</v>
      </c>
      <c r="BC152" s="4">
        <v>0</v>
      </c>
      <c r="BD152" s="5">
        <v>0</v>
      </c>
      <c r="BE152" s="6">
        <v>0</v>
      </c>
      <c r="BF152" s="4">
        <v>0</v>
      </c>
      <c r="BG152" s="5">
        <v>0</v>
      </c>
      <c r="BH152" s="6">
        <v>0.52500000000000002</v>
      </c>
      <c r="BI152" s="4">
        <v>4.46</v>
      </c>
      <c r="BJ152" s="5">
        <f t="shared" ref="BJ152:BJ159" si="236">BI152/BH152*1000</f>
        <v>8495.2380952380954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0</v>
      </c>
      <c r="BR152" s="4">
        <v>0</v>
      </c>
      <c r="BS152" s="5">
        <v>0</v>
      </c>
      <c r="BT152" s="6">
        <v>0</v>
      </c>
      <c r="BU152" s="4">
        <v>0</v>
      </c>
      <c r="BV152" s="5">
        <v>0</v>
      </c>
      <c r="BW152" s="6">
        <v>0</v>
      </c>
      <c r="BX152" s="4">
        <v>0</v>
      </c>
      <c r="BY152" s="5">
        <v>0</v>
      </c>
      <c r="BZ152" s="6">
        <v>0</v>
      </c>
      <c r="CA152" s="4">
        <v>0</v>
      </c>
      <c r="CB152" s="5">
        <v>0</v>
      </c>
      <c r="CC152" s="6">
        <v>0</v>
      </c>
      <c r="CD152" s="4">
        <v>0</v>
      </c>
      <c r="CE152" s="5">
        <v>0</v>
      </c>
      <c r="CF152" s="6">
        <v>0</v>
      </c>
      <c r="CG152" s="4">
        <v>0</v>
      </c>
      <c r="CH152" s="5">
        <v>0</v>
      </c>
      <c r="CI152" s="6">
        <v>0</v>
      </c>
      <c r="CJ152" s="90">
        <v>0</v>
      </c>
      <c r="CK152" s="5">
        <f t="shared" si="214"/>
        <v>0</v>
      </c>
      <c r="CL152" s="6">
        <v>0</v>
      </c>
      <c r="CM152" s="4">
        <v>0</v>
      </c>
      <c r="CN152" s="5">
        <v>0</v>
      </c>
      <c r="CO152" s="6">
        <v>0</v>
      </c>
      <c r="CP152" s="4">
        <v>0</v>
      </c>
      <c r="CQ152" s="5">
        <v>0</v>
      </c>
      <c r="CR152" s="6">
        <v>0</v>
      </c>
      <c r="CS152" s="4">
        <v>0</v>
      </c>
      <c r="CT152" s="5">
        <f t="shared" si="215"/>
        <v>0</v>
      </c>
      <c r="CU152" s="6">
        <v>0</v>
      </c>
      <c r="CV152" s="4">
        <v>0</v>
      </c>
      <c r="CW152" s="5">
        <v>0</v>
      </c>
      <c r="CX152" s="6">
        <v>0</v>
      </c>
      <c r="CY152" s="4">
        <v>0</v>
      </c>
      <c r="CZ152" s="5">
        <v>0</v>
      </c>
      <c r="DA152" s="6">
        <v>0</v>
      </c>
      <c r="DB152" s="4">
        <v>0</v>
      </c>
      <c r="DC152" s="5">
        <f t="shared" si="216"/>
        <v>0</v>
      </c>
      <c r="DD152" s="6">
        <v>0</v>
      </c>
      <c r="DE152" s="4">
        <v>0</v>
      </c>
      <c r="DF152" s="5">
        <v>0</v>
      </c>
      <c r="DG152" s="6">
        <v>0</v>
      </c>
      <c r="DH152" s="4">
        <v>0</v>
      </c>
      <c r="DI152" s="5">
        <v>0</v>
      </c>
      <c r="DJ152" s="6">
        <v>0</v>
      </c>
      <c r="DK152" s="4">
        <v>0</v>
      </c>
      <c r="DL152" s="5">
        <v>0</v>
      </c>
      <c r="DM152" s="6">
        <v>0</v>
      </c>
      <c r="DN152" s="4">
        <v>0</v>
      </c>
      <c r="DO152" s="5">
        <v>0</v>
      </c>
      <c r="DP152" s="6">
        <f t="shared" si="180"/>
        <v>3.673</v>
      </c>
      <c r="DQ152" s="5">
        <f t="shared" si="181"/>
        <v>31.85</v>
      </c>
    </row>
    <row r="153" spans="1:121" x14ac:dyDescent="0.3">
      <c r="A153" s="51">
        <v>2014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6.8319999999999999</v>
      </c>
      <c r="M153" s="4">
        <v>168.2</v>
      </c>
      <c r="N153" s="5">
        <f t="shared" si="232"/>
        <v>24619.437939110067</v>
      </c>
      <c r="O153" s="6">
        <v>0</v>
      </c>
      <c r="P153" s="4">
        <v>0</v>
      </c>
      <c r="Q153" s="5">
        <v>0</v>
      </c>
      <c r="R153" s="6">
        <v>1</v>
      </c>
      <c r="S153" s="4">
        <v>16.63</v>
      </c>
      <c r="T153" s="5">
        <f t="shared" ref="T153" si="237">S153/R153*1000</f>
        <v>16630</v>
      </c>
      <c r="U153" s="6">
        <v>32</v>
      </c>
      <c r="V153" s="4">
        <v>169.78</v>
      </c>
      <c r="W153" s="5">
        <f t="shared" si="233"/>
        <v>5305.625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>
        <v>0</v>
      </c>
      <c r="AZ153" s="4">
        <v>0</v>
      </c>
      <c r="BA153" s="5">
        <v>0</v>
      </c>
      <c r="BB153" s="6">
        <v>0</v>
      </c>
      <c r="BC153" s="4">
        <v>0</v>
      </c>
      <c r="BD153" s="5">
        <v>0</v>
      </c>
      <c r="BE153" s="6">
        <v>0</v>
      </c>
      <c r="BF153" s="4">
        <v>0</v>
      </c>
      <c r="BG153" s="5">
        <v>0</v>
      </c>
      <c r="BH153" s="6">
        <v>2.5000000000000001E-2</v>
      </c>
      <c r="BI153" s="4">
        <v>0.59</v>
      </c>
      <c r="BJ153" s="5">
        <f t="shared" si="236"/>
        <v>23599.999999999996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0</v>
      </c>
      <c r="BR153" s="4">
        <v>0</v>
      </c>
      <c r="BS153" s="5">
        <v>0</v>
      </c>
      <c r="BT153" s="6">
        <v>0</v>
      </c>
      <c r="BU153" s="4">
        <v>0</v>
      </c>
      <c r="BV153" s="5">
        <v>0</v>
      </c>
      <c r="BW153" s="6">
        <v>0</v>
      </c>
      <c r="BX153" s="4">
        <v>0</v>
      </c>
      <c r="BY153" s="5">
        <v>0</v>
      </c>
      <c r="BZ153" s="6">
        <v>0</v>
      </c>
      <c r="CA153" s="4">
        <v>0</v>
      </c>
      <c r="CB153" s="5">
        <v>0</v>
      </c>
      <c r="CC153" s="6">
        <v>0</v>
      </c>
      <c r="CD153" s="4">
        <v>0</v>
      </c>
      <c r="CE153" s="5">
        <v>0</v>
      </c>
      <c r="CF153" s="6">
        <v>0</v>
      </c>
      <c r="CG153" s="4">
        <v>0</v>
      </c>
      <c r="CH153" s="5">
        <v>0</v>
      </c>
      <c r="CI153" s="6">
        <v>0</v>
      </c>
      <c r="CJ153" s="90">
        <v>0</v>
      </c>
      <c r="CK153" s="5">
        <f t="shared" si="214"/>
        <v>0</v>
      </c>
      <c r="CL153" s="6">
        <v>0</v>
      </c>
      <c r="CM153" s="4">
        <v>0</v>
      </c>
      <c r="CN153" s="5">
        <v>0</v>
      </c>
      <c r="CO153" s="6">
        <v>0</v>
      </c>
      <c r="CP153" s="4">
        <v>0</v>
      </c>
      <c r="CQ153" s="5">
        <v>0</v>
      </c>
      <c r="CR153" s="6">
        <v>0</v>
      </c>
      <c r="CS153" s="4">
        <v>0</v>
      </c>
      <c r="CT153" s="5">
        <f t="shared" si="215"/>
        <v>0</v>
      </c>
      <c r="CU153" s="6">
        <v>0.02</v>
      </c>
      <c r="CV153" s="4">
        <v>1.66</v>
      </c>
      <c r="CW153" s="5">
        <f t="shared" ref="CW153:CW158" si="238">CV153/CU153*1000</f>
        <v>83000</v>
      </c>
      <c r="CX153" s="6">
        <v>0</v>
      </c>
      <c r="CY153" s="4">
        <v>0</v>
      </c>
      <c r="CZ153" s="5">
        <v>0</v>
      </c>
      <c r="DA153" s="6">
        <v>0</v>
      </c>
      <c r="DB153" s="4">
        <v>0</v>
      </c>
      <c r="DC153" s="5">
        <f t="shared" si="216"/>
        <v>0</v>
      </c>
      <c r="DD153" s="6">
        <v>0</v>
      </c>
      <c r="DE153" s="4">
        <v>0</v>
      </c>
      <c r="DF153" s="5">
        <v>0</v>
      </c>
      <c r="DG153" s="6">
        <v>0</v>
      </c>
      <c r="DH153" s="4">
        <v>0</v>
      </c>
      <c r="DI153" s="5">
        <v>0</v>
      </c>
      <c r="DJ153" s="6">
        <v>2.7E-2</v>
      </c>
      <c r="DK153" s="4">
        <v>2.5</v>
      </c>
      <c r="DL153" s="5">
        <f t="shared" ref="DL153:DL157" si="239">DK153/DJ153*1000</f>
        <v>92592.592592592599</v>
      </c>
      <c r="DM153" s="6">
        <v>2.5999999999999999E-2</v>
      </c>
      <c r="DN153" s="4">
        <v>0.28000000000000003</v>
      </c>
      <c r="DO153" s="5">
        <f t="shared" ref="DO153:DO157" si="240">DN153/DM153*1000</f>
        <v>10769.23076923077</v>
      </c>
      <c r="DP153" s="6">
        <f t="shared" si="180"/>
        <v>39.93</v>
      </c>
      <c r="DQ153" s="5">
        <f t="shared" si="181"/>
        <v>359.64</v>
      </c>
    </row>
    <row r="154" spans="1:121" x14ac:dyDescent="0.3">
      <c r="A154" s="51">
        <v>2014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5.0000000000000001E-3</v>
      </c>
      <c r="M154" s="4">
        <v>0.68</v>
      </c>
      <c r="N154" s="5">
        <f t="shared" si="232"/>
        <v>136000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6.4000000000000001E-2</v>
      </c>
      <c r="V154" s="4">
        <v>2.2400000000000002</v>
      </c>
      <c r="W154" s="5">
        <f t="shared" si="233"/>
        <v>35000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>
        <v>0</v>
      </c>
      <c r="AZ154" s="4">
        <v>0</v>
      </c>
      <c r="BA154" s="5">
        <v>0</v>
      </c>
      <c r="BB154" s="6">
        <v>0</v>
      </c>
      <c r="BC154" s="4">
        <v>0</v>
      </c>
      <c r="BD154" s="5">
        <v>0</v>
      </c>
      <c r="BE154" s="6">
        <v>0</v>
      </c>
      <c r="BF154" s="4">
        <v>0</v>
      </c>
      <c r="BG154" s="5">
        <v>0</v>
      </c>
      <c r="BH154" s="6">
        <v>2.5000000000000001E-2</v>
      </c>
      <c r="BI154" s="4">
        <v>0.21</v>
      </c>
      <c r="BJ154" s="5">
        <f t="shared" si="236"/>
        <v>8399.9999999999982</v>
      </c>
      <c r="BK154" s="6">
        <v>0</v>
      </c>
      <c r="BL154" s="4">
        <v>0</v>
      </c>
      <c r="BM154" s="5">
        <v>0</v>
      </c>
      <c r="BN154" s="6">
        <v>0</v>
      </c>
      <c r="BO154" s="4">
        <v>0</v>
      </c>
      <c r="BP154" s="5">
        <v>0</v>
      </c>
      <c r="BQ154" s="6">
        <v>0</v>
      </c>
      <c r="BR154" s="4">
        <v>0</v>
      </c>
      <c r="BS154" s="5">
        <v>0</v>
      </c>
      <c r="BT154" s="6">
        <v>0</v>
      </c>
      <c r="BU154" s="4">
        <v>0</v>
      </c>
      <c r="BV154" s="5">
        <v>0</v>
      </c>
      <c r="BW154" s="6">
        <v>0</v>
      </c>
      <c r="BX154" s="4">
        <v>0</v>
      </c>
      <c r="BY154" s="5">
        <v>0</v>
      </c>
      <c r="BZ154" s="6">
        <v>0</v>
      </c>
      <c r="CA154" s="4">
        <v>0</v>
      </c>
      <c r="CB154" s="5">
        <v>0</v>
      </c>
      <c r="CC154" s="6">
        <v>0</v>
      </c>
      <c r="CD154" s="4">
        <v>0</v>
      </c>
      <c r="CE154" s="5">
        <v>0</v>
      </c>
      <c r="CF154" s="6">
        <v>0</v>
      </c>
      <c r="CG154" s="4">
        <v>0</v>
      </c>
      <c r="CH154" s="5">
        <v>0</v>
      </c>
      <c r="CI154" s="6">
        <v>0</v>
      </c>
      <c r="CJ154" s="90">
        <v>0</v>
      </c>
      <c r="CK154" s="5">
        <f t="shared" si="214"/>
        <v>0</v>
      </c>
      <c r="CL154" s="6">
        <v>0</v>
      </c>
      <c r="CM154" s="4">
        <v>0</v>
      </c>
      <c r="CN154" s="5">
        <v>0</v>
      </c>
      <c r="CO154" s="6">
        <v>0</v>
      </c>
      <c r="CP154" s="4">
        <v>0</v>
      </c>
      <c r="CQ154" s="5">
        <v>0</v>
      </c>
      <c r="CR154" s="6">
        <v>0</v>
      </c>
      <c r="CS154" s="4">
        <v>0</v>
      </c>
      <c r="CT154" s="5">
        <f t="shared" si="215"/>
        <v>0</v>
      </c>
      <c r="CU154" s="6">
        <v>0</v>
      </c>
      <c r="CV154" s="4">
        <v>0</v>
      </c>
      <c r="CW154" s="5">
        <v>0</v>
      </c>
      <c r="CX154" s="6">
        <v>0</v>
      </c>
      <c r="CY154" s="4">
        <v>0</v>
      </c>
      <c r="CZ154" s="5">
        <v>0</v>
      </c>
      <c r="DA154" s="6">
        <v>0</v>
      </c>
      <c r="DB154" s="4">
        <v>0</v>
      </c>
      <c r="DC154" s="5">
        <f t="shared" si="216"/>
        <v>0</v>
      </c>
      <c r="DD154" s="6">
        <v>0</v>
      </c>
      <c r="DE154" s="4">
        <v>0</v>
      </c>
      <c r="DF154" s="5">
        <v>0</v>
      </c>
      <c r="DG154" s="6">
        <v>0</v>
      </c>
      <c r="DH154" s="4">
        <v>0</v>
      </c>
      <c r="DI154" s="5">
        <v>0</v>
      </c>
      <c r="DJ154" s="6">
        <v>8.6999999999999994E-2</v>
      </c>
      <c r="DK154" s="4">
        <v>7.48</v>
      </c>
      <c r="DL154" s="5">
        <f t="shared" si="239"/>
        <v>85977.011494252874</v>
      </c>
      <c r="DM154" s="6">
        <v>0</v>
      </c>
      <c r="DN154" s="4">
        <v>0</v>
      </c>
      <c r="DO154" s="5">
        <v>0</v>
      </c>
      <c r="DP154" s="6">
        <f t="shared" si="180"/>
        <v>0.18099999999999999</v>
      </c>
      <c r="DQ154" s="5">
        <f t="shared" si="181"/>
        <v>10.61</v>
      </c>
    </row>
    <row r="155" spans="1:121" x14ac:dyDescent="0.3">
      <c r="A155" s="51">
        <v>2014</v>
      </c>
      <c r="B155" s="52" t="s">
        <v>8</v>
      </c>
      <c r="C155" s="6">
        <v>7.8579999999999997</v>
      </c>
      <c r="D155" s="4">
        <v>103.15</v>
      </c>
      <c r="E155" s="5">
        <f t="shared" ref="E155:E160" si="241">D155/C155*1000</f>
        <v>13126.749809111734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6.0000000000000001E-3</v>
      </c>
      <c r="M155" s="4">
        <v>0.9</v>
      </c>
      <c r="N155" s="5">
        <f t="shared" si="232"/>
        <v>150000</v>
      </c>
      <c r="O155" s="56">
        <v>0</v>
      </c>
      <c r="P155" s="11">
        <v>0</v>
      </c>
      <c r="Q155" s="5">
        <v>0</v>
      </c>
      <c r="R155" s="6">
        <v>0</v>
      </c>
      <c r="S155" s="4">
        <v>0</v>
      </c>
      <c r="T155" s="5">
        <v>0</v>
      </c>
      <c r="U155" s="6">
        <v>0</v>
      </c>
      <c r="V155" s="4">
        <v>0</v>
      </c>
      <c r="W155" s="5">
        <v>0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>
        <v>0</v>
      </c>
      <c r="AZ155" s="4">
        <v>0</v>
      </c>
      <c r="BA155" s="5">
        <v>0</v>
      </c>
      <c r="BB155" s="6">
        <v>0</v>
      </c>
      <c r="BC155" s="4">
        <v>0</v>
      </c>
      <c r="BD155" s="5">
        <v>0</v>
      </c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0</v>
      </c>
      <c r="BR155" s="4">
        <v>0</v>
      </c>
      <c r="BS155" s="5">
        <v>0</v>
      </c>
      <c r="BT155" s="6">
        <v>0</v>
      </c>
      <c r="BU155" s="4">
        <v>0</v>
      </c>
      <c r="BV155" s="5">
        <v>0</v>
      </c>
      <c r="BW155" s="6">
        <v>0</v>
      </c>
      <c r="BX155" s="4">
        <v>0</v>
      </c>
      <c r="BY155" s="5">
        <v>0</v>
      </c>
      <c r="BZ155" s="6">
        <v>0</v>
      </c>
      <c r="CA155" s="4">
        <v>0</v>
      </c>
      <c r="CB155" s="5">
        <v>0</v>
      </c>
      <c r="CC155" s="6">
        <v>0</v>
      </c>
      <c r="CD155" s="4">
        <v>0</v>
      </c>
      <c r="CE155" s="5">
        <v>0</v>
      </c>
      <c r="CF155" s="6">
        <v>0</v>
      </c>
      <c r="CG155" s="4">
        <v>0</v>
      </c>
      <c r="CH155" s="5">
        <v>0</v>
      </c>
      <c r="CI155" s="6">
        <v>0</v>
      </c>
      <c r="CJ155" s="90">
        <v>0</v>
      </c>
      <c r="CK155" s="5">
        <f t="shared" si="214"/>
        <v>0</v>
      </c>
      <c r="CL155" s="6">
        <v>0</v>
      </c>
      <c r="CM155" s="4">
        <v>0</v>
      </c>
      <c r="CN155" s="5">
        <v>0</v>
      </c>
      <c r="CO155" s="6">
        <v>0</v>
      </c>
      <c r="CP155" s="4">
        <v>0</v>
      </c>
      <c r="CQ155" s="5">
        <v>0</v>
      </c>
      <c r="CR155" s="6">
        <v>0</v>
      </c>
      <c r="CS155" s="4">
        <v>0</v>
      </c>
      <c r="CT155" s="5">
        <f t="shared" si="215"/>
        <v>0</v>
      </c>
      <c r="CU155" s="6">
        <v>0</v>
      </c>
      <c r="CV155" s="4">
        <v>0</v>
      </c>
      <c r="CW155" s="5">
        <v>0</v>
      </c>
      <c r="CX155" s="6">
        <v>0</v>
      </c>
      <c r="CY155" s="4">
        <v>0</v>
      </c>
      <c r="CZ155" s="5">
        <v>0</v>
      </c>
      <c r="DA155" s="6">
        <v>0</v>
      </c>
      <c r="DB155" s="4">
        <v>0</v>
      </c>
      <c r="DC155" s="5">
        <f t="shared" si="216"/>
        <v>0</v>
      </c>
      <c r="DD155" s="6">
        <v>0</v>
      </c>
      <c r="DE155" s="4">
        <v>0</v>
      </c>
      <c r="DF155" s="5">
        <v>0</v>
      </c>
      <c r="DG155" s="6">
        <v>0</v>
      </c>
      <c r="DH155" s="4">
        <v>0</v>
      </c>
      <c r="DI155" s="5">
        <v>0</v>
      </c>
      <c r="DJ155" s="6">
        <v>8.9999999999999993E-3</v>
      </c>
      <c r="DK155" s="4">
        <v>0.94</v>
      </c>
      <c r="DL155" s="5">
        <f t="shared" si="239"/>
        <v>104444.44444444444</v>
      </c>
      <c r="DM155" s="6">
        <v>9.3420000000000005</v>
      </c>
      <c r="DN155" s="4">
        <v>70.92</v>
      </c>
      <c r="DO155" s="5">
        <f t="shared" si="240"/>
        <v>7591.5221579961462</v>
      </c>
      <c r="DP155" s="6">
        <f t="shared" si="180"/>
        <v>17.215</v>
      </c>
      <c r="DQ155" s="5">
        <f t="shared" si="181"/>
        <v>175.91</v>
      </c>
    </row>
    <row r="156" spans="1:121" x14ac:dyDescent="0.3">
      <c r="A156" s="51">
        <v>2014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6.0000000000000001E-3</v>
      </c>
      <c r="M156" s="4">
        <v>0.79</v>
      </c>
      <c r="N156" s="5">
        <f t="shared" si="232"/>
        <v>131666.66666666666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6.0000000000000001E-3</v>
      </c>
      <c r="V156" s="4">
        <v>0.12</v>
      </c>
      <c r="W156" s="5">
        <f t="shared" si="233"/>
        <v>20000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0.15</v>
      </c>
      <c r="AQ156" s="4">
        <v>0.99</v>
      </c>
      <c r="AR156" s="5">
        <f t="shared" si="235"/>
        <v>6600.0000000000009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>
        <v>0</v>
      </c>
      <c r="AZ156" s="4">
        <v>0</v>
      </c>
      <c r="BA156" s="5">
        <v>0</v>
      </c>
      <c r="BB156" s="6">
        <v>0</v>
      </c>
      <c r="BC156" s="4">
        <v>0</v>
      </c>
      <c r="BD156" s="5">
        <v>0</v>
      </c>
      <c r="BE156" s="6">
        <v>0</v>
      </c>
      <c r="BF156" s="4">
        <v>0</v>
      </c>
      <c r="BG156" s="5">
        <v>0</v>
      </c>
      <c r="BH156" s="6">
        <v>0.05</v>
      </c>
      <c r="BI156" s="4">
        <v>0.43</v>
      </c>
      <c r="BJ156" s="5">
        <f t="shared" si="236"/>
        <v>8600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0</v>
      </c>
      <c r="BR156" s="4">
        <v>0</v>
      </c>
      <c r="BS156" s="5">
        <v>0</v>
      </c>
      <c r="BT156" s="6">
        <v>0</v>
      </c>
      <c r="BU156" s="4">
        <v>0</v>
      </c>
      <c r="BV156" s="5">
        <v>0</v>
      </c>
      <c r="BW156" s="6">
        <v>0</v>
      </c>
      <c r="BX156" s="4">
        <v>0</v>
      </c>
      <c r="BY156" s="5">
        <v>0</v>
      </c>
      <c r="BZ156" s="6">
        <v>0</v>
      </c>
      <c r="CA156" s="4">
        <v>0</v>
      </c>
      <c r="CB156" s="5">
        <v>0</v>
      </c>
      <c r="CC156" s="6">
        <v>0</v>
      </c>
      <c r="CD156" s="4">
        <v>0</v>
      </c>
      <c r="CE156" s="5">
        <v>0</v>
      </c>
      <c r="CF156" s="6">
        <v>0</v>
      </c>
      <c r="CG156" s="4">
        <v>0</v>
      </c>
      <c r="CH156" s="5">
        <v>0</v>
      </c>
      <c r="CI156" s="6">
        <v>0</v>
      </c>
      <c r="CJ156" s="90">
        <v>0</v>
      </c>
      <c r="CK156" s="5">
        <f t="shared" si="214"/>
        <v>0</v>
      </c>
      <c r="CL156" s="6">
        <v>0</v>
      </c>
      <c r="CM156" s="4">
        <v>0</v>
      </c>
      <c r="CN156" s="5">
        <v>0</v>
      </c>
      <c r="CO156" s="6">
        <v>0</v>
      </c>
      <c r="CP156" s="4">
        <v>0</v>
      </c>
      <c r="CQ156" s="5">
        <v>0</v>
      </c>
      <c r="CR156" s="6">
        <v>0</v>
      </c>
      <c r="CS156" s="4">
        <v>0</v>
      </c>
      <c r="CT156" s="5">
        <f t="shared" si="215"/>
        <v>0</v>
      </c>
      <c r="CU156" s="6">
        <v>0</v>
      </c>
      <c r="CV156" s="4">
        <v>0</v>
      </c>
      <c r="CW156" s="5">
        <v>0</v>
      </c>
      <c r="CX156" s="6">
        <v>0</v>
      </c>
      <c r="CY156" s="4">
        <v>0</v>
      </c>
      <c r="CZ156" s="5">
        <v>0</v>
      </c>
      <c r="DA156" s="6">
        <v>0</v>
      </c>
      <c r="DB156" s="4">
        <v>0</v>
      </c>
      <c r="DC156" s="5">
        <f t="shared" si="216"/>
        <v>0</v>
      </c>
      <c r="DD156" s="6">
        <v>0</v>
      </c>
      <c r="DE156" s="4">
        <v>0</v>
      </c>
      <c r="DF156" s="5">
        <v>0</v>
      </c>
      <c r="DG156" s="6">
        <v>0</v>
      </c>
      <c r="DH156" s="4">
        <v>0</v>
      </c>
      <c r="DI156" s="5">
        <v>0</v>
      </c>
      <c r="DJ156" s="6">
        <v>0.13500000000000001</v>
      </c>
      <c r="DK156" s="4">
        <v>14.02</v>
      </c>
      <c r="DL156" s="5">
        <f t="shared" si="239"/>
        <v>103851.85185185185</v>
      </c>
      <c r="DM156" s="6">
        <v>0.15</v>
      </c>
      <c r="DN156" s="4">
        <v>2.02</v>
      </c>
      <c r="DO156" s="5">
        <f t="shared" si="240"/>
        <v>13466.666666666666</v>
      </c>
      <c r="DP156" s="6">
        <f t="shared" si="180"/>
        <v>0.497</v>
      </c>
      <c r="DQ156" s="5">
        <f t="shared" si="181"/>
        <v>18.369999999999997</v>
      </c>
    </row>
    <row r="157" spans="1:121" x14ac:dyDescent="0.3">
      <c r="A157" s="51">
        <v>2014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8.0000000000000002E-3</v>
      </c>
      <c r="M157" s="4">
        <v>1.1299999999999999</v>
      </c>
      <c r="N157" s="5">
        <f t="shared" si="232"/>
        <v>141249.99999999997</v>
      </c>
      <c r="O157" s="56">
        <v>0</v>
      </c>
      <c r="P157" s="11">
        <v>0</v>
      </c>
      <c r="Q157" s="5">
        <v>0</v>
      </c>
      <c r="R157" s="6">
        <v>0</v>
      </c>
      <c r="S157" s="4">
        <v>0</v>
      </c>
      <c r="T157" s="5">
        <v>0</v>
      </c>
      <c r="U157" s="6">
        <v>6.0000000000000001E-3</v>
      </c>
      <c r="V157" s="4">
        <v>0.12</v>
      </c>
      <c r="W157" s="5">
        <f t="shared" si="233"/>
        <v>20000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v>0</v>
      </c>
      <c r="AG157" s="6">
        <v>7.1999999999999995E-2</v>
      </c>
      <c r="AH157" s="4">
        <v>7.29</v>
      </c>
      <c r="AI157" s="5">
        <f t="shared" si="234"/>
        <v>101250.00000000001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>
        <v>0</v>
      </c>
      <c r="AZ157" s="4">
        <v>0</v>
      </c>
      <c r="BA157" s="5">
        <v>0</v>
      </c>
      <c r="BB157" s="6">
        <v>0</v>
      </c>
      <c r="BC157" s="4">
        <v>0</v>
      </c>
      <c r="BD157" s="5">
        <v>0</v>
      </c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0</v>
      </c>
      <c r="BR157" s="4">
        <v>0</v>
      </c>
      <c r="BS157" s="5">
        <v>0</v>
      </c>
      <c r="BT157" s="6">
        <v>0</v>
      </c>
      <c r="BU157" s="4">
        <v>0</v>
      </c>
      <c r="BV157" s="5">
        <v>0</v>
      </c>
      <c r="BW157" s="6">
        <v>0</v>
      </c>
      <c r="BX157" s="4">
        <v>0</v>
      </c>
      <c r="BY157" s="5">
        <v>0</v>
      </c>
      <c r="BZ157" s="6">
        <v>0</v>
      </c>
      <c r="CA157" s="4">
        <v>0</v>
      </c>
      <c r="CB157" s="5">
        <v>0</v>
      </c>
      <c r="CC157" s="6">
        <v>0.22</v>
      </c>
      <c r="CD157" s="4">
        <v>5.81</v>
      </c>
      <c r="CE157" s="5">
        <f t="shared" ref="CE157" si="242">CD157/CC157*1000</f>
        <v>26409.090909090908</v>
      </c>
      <c r="CF157" s="6">
        <v>0</v>
      </c>
      <c r="CG157" s="4">
        <v>0</v>
      </c>
      <c r="CH157" s="5">
        <v>0</v>
      </c>
      <c r="CI157" s="6">
        <v>0</v>
      </c>
      <c r="CJ157" s="90">
        <v>0</v>
      </c>
      <c r="CK157" s="5">
        <f t="shared" si="214"/>
        <v>0</v>
      </c>
      <c r="CL157" s="6">
        <v>0</v>
      </c>
      <c r="CM157" s="4">
        <v>0</v>
      </c>
      <c r="CN157" s="5">
        <v>0</v>
      </c>
      <c r="CO157" s="6">
        <v>0</v>
      </c>
      <c r="CP157" s="4">
        <v>0</v>
      </c>
      <c r="CQ157" s="5">
        <v>0</v>
      </c>
      <c r="CR157" s="6">
        <v>0</v>
      </c>
      <c r="CS157" s="4">
        <v>0</v>
      </c>
      <c r="CT157" s="5">
        <f t="shared" si="215"/>
        <v>0</v>
      </c>
      <c r="CU157" s="6">
        <v>0</v>
      </c>
      <c r="CV157" s="4">
        <v>0</v>
      </c>
      <c r="CW157" s="5">
        <v>0</v>
      </c>
      <c r="CX157" s="6">
        <v>0</v>
      </c>
      <c r="CY157" s="4">
        <v>0</v>
      </c>
      <c r="CZ157" s="5">
        <v>0</v>
      </c>
      <c r="DA157" s="6">
        <v>0</v>
      </c>
      <c r="DB157" s="4">
        <v>0</v>
      </c>
      <c r="DC157" s="5">
        <f t="shared" si="216"/>
        <v>0</v>
      </c>
      <c r="DD157" s="6">
        <v>0</v>
      </c>
      <c r="DE157" s="4">
        <v>0</v>
      </c>
      <c r="DF157" s="5">
        <v>0</v>
      </c>
      <c r="DG157" s="6">
        <v>0</v>
      </c>
      <c r="DH157" s="4">
        <v>0</v>
      </c>
      <c r="DI157" s="5">
        <v>0</v>
      </c>
      <c r="DJ157" s="6">
        <v>4.4999999999999998E-2</v>
      </c>
      <c r="DK157" s="4">
        <v>4.55</v>
      </c>
      <c r="DL157" s="5">
        <f t="shared" si="239"/>
        <v>101111.11111111111</v>
      </c>
      <c r="DM157" s="6">
        <v>4.9749999999999996</v>
      </c>
      <c r="DN157" s="4">
        <v>41.23</v>
      </c>
      <c r="DO157" s="5">
        <f t="shared" si="240"/>
        <v>8287.437185929648</v>
      </c>
      <c r="DP157" s="6">
        <f t="shared" si="180"/>
        <v>5.3259999999999996</v>
      </c>
      <c r="DQ157" s="5">
        <f t="shared" si="181"/>
        <v>60.129999999999995</v>
      </c>
    </row>
    <row r="158" spans="1:121" x14ac:dyDescent="0.3">
      <c r="A158" s="51">
        <v>2014</v>
      </c>
      <c r="B158" s="52" t="s">
        <v>11</v>
      </c>
      <c r="C158" s="6">
        <v>0.05</v>
      </c>
      <c r="D158" s="4">
        <v>1.53</v>
      </c>
      <c r="E158" s="5">
        <f t="shared" si="241"/>
        <v>30599.999999999996</v>
      </c>
      <c r="F158" s="6">
        <v>0</v>
      </c>
      <c r="G158" s="4">
        <v>0</v>
      </c>
      <c r="H158" s="5">
        <v>0</v>
      </c>
      <c r="I158" s="6">
        <v>0</v>
      </c>
      <c r="J158" s="4">
        <v>0</v>
      </c>
      <c r="K158" s="5">
        <v>0</v>
      </c>
      <c r="L158" s="6">
        <v>1.903</v>
      </c>
      <c r="M158" s="4">
        <v>30.19</v>
      </c>
      <c r="N158" s="5">
        <f t="shared" si="232"/>
        <v>15864.424592748293</v>
      </c>
      <c r="O158" s="56">
        <v>0</v>
      </c>
      <c r="P158" s="11">
        <v>0</v>
      </c>
      <c r="Q158" s="5">
        <v>0</v>
      </c>
      <c r="R158" s="6">
        <v>0</v>
      </c>
      <c r="S158" s="4">
        <v>0</v>
      </c>
      <c r="T158" s="5">
        <v>0</v>
      </c>
      <c r="U158" s="6">
        <v>3.0059999999999998</v>
      </c>
      <c r="V158" s="4">
        <v>23.82</v>
      </c>
      <c r="W158" s="5">
        <f t="shared" si="233"/>
        <v>7924.1516966067875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3.5999999999999997E-2</v>
      </c>
      <c r="AH158" s="4">
        <v>3.61</v>
      </c>
      <c r="AI158" s="5">
        <f t="shared" si="234"/>
        <v>100277.77777777778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>
        <v>0</v>
      </c>
      <c r="AZ158" s="4">
        <v>0</v>
      </c>
      <c r="BA158" s="5">
        <v>0</v>
      </c>
      <c r="BB158" s="6">
        <v>0</v>
      </c>
      <c r="BC158" s="4">
        <v>0</v>
      </c>
      <c r="BD158" s="5">
        <v>0</v>
      </c>
      <c r="BE158" s="6">
        <v>0</v>
      </c>
      <c r="BF158" s="4">
        <v>0</v>
      </c>
      <c r="BG158" s="5">
        <v>0</v>
      </c>
      <c r="BH158" s="6">
        <v>0.1</v>
      </c>
      <c r="BI158" s="4">
        <v>2.58</v>
      </c>
      <c r="BJ158" s="5">
        <f t="shared" si="236"/>
        <v>25800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v>0</v>
      </c>
      <c r="BU158" s="4">
        <v>0</v>
      </c>
      <c r="BV158" s="5">
        <v>0</v>
      </c>
      <c r="BW158" s="6">
        <v>0</v>
      </c>
      <c r="BX158" s="4">
        <v>0</v>
      </c>
      <c r="BY158" s="5">
        <v>0</v>
      </c>
      <c r="BZ158" s="6">
        <v>0</v>
      </c>
      <c r="CA158" s="4">
        <v>0</v>
      </c>
      <c r="CB158" s="5">
        <v>0</v>
      </c>
      <c r="CC158" s="6">
        <v>0</v>
      </c>
      <c r="CD158" s="4">
        <v>0</v>
      </c>
      <c r="CE158" s="5">
        <v>0</v>
      </c>
      <c r="CF158" s="6">
        <v>0</v>
      </c>
      <c r="CG158" s="4">
        <v>0</v>
      </c>
      <c r="CH158" s="5">
        <v>0</v>
      </c>
      <c r="CI158" s="6">
        <v>0</v>
      </c>
      <c r="CJ158" s="90">
        <v>0</v>
      </c>
      <c r="CK158" s="5">
        <f t="shared" si="214"/>
        <v>0</v>
      </c>
      <c r="CL158" s="6">
        <v>0</v>
      </c>
      <c r="CM158" s="4">
        <v>0</v>
      </c>
      <c r="CN158" s="5">
        <v>0</v>
      </c>
      <c r="CO158" s="6">
        <v>0</v>
      </c>
      <c r="CP158" s="4">
        <v>0</v>
      </c>
      <c r="CQ158" s="5">
        <v>0</v>
      </c>
      <c r="CR158" s="6">
        <v>0</v>
      </c>
      <c r="CS158" s="4">
        <v>0</v>
      </c>
      <c r="CT158" s="5">
        <f t="shared" si="215"/>
        <v>0</v>
      </c>
      <c r="CU158" s="6">
        <v>8.9999999999999993E-3</v>
      </c>
      <c r="CV158" s="4">
        <v>0.87</v>
      </c>
      <c r="CW158" s="5">
        <f t="shared" si="238"/>
        <v>96666.666666666672</v>
      </c>
      <c r="CX158" s="6">
        <v>0</v>
      </c>
      <c r="CY158" s="4">
        <v>0</v>
      </c>
      <c r="CZ158" s="5">
        <v>0</v>
      </c>
      <c r="DA158" s="6">
        <v>0</v>
      </c>
      <c r="DB158" s="4">
        <v>0</v>
      </c>
      <c r="DC158" s="5">
        <f t="shared" si="216"/>
        <v>0</v>
      </c>
      <c r="DD158" s="6">
        <v>0</v>
      </c>
      <c r="DE158" s="4">
        <v>0</v>
      </c>
      <c r="DF158" s="5">
        <v>0</v>
      </c>
      <c r="DG158" s="6">
        <v>0</v>
      </c>
      <c r="DH158" s="4">
        <v>0</v>
      </c>
      <c r="DI158" s="5">
        <v>0</v>
      </c>
      <c r="DJ158" s="6">
        <v>0</v>
      </c>
      <c r="DK158" s="4">
        <v>0</v>
      </c>
      <c r="DL158" s="5">
        <v>0</v>
      </c>
      <c r="DM158" s="6">
        <v>0</v>
      </c>
      <c r="DN158" s="4">
        <v>0</v>
      </c>
      <c r="DO158" s="5">
        <v>0</v>
      </c>
      <c r="DP158" s="6">
        <f t="shared" si="180"/>
        <v>5.1039999999999992</v>
      </c>
      <c r="DQ158" s="5">
        <f t="shared" si="181"/>
        <v>62.599999999999994</v>
      </c>
    </row>
    <row r="159" spans="1:121" x14ac:dyDescent="0.3">
      <c r="A159" s="51">
        <v>2014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6.0000000000000001E-3</v>
      </c>
      <c r="M159" s="4">
        <v>0.9</v>
      </c>
      <c r="N159" s="5">
        <f t="shared" si="232"/>
        <v>150000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0.01</v>
      </c>
      <c r="AH159" s="4">
        <v>0.91</v>
      </c>
      <c r="AI159" s="5">
        <f t="shared" si="234"/>
        <v>91000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0.06</v>
      </c>
      <c r="AQ159" s="4">
        <v>0.57999999999999996</v>
      </c>
      <c r="AR159" s="5">
        <f t="shared" si="235"/>
        <v>9666.6666666666661</v>
      </c>
      <c r="AS159" s="6">
        <v>0</v>
      </c>
      <c r="AT159" s="4">
        <v>0</v>
      </c>
      <c r="AU159" s="5">
        <v>0</v>
      </c>
      <c r="AV159" s="6">
        <v>0</v>
      </c>
      <c r="AW159" s="4">
        <v>0</v>
      </c>
      <c r="AX159" s="5">
        <v>0</v>
      </c>
      <c r="AY159" s="6">
        <v>0</v>
      </c>
      <c r="AZ159" s="4">
        <v>0</v>
      </c>
      <c r="BA159" s="5">
        <v>0</v>
      </c>
      <c r="BB159" s="6">
        <v>0</v>
      </c>
      <c r="BC159" s="4">
        <v>0</v>
      </c>
      <c r="BD159" s="5">
        <v>0</v>
      </c>
      <c r="BE159" s="6">
        <v>0</v>
      </c>
      <c r="BF159" s="4">
        <v>0</v>
      </c>
      <c r="BG159" s="5">
        <v>0</v>
      </c>
      <c r="BH159" s="6">
        <v>0.02</v>
      </c>
      <c r="BI159" s="4">
        <v>0.46</v>
      </c>
      <c r="BJ159" s="5">
        <f t="shared" si="236"/>
        <v>23000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v>0</v>
      </c>
      <c r="BU159" s="4">
        <v>0</v>
      </c>
      <c r="BV159" s="5">
        <v>0</v>
      </c>
      <c r="BW159" s="6">
        <v>0</v>
      </c>
      <c r="BX159" s="4">
        <v>0</v>
      </c>
      <c r="BY159" s="5">
        <v>0</v>
      </c>
      <c r="BZ159" s="6">
        <v>0</v>
      </c>
      <c r="CA159" s="4">
        <v>0</v>
      </c>
      <c r="CB159" s="5">
        <v>0</v>
      </c>
      <c r="CC159" s="6">
        <v>0</v>
      </c>
      <c r="CD159" s="4">
        <v>0</v>
      </c>
      <c r="CE159" s="5">
        <v>0</v>
      </c>
      <c r="CF159" s="6">
        <v>0</v>
      </c>
      <c r="CG159" s="4">
        <v>0</v>
      </c>
      <c r="CH159" s="5">
        <v>0</v>
      </c>
      <c r="CI159" s="6">
        <v>0</v>
      </c>
      <c r="CJ159" s="90">
        <v>0</v>
      </c>
      <c r="CK159" s="5">
        <f t="shared" si="214"/>
        <v>0</v>
      </c>
      <c r="CL159" s="6">
        <v>0</v>
      </c>
      <c r="CM159" s="4">
        <v>0</v>
      </c>
      <c r="CN159" s="5">
        <v>0</v>
      </c>
      <c r="CO159" s="6">
        <v>0</v>
      </c>
      <c r="CP159" s="4">
        <v>0</v>
      </c>
      <c r="CQ159" s="5">
        <v>0</v>
      </c>
      <c r="CR159" s="6">
        <v>0</v>
      </c>
      <c r="CS159" s="4">
        <v>0</v>
      </c>
      <c r="CT159" s="5">
        <f t="shared" si="215"/>
        <v>0</v>
      </c>
      <c r="CU159" s="6">
        <v>0</v>
      </c>
      <c r="CV159" s="4">
        <v>0</v>
      </c>
      <c r="CW159" s="5">
        <v>0</v>
      </c>
      <c r="CX159" s="6">
        <v>0</v>
      </c>
      <c r="CY159" s="4">
        <v>0</v>
      </c>
      <c r="CZ159" s="5">
        <v>0</v>
      </c>
      <c r="DA159" s="6">
        <v>0</v>
      </c>
      <c r="DB159" s="4">
        <v>0</v>
      </c>
      <c r="DC159" s="5">
        <f t="shared" si="216"/>
        <v>0</v>
      </c>
      <c r="DD159" s="6">
        <v>0</v>
      </c>
      <c r="DE159" s="4">
        <v>0</v>
      </c>
      <c r="DF159" s="5">
        <v>0</v>
      </c>
      <c r="DG159" s="6">
        <v>0</v>
      </c>
      <c r="DH159" s="4">
        <v>0</v>
      </c>
      <c r="DI159" s="5">
        <v>0</v>
      </c>
      <c r="DJ159" s="6">
        <v>0</v>
      </c>
      <c r="DK159" s="4">
        <v>0</v>
      </c>
      <c r="DL159" s="5">
        <v>0</v>
      </c>
      <c r="DM159" s="6">
        <v>0</v>
      </c>
      <c r="DN159" s="4">
        <v>0</v>
      </c>
      <c r="DO159" s="5">
        <v>0</v>
      </c>
      <c r="DP159" s="6">
        <f t="shared" si="180"/>
        <v>9.6000000000000002E-2</v>
      </c>
      <c r="DQ159" s="5">
        <f t="shared" si="181"/>
        <v>2.85</v>
      </c>
    </row>
    <row r="160" spans="1:121" x14ac:dyDescent="0.3">
      <c r="A160" s="51">
        <v>2014</v>
      </c>
      <c r="B160" s="52" t="s">
        <v>13</v>
      </c>
      <c r="C160" s="6">
        <v>0.05</v>
      </c>
      <c r="D160" s="4">
        <v>1.6</v>
      </c>
      <c r="E160" s="5">
        <f t="shared" si="241"/>
        <v>32000</v>
      </c>
      <c r="F160" s="6">
        <v>0.20499999999999999</v>
      </c>
      <c r="G160" s="4">
        <v>4.16</v>
      </c>
      <c r="H160" s="5">
        <f t="shared" ref="H160" si="243">G160/F160*1000</f>
        <v>20292.682926829268</v>
      </c>
      <c r="I160" s="6">
        <v>0</v>
      </c>
      <c r="J160" s="4">
        <v>0</v>
      </c>
      <c r="K160" s="5">
        <v>0</v>
      </c>
      <c r="L160" s="6">
        <v>18.004000000000001</v>
      </c>
      <c r="M160" s="4">
        <v>173.82</v>
      </c>
      <c r="N160" s="5">
        <f t="shared" si="232"/>
        <v>9654.5212175072193</v>
      </c>
      <c r="O160" s="56">
        <v>0</v>
      </c>
      <c r="P160" s="11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36</v>
      </c>
      <c r="AQ160" s="4">
        <v>90</v>
      </c>
      <c r="AR160" s="5">
        <f t="shared" si="235"/>
        <v>2500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>
        <v>0</v>
      </c>
      <c r="AZ160" s="4">
        <v>0</v>
      </c>
      <c r="BA160" s="5">
        <v>0</v>
      </c>
      <c r="BB160" s="6">
        <v>0</v>
      </c>
      <c r="BC160" s="4">
        <v>0</v>
      </c>
      <c r="BD160" s="5">
        <v>0</v>
      </c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v>0</v>
      </c>
      <c r="BU160" s="4">
        <v>0</v>
      </c>
      <c r="BV160" s="5">
        <v>0</v>
      </c>
      <c r="BW160" s="6">
        <v>0</v>
      </c>
      <c r="BX160" s="4">
        <v>0</v>
      </c>
      <c r="BY160" s="5">
        <v>0</v>
      </c>
      <c r="BZ160" s="6">
        <v>0</v>
      </c>
      <c r="CA160" s="4">
        <v>0</v>
      </c>
      <c r="CB160" s="5">
        <v>0</v>
      </c>
      <c r="CC160" s="6">
        <v>0</v>
      </c>
      <c r="CD160" s="4">
        <v>0</v>
      </c>
      <c r="CE160" s="5">
        <v>0</v>
      </c>
      <c r="CF160" s="6">
        <v>0</v>
      </c>
      <c r="CG160" s="4">
        <v>0</v>
      </c>
      <c r="CH160" s="5">
        <v>0</v>
      </c>
      <c r="CI160" s="6">
        <v>0</v>
      </c>
      <c r="CJ160" s="90">
        <v>0</v>
      </c>
      <c r="CK160" s="5">
        <f t="shared" si="214"/>
        <v>0</v>
      </c>
      <c r="CL160" s="6">
        <v>0</v>
      </c>
      <c r="CM160" s="4">
        <v>0</v>
      </c>
      <c r="CN160" s="5">
        <v>0</v>
      </c>
      <c r="CO160" s="6">
        <v>0</v>
      </c>
      <c r="CP160" s="4">
        <v>0</v>
      </c>
      <c r="CQ160" s="5">
        <v>0</v>
      </c>
      <c r="CR160" s="6">
        <v>0</v>
      </c>
      <c r="CS160" s="4">
        <v>0</v>
      </c>
      <c r="CT160" s="5">
        <f t="shared" si="215"/>
        <v>0</v>
      </c>
      <c r="CU160" s="6">
        <v>0</v>
      </c>
      <c r="CV160" s="4">
        <v>0</v>
      </c>
      <c r="CW160" s="5">
        <v>0</v>
      </c>
      <c r="CX160" s="6">
        <v>0</v>
      </c>
      <c r="CY160" s="4">
        <v>0</v>
      </c>
      <c r="CZ160" s="5">
        <v>0</v>
      </c>
      <c r="DA160" s="6">
        <v>0</v>
      </c>
      <c r="DB160" s="4">
        <v>0</v>
      </c>
      <c r="DC160" s="5">
        <f t="shared" si="216"/>
        <v>0</v>
      </c>
      <c r="DD160" s="6">
        <v>0</v>
      </c>
      <c r="DE160" s="4">
        <v>0</v>
      </c>
      <c r="DF160" s="5">
        <v>0</v>
      </c>
      <c r="DG160" s="6">
        <v>0</v>
      </c>
      <c r="DH160" s="4">
        <v>0</v>
      </c>
      <c r="DI160" s="5">
        <v>0</v>
      </c>
      <c r="DJ160" s="6">
        <v>0</v>
      </c>
      <c r="DK160" s="4">
        <v>0</v>
      </c>
      <c r="DL160" s="5">
        <v>0</v>
      </c>
      <c r="DM160" s="6">
        <v>0</v>
      </c>
      <c r="DN160" s="4">
        <v>0</v>
      </c>
      <c r="DO160" s="5">
        <v>0</v>
      </c>
      <c r="DP160" s="6">
        <f t="shared" si="180"/>
        <v>54.259</v>
      </c>
      <c r="DQ160" s="5">
        <f t="shared" si="181"/>
        <v>269.58</v>
      </c>
    </row>
    <row r="161" spans="1:121" ht="15" thickBot="1" x14ac:dyDescent="0.35">
      <c r="A161" s="63"/>
      <c r="B161" s="64" t="s">
        <v>14</v>
      </c>
      <c r="C161" s="45">
        <f>SUM(C149:C160)</f>
        <v>7.9579999999999993</v>
      </c>
      <c r="D161" s="44">
        <f>SUM(D149:D160)</f>
        <v>106.28</v>
      </c>
      <c r="E161" s="46"/>
      <c r="F161" s="45">
        <f>SUM(F149:F160)</f>
        <v>0.20499999999999999</v>
      </c>
      <c r="G161" s="44">
        <f>SUM(G149:G160)</f>
        <v>4.16</v>
      </c>
      <c r="H161" s="46"/>
      <c r="I161" s="45">
        <f>SUM(I149:I160)</f>
        <v>0</v>
      </c>
      <c r="J161" s="44">
        <f>SUM(J149:J160)</f>
        <v>0</v>
      </c>
      <c r="K161" s="46"/>
      <c r="L161" s="45">
        <f>SUM(L149:L160)</f>
        <v>29.287000000000003</v>
      </c>
      <c r="M161" s="44">
        <f>SUM(M149:M160)</f>
        <v>672.4</v>
      </c>
      <c r="N161" s="46"/>
      <c r="O161" s="45">
        <f>SUM(O149:O160)</f>
        <v>0</v>
      </c>
      <c r="P161" s="44">
        <f>SUM(P149:P160)</f>
        <v>0</v>
      </c>
      <c r="Q161" s="46"/>
      <c r="R161" s="45">
        <f>SUM(R149:R160)</f>
        <v>1.0189999999999999</v>
      </c>
      <c r="S161" s="44">
        <f>SUM(S149:S160)</f>
        <v>18.7</v>
      </c>
      <c r="T161" s="46"/>
      <c r="U161" s="45">
        <f>SUM(U149:U160)</f>
        <v>38.146000000000001</v>
      </c>
      <c r="V161" s="44">
        <f>SUM(V149:V160)</f>
        <v>222.5</v>
      </c>
      <c r="W161" s="46"/>
      <c r="X161" s="45">
        <f>SUM(X149:X160)</f>
        <v>0</v>
      </c>
      <c r="Y161" s="44">
        <f>SUM(Y149:Y160)</f>
        <v>0</v>
      </c>
      <c r="Z161" s="46"/>
      <c r="AA161" s="45">
        <f>SUM(AA149:AA160)</f>
        <v>0</v>
      </c>
      <c r="AB161" s="44">
        <f>SUM(AB149:AB160)</f>
        <v>0</v>
      </c>
      <c r="AC161" s="46"/>
      <c r="AD161" s="45">
        <f>SUM(AD149:AD160)</f>
        <v>0</v>
      </c>
      <c r="AE161" s="44">
        <f>SUM(AE149:AE160)</f>
        <v>0</v>
      </c>
      <c r="AF161" s="46"/>
      <c r="AG161" s="45">
        <f>SUM(AG149:AG160)</f>
        <v>0.29199999999999998</v>
      </c>
      <c r="AH161" s="44">
        <f>SUM(AH149:AH160)</f>
        <v>30.86</v>
      </c>
      <c r="AI161" s="46"/>
      <c r="AJ161" s="45">
        <f>SUM(AJ149:AJ160)</f>
        <v>0</v>
      </c>
      <c r="AK161" s="44">
        <f>SUM(AK149:AK160)</f>
        <v>0</v>
      </c>
      <c r="AL161" s="46"/>
      <c r="AM161" s="45">
        <f>SUM(AM149:AM160)</f>
        <v>0</v>
      </c>
      <c r="AN161" s="44">
        <f>SUM(AN149:AN160)</f>
        <v>0</v>
      </c>
      <c r="AO161" s="46"/>
      <c r="AP161" s="45">
        <f>SUM(AP149:AP160)</f>
        <v>39.454999999999998</v>
      </c>
      <c r="AQ161" s="44">
        <f>SUM(AQ149:AQ160)</f>
        <v>107.31</v>
      </c>
      <c r="AR161" s="46"/>
      <c r="AS161" s="45">
        <f>SUM(AS149:AS160)</f>
        <v>0</v>
      </c>
      <c r="AT161" s="44">
        <f>SUM(AT149:AT160)</f>
        <v>0</v>
      </c>
      <c r="AU161" s="46"/>
      <c r="AV161" s="45">
        <f>SUM(AV149:AV160)</f>
        <v>7.4999999999999997E-2</v>
      </c>
      <c r="AW161" s="44">
        <f>SUM(AW149:AW160)</f>
        <v>11.15</v>
      </c>
      <c r="AX161" s="46"/>
      <c r="AY161" s="45">
        <f>SUM(AY149:AY160)</f>
        <v>0</v>
      </c>
      <c r="AZ161" s="44">
        <f>SUM(AZ149:AZ160)</f>
        <v>0</v>
      </c>
      <c r="BA161" s="46"/>
      <c r="BB161" s="45">
        <f>SUM(BB149:BB160)</f>
        <v>0</v>
      </c>
      <c r="BC161" s="44">
        <f>SUM(BC149:BC160)</f>
        <v>0</v>
      </c>
      <c r="BD161" s="46"/>
      <c r="BE161" s="45">
        <f>SUM(BE149:BE160)</f>
        <v>0</v>
      </c>
      <c r="BF161" s="44">
        <f>SUM(BF149:BF160)</f>
        <v>0</v>
      </c>
      <c r="BG161" s="46"/>
      <c r="BH161" s="45">
        <f>SUM(BH149:BH160)</f>
        <v>1.0950000000000002</v>
      </c>
      <c r="BI161" s="44">
        <f>SUM(BI149:BI160)</f>
        <v>13.63</v>
      </c>
      <c r="BJ161" s="46"/>
      <c r="BK161" s="45">
        <f>SUM(BK149:BK160)</f>
        <v>0</v>
      </c>
      <c r="BL161" s="44">
        <f>SUM(BL149:BL160)</f>
        <v>0</v>
      </c>
      <c r="BM161" s="46"/>
      <c r="BN161" s="45">
        <f>SUM(BN149:BN160)</f>
        <v>0</v>
      </c>
      <c r="BO161" s="44">
        <f>SUM(BO149:BO160)</f>
        <v>0</v>
      </c>
      <c r="BP161" s="46"/>
      <c r="BQ161" s="45">
        <f>SUM(BQ149:BQ160)</f>
        <v>0</v>
      </c>
      <c r="BR161" s="44">
        <f>SUM(BR149:BR160)</f>
        <v>0</v>
      </c>
      <c r="BS161" s="46"/>
      <c r="BT161" s="45">
        <f>SUM(BT149:BT160)</f>
        <v>0</v>
      </c>
      <c r="BU161" s="44">
        <f>SUM(BU149:BU160)</f>
        <v>0</v>
      </c>
      <c r="BV161" s="46"/>
      <c r="BW161" s="45">
        <f>SUM(BW149:BW160)</f>
        <v>0</v>
      </c>
      <c r="BX161" s="44">
        <f>SUM(BX149:BX160)</f>
        <v>0</v>
      </c>
      <c r="BY161" s="46"/>
      <c r="BZ161" s="45">
        <f>SUM(BZ149:BZ160)</f>
        <v>0</v>
      </c>
      <c r="CA161" s="44">
        <f>SUM(CA149:CA160)</f>
        <v>0</v>
      </c>
      <c r="CB161" s="46"/>
      <c r="CC161" s="45">
        <f>SUM(CC149:CC160)</f>
        <v>0.22</v>
      </c>
      <c r="CD161" s="44">
        <f>SUM(CD149:CD160)</f>
        <v>5.81</v>
      </c>
      <c r="CE161" s="46"/>
      <c r="CF161" s="45">
        <f>SUM(CF149:CF160)</f>
        <v>0</v>
      </c>
      <c r="CG161" s="44">
        <f>SUM(CG149:CG160)</f>
        <v>0</v>
      </c>
      <c r="CH161" s="46"/>
      <c r="CI161" s="77">
        <f t="shared" ref="CI161:CJ161" si="244">SUM(CI149:CI160)</f>
        <v>0</v>
      </c>
      <c r="CJ161" s="78">
        <f t="shared" si="244"/>
        <v>0</v>
      </c>
      <c r="CK161" s="38"/>
      <c r="CL161" s="45">
        <f>SUM(CL149:CL160)</f>
        <v>0</v>
      </c>
      <c r="CM161" s="44">
        <f>SUM(CM149:CM160)</f>
        <v>0</v>
      </c>
      <c r="CN161" s="46"/>
      <c r="CO161" s="45">
        <f>SUM(CO149:CO160)</f>
        <v>0</v>
      </c>
      <c r="CP161" s="44">
        <f>SUM(CP149:CP160)</f>
        <v>0</v>
      </c>
      <c r="CQ161" s="46"/>
      <c r="CR161" s="45">
        <f t="shared" ref="CR161:CS161" si="245">SUM(CR149:CR160)</f>
        <v>0</v>
      </c>
      <c r="CS161" s="44">
        <f t="shared" si="245"/>
        <v>0</v>
      </c>
      <c r="CT161" s="46"/>
      <c r="CU161" s="45">
        <f>SUM(CU149:CU160)</f>
        <v>3.9E-2</v>
      </c>
      <c r="CV161" s="44">
        <f>SUM(CV149:CV160)</f>
        <v>3.36</v>
      </c>
      <c r="CW161" s="46"/>
      <c r="CX161" s="45">
        <f>SUM(CX149:CX160)</f>
        <v>0</v>
      </c>
      <c r="CY161" s="44">
        <f>SUM(CY149:CY160)</f>
        <v>0</v>
      </c>
      <c r="CZ161" s="46"/>
      <c r="DA161" s="45">
        <f t="shared" ref="DA161:DB161" si="246">SUM(DA149:DA160)</f>
        <v>0</v>
      </c>
      <c r="DB161" s="44">
        <f t="shared" si="246"/>
        <v>0</v>
      </c>
      <c r="DC161" s="46"/>
      <c r="DD161" s="45">
        <f>SUM(DD149:DD160)</f>
        <v>0</v>
      </c>
      <c r="DE161" s="44">
        <f>SUM(DE149:DE160)</f>
        <v>0</v>
      </c>
      <c r="DF161" s="46"/>
      <c r="DG161" s="45">
        <f>SUM(DG149:DG160)</f>
        <v>0</v>
      </c>
      <c r="DH161" s="44">
        <f>SUM(DH149:DH160)</f>
        <v>0</v>
      </c>
      <c r="DI161" s="46"/>
      <c r="DJ161" s="45">
        <f>SUM(DJ149:DJ160)</f>
        <v>0.92400000000000004</v>
      </c>
      <c r="DK161" s="44">
        <f>SUM(DK149:DK160)</f>
        <v>61.449999999999989</v>
      </c>
      <c r="DL161" s="46"/>
      <c r="DM161" s="45">
        <f>SUM(DM149:DM160)</f>
        <v>14.493</v>
      </c>
      <c r="DN161" s="44">
        <f>SUM(DN149:DN160)</f>
        <v>114.44999999999999</v>
      </c>
      <c r="DO161" s="46"/>
      <c r="DP161" s="45">
        <f t="shared" si="180"/>
        <v>133.208</v>
      </c>
      <c r="DQ161" s="46">
        <f t="shared" si="181"/>
        <v>1372.06</v>
      </c>
    </row>
    <row r="162" spans="1:121" x14ac:dyDescent="0.3">
      <c r="A162" s="51">
        <v>2015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3.0000000000000001E-3</v>
      </c>
      <c r="M162" s="4">
        <v>0.45</v>
      </c>
      <c r="N162" s="5">
        <f>M162/L162*1000</f>
        <v>150000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145.1</v>
      </c>
      <c r="AQ162" s="4">
        <v>362.49</v>
      </c>
      <c r="AR162" s="5">
        <f>AQ162/AP162*1000</f>
        <v>2498.2081323225366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>
        <v>0</v>
      </c>
      <c r="AZ162" s="4">
        <v>0</v>
      </c>
      <c r="BA162" s="5">
        <v>0</v>
      </c>
      <c r="BB162" s="6">
        <v>0</v>
      </c>
      <c r="BC162" s="4">
        <v>0</v>
      </c>
      <c r="BD162" s="5">
        <v>0</v>
      </c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0</v>
      </c>
      <c r="BL162" s="4">
        <v>0</v>
      </c>
      <c r="BM162" s="5">
        <v>0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v>0</v>
      </c>
      <c r="BU162" s="4">
        <v>0</v>
      </c>
      <c r="BV162" s="5">
        <v>0</v>
      </c>
      <c r="BW162" s="6">
        <v>0</v>
      </c>
      <c r="BX162" s="4">
        <v>0</v>
      </c>
      <c r="BY162" s="5">
        <v>0</v>
      </c>
      <c r="BZ162" s="6">
        <v>0</v>
      </c>
      <c r="CA162" s="4">
        <v>0</v>
      </c>
      <c r="CB162" s="5">
        <v>0</v>
      </c>
      <c r="CC162" s="6">
        <v>0</v>
      </c>
      <c r="CD162" s="4">
        <v>0</v>
      </c>
      <c r="CE162" s="5">
        <v>0</v>
      </c>
      <c r="CF162" s="6">
        <v>0</v>
      </c>
      <c r="CG162" s="4">
        <v>0</v>
      </c>
      <c r="CH162" s="5">
        <v>0</v>
      </c>
      <c r="CI162" s="6">
        <v>0</v>
      </c>
      <c r="CJ162" s="90">
        <v>0</v>
      </c>
      <c r="CK162" s="5">
        <f t="shared" ref="CK162:CK173" si="247">IF(CI162=0,0,CJ162/CI162*1000)</f>
        <v>0</v>
      </c>
      <c r="CL162" s="6">
        <v>0</v>
      </c>
      <c r="CM162" s="4">
        <v>0</v>
      </c>
      <c r="CN162" s="5">
        <v>0</v>
      </c>
      <c r="CO162" s="6">
        <v>0</v>
      </c>
      <c r="CP162" s="4">
        <v>0</v>
      </c>
      <c r="CQ162" s="5">
        <v>0</v>
      </c>
      <c r="CR162" s="6">
        <v>0</v>
      </c>
      <c r="CS162" s="4">
        <v>0</v>
      </c>
      <c r="CT162" s="5">
        <f t="shared" ref="CT162:CT173" si="248">IF(CR162=0,0,CS162/CR162*1000)</f>
        <v>0</v>
      </c>
      <c r="CU162" s="6">
        <v>0</v>
      </c>
      <c r="CV162" s="4">
        <v>0</v>
      </c>
      <c r="CW162" s="5">
        <v>0</v>
      </c>
      <c r="CX162" s="6">
        <v>0</v>
      </c>
      <c r="CY162" s="4">
        <v>0</v>
      </c>
      <c r="CZ162" s="5">
        <v>0</v>
      </c>
      <c r="DA162" s="6">
        <v>0</v>
      </c>
      <c r="DB162" s="4">
        <v>0</v>
      </c>
      <c r="DC162" s="5">
        <f t="shared" ref="DC162:DC173" si="249">IF(DA162=0,0,DB162/DA162*1000)</f>
        <v>0</v>
      </c>
      <c r="DD162" s="6">
        <v>0</v>
      </c>
      <c r="DE162" s="4">
        <v>0</v>
      </c>
      <c r="DF162" s="5">
        <v>0</v>
      </c>
      <c r="DG162" s="6">
        <v>0</v>
      </c>
      <c r="DH162" s="4">
        <v>0</v>
      </c>
      <c r="DI162" s="5">
        <v>0</v>
      </c>
      <c r="DJ162" s="6">
        <v>2</v>
      </c>
      <c r="DK162" s="4">
        <v>16.64</v>
      </c>
      <c r="DL162" s="5">
        <f>DK162/DJ162*1000</f>
        <v>8320</v>
      </c>
      <c r="DM162" s="6">
        <v>0</v>
      </c>
      <c r="DN162" s="4">
        <v>0</v>
      </c>
      <c r="DO162" s="5">
        <v>0</v>
      </c>
      <c r="DP162" s="6">
        <f t="shared" si="180"/>
        <v>147.10299999999998</v>
      </c>
      <c r="DQ162" s="5">
        <f t="shared" si="181"/>
        <v>379.58</v>
      </c>
    </row>
    <row r="163" spans="1:121" x14ac:dyDescent="0.3">
      <c r="A163" s="51">
        <v>2015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3.0049999999999999</v>
      </c>
      <c r="M163" s="4">
        <v>27.68</v>
      </c>
      <c r="N163" s="5">
        <f t="shared" ref="N163:N173" si="250">M163/L163*1000</f>
        <v>9211.3144758735452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>
        <v>0</v>
      </c>
      <c r="AZ163" s="4">
        <v>0</v>
      </c>
      <c r="BA163" s="5">
        <v>0</v>
      </c>
      <c r="BB163" s="6">
        <v>0</v>
      </c>
      <c r="BC163" s="4">
        <v>0</v>
      </c>
      <c r="BD163" s="5">
        <v>0</v>
      </c>
      <c r="BE163" s="6">
        <v>0</v>
      </c>
      <c r="BF163" s="4">
        <v>0</v>
      </c>
      <c r="BG163" s="5">
        <v>0</v>
      </c>
      <c r="BH163" s="6">
        <v>0.01</v>
      </c>
      <c r="BI163" s="4">
        <v>0.23</v>
      </c>
      <c r="BJ163" s="5">
        <f t="shared" ref="BJ163:BJ173" si="251">BI163/BH163*1000</f>
        <v>23000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v>0</v>
      </c>
      <c r="BU163" s="4">
        <v>0</v>
      </c>
      <c r="BV163" s="5">
        <v>0</v>
      </c>
      <c r="BW163" s="6">
        <v>0</v>
      </c>
      <c r="BX163" s="4">
        <v>0</v>
      </c>
      <c r="BY163" s="5">
        <v>0</v>
      </c>
      <c r="BZ163" s="6">
        <v>0</v>
      </c>
      <c r="CA163" s="4">
        <v>0</v>
      </c>
      <c r="CB163" s="5">
        <v>0</v>
      </c>
      <c r="CC163" s="6">
        <v>0</v>
      </c>
      <c r="CD163" s="4">
        <v>0</v>
      </c>
      <c r="CE163" s="5">
        <v>0</v>
      </c>
      <c r="CF163" s="6">
        <v>0</v>
      </c>
      <c r="CG163" s="4">
        <v>0</v>
      </c>
      <c r="CH163" s="5">
        <v>0</v>
      </c>
      <c r="CI163" s="6">
        <v>0</v>
      </c>
      <c r="CJ163" s="90">
        <v>0</v>
      </c>
      <c r="CK163" s="5">
        <f t="shared" si="247"/>
        <v>0</v>
      </c>
      <c r="CL163" s="6">
        <v>0</v>
      </c>
      <c r="CM163" s="4">
        <v>0</v>
      </c>
      <c r="CN163" s="5">
        <v>0</v>
      </c>
      <c r="CO163" s="6">
        <v>0</v>
      </c>
      <c r="CP163" s="4">
        <v>0</v>
      </c>
      <c r="CQ163" s="5">
        <v>0</v>
      </c>
      <c r="CR163" s="6">
        <v>0</v>
      </c>
      <c r="CS163" s="4">
        <v>0</v>
      </c>
      <c r="CT163" s="5">
        <f t="shared" si="248"/>
        <v>0</v>
      </c>
      <c r="CU163" s="6">
        <v>0</v>
      </c>
      <c r="CV163" s="4">
        <v>0</v>
      </c>
      <c r="CW163" s="5">
        <v>0</v>
      </c>
      <c r="CX163" s="6">
        <v>0</v>
      </c>
      <c r="CY163" s="4">
        <v>0</v>
      </c>
      <c r="CZ163" s="5">
        <v>0</v>
      </c>
      <c r="DA163" s="6">
        <v>0</v>
      </c>
      <c r="DB163" s="4">
        <v>0</v>
      </c>
      <c r="DC163" s="5">
        <f t="shared" si="249"/>
        <v>0</v>
      </c>
      <c r="DD163" s="6">
        <v>0</v>
      </c>
      <c r="DE163" s="4">
        <v>0</v>
      </c>
      <c r="DF163" s="5">
        <v>0</v>
      </c>
      <c r="DG163" s="6">
        <v>0</v>
      </c>
      <c r="DH163" s="4">
        <v>0</v>
      </c>
      <c r="DI163" s="5">
        <v>0</v>
      </c>
      <c r="DJ163" s="6">
        <v>8.75</v>
      </c>
      <c r="DK163" s="4">
        <v>73.06</v>
      </c>
      <c r="DL163" s="5">
        <f>DK163/DJ163*1000</f>
        <v>8349.7142857142862</v>
      </c>
      <c r="DM163" s="6">
        <v>0</v>
      </c>
      <c r="DN163" s="4">
        <v>0</v>
      </c>
      <c r="DO163" s="5">
        <v>0</v>
      </c>
      <c r="DP163" s="6">
        <f t="shared" si="180"/>
        <v>11.765000000000001</v>
      </c>
      <c r="DQ163" s="5">
        <f t="shared" si="181"/>
        <v>100.97</v>
      </c>
    </row>
    <row r="164" spans="1:121" x14ac:dyDescent="0.3">
      <c r="A164" s="51">
        <v>2015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27.007999999999999</v>
      </c>
      <c r="M164" s="4">
        <v>162.97</v>
      </c>
      <c r="N164" s="5">
        <f t="shared" si="250"/>
        <v>6034.1380331753553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0.04</v>
      </c>
      <c r="V164" s="4">
        <v>2.5099999999999998</v>
      </c>
      <c r="W164" s="5">
        <f t="shared" ref="W164:W170" si="252">V164/U164*1000</f>
        <v>62749.999999999993</v>
      </c>
      <c r="X164" s="6">
        <v>0</v>
      </c>
      <c r="Y164" s="4">
        <v>0</v>
      </c>
      <c r="Z164" s="5">
        <v>0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>
        <v>0</v>
      </c>
      <c r="AZ164" s="4">
        <v>0</v>
      </c>
      <c r="BA164" s="5">
        <v>0</v>
      </c>
      <c r="BB164" s="6">
        <v>0</v>
      </c>
      <c r="BC164" s="4">
        <v>0</v>
      </c>
      <c r="BD164" s="5">
        <v>0</v>
      </c>
      <c r="BE164" s="6">
        <v>0</v>
      </c>
      <c r="BF164" s="4">
        <v>0</v>
      </c>
      <c r="BG164" s="5">
        <v>0</v>
      </c>
      <c r="BH164" s="6">
        <v>0.1</v>
      </c>
      <c r="BI164" s="4">
        <v>2.33</v>
      </c>
      <c r="BJ164" s="5">
        <f t="shared" si="251"/>
        <v>23300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v>0</v>
      </c>
      <c r="BU164" s="4">
        <v>0</v>
      </c>
      <c r="BV164" s="5">
        <v>0</v>
      </c>
      <c r="BW164" s="6">
        <v>0</v>
      </c>
      <c r="BX164" s="4">
        <v>0</v>
      </c>
      <c r="BY164" s="5">
        <v>0</v>
      </c>
      <c r="BZ164" s="6">
        <v>0</v>
      </c>
      <c r="CA164" s="4">
        <v>0</v>
      </c>
      <c r="CB164" s="5">
        <v>0</v>
      </c>
      <c r="CC164" s="6">
        <v>0</v>
      </c>
      <c r="CD164" s="4">
        <v>0</v>
      </c>
      <c r="CE164" s="5">
        <v>0</v>
      </c>
      <c r="CF164" s="6">
        <v>0</v>
      </c>
      <c r="CG164" s="4">
        <v>0</v>
      </c>
      <c r="CH164" s="5">
        <v>0</v>
      </c>
      <c r="CI164" s="6">
        <v>0</v>
      </c>
      <c r="CJ164" s="90">
        <v>0</v>
      </c>
      <c r="CK164" s="5">
        <f t="shared" si="247"/>
        <v>0</v>
      </c>
      <c r="CL164" s="6">
        <v>0</v>
      </c>
      <c r="CM164" s="4">
        <v>0</v>
      </c>
      <c r="CN164" s="5">
        <v>0</v>
      </c>
      <c r="CO164" s="6">
        <v>0</v>
      </c>
      <c r="CP164" s="4">
        <v>0</v>
      </c>
      <c r="CQ164" s="5">
        <v>0</v>
      </c>
      <c r="CR164" s="6">
        <v>0</v>
      </c>
      <c r="CS164" s="4">
        <v>0</v>
      </c>
      <c r="CT164" s="5">
        <f t="shared" si="248"/>
        <v>0</v>
      </c>
      <c r="CU164" s="6">
        <v>0</v>
      </c>
      <c r="CV164" s="4">
        <v>0</v>
      </c>
      <c r="CW164" s="5">
        <v>0</v>
      </c>
      <c r="CX164" s="6">
        <v>0</v>
      </c>
      <c r="CY164" s="4">
        <v>0</v>
      </c>
      <c r="CZ164" s="5">
        <v>0</v>
      </c>
      <c r="DA164" s="6">
        <v>0</v>
      </c>
      <c r="DB164" s="4">
        <v>0</v>
      </c>
      <c r="DC164" s="5">
        <f t="shared" si="249"/>
        <v>0</v>
      </c>
      <c r="DD164" s="6">
        <v>0</v>
      </c>
      <c r="DE164" s="4">
        <v>0</v>
      </c>
      <c r="DF164" s="5">
        <v>0</v>
      </c>
      <c r="DG164" s="6">
        <v>0</v>
      </c>
      <c r="DH164" s="4">
        <v>0</v>
      </c>
      <c r="DI164" s="5">
        <v>0</v>
      </c>
      <c r="DJ164" s="6">
        <v>0</v>
      </c>
      <c r="DK164" s="4">
        <v>0</v>
      </c>
      <c r="DL164" s="5">
        <v>0</v>
      </c>
      <c r="DM164" s="6">
        <v>0</v>
      </c>
      <c r="DN164" s="4">
        <v>0</v>
      </c>
      <c r="DO164" s="5">
        <v>0</v>
      </c>
      <c r="DP164" s="6">
        <f t="shared" si="180"/>
        <v>27.148</v>
      </c>
      <c r="DQ164" s="5">
        <f t="shared" si="181"/>
        <v>167.81</v>
      </c>
    </row>
    <row r="165" spans="1:121" x14ac:dyDescent="0.3">
      <c r="A165" s="51">
        <v>2015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8.0000000000000002E-3</v>
      </c>
      <c r="M165" s="4">
        <v>1.1299999999999999</v>
      </c>
      <c r="N165" s="5">
        <f t="shared" si="250"/>
        <v>141249.99999999997</v>
      </c>
      <c r="O165" s="6">
        <v>0</v>
      </c>
      <c r="P165" s="4">
        <v>0</v>
      </c>
      <c r="Q165" s="5">
        <v>0</v>
      </c>
      <c r="R165" s="6">
        <v>0.5</v>
      </c>
      <c r="S165" s="4">
        <v>8.57</v>
      </c>
      <c r="T165" s="5">
        <f t="shared" ref="T165:T170" si="253">S165/R165*1000</f>
        <v>17140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>
        <v>0</v>
      </c>
      <c r="AZ165" s="4">
        <v>0</v>
      </c>
      <c r="BA165" s="5">
        <v>0</v>
      </c>
      <c r="BB165" s="6">
        <v>0</v>
      </c>
      <c r="BC165" s="4">
        <v>0</v>
      </c>
      <c r="BD165" s="5">
        <v>0</v>
      </c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v>0</v>
      </c>
      <c r="BU165" s="4">
        <v>0</v>
      </c>
      <c r="BV165" s="5">
        <v>0</v>
      </c>
      <c r="BW165" s="6">
        <v>0</v>
      </c>
      <c r="BX165" s="4">
        <v>0</v>
      </c>
      <c r="BY165" s="5">
        <v>0</v>
      </c>
      <c r="BZ165" s="6">
        <v>0</v>
      </c>
      <c r="CA165" s="4">
        <v>0</v>
      </c>
      <c r="CB165" s="5">
        <v>0</v>
      </c>
      <c r="CC165" s="6">
        <v>0</v>
      </c>
      <c r="CD165" s="4">
        <v>0</v>
      </c>
      <c r="CE165" s="5">
        <v>0</v>
      </c>
      <c r="CF165" s="6">
        <v>0</v>
      </c>
      <c r="CG165" s="4">
        <v>0</v>
      </c>
      <c r="CH165" s="5">
        <v>0</v>
      </c>
      <c r="CI165" s="6">
        <v>0</v>
      </c>
      <c r="CJ165" s="90">
        <v>0</v>
      </c>
      <c r="CK165" s="5">
        <f t="shared" si="247"/>
        <v>0</v>
      </c>
      <c r="CL165" s="6">
        <v>0</v>
      </c>
      <c r="CM165" s="4">
        <v>0</v>
      </c>
      <c r="CN165" s="5">
        <v>0</v>
      </c>
      <c r="CO165" s="6">
        <v>0</v>
      </c>
      <c r="CP165" s="4">
        <v>0</v>
      </c>
      <c r="CQ165" s="5">
        <v>0</v>
      </c>
      <c r="CR165" s="6">
        <v>0</v>
      </c>
      <c r="CS165" s="4">
        <v>0</v>
      </c>
      <c r="CT165" s="5">
        <f t="shared" si="248"/>
        <v>0</v>
      </c>
      <c r="CU165" s="6">
        <v>0</v>
      </c>
      <c r="CV165" s="4">
        <v>0</v>
      </c>
      <c r="CW165" s="5">
        <v>0</v>
      </c>
      <c r="CX165" s="6">
        <v>0</v>
      </c>
      <c r="CY165" s="4">
        <v>0</v>
      </c>
      <c r="CZ165" s="5">
        <v>0</v>
      </c>
      <c r="DA165" s="6">
        <v>0</v>
      </c>
      <c r="DB165" s="4">
        <v>0</v>
      </c>
      <c r="DC165" s="5">
        <f t="shared" si="249"/>
        <v>0</v>
      </c>
      <c r="DD165" s="6">
        <v>0</v>
      </c>
      <c r="DE165" s="4">
        <v>0</v>
      </c>
      <c r="DF165" s="5">
        <v>0</v>
      </c>
      <c r="DG165" s="6">
        <v>0</v>
      </c>
      <c r="DH165" s="4">
        <v>0</v>
      </c>
      <c r="DI165" s="5">
        <v>0</v>
      </c>
      <c r="DJ165" s="6">
        <v>0</v>
      </c>
      <c r="DK165" s="4">
        <v>0</v>
      </c>
      <c r="DL165" s="5">
        <v>0</v>
      </c>
      <c r="DM165" s="6">
        <v>0</v>
      </c>
      <c r="DN165" s="4">
        <v>0</v>
      </c>
      <c r="DO165" s="5">
        <v>0</v>
      </c>
      <c r="DP165" s="6">
        <f t="shared" si="180"/>
        <v>0.50800000000000001</v>
      </c>
      <c r="DQ165" s="5">
        <f t="shared" si="181"/>
        <v>9.6999999999999993</v>
      </c>
    </row>
    <row r="166" spans="1:121" x14ac:dyDescent="0.3">
      <c r="A166" s="51">
        <v>2015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5.0000000000000001E-3</v>
      </c>
      <c r="M166" s="4">
        <v>0.73</v>
      </c>
      <c r="N166" s="5">
        <f t="shared" si="250"/>
        <v>146000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>
        <v>0</v>
      </c>
      <c r="AZ166" s="4">
        <v>0</v>
      </c>
      <c r="BA166" s="5">
        <v>0</v>
      </c>
      <c r="BB166" s="6">
        <v>0</v>
      </c>
      <c r="BC166" s="4">
        <v>0</v>
      </c>
      <c r="BD166" s="5">
        <v>0</v>
      </c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v>0</v>
      </c>
      <c r="BU166" s="4">
        <v>0</v>
      </c>
      <c r="BV166" s="5">
        <v>0</v>
      </c>
      <c r="BW166" s="6">
        <v>0</v>
      </c>
      <c r="BX166" s="4">
        <v>0</v>
      </c>
      <c r="BY166" s="5">
        <v>0</v>
      </c>
      <c r="BZ166" s="6">
        <v>0</v>
      </c>
      <c r="CA166" s="4">
        <v>0</v>
      </c>
      <c r="CB166" s="5">
        <v>0</v>
      </c>
      <c r="CC166" s="6">
        <v>0</v>
      </c>
      <c r="CD166" s="4">
        <v>0</v>
      </c>
      <c r="CE166" s="5">
        <v>0</v>
      </c>
      <c r="CF166" s="6">
        <v>0</v>
      </c>
      <c r="CG166" s="4">
        <v>0</v>
      </c>
      <c r="CH166" s="5">
        <v>0</v>
      </c>
      <c r="CI166" s="6">
        <v>0</v>
      </c>
      <c r="CJ166" s="90">
        <v>0</v>
      </c>
      <c r="CK166" s="5">
        <f t="shared" si="247"/>
        <v>0</v>
      </c>
      <c r="CL166" s="6">
        <v>0</v>
      </c>
      <c r="CM166" s="4">
        <v>0</v>
      </c>
      <c r="CN166" s="5">
        <v>0</v>
      </c>
      <c r="CO166" s="6">
        <v>0</v>
      </c>
      <c r="CP166" s="4">
        <v>0</v>
      </c>
      <c r="CQ166" s="5">
        <v>0</v>
      </c>
      <c r="CR166" s="6">
        <v>0</v>
      </c>
      <c r="CS166" s="4">
        <v>0</v>
      </c>
      <c r="CT166" s="5">
        <f t="shared" si="248"/>
        <v>0</v>
      </c>
      <c r="CU166" s="6">
        <v>0</v>
      </c>
      <c r="CV166" s="4">
        <v>0</v>
      </c>
      <c r="CW166" s="5">
        <v>0</v>
      </c>
      <c r="CX166" s="6">
        <v>0</v>
      </c>
      <c r="CY166" s="4">
        <v>0</v>
      </c>
      <c r="CZ166" s="5">
        <v>0</v>
      </c>
      <c r="DA166" s="6">
        <v>0</v>
      </c>
      <c r="DB166" s="4">
        <v>0</v>
      </c>
      <c r="DC166" s="5">
        <f t="shared" si="249"/>
        <v>0</v>
      </c>
      <c r="DD166" s="6">
        <v>0</v>
      </c>
      <c r="DE166" s="4">
        <v>0</v>
      </c>
      <c r="DF166" s="5">
        <v>0</v>
      </c>
      <c r="DG166" s="6">
        <v>0</v>
      </c>
      <c r="DH166" s="4">
        <v>0</v>
      </c>
      <c r="DI166" s="5">
        <v>0</v>
      </c>
      <c r="DJ166" s="6">
        <v>25</v>
      </c>
      <c r="DK166" s="4">
        <v>218.8</v>
      </c>
      <c r="DL166" s="5">
        <f t="shared" ref="DL166:DL168" si="254">DK166/DJ166*1000</f>
        <v>8752</v>
      </c>
      <c r="DM166" s="6">
        <v>10.050000000000001</v>
      </c>
      <c r="DN166" s="4">
        <v>82.92</v>
      </c>
      <c r="DO166" s="5">
        <f t="shared" ref="DO166:DO170" si="255">DN166/DM166*1000</f>
        <v>8250.746268656716</v>
      </c>
      <c r="DP166" s="6">
        <f t="shared" ref="DP166:DP200" si="256">C166+F166+I166+R166+X166+AA166+AG166+AM166+AS166+AV166+AY166+BB166+BE166+BH166+BN166+BQ166+BT166+BW166+BZ166+CC166+CL166+CU166+DD166+DJ166+DM166+AJ166+U166+AP166+L166+CO166+BK166+AD166+O166+DG166</f>
        <v>35.055</v>
      </c>
      <c r="DQ166" s="5">
        <f t="shared" ref="DQ166:DQ200" si="257">D166+G166+J166+S166+Y166+AB166+AH166+AN166+AT166+AW166+AZ166+BC166+BF166+BI166+BO166+BR166+BU166+BX166+CA166+CD166+CM166+CV166+DE166+DK166+DN166+AK166+V166+AQ166+M166+CP166+BL166+AE166+P166+DH166</f>
        <v>302.45000000000005</v>
      </c>
    </row>
    <row r="167" spans="1:121" x14ac:dyDescent="0.3">
      <c r="A167" s="51">
        <v>2015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8.9999999999999993E-3</v>
      </c>
      <c r="M167" s="4">
        <v>1.36</v>
      </c>
      <c r="N167" s="5">
        <f t="shared" si="250"/>
        <v>151111.11111111115</v>
      </c>
      <c r="O167" s="6">
        <v>0</v>
      </c>
      <c r="P167" s="4">
        <v>0</v>
      </c>
      <c r="Q167" s="5">
        <v>0</v>
      </c>
      <c r="R167" s="6">
        <v>1.7</v>
      </c>
      <c r="S167" s="4">
        <v>29.14</v>
      </c>
      <c r="T167" s="5">
        <f t="shared" si="253"/>
        <v>17141.176470588234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>
        <v>0</v>
      </c>
      <c r="AZ167" s="4">
        <v>0</v>
      </c>
      <c r="BA167" s="5">
        <v>0</v>
      </c>
      <c r="BB167" s="6">
        <v>0</v>
      </c>
      <c r="BC167" s="4">
        <v>0</v>
      </c>
      <c r="BD167" s="5">
        <v>0</v>
      </c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v>0</v>
      </c>
      <c r="BU167" s="4">
        <v>0</v>
      </c>
      <c r="BV167" s="5">
        <v>0</v>
      </c>
      <c r="BW167" s="6">
        <v>0</v>
      </c>
      <c r="BX167" s="4">
        <v>0</v>
      </c>
      <c r="BY167" s="5">
        <v>0</v>
      </c>
      <c r="BZ167" s="6">
        <v>0</v>
      </c>
      <c r="CA167" s="4">
        <v>0</v>
      </c>
      <c r="CB167" s="5">
        <v>0</v>
      </c>
      <c r="CC167" s="6">
        <v>0</v>
      </c>
      <c r="CD167" s="4">
        <v>0</v>
      </c>
      <c r="CE167" s="5">
        <v>0</v>
      </c>
      <c r="CF167" s="6">
        <v>0</v>
      </c>
      <c r="CG167" s="4">
        <v>0</v>
      </c>
      <c r="CH167" s="5">
        <v>0</v>
      </c>
      <c r="CI167" s="6">
        <v>0</v>
      </c>
      <c r="CJ167" s="90">
        <v>0</v>
      </c>
      <c r="CK167" s="5">
        <f t="shared" si="247"/>
        <v>0</v>
      </c>
      <c r="CL167" s="6">
        <v>0</v>
      </c>
      <c r="CM167" s="4">
        <v>0</v>
      </c>
      <c r="CN167" s="5">
        <v>0</v>
      </c>
      <c r="CO167" s="6">
        <v>0</v>
      </c>
      <c r="CP167" s="4">
        <v>0</v>
      </c>
      <c r="CQ167" s="5">
        <v>0</v>
      </c>
      <c r="CR167" s="6">
        <v>0</v>
      </c>
      <c r="CS167" s="4">
        <v>0</v>
      </c>
      <c r="CT167" s="5">
        <f t="shared" si="248"/>
        <v>0</v>
      </c>
      <c r="CU167" s="6">
        <v>0</v>
      </c>
      <c r="CV167" s="4">
        <v>0</v>
      </c>
      <c r="CW167" s="5">
        <v>0</v>
      </c>
      <c r="CX167" s="6">
        <v>0</v>
      </c>
      <c r="CY167" s="4">
        <v>0</v>
      </c>
      <c r="CZ167" s="5">
        <v>0</v>
      </c>
      <c r="DA167" s="6">
        <v>0</v>
      </c>
      <c r="DB167" s="4">
        <v>0</v>
      </c>
      <c r="DC167" s="5">
        <f t="shared" si="249"/>
        <v>0</v>
      </c>
      <c r="DD167" s="6">
        <v>0</v>
      </c>
      <c r="DE167" s="4">
        <v>0</v>
      </c>
      <c r="DF167" s="5">
        <v>0</v>
      </c>
      <c r="DG167" s="6">
        <v>0</v>
      </c>
      <c r="DH167" s="4">
        <v>0</v>
      </c>
      <c r="DI167" s="5">
        <v>0</v>
      </c>
      <c r="DJ167" s="6">
        <v>0</v>
      </c>
      <c r="DK167" s="4">
        <v>0</v>
      </c>
      <c r="DL167" s="5">
        <v>0</v>
      </c>
      <c r="DM167" s="6">
        <v>60</v>
      </c>
      <c r="DN167" s="4">
        <v>498.07799999999997</v>
      </c>
      <c r="DO167" s="5">
        <f t="shared" si="255"/>
        <v>8301.2999999999993</v>
      </c>
      <c r="DP167" s="6">
        <f t="shared" si="256"/>
        <v>61.709000000000003</v>
      </c>
      <c r="DQ167" s="5">
        <f t="shared" si="257"/>
        <v>528.57799999999997</v>
      </c>
    </row>
    <row r="168" spans="1:121" x14ac:dyDescent="0.3">
      <c r="A168" s="51">
        <v>2015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0.01</v>
      </c>
      <c r="M168" s="4">
        <v>1.49</v>
      </c>
      <c r="N168" s="5">
        <f t="shared" si="250"/>
        <v>149000</v>
      </c>
      <c r="O168" s="6">
        <v>0</v>
      </c>
      <c r="P168" s="4">
        <v>0</v>
      </c>
      <c r="Q168" s="5">
        <v>0</v>
      </c>
      <c r="R168" s="6">
        <v>0.5</v>
      </c>
      <c r="S168" s="4">
        <v>8.61</v>
      </c>
      <c r="T168" s="5">
        <f t="shared" si="253"/>
        <v>17220</v>
      </c>
      <c r="U168" s="6">
        <v>2</v>
      </c>
      <c r="V168" s="4">
        <v>14</v>
      </c>
      <c r="W168" s="5">
        <f t="shared" si="252"/>
        <v>7000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1E-3</v>
      </c>
      <c r="AE168" s="4">
        <v>0.01</v>
      </c>
      <c r="AF168" s="5">
        <f t="shared" ref="AF168" si="258">AE168/AD168*1000</f>
        <v>10000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>
        <v>0</v>
      </c>
      <c r="AZ168" s="4">
        <v>0</v>
      </c>
      <c r="BA168" s="5">
        <v>0</v>
      </c>
      <c r="BB168" s="6">
        <v>0</v>
      </c>
      <c r="BC168" s="4">
        <v>0</v>
      </c>
      <c r="BD168" s="5">
        <v>0</v>
      </c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v>0</v>
      </c>
      <c r="BU168" s="4">
        <v>0</v>
      </c>
      <c r="BV168" s="5">
        <v>0</v>
      </c>
      <c r="BW168" s="6">
        <v>0</v>
      </c>
      <c r="BX168" s="4">
        <v>0</v>
      </c>
      <c r="BY168" s="5">
        <v>0</v>
      </c>
      <c r="BZ168" s="6">
        <v>0</v>
      </c>
      <c r="CA168" s="4">
        <v>0</v>
      </c>
      <c r="CB168" s="5">
        <v>0</v>
      </c>
      <c r="CC168" s="6">
        <v>0</v>
      </c>
      <c r="CD168" s="4">
        <v>0</v>
      </c>
      <c r="CE168" s="5">
        <v>0</v>
      </c>
      <c r="CF168" s="6">
        <v>0</v>
      </c>
      <c r="CG168" s="4">
        <v>0</v>
      </c>
      <c r="CH168" s="5">
        <v>0</v>
      </c>
      <c r="CI168" s="6">
        <v>0</v>
      </c>
      <c r="CJ168" s="90">
        <v>0</v>
      </c>
      <c r="CK168" s="5">
        <f t="shared" si="247"/>
        <v>0</v>
      </c>
      <c r="CL168" s="6">
        <v>0</v>
      </c>
      <c r="CM168" s="4">
        <v>0</v>
      </c>
      <c r="CN168" s="5">
        <v>0</v>
      </c>
      <c r="CO168" s="6">
        <v>0</v>
      </c>
      <c r="CP168" s="4">
        <v>0</v>
      </c>
      <c r="CQ168" s="5">
        <v>0</v>
      </c>
      <c r="CR168" s="6">
        <v>0</v>
      </c>
      <c r="CS168" s="4">
        <v>0</v>
      </c>
      <c r="CT168" s="5">
        <f t="shared" si="248"/>
        <v>0</v>
      </c>
      <c r="CU168" s="6">
        <v>0</v>
      </c>
      <c r="CV168" s="4">
        <v>0</v>
      </c>
      <c r="CW168" s="5">
        <v>0</v>
      </c>
      <c r="CX168" s="6">
        <v>0</v>
      </c>
      <c r="CY168" s="4">
        <v>0</v>
      </c>
      <c r="CZ168" s="5">
        <v>0</v>
      </c>
      <c r="DA168" s="6">
        <v>0</v>
      </c>
      <c r="DB168" s="4">
        <v>0</v>
      </c>
      <c r="DC168" s="5">
        <f t="shared" si="249"/>
        <v>0</v>
      </c>
      <c r="DD168" s="6">
        <v>0</v>
      </c>
      <c r="DE168" s="4">
        <v>0</v>
      </c>
      <c r="DF168" s="5">
        <v>0</v>
      </c>
      <c r="DG168" s="6">
        <v>0</v>
      </c>
      <c r="DH168" s="4">
        <v>0</v>
      </c>
      <c r="DI168" s="5">
        <v>0</v>
      </c>
      <c r="DJ168" s="6">
        <v>10</v>
      </c>
      <c r="DK168" s="4">
        <v>82.75</v>
      </c>
      <c r="DL168" s="5">
        <f t="shared" si="254"/>
        <v>8275</v>
      </c>
      <c r="DM168" s="6">
        <v>0</v>
      </c>
      <c r="DN168" s="4">
        <v>0</v>
      </c>
      <c r="DO168" s="5">
        <v>0</v>
      </c>
      <c r="DP168" s="6">
        <f t="shared" si="256"/>
        <v>12.510999999999999</v>
      </c>
      <c r="DQ168" s="5">
        <f t="shared" si="257"/>
        <v>106.86</v>
      </c>
    </row>
    <row r="169" spans="1:121" x14ac:dyDescent="0.3">
      <c r="A169" s="51">
        <v>2015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1.9E-2</v>
      </c>
      <c r="M169" s="4">
        <v>2.2599999999999998</v>
      </c>
      <c r="N169" s="5">
        <f t="shared" si="250"/>
        <v>118947.36842105263</v>
      </c>
      <c r="O169" s="6">
        <v>0.02</v>
      </c>
      <c r="P169" s="4">
        <v>1.5</v>
      </c>
      <c r="Q169" s="5">
        <f t="shared" ref="Q169" si="259">P169/O169*1000</f>
        <v>75000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75.5</v>
      </c>
      <c r="AQ169" s="4">
        <v>247.87</v>
      </c>
      <c r="AR169" s="5">
        <f t="shared" ref="AR169:AR172" si="260">AQ169/AP169*1000</f>
        <v>3283.0463576158941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>
        <v>0</v>
      </c>
      <c r="AZ169" s="4">
        <v>0</v>
      </c>
      <c r="BA169" s="5">
        <v>0</v>
      </c>
      <c r="BB169" s="6">
        <v>0</v>
      </c>
      <c r="BC169" s="4">
        <v>0</v>
      </c>
      <c r="BD169" s="5">
        <v>0</v>
      </c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v>0</v>
      </c>
      <c r="BU169" s="4">
        <v>0</v>
      </c>
      <c r="BV169" s="5">
        <v>0</v>
      </c>
      <c r="BW169" s="6">
        <v>0</v>
      </c>
      <c r="BX169" s="4">
        <v>0</v>
      </c>
      <c r="BY169" s="5">
        <v>0</v>
      </c>
      <c r="BZ169" s="6">
        <v>0</v>
      </c>
      <c r="CA169" s="4">
        <v>0</v>
      </c>
      <c r="CB169" s="5">
        <v>0</v>
      </c>
      <c r="CC169" s="6">
        <v>0</v>
      </c>
      <c r="CD169" s="4">
        <v>0</v>
      </c>
      <c r="CE169" s="5">
        <v>0</v>
      </c>
      <c r="CF169" s="6">
        <v>0</v>
      </c>
      <c r="CG169" s="4">
        <v>0</v>
      </c>
      <c r="CH169" s="5">
        <v>0</v>
      </c>
      <c r="CI169" s="6">
        <v>0</v>
      </c>
      <c r="CJ169" s="90">
        <v>0</v>
      </c>
      <c r="CK169" s="5">
        <f t="shared" si="247"/>
        <v>0</v>
      </c>
      <c r="CL169" s="6">
        <v>0</v>
      </c>
      <c r="CM169" s="4">
        <v>0</v>
      </c>
      <c r="CN169" s="5">
        <v>0</v>
      </c>
      <c r="CO169" s="6">
        <v>0</v>
      </c>
      <c r="CP169" s="4">
        <v>0</v>
      </c>
      <c r="CQ169" s="5">
        <v>0</v>
      </c>
      <c r="CR169" s="6">
        <v>0</v>
      </c>
      <c r="CS169" s="4">
        <v>0</v>
      </c>
      <c r="CT169" s="5">
        <f t="shared" si="248"/>
        <v>0</v>
      </c>
      <c r="CU169" s="6">
        <v>0</v>
      </c>
      <c r="CV169" s="4">
        <v>0</v>
      </c>
      <c r="CW169" s="5">
        <v>0</v>
      </c>
      <c r="CX169" s="6">
        <v>0</v>
      </c>
      <c r="CY169" s="4">
        <v>0</v>
      </c>
      <c r="CZ169" s="5">
        <v>0</v>
      </c>
      <c r="DA169" s="6">
        <v>0</v>
      </c>
      <c r="DB169" s="4">
        <v>0</v>
      </c>
      <c r="DC169" s="5">
        <f t="shared" si="249"/>
        <v>0</v>
      </c>
      <c r="DD169" s="6">
        <v>0</v>
      </c>
      <c r="DE169" s="4">
        <v>0</v>
      </c>
      <c r="DF169" s="5">
        <v>0</v>
      </c>
      <c r="DG169" s="6">
        <v>0</v>
      </c>
      <c r="DH169" s="4">
        <v>0</v>
      </c>
      <c r="DI169" s="5">
        <v>0</v>
      </c>
      <c r="DJ169" s="6">
        <v>0</v>
      </c>
      <c r="DK169" s="4">
        <v>0</v>
      </c>
      <c r="DL169" s="5">
        <v>0</v>
      </c>
      <c r="DM169" s="6">
        <v>0</v>
      </c>
      <c r="DN169" s="4">
        <v>0</v>
      </c>
      <c r="DO169" s="5">
        <v>0</v>
      </c>
      <c r="DP169" s="6">
        <f t="shared" si="256"/>
        <v>75.539000000000001</v>
      </c>
      <c r="DQ169" s="5">
        <f t="shared" si="257"/>
        <v>251.63</v>
      </c>
    </row>
    <row r="170" spans="1:121" x14ac:dyDescent="0.3">
      <c r="A170" s="51">
        <v>2015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32.463000000000001</v>
      </c>
      <c r="M170" s="4">
        <v>449.41</v>
      </c>
      <c r="N170" s="5">
        <f t="shared" si="250"/>
        <v>13843.760588978223</v>
      </c>
      <c r="O170" s="6">
        <v>0</v>
      </c>
      <c r="P170" s="4">
        <v>0</v>
      </c>
      <c r="Q170" s="5">
        <v>0</v>
      </c>
      <c r="R170" s="6">
        <v>3</v>
      </c>
      <c r="S170" s="4">
        <v>51.66</v>
      </c>
      <c r="T170" s="5">
        <f t="shared" si="253"/>
        <v>17220</v>
      </c>
      <c r="U170" s="6">
        <v>2</v>
      </c>
      <c r="V170" s="4">
        <v>16</v>
      </c>
      <c r="W170" s="5">
        <f t="shared" si="252"/>
        <v>8000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>
        <v>0</v>
      </c>
      <c r="AZ170" s="4">
        <v>0</v>
      </c>
      <c r="BA170" s="5">
        <v>0</v>
      </c>
      <c r="BB170" s="6">
        <v>0</v>
      </c>
      <c r="BC170" s="4">
        <v>0</v>
      </c>
      <c r="BD170" s="5">
        <v>0</v>
      </c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0</v>
      </c>
      <c r="BO170" s="4">
        <v>0</v>
      </c>
      <c r="BP170" s="5">
        <v>0</v>
      </c>
      <c r="BQ170" s="6">
        <v>0</v>
      </c>
      <c r="BR170" s="4">
        <v>0</v>
      </c>
      <c r="BS170" s="5">
        <v>0</v>
      </c>
      <c r="BT170" s="6">
        <v>0</v>
      </c>
      <c r="BU170" s="4">
        <v>0</v>
      </c>
      <c r="BV170" s="5">
        <v>0</v>
      </c>
      <c r="BW170" s="6">
        <v>0</v>
      </c>
      <c r="BX170" s="4">
        <v>0</v>
      </c>
      <c r="BY170" s="5">
        <v>0</v>
      </c>
      <c r="BZ170" s="6">
        <v>0</v>
      </c>
      <c r="CA170" s="4">
        <v>0</v>
      </c>
      <c r="CB170" s="5">
        <v>0</v>
      </c>
      <c r="CC170" s="6">
        <v>1E-3</v>
      </c>
      <c r="CD170" s="4">
        <v>1.25</v>
      </c>
      <c r="CE170" s="5">
        <f t="shared" ref="CE170" si="261">CD170/CC170*1000</f>
        <v>1250000</v>
      </c>
      <c r="CF170" s="6">
        <v>0</v>
      </c>
      <c r="CG170" s="4">
        <v>0</v>
      </c>
      <c r="CH170" s="5">
        <v>0</v>
      </c>
      <c r="CI170" s="6">
        <v>0</v>
      </c>
      <c r="CJ170" s="90">
        <v>0</v>
      </c>
      <c r="CK170" s="5">
        <f t="shared" si="247"/>
        <v>0</v>
      </c>
      <c r="CL170" s="6">
        <v>0</v>
      </c>
      <c r="CM170" s="4">
        <v>0</v>
      </c>
      <c r="CN170" s="5">
        <v>0</v>
      </c>
      <c r="CO170" s="6">
        <v>0</v>
      </c>
      <c r="CP170" s="4">
        <v>0</v>
      </c>
      <c r="CQ170" s="5">
        <v>0</v>
      </c>
      <c r="CR170" s="6">
        <v>0</v>
      </c>
      <c r="CS170" s="4">
        <v>0</v>
      </c>
      <c r="CT170" s="5">
        <f t="shared" si="248"/>
        <v>0</v>
      </c>
      <c r="CU170" s="6">
        <v>0</v>
      </c>
      <c r="CV170" s="4">
        <v>0</v>
      </c>
      <c r="CW170" s="5">
        <v>0</v>
      </c>
      <c r="CX170" s="6">
        <v>0</v>
      </c>
      <c r="CY170" s="4">
        <v>0</v>
      </c>
      <c r="CZ170" s="5">
        <v>0</v>
      </c>
      <c r="DA170" s="6">
        <v>0</v>
      </c>
      <c r="DB170" s="4">
        <v>0</v>
      </c>
      <c r="DC170" s="5">
        <f t="shared" si="249"/>
        <v>0</v>
      </c>
      <c r="DD170" s="6">
        <v>0</v>
      </c>
      <c r="DE170" s="4">
        <v>0</v>
      </c>
      <c r="DF170" s="5">
        <v>0</v>
      </c>
      <c r="DG170" s="6">
        <v>0</v>
      </c>
      <c r="DH170" s="4">
        <v>0</v>
      </c>
      <c r="DI170" s="5">
        <v>0</v>
      </c>
      <c r="DJ170" s="6">
        <v>0</v>
      </c>
      <c r="DK170" s="4">
        <v>0</v>
      </c>
      <c r="DL170" s="5">
        <v>0</v>
      </c>
      <c r="DM170" s="6">
        <v>0.27500000000000002</v>
      </c>
      <c r="DN170" s="4">
        <v>4.3499999999999996</v>
      </c>
      <c r="DO170" s="5">
        <f t="shared" si="255"/>
        <v>15818.181818181814</v>
      </c>
      <c r="DP170" s="6">
        <f t="shared" si="256"/>
        <v>37.739000000000004</v>
      </c>
      <c r="DQ170" s="5">
        <f t="shared" si="257"/>
        <v>522.67000000000007</v>
      </c>
    </row>
    <row r="171" spans="1:121" x14ac:dyDescent="0.3">
      <c r="A171" s="51">
        <v>2015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25.512</v>
      </c>
      <c r="M171" s="4">
        <v>302.06</v>
      </c>
      <c r="N171" s="5">
        <f t="shared" si="250"/>
        <v>11839.91846973973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</v>
      </c>
      <c r="Y171" s="4">
        <v>0</v>
      </c>
      <c r="Z171" s="5">
        <v>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>
        <v>0</v>
      </c>
      <c r="AZ171" s="4">
        <v>0</v>
      </c>
      <c r="BA171" s="5">
        <v>0</v>
      </c>
      <c r="BB171" s="6">
        <v>0</v>
      </c>
      <c r="BC171" s="4">
        <v>0</v>
      </c>
      <c r="BD171" s="5">
        <v>0</v>
      </c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v>0</v>
      </c>
      <c r="BU171" s="4">
        <v>0</v>
      </c>
      <c r="BV171" s="5">
        <v>0</v>
      </c>
      <c r="BW171" s="6">
        <v>0</v>
      </c>
      <c r="BX171" s="4">
        <v>0</v>
      </c>
      <c r="BY171" s="5">
        <v>0</v>
      </c>
      <c r="BZ171" s="6">
        <v>0</v>
      </c>
      <c r="CA171" s="4">
        <v>0</v>
      </c>
      <c r="CB171" s="5">
        <v>0</v>
      </c>
      <c r="CC171" s="6">
        <v>0</v>
      </c>
      <c r="CD171" s="4">
        <v>0</v>
      </c>
      <c r="CE171" s="5">
        <v>0</v>
      </c>
      <c r="CF171" s="6">
        <v>0</v>
      </c>
      <c r="CG171" s="4">
        <v>0</v>
      </c>
      <c r="CH171" s="5">
        <v>0</v>
      </c>
      <c r="CI171" s="6">
        <v>0</v>
      </c>
      <c r="CJ171" s="90">
        <v>0</v>
      </c>
      <c r="CK171" s="5">
        <f t="shared" si="247"/>
        <v>0</v>
      </c>
      <c r="CL171" s="6">
        <v>0</v>
      </c>
      <c r="CM171" s="4">
        <v>0</v>
      </c>
      <c r="CN171" s="5">
        <v>0</v>
      </c>
      <c r="CO171" s="6">
        <v>0</v>
      </c>
      <c r="CP171" s="4">
        <v>0</v>
      </c>
      <c r="CQ171" s="5">
        <v>0</v>
      </c>
      <c r="CR171" s="6">
        <v>0</v>
      </c>
      <c r="CS171" s="4">
        <v>0</v>
      </c>
      <c r="CT171" s="5">
        <f t="shared" si="248"/>
        <v>0</v>
      </c>
      <c r="CU171" s="6">
        <v>0</v>
      </c>
      <c r="CV171" s="4">
        <v>0</v>
      </c>
      <c r="CW171" s="5">
        <v>0</v>
      </c>
      <c r="CX171" s="6">
        <v>0</v>
      </c>
      <c r="CY171" s="4">
        <v>0</v>
      </c>
      <c r="CZ171" s="5">
        <v>0</v>
      </c>
      <c r="DA171" s="6">
        <v>0</v>
      </c>
      <c r="DB171" s="4">
        <v>0</v>
      </c>
      <c r="DC171" s="5">
        <f t="shared" si="249"/>
        <v>0</v>
      </c>
      <c r="DD171" s="6">
        <v>0</v>
      </c>
      <c r="DE171" s="4">
        <v>0</v>
      </c>
      <c r="DF171" s="5">
        <v>0</v>
      </c>
      <c r="DG171" s="6">
        <v>0</v>
      </c>
      <c r="DH171" s="4">
        <v>0</v>
      </c>
      <c r="DI171" s="5">
        <v>0</v>
      </c>
      <c r="DJ171" s="6">
        <v>0</v>
      </c>
      <c r="DK171" s="4">
        <v>0</v>
      </c>
      <c r="DL171" s="5">
        <v>0</v>
      </c>
      <c r="DM171" s="6">
        <v>0</v>
      </c>
      <c r="DN171" s="4">
        <v>0</v>
      </c>
      <c r="DO171" s="5">
        <v>0</v>
      </c>
      <c r="DP171" s="6">
        <f t="shared" si="256"/>
        <v>25.512</v>
      </c>
      <c r="DQ171" s="5">
        <f t="shared" si="257"/>
        <v>302.06</v>
      </c>
    </row>
    <row r="172" spans="1:121" x14ac:dyDescent="0.3">
      <c r="A172" s="51">
        <v>2015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8.0030000000000001</v>
      </c>
      <c r="M172" s="4">
        <v>104.04</v>
      </c>
      <c r="N172" s="5">
        <f t="shared" si="250"/>
        <v>13000.124953142573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0.51900000000000002</v>
      </c>
      <c r="AQ172" s="4">
        <v>7.3</v>
      </c>
      <c r="AR172" s="5">
        <f t="shared" si="260"/>
        <v>14065.510597302504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>
        <v>0</v>
      </c>
      <c r="AZ172" s="4">
        <v>0</v>
      </c>
      <c r="BA172" s="5">
        <v>0</v>
      </c>
      <c r="BB172" s="6">
        <v>0</v>
      </c>
      <c r="BC172" s="4">
        <v>0</v>
      </c>
      <c r="BD172" s="5">
        <v>0</v>
      </c>
      <c r="BE172" s="6">
        <v>0</v>
      </c>
      <c r="BF172" s="4">
        <v>0</v>
      </c>
      <c r="BG172" s="5">
        <v>0</v>
      </c>
      <c r="BH172" s="6">
        <v>22</v>
      </c>
      <c r="BI172" s="4">
        <v>240.76</v>
      </c>
      <c r="BJ172" s="5">
        <f t="shared" si="251"/>
        <v>10943.636363636364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v>0</v>
      </c>
      <c r="BU172" s="4">
        <v>0</v>
      </c>
      <c r="BV172" s="5">
        <v>0</v>
      </c>
      <c r="BW172" s="6">
        <v>0</v>
      </c>
      <c r="BX172" s="4">
        <v>0</v>
      </c>
      <c r="BY172" s="5">
        <v>0</v>
      </c>
      <c r="BZ172" s="6">
        <v>0</v>
      </c>
      <c r="CA172" s="4">
        <v>0</v>
      </c>
      <c r="CB172" s="5">
        <v>0</v>
      </c>
      <c r="CC172" s="6">
        <v>0</v>
      </c>
      <c r="CD172" s="4">
        <v>0</v>
      </c>
      <c r="CE172" s="5">
        <v>0</v>
      </c>
      <c r="CF172" s="6">
        <v>0</v>
      </c>
      <c r="CG172" s="4">
        <v>0</v>
      </c>
      <c r="CH172" s="5">
        <v>0</v>
      </c>
      <c r="CI172" s="6">
        <v>0</v>
      </c>
      <c r="CJ172" s="90">
        <v>0</v>
      </c>
      <c r="CK172" s="5">
        <f t="shared" si="247"/>
        <v>0</v>
      </c>
      <c r="CL172" s="6">
        <v>0</v>
      </c>
      <c r="CM172" s="4">
        <v>0</v>
      </c>
      <c r="CN172" s="5">
        <v>0</v>
      </c>
      <c r="CO172" s="6">
        <v>0</v>
      </c>
      <c r="CP172" s="4">
        <v>0</v>
      </c>
      <c r="CQ172" s="5">
        <v>0</v>
      </c>
      <c r="CR172" s="6">
        <v>0</v>
      </c>
      <c r="CS172" s="4">
        <v>0</v>
      </c>
      <c r="CT172" s="5">
        <f t="shared" si="248"/>
        <v>0</v>
      </c>
      <c r="CU172" s="6">
        <v>0</v>
      </c>
      <c r="CV172" s="4">
        <v>0</v>
      </c>
      <c r="CW172" s="5">
        <v>0</v>
      </c>
      <c r="CX172" s="6">
        <v>0</v>
      </c>
      <c r="CY172" s="4">
        <v>0</v>
      </c>
      <c r="CZ172" s="5">
        <v>0</v>
      </c>
      <c r="DA172" s="6">
        <v>0</v>
      </c>
      <c r="DB172" s="4">
        <v>0</v>
      </c>
      <c r="DC172" s="5">
        <f t="shared" si="249"/>
        <v>0</v>
      </c>
      <c r="DD172" s="6">
        <v>0</v>
      </c>
      <c r="DE172" s="4">
        <v>0</v>
      </c>
      <c r="DF172" s="5">
        <v>0</v>
      </c>
      <c r="DG172" s="6">
        <v>0</v>
      </c>
      <c r="DH172" s="4">
        <v>0</v>
      </c>
      <c r="DI172" s="5">
        <v>0</v>
      </c>
      <c r="DJ172" s="6">
        <v>0</v>
      </c>
      <c r="DK172" s="4">
        <v>0</v>
      </c>
      <c r="DL172" s="5">
        <v>0</v>
      </c>
      <c r="DM172" s="6">
        <v>0</v>
      </c>
      <c r="DN172" s="4">
        <v>0</v>
      </c>
      <c r="DO172" s="5">
        <v>0</v>
      </c>
      <c r="DP172" s="6">
        <f t="shared" si="256"/>
        <v>30.521999999999998</v>
      </c>
      <c r="DQ172" s="5">
        <f t="shared" si="257"/>
        <v>352.1</v>
      </c>
    </row>
    <row r="173" spans="1:121" x14ac:dyDescent="0.3">
      <c r="A173" s="51">
        <v>2015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0.01</v>
      </c>
      <c r="M173" s="4">
        <v>1.49</v>
      </c>
      <c r="N173" s="5">
        <f t="shared" si="250"/>
        <v>149000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>
        <v>0</v>
      </c>
      <c r="AZ173" s="4">
        <v>0</v>
      </c>
      <c r="BA173" s="5">
        <v>0</v>
      </c>
      <c r="BB173" s="6">
        <v>0</v>
      </c>
      <c r="BC173" s="4">
        <v>0</v>
      </c>
      <c r="BD173" s="5">
        <v>0</v>
      </c>
      <c r="BE173" s="6">
        <v>0</v>
      </c>
      <c r="BF173" s="4">
        <v>0</v>
      </c>
      <c r="BG173" s="5">
        <v>0</v>
      </c>
      <c r="BH173" s="6">
        <v>5.8000000000000003E-2</v>
      </c>
      <c r="BI173" s="4">
        <v>0.68</v>
      </c>
      <c r="BJ173" s="5">
        <f t="shared" si="251"/>
        <v>11724.137931034482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v>0</v>
      </c>
      <c r="BU173" s="4">
        <v>0</v>
      </c>
      <c r="BV173" s="5">
        <v>0</v>
      </c>
      <c r="BW173" s="6">
        <v>0</v>
      </c>
      <c r="BX173" s="4">
        <v>0</v>
      </c>
      <c r="BY173" s="5">
        <v>0</v>
      </c>
      <c r="BZ173" s="6">
        <v>0</v>
      </c>
      <c r="CA173" s="4">
        <v>0</v>
      </c>
      <c r="CB173" s="5">
        <v>0</v>
      </c>
      <c r="CC173" s="6">
        <v>0</v>
      </c>
      <c r="CD173" s="4">
        <v>0</v>
      </c>
      <c r="CE173" s="5">
        <v>0</v>
      </c>
      <c r="CF173" s="6">
        <v>0</v>
      </c>
      <c r="CG173" s="4">
        <v>0</v>
      </c>
      <c r="CH173" s="5">
        <v>0</v>
      </c>
      <c r="CI173" s="6">
        <v>0</v>
      </c>
      <c r="CJ173" s="90">
        <v>0</v>
      </c>
      <c r="CK173" s="5">
        <f t="shared" si="247"/>
        <v>0</v>
      </c>
      <c r="CL173" s="6">
        <v>0</v>
      </c>
      <c r="CM173" s="4">
        <v>0</v>
      </c>
      <c r="CN173" s="5">
        <v>0</v>
      </c>
      <c r="CO173" s="6">
        <v>0</v>
      </c>
      <c r="CP173" s="4">
        <v>0</v>
      </c>
      <c r="CQ173" s="5">
        <v>0</v>
      </c>
      <c r="CR173" s="6">
        <v>0</v>
      </c>
      <c r="CS173" s="4">
        <v>0</v>
      </c>
      <c r="CT173" s="5">
        <f t="shared" si="248"/>
        <v>0</v>
      </c>
      <c r="CU173" s="6">
        <v>0</v>
      </c>
      <c r="CV173" s="4">
        <v>0</v>
      </c>
      <c r="CW173" s="5">
        <v>0</v>
      </c>
      <c r="CX173" s="6">
        <v>0</v>
      </c>
      <c r="CY173" s="4">
        <v>0</v>
      </c>
      <c r="CZ173" s="5">
        <v>0</v>
      </c>
      <c r="DA173" s="6">
        <v>0</v>
      </c>
      <c r="DB173" s="4">
        <v>0</v>
      </c>
      <c r="DC173" s="5">
        <f t="shared" si="249"/>
        <v>0</v>
      </c>
      <c r="DD173" s="6">
        <v>0</v>
      </c>
      <c r="DE173" s="4">
        <v>0</v>
      </c>
      <c r="DF173" s="5">
        <v>0</v>
      </c>
      <c r="DG173" s="6">
        <v>0</v>
      </c>
      <c r="DH173" s="4">
        <v>0</v>
      </c>
      <c r="DI173" s="5">
        <v>0</v>
      </c>
      <c r="DJ173" s="6">
        <v>0</v>
      </c>
      <c r="DK173" s="4">
        <v>0</v>
      </c>
      <c r="DL173" s="5">
        <v>0</v>
      </c>
      <c r="DM173" s="6">
        <v>0</v>
      </c>
      <c r="DN173" s="4">
        <v>0</v>
      </c>
      <c r="DO173" s="5">
        <v>0</v>
      </c>
      <c r="DP173" s="6">
        <f t="shared" si="256"/>
        <v>6.8000000000000005E-2</v>
      </c>
      <c r="DQ173" s="5">
        <f t="shared" si="257"/>
        <v>2.17</v>
      </c>
    </row>
    <row r="174" spans="1:121" ht="15" thickBot="1" x14ac:dyDescent="0.35">
      <c r="A174" s="63"/>
      <c r="B174" s="64" t="s">
        <v>14</v>
      </c>
      <c r="C174" s="45">
        <f>SUM(C162:C173)</f>
        <v>0</v>
      </c>
      <c r="D174" s="44">
        <f>SUM(D162:D173)</f>
        <v>0</v>
      </c>
      <c r="E174" s="46"/>
      <c r="F174" s="45">
        <f>SUM(F162:F173)</f>
        <v>0</v>
      </c>
      <c r="G174" s="44">
        <f>SUM(G162:G173)</f>
        <v>0</v>
      </c>
      <c r="H174" s="46"/>
      <c r="I174" s="45">
        <f>SUM(I162:I173)</f>
        <v>0</v>
      </c>
      <c r="J174" s="44">
        <f>SUM(J162:J173)</f>
        <v>0</v>
      </c>
      <c r="K174" s="46"/>
      <c r="L174" s="45">
        <f>SUM(L162:L173)</f>
        <v>96.055000000000007</v>
      </c>
      <c r="M174" s="44">
        <f>SUM(M162:M173)</f>
        <v>1055.07</v>
      </c>
      <c r="N174" s="46"/>
      <c r="O174" s="45">
        <f>SUM(O162:O173)</f>
        <v>0.02</v>
      </c>
      <c r="P174" s="44">
        <f>SUM(P162:P173)</f>
        <v>1.5</v>
      </c>
      <c r="Q174" s="46"/>
      <c r="R174" s="45">
        <f>SUM(R162:R173)</f>
        <v>5.7</v>
      </c>
      <c r="S174" s="44">
        <f>SUM(S162:S173)</f>
        <v>97.97999999999999</v>
      </c>
      <c r="T174" s="46"/>
      <c r="U174" s="45">
        <f>SUM(U162:U173)</f>
        <v>4.04</v>
      </c>
      <c r="V174" s="44">
        <f>SUM(V162:V173)</f>
        <v>32.51</v>
      </c>
      <c r="W174" s="46"/>
      <c r="X174" s="45">
        <f>SUM(X162:X173)</f>
        <v>0</v>
      </c>
      <c r="Y174" s="44">
        <f>SUM(Y162:Y173)</f>
        <v>0</v>
      </c>
      <c r="Z174" s="46"/>
      <c r="AA174" s="45">
        <f>SUM(AA162:AA173)</f>
        <v>0</v>
      </c>
      <c r="AB174" s="44">
        <f>SUM(AB162:AB173)</f>
        <v>0</v>
      </c>
      <c r="AC174" s="46"/>
      <c r="AD174" s="45">
        <f>SUM(AD162:AD173)</f>
        <v>1E-3</v>
      </c>
      <c r="AE174" s="44">
        <f>SUM(AE162:AE173)</f>
        <v>0.01</v>
      </c>
      <c r="AF174" s="46"/>
      <c r="AG174" s="45">
        <f>SUM(AG162:AG173)</f>
        <v>0</v>
      </c>
      <c r="AH174" s="44">
        <f>SUM(AH162:AH173)</f>
        <v>0</v>
      </c>
      <c r="AI174" s="46"/>
      <c r="AJ174" s="45">
        <f>SUM(AJ162:AJ173)</f>
        <v>0</v>
      </c>
      <c r="AK174" s="44">
        <f>SUM(AK162:AK173)</f>
        <v>0</v>
      </c>
      <c r="AL174" s="46"/>
      <c r="AM174" s="45">
        <f>SUM(AM162:AM173)</f>
        <v>0</v>
      </c>
      <c r="AN174" s="44">
        <f>SUM(AN162:AN173)</f>
        <v>0</v>
      </c>
      <c r="AO174" s="46"/>
      <c r="AP174" s="45">
        <f>SUM(AP162:AP173)</f>
        <v>221.119</v>
      </c>
      <c r="AQ174" s="44">
        <f>SUM(AQ162:AQ173)</f>
        <v>617.66</v>
      </c>
      <c r="AR174" s="46"/>
      <c r="AS174" s="45">
        <f>SUM(AS162:AS173)</f>
        <v>0</v>
      </c>
      <c r="AT174" s="44">
        <f>SUM(AT162:AT173)</f>
        <v>0</v>
      </c>
      <c r="AU174" s="46"/>
      <c r="AV174" s="45">
        <f>SUM(AV162:AV173)</f>
        <v>0</v>
      </c>
      <c r="AW174" s="44">
        <f>SUM(AW162:AW173)</f>
        <v>0</v>
      </c>
      <c r="AX174" s="46"/>
      <c r="AY174" s="45">
        <f>SUM(AY162:AY173)</f>
        <v>0</v>
      </c>
      <c r="AZ174" s="44">
        <f>SUM(AZ162:AZ173)</f>
        <v>0</v>
      </c>
      <c r="BA174" s="46"/>
      <c r="BB174" s="45">
        <f>SUM(BB162:BB173)</f>
        <v>0</v>
      </c>
      <c r="BC174" s="44">
        <f>SUM(BC162:BC173)</f>
        <v>0</v>
      </c>
      <c r="BD174" s="46"/>
      <c r="BE174" s="45">
        <f>SUM(BE162:BE173)</f>
        <v>0</v>
      </c>
      <c r="BF174" s="44">
        <f>SUM(BF162:BF173)</f>
        <v>0</v>
      </c>
      <c r="BG174" s="46"/>
      <c r="BH174" s="45">
        <f>SUM(BH162:BH173)</f>
        <v>22.167999999999999</v>
      </c>
      <c r="BI174" s="44">
        <f>SUM(BI162:BI173)</f>
        <v>244</v>
      </c>
      <c r="BJ174" s="46"/>
      <c r="BK174" s="45">
        <f>SUM(BK162:BK173)</f>
        <v>0</v>
      </c>
      <c r="BL174" s="44">
        <f>SUM(BL162:BL173)</f>
        <v>0</v>
      </c>
      <c r="BM174" s="46"/>
      <c r="BN174" s="45">
        <f>SUM(BN162:BN173)</f>
        <v>0</v>
      </c>
      <c r="BO174" s="44">
        <f>SUM(BO162:BO173)</f>
        <v>0</v>
      </c>
      <c r="BP174" s="46"/>
      <c r="BQ174" s="45">
        <f>SUM(BQ162:BQ173)</f>
        <v>0</v>
      </c>
      <c r="BR174" s="44">
        <f>SUM(BR162:BR173)</f>
        <v>0</v>
      </c>
      <c r="BS174" s="46"/>
      <c r="BT174" s="45">
        <f>SUM(BT162:BT173)</f>
        <v>0</v>
      </c>
      <c r="BU174" s="44">
        <f>SUM(BU162:BU173)</f>
        <v>0</v>
      </c>
      <c r="BV174" s="46"/>
      <c r="BW174" s="45">
        <f>SUM(BW162:BW173)</f>
        <v>0</v>
      </c>
      <c r="BX174" s="44">
        <f>SUM(BX162:BX173)</f>
        <v>0</v>
      </c>
      <c r="BY174" s="46"/>
      <c r="BZ174" s="45">
        <f>SUM(BZ162:BZ173)</f>
        <v>0</v>
      </c>
      <c r="CA174" s="44">
        <f>SUM(CA162:CA173)</f>
        <v>0</v>
      </c>
      <c r="CB174" s="46"/>
      <c r="CC174" s="45">
        <f>SUM(CC162:CC173)</f>
        <v>1E-3</v>
      </c>
      <c r="CD174" s="44">
        <f>SUM(CD162:CD173)</f>
        <v>1.25</v>
      </c>
      <c r="CE174" s="46"/>
      <c r="CF174" s="45">
        <f>SUM(CF162:CF173)</f>
        <v>0</v>
      </c>
      <c r="CG174" s="44">
        <f>SUM(CG162:CG173)</f>
        <v>0</v>
      </c>
      <c r="CH174" s="46"/>
      <c r="CI174" s="77">
        <f t="shared" ref="CI174:CJ174" si="262">SUM(CI162:CI173)</f>
        <v>0</v>
      </c>
      <c r="CJ174" s="78">
        <f t="shared" si="262"/>
        <v>0</v>
      </c>
      <c r="CK174" s="38"/>
      <c r="CL174" s="45">
        <f>SUM(CL162:CL173)</f>
        <v>0</v>
      </c>
      <c r="CM174" s="44">
        <f>SUM(CM162:CM173)</f>
        <v>0</v>
      </c>
      <c r="CN174" s="46"/>
      <c r="CO174" s="45">
        <f>SUM(CO162:CO173)</f>
        <v>0</v>
      </c>
      <c r="CP174" s="44">
        <f>SUM(CP162:CP173)</f>
        <v>0</v>
      </c>
      <c r="CQ174" s="46"/>
      <c r="CR174" s="45">
        <f t="shared" ref="CR174:CS174" si="263">SUM(CR162:CR173)</f>
        <v>0</v>
      </c>
      <c r="CS174" s="44">
        <f t="shared" si="263"/>
        <v>0</v>
      </c>
      <c r="CT174" s="46"/>
      <c r="CU174" s="45">
        <f>SUM(CU162:CU173)</f>
        <v>0</v>
      </c>
      <c r="CV174" s="44">
        <f>SUM(CV162:CV173)</f>
        <v>0</v>
      </c>
      <c r="CW174" s="46"/>
      <c r="CX174" s="45">
        <f>SUM(CX162:CX173)</f>
        <v>0</v>
      </c>
      <c r="CY174" s="44">
        <f>SUM(CY162:CY173)</f>
        <v>0</v>
      </c>
      <c r="CZ174" s="46"/>
      <c r="DA174" s="45">
        <f t="shared" ref="DA174:DB174" si="264">SUM(DA162:DA173)</f>
        <v>0</v>
      </c>
      <c r="DB174" s="44">
        <f t="shared" si="264"/>
        <v>0</v>
      </c>
      <c r="DC174" s="46"/>
      <c r="DD174" s="45">
        <f>SUM(DD162:DD173)</f>
        <v>0</v>
      </c>
      <c r="DE174" s="44">
        <f>SUM(DE162:DE173)</f>
        <v>0</v>
      </c>
      <c r="DF174" s="46"/>
      <c r="DG174" s="45">
        <f>SUM(DG162:DG173)</f>
        <v>0</v>
      </c>
      <c r="DH174" s="44">
        <f>SUM(DH162:DH173)</f>
        <v>0</v>
      </c>
      <c r="DI174" s="46"/>
      <c r="DJ174" s="45">
        <f>SUM(DJ162:DJ173)</f>
        <v>45.75</v>
      </c>
      <c r="DK174" s="44">
        <f>SUM(DK162:DK173)</f>
        <v>391.25</v>
      </c>
      <c r="DL174" s="46"/>
      <c r="DM174" s="45">
        <f>SUM(DM162:DM173)</f>
        <v>70.325000000000003</v>
      </c>
      <c r="DN174" s="44">
        <f>SUM(DN162:DN173)</f>
        <v>585.34799999999996</v>
      </c>
      <c r="DO174" s="46"/>
      <c r="DP174" s="45">
        <f t="shared" si="256"/>
        <v>465.17899999999997</v>
      </c>
      <c r="DQ174" s="46">
        <f t="shared" si="257"/>
        <v>3026.5780000000004</v>
      </c>
    </row>
    <row r="175" spans="1:121" x14ac:dyDescent="0.3">
      <c r="A175" s="51">
        <v>2016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2E-3</v>
      </c>
      <c r="J175" s="4">
        <v>0.24</v>
      </c>
      <c r="K175" s="5">
        <f>J175/I175*1000</f>
        <v>120000</v>
      </c>
      <c r="L175" s="6">
        <v>6.0000000000000001E-3</v>
      </c>
      <c r="M175" s="4">
        <v>0.99</v>
      </c>
      <c r="N175" s="5">
        <f>M175/L175*1000</f>
        <v>165000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>
        <v>0</v>
      </c>
      <c r="AZ175" s="4">
        <v>0</v>
      </c>
      <c r="BA175" s="5">
        <v>0</v>
      </c>
      <c r="BB175" s="6">
        <v>0</v>
      </c>
      <c r="BC175" s="4">
        <v>0</v>
      </c>
      <c r="BD175" s="5">
        <v>0</v>
      </c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v>0</v>
      </c>
      <c r="BU175" s="4">
        <v>0</v>
      </c>
      <c r="BV175" s="5">
        <v>0</v>
      </c>
      <c r="BW175" s="6">
        <v>0</v>
      </c>
      <c r="BX175" s="4">
        <v>0</v>
      </c>
      <c r="BY175" s="5">
        <v>0</v>
      </c>
      <c r="BZ175" s="6">
        <v>0</v>
      </c>
      <c r="CA175" s="4">
        <v>0</v>
      </c>
      <c r="CB175" s="5">
        <v>0</v>
      </c>
      <c r="CC175" s="6">
        <v>0</v>
      </c>
      <c r="CD175" s="4">
        <v>0</v>
      </c>
      <c r="CE175" s="5">
        <v>0</v>
      </c>
      <c r="CF175" s="6">
        <v>0</v>
      </c>
      <c r="CG175" s="4">
        <v>0</v>
      </c>
      <c r="CH175" s="5">
        <v>0</v>
      </c>
      <c r="CI175" s="6">
        <v>0</v>
      </c>
      <c r="CJ175" s="90">
        <v>0</v>
      </c>
      <c r="CK175" s="5">
        <f t="shared" ref="CK175:CK186" si="265">IF(CI175=0,0,CJ175/CI175*1000)</f>
        <v>0</v>
      </c>
      <c r="CL175" s="6">
        <v>0</v>
      </c>
      <c r="CM175" s="4">
        <v>0</v>
      </c>
      <c r="CN175" s="5">
        <v>0</v>
      </c>
      <c r="CO175" s="6">
        <v>0</v>
      </c>
      <c r="CP175" s="4">
        <v>0</v>
      </c>
      <c r="CQ175" s="5">
        <v>0</v>
      </c>
      <c r="CR175" s="6">
        <v>0</v>
      </c>
      <c r="CS175" s="4">
        <v>0</v>
      </c>
      <c r="CT175" s="5">
        <f t="shared" ref="CT175:CT186" si="266">IF(CR175=0,0,CS175/CR175*1000)</f>
        <v>0</v>
      </c>
      <c r="CU175" s="6">
        <v>0</v>
      </c>
      <c r="CV175" s="4">
        <v>0</v>
      </c>
      <c r="CW175" s="5">
        <v>0</v>
      </c>
      <c r="CX175" s="6">
        <v>0</v>
      </c>
      <c r="CY175" s="4">
        <v>0</v>
      </c>
      <c r="CZ175" s="5">
        <v>0</v>
      </c>
      <c r="DA175" s="6">
        <v>0</v>
      </c>
      <c r="DB175" s="4">
        <v>0</v>
      </c>
      <c r="DC175" s="5">
        <f t="shared" ref="DC175:DC186" si="267">IF(DA175=0,0,DB175/DA175*1000)</f>
        <v>0</v>
      </c>
      <c r="DD175" s="6">
        <v>0</v>
      </c>
      <c r="DE175" s="4">
        <v>0</v>
      </c>
      <c r="DF175" s="5">
        <v>0</v>
      </c>
      <c r="DG175" s="6">
        <v>0</v>
      </c>
      <c r="DH175" s="4">
        <v>0</v>
      </c>
      <c r="DI175" s="5">
        <v>0</v>
      </c>
      <c r="DJ175" s="6">
        <v>0</v>
      </c>
      <c r="DK175" s="4">
        <v>0</v>
      </c>
      <c r="DL175" s="5">
        <v>0</v>
      </c>
      <c r="DM175" s="6">
        <v>0</v>
      </c>
      <c r="DN175" s="4">
        <v>0</v>
      </c>
      <c r="DO175" s="5">
        <v>0</v>
      </c>
      <c r="DP175" s="6">
        <f t="shared" si="256"/>
        <v>8.0000000000000002E-3</v>
      </c>
      <c r="DQ175" s="5">
        <f t="shared" si="257"/>
        <v>1.23</v>
      </c>
    </row>
    <row r="176" spans="1:121" x14ac:dyDescent="0.3">
      <c r="A176" s="51">
        <v>2016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8.0000000000000002E-3</v>
      </c>
      <c r="M176" s="4">
        <v>1.24</v>
      </c>
      <c r="N176" s="5">
        <f t="shared" ref="N176:N186" si="268">M176/L176*1000</f>
        <v>155000</v>
      </c>
      <c r="O176" s="6">
        <v>0</v>
      </c>
      <c r="P176" s="4">
        <v>0</v>
      </c>
      <c r="Q176" s="5">
        <v>0</v>
      </c>
      <c r="R176" s="6">
        <v>5</v>
      </c>
      <c r="S176" s="4">
        <v>75.06</v>
      </c>
      <c r="T176" s="5">
        <f t="shared" ref="T176:T186" si="269">S176/R176*1000</f>
        <v>15012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>
        <v>0</v>
      </c>
      <c r="AZ176" s="4">
        <v>0</v>
      </c>
      <c r="BA176" s="5">
        <v>0</v>
      </c>
      <c r="BB176" s="6">
        <v>0</v>
      </c>
      <c r="BC176" s="4">
        <v>0</v>
      </c>
      <c r="BD176" s="5">
        <v>0</v>
      </c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v>0</v>
      </c>
      <c r="BU176" s="4">
        <v>0</v>
      </c>
      <c r="BV176" s="5">
        <v>0</v>
      </c>
      <c r="BW176" s="6">
        <v>0</v>
      </c>
      <c r="BX176" s="4">
        <v>0</v>
      </c>
      <c r="BY176" s="5">
        <v>0</v>
      </c>
      <c r="BZ176" s="6">
        <v>0</v>
      </c>
      <c r="CA176" s="4">
        <v>0</v>
      </c>
      <c r="CB176" s="5">
        <v>0</v>
      </c>
      <c r="CC176" s="6">
        <v>0</v>
      </c>
      <c r="CD176" s="4">
        <v>0</v>
      </c>
      <c r="CE176" s="5">
        <v>0</v>
      </c>
      <c r="CF176" s="6">
        <v>0</v>
      </c>
      <c r="CG176" s="4">
        <v>0</v>
      </c>
      <c r="CH176" s="5">
        <v>0</v>
      </c>
      <c r="CI176" s="6">
        <v>0</v>
      </c>
      <c r="CJ176" s="90">
        <v>0</v>
      </c>
      <c r="CK176" s="5">
        <f t="shared" si="265"/>
        <v>0</v>
      </c>
      <c r="CL176" s="6">
        <v>0</v>
      </c>
      <c r="CM176" s="4">
        <v>0</v>
      </c>
      <c r="CN176" s="5">
        <v>0</v>
      </c>
      <c r="CO176" s="6">
        <v>0</v>
      </c>
      <c r="CP176" s="4">
        <v>0</v>
      </c>
      <c r="CQ176" s="5">
        <v>0</v>
      </c>
      <c r="CR176" s="6">
        <v>0</v>
      </c>
      <c r="CS176" s="4">
        <v>0</v>
      </c>
      <c r="CT176" s="5">
        <f t="shared" si="266"/>
        <v>0</v>
      </c>
      <c r="CU176" s="6">
        <v>0</v>
      </c>
      <c r="CV176" s="4">
        <v>0</v>
      </c>
      <c r="CW176" s="5">
        <v>0</v>
      </c>
      <c r="CX176" s="6">
        <v>0</v>
      </c>
      <c r="CY176" s="4">
        <v>0</v>
      </c>
      <c r="CZ176" s="5">
        <v>0</v>
      </c>
      <c r="DA176" s="6">
        <v>0</v>
      </c>
      <c r="DB176" s="4">
        <v>0</v>
      </c>
      <c r="DC176" s="5">
        <f t="shared" si="267"/>
        <v>0</v>
      </c>
      <c r="DD176" s="6">
        <v>0</v>
      </c>
      <c r="DE176" s="4">
        <v>0</v>
      </c>
      <c r="DF176" s="5">
        <v>0</v>
      </c>
      <c r="DG176" s="6">
        <v>0</v>
      </c>
      <c r="DH176" s="4">
        <v>0</v>
      </c>
      <c r="DI176" s="5">
        <v>0</v>
      </c>
      <c r="DJ176" s="6">
        <v>2.7E-2</v>
      </c>
      <c r="DK176" s="4">
        <v>0.24</v>
      </c>
      <c r="DL176" s="5">
        <f t="shared" ref="DL176:DL185" si="270">DK176/DJ176*1000</f>
        <v>8888.8888888888887</v>
      </c>
      <c r="DM176" s="6">
        <v>0</v>
      </c>
      <c r="DN176" s="4">
        <v>0</v>
      </c>
      <c r="DO176" s="5">
        <v>0</v>
      </c>
      <c r="DP176" s="6">
        <f t="shared" si="256"/>
        <v>5.0350000000000001</v>
      </c>
      <c r="DQ176" s="5">
        <f t="shared" si="257"/>
        <v>76.539999999999992</v>
      </c>
    </row>
    <row r="177" spans="1:121" x14ac:dyDescent="0.3">
      <c r="A177" s="51">
        <v>2016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6.0000000000000001E-3</v>
      </c>
      <c r="M177" s="4">
        <v>0.99</v>
      </c>
      <c r="N177" s="5">
        <f t="shared" si="268"/>
        <v>165000</v>
      </c>
      <c r="O177" s="6">
        <v>0</v>
      </c>
      <c r="P177" s="4">
        <v>0</v>
      </c>
      <c r="Q177" s="5">
        <v>0</v>
      </c>
      <c r="R177" s="6">
        <v>0.5</v>
      </c>
      <c r="S177" s="4">
        <v>7.29</v>
      </c>
      <c r="T177" s="5">
        <f t="shared" si="269"/>
        <v>14580</v>
      </c>
      <c r="U177" s="6">
        <v>0</v>
      </c>
      <c r="V177" s="4">
        <v>0</v>
      </c>
      <c r="W177" s="5">
        <v>0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>
        <v>0</v>
      </c>
      <c r="AZ177" s="4">
        <v>0</v>
      </c>
      <c r="BA177" s="5">
        <v>0</v>
      </c>
      <c r="BB177" s="6">
        <v>0</v>
      </c>
      <c r="BC177" s="4">
        <v>0</v>
      </c>
      <c r="BD177" s="5">
        <v>0</v>
      </c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v>0</v>
      </c>
      <c r="BU177" s="4">
        <v>0</v>
      </c>
      <c r="BV177" s="5">
        <v>0</v>
      </c>
      <c r="BW177" s="6">
        <v>0</v>
      </c>
      <c r="BX177" s="4">
        <v>0</v>
      </c>
      <c r="BY177" s="5">
        <v>0</v>
      </c>
      <c r="BZ177" s="6">
        <v>0</v>
      </c>
      <c r="CA177" s="4">
        <v>0</v>
      </c>
      <c r="CB177" s="5">
        <v>0</v>
      </c>
      <c r="CC177" s="6">
        <v>0</v>
      </c>
      <c r="CD177" s="4">
        <v>0</v>
      </c>
      <c r="CE177" s="5">
        <v>0</v>
      </c>
      <c r="CF177" s="6">
        <v>0</v>
      </c>
      <c r="CG177" s="4">
        <v>0</v>
      </c>
      <c r="CH177" s="5">
        <v>0</v>
      </c>
      <c r="CI177" s="6">
        <v>0</v>
      </c>
      <c r="CJ177" s="90">
        <v>0</v>
      </c>
      <c r="CK177" s="5">
        <f t="shared" si="265"/>
        <v>0</v>
      </c>
      <c r="CL177" s="6">
        <v>0</v>
      </c>
      <c r="CM177" s="4">
        <v>0</v>
      </c>
      <c r="CN177" s="5">
        <v>0</v>
      </c>
      <c r="CO177" s="6">
        <v>0</v>
      </c>
      <c r="CP177" s="4">
        <v>0</v>
      </c>
      <c r="CQ177" s="5">
        <v>0</v>
      </c>
      <c r="CR177" s="6">
        <v>0</v>
      </c>
      <c r="CS177" s="4">
        <v>0</v>
      </c>
      <c r="CT177" s="5">
        <f t="shared" si="266"/>
        <v>0</v>
      </c>
      <c r="CU177" s="6">
        <v>0</v>
      </c>
      <c r="CV177" s="4">
        <v>0</v>
      </c>
      <c r="CW177" s="5">
        <v>0</v>
      </c>
      <c r="CX177" s="6">
        <v>0</v>
      </c>
      <c r="CY177" s="4">
        <v>0</v>
      </c>
      <c r="CZ177" s="5">
        <v>0</v>
      </c>
      <c r="DA177" s="6">
        <v>0</v>
      </c>
      <c r="DB177" s="4">
        <v>0</v>
      </c>
      <c r="DC177" s="5">
        <f t="shared" si="267"/>
        <v>0</v>
      </c>
      <c r="DD177" s="6">
        <v>0</v>
      </c>
      <c r="DE177" s="4">
        <v>0</v>
      </c>
      <c r="DF177" s="5">
        <v>0</v>
      </c>
      <c r="DG177" s="6">
        <v>0</v>
      </c>
      <c r="DH177" s="4">
        <v>0</v>
      </c>
      <c r="DI177" s="5">
        <v>0</v>
      </c>
      <c r="DJ177" s="6">
        <v>0</v>
      </c>
      <c r="DK177" s="4">
        <v>0</v>
      </c>
      <c r="DL177" s="5">
        <v>0</v>
      </c>
      <c r="DM177" s="6">
        <v>0</v>
      </c>
      <c r="DN177" s="4">
        <v>0</v>
      </c>
      <c r="DO177" s="5">
        <v>0</v>
      </c>
      <c r="DP177" s="6">
        <f t="shared" si="256"/>
        <v>0.50600000000000001</v>
      </c>
      <c r="DQ177" s="5">
        <f t="shared" si="257"/>
        <v>8.2799999999999994</v>
      </c>
    </row>
    <row r="178" spans="1:121" x14ac:dyDescent="0.3">
      <c r="A178" s="51">
        <v>2016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0.01</v>
      </c>
      <c r="M178" s="4">
        <v>1.61</v>
      </c>
      <c r="N178" s="5">
        <f t="shared" si="268"/>
        <v>161000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2E-3</v>
      </c>
      <c r="V178" s="4">
        <v>0.15</v>
      </c>
      <c r="W178" s="5">
        <f t="shared" ref="W178:W185" si="271">V178/U178*1000</f>
        <v>75000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>
        <v>0</v>
      </c>
      <c r="AZ178" s="4">
        <v>0</v>
      </c>
      <c r="BA178" s="5">
        <v>0</v>
      </c>
      <c r="BB178" s="6">
        <v>0</v>
      </c>
      <c r="BC178" s="4">
        <v>0</v>
      </c>
      <c r="BD178" s="5">
        <v>0</v>
      </c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v>0</v>
      </c>
      <c r="BU178" s="4">
        <v>0</v>
      </c>
      <c r="BV178" s="5">
        <v>0</v>
      </c>
      <c r="BW178" s="6">
        <v>0</v>
      </c>
      <c r="BX178" s="4">
        <v>0</v>
      </c>
      <c r="BY178" s="5">
        <v>0</v>
      </c>
      <c r="BZ178" s="6">
        <v>0</v>
      </c>
      <c r="CA178" s="4">
        <v>0</v>
      </c>
      <c r="CB178" s="5">
        <v>0</v>
      </c>
      <c r="CC178" s="6">
        <v>0</v>
      </c>
      <c r="CD178" s="4">
        <v>0</v>
      </c>
      <c r="CE178" s="5">
        <v>0</v>
      </c>
      <c r="CF178" s="6">
        <v>0</v>
      </c>
      <c r="CG178" s="4">
        <v>0</v>
      </c>
      <c r="CH178" s="5">
        <v>0</v>
      </c>
      <c r="CI178" s="6">
        <v>0</v>
      </c>
      <c r="CJ178" s="90">
        <v>0</v>
      </c>
      <c r="CK178" s="5">
        <f t="shared" si="265"/>
        <v>0</v>
      </c>
      <c r="CL178" s="6">
        <v>0</v>
      </c>
      <c r="CM178" s="4">
        <v>0</v>
      </c>
      <c r="CN178" s="5">
        <v>0</v>
      </c>
      <c r="CO178" s="6">
        <v>0</v>
      </c>
      <c r="CP178" s="4">
        <v>0</v>
      </c>
      <c r="CQ178" s="5">
        <v>0</v>
      </c>
      <c r="CR178" s="6">
        <v>0</v>
      </c>
      <c r="CS178" s="4">
        <v>0</v>
      </c>
      <c r="CT178" s="5">
        <f t="shared" si="266"/>
        <v>0</v>
      </c>
      <c r="CU178" s="6">
        <v>0</v>
      </c>
      <c r="CV178" s="4">
        <v>0</v>
      </c>
      <c r="CW178" s="5">
        <v>0</v>
      </c>
      <c r="CX178" s="6">
        <v>0</v>
      </c>
      <c r="CY178" s="4">
        <v>0</v>
      </c>
      <c r="CZ178" s="5">
        <v>0</v>
      </c>
      <c r="DA178" s="6">
        <v>0</v>
      </c>
      <c r="DB178" s="4">
        <v>0</v>
      </c>
      <c r="DC178" s="5">
        <f t="shared" si="267"/>
        <v>0</v>
      </c>
      <c r="DD178" s="6">
        <v>0</v>
      </c>
      <c r="DE178" s="4">
        <v>0</v>
      </c>
      <c r="DF178" s="5">
        <v>0</v>
      </c>
      <c r="DG178" s="6">
        <v>0</v>
      </c>
      <c r="DH178" s="4">
        <v>0</v>
      </c>
      <c r="DI178" s="5">
        <v>0</v>
      </c>
      <c r="DJ178" s="6">
        <v>0</v>
      </c>
      <c r="DK178" s="4">
        <v>0</v>
      </c>
      <c r="DL178" s="5">
        <v>0</v>
      </c>
      <c r="DM178" s="6">
        <v>0</v>
      </c>
      <c r="DN178" s="4">
        <v>0</v>
      </c>
      <c r="DO178" s="5">
        <v>0</v>
      </c>
      <c r="DP178" s="6">
        <f t="shared" si="256"/>
        <v>1.2E-2</v>
      </c>
      <c r="DQ178" s="5">
        <f t="shared" si="257"/>
        <v>1.76</v>
      </c>
    </row>
    <row r="179" spans="1:121" x14ac:dyDescent="0.3">
      <c r="A179" s="51">
        <v>2016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1.4999999999999999E-2</v>
      </c>
      <c r="M179" s="4">
        <v>1.78</v>
      </c>
      <c r="N179" s="5">
        <f t="shared" si="268"/>
        <v>118666.66666666667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2E-3</v>
      </c>
      <c r="V179" s="4">
        <v>0.15</v>
      </c>
      <c r="W179" s="5">
        <f t="shared" si="271"/>
        <v>75000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4.0999999999999996</v>
      </c>
      <c r="AQ179" s="4">
        <v>37.049999999999997</v>
      </c>
      <c r="AR179" s="5">
        <f t="shared" ref="AR179:AR183" si="272">AQ179/AP179*1000</f>
        <v>9036.5853658536598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>
        <v>0</v>
      </c>
      <c r="AZ179" s="4">
        <v>0</v>
      </c>
      <c r="BA179" s="5">
        <v>0</v>
      </c>
      <c r="BB179" s="6">
        <v>0</v>
      </c>
      <c r="BC179" s="4">
        <v>0</v>
      </c>
      <c r="BD179" s="5">
        <v>0</v>
      </c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v>0</v>
      </c>
      <c r="BU179" s="4">
        <v>0</v>
      </c>
      <c r="BV179" s="5">
        <v>0</v>
      </c>
      <c r="BW179" s="6">
        <v>0</v>
      </c>
      <c r="BX179" s="4">
        <v>0</v>
      </c>
      <c r="BY179" s="5">
        <v>0</v>
      </c>
      <c r="BZ179" s="6">
        <v>0</v>
      </c>
      <c r="CA179" s="4">
        <v>0</v>
      </c>
      <c r="CB179" s="5">
        <v>0</v>
      </c>
      <c r="CC179" s="6">
        <v>0</v>
      </c>
      <c r="CD179" s="4">
        <v>0</v>
      </c>
      <c r="CE179" s="5">
        <v>0</v>
      </c>
      <c r="CF179" s="6">
        <v>0</v>
      </c>
      <c r="CG179" s="4">
        <v>0</v>
      </c>
      <c r="CH179" s="5">
        <v>0</v>
      </c>
      <c r="CI179" s="6">
        <v>0</v>
      </c>
      <c r="CJ179" s="90">
        <v>0</v>
      </c>
      <c r="CK179" s="5">
        <f t="shared" si="265"/>
        <v>0</v>
      </c>
      <c r="CL179" s="6">
        <v>0</v>
      </c>
      <c r="CM179" s="4">
        <v>0</v>
      </c>
      <c r="CN179" s="5">
        <v>0</v>
      </c>
      <c r="CO179" s="6">
        <v>0</v>
      </c>
      <c r="CP179" s="4">
        <v>0</v>
      </c>
      <c r="CQ179" s="5">
        <v>0</v>
      </c>
      <c r="CR179" s="6">
        <v>0</v>
      </c>
      <c r="CS179" s="4">
        <v>0</v>
      </c>
      <c r="CT179" s="5">
        <f t="shared" si="266"/>
        <v>0</v>
      </c>
      <c r="CU179" s="6">
        <v>0</v>
      </c>
      <c r="CV179" s="4">
        <v>0</v>
      </c>
      <c r="CW179" s="5">
        <v>0</v>
      </c>
      <c r="CX179" s="6">
        <v>0</v>
      </c>
      <c r="CY179" s="4">
        <v>0</v>
      </c>
      <c r="CZ179" s="5">
        <v>0</v>
      </c>
      <c r="DA179" s="6">
        <v>0</v>
      </c>
      <c r="DB179" s="4">
        <v>0</v>
      </c>
      <c r="DC179" s="5">
        <f t="shared" si="267"/>
        <v>0</v>
      </c>
      <c r="DD179" s="6">
        <v>0</v>
      </c>
      <c r="DE179" s="4">
        <v>0</v>
      </c>
      <c r="DF179" s="5">
        <v>0</v>
      </c>
      <c r="DG179" s="6">
        <v>0</v>
      </c>
      <c r="DH179" s="4">
        <v>0</v>
      </c>
      <c r="DI179" s="5">
        <v>0</v>
      </c>
      <c r="DJ179" s="6">
        <v>0</v>
      </c>
      <c r="DK179" s="4">
        <v>0</v>
      </c>
      <c r="DL179" s="5">
        <v>0</v>
      </c>
      <c r="DM179" s="6">
        <v>0</v>
      </c>
      <c r="DN179" s="4">
        <v>0</v>
      </c>
      <c r="DO179" s="5">
        <v>0</v>
      </c>
      <c r="DP179" s="6">
        <f t="shared" si="256"/>
        <v>4.1169999999999991</v>
      </c>
      <c r="DQ179" s="5">
        <f t="shared" si="257"/>
        <v>38.979999999999997</v>
      </c>
    </row>
    <row r="180" spans="1:121" x14ac:dyDescent="0.3">
      <c r="A180" s="51">
        <v>2016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0.01</v>
      </c>
      <c r="M180" s="4">
        <v>1.35</v>
      </c>
      <c r="N180" s="5">
        <f t="shared" si="268"/>
        <v>135000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2E-3</v>
      </c>
      <c r="V180" s="4">
        <v>0.15</v>
      </c>
      <c r="W180" s="5">
        <f t="shared" si="271"/>
        <v>75000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1.7150000000000001</v>
      </c>
      <c r="AQ180" s="4">
        <v>16.79</v>
      </c>
      <c r="AR180" s="5">
        <f t="shared" si="272"/>
        <v>9790.0874635568489</v>
      </c>
      <c r="AS180" s="6">
        <v>0</v>
      </c>
      <c r="AT180" s="4">
        <v>0</v>
      </c>
      <c r="AU180" s="5">
        <v>0</v>
      </c>
      <c r="AV180" s="6">
        <v>0</v>
      </c>
      <c r="AW180" s="4">
        <v>0</v>
      </c>
      <c r="AX180" s="5">
        <v>0</v>
      </c>
      <c r="AY180" s="6">
        <v>0</v>
      </c>
      <c r="AZ180" s="4">
        <v>0</v>
      </c>
      <c r="BA180" s="5">
        <v>0</v>
      </c>
      <c r="BB180" s="6">
        <v>0</v>
      </c>
      <c r="BC180" s="4">
        <v>0</v>
      </c>
      <c r="BD180" s="5">
        <v>0</v>
      </c>
      <c r="BE180" s="6">
        <v>0</v>
      </c>
      <c r="BF180" s="4">
        <v>0</v>
      </c>
      <c r="BG180" s="5">
        <v>0</v>
      </c>
      <c r="BH180" s="6">
        <v>0.05</v>
      </c>
      <c r="BI180" s="4">
        <v>1.48</v>
      </c>
      <c r="BJ180" s="5">
        <f t="shared" ref="BJ180:BJ185" si="273">BI180/BH180*1000</f>
        <v>29599.999999999996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v>0</v>
      </c>
      <c r="BU180" s="4">
        <v>0</v>
      </c>
      <c r="BV180" s="5">
        <v>0</v>
      </c>
      <c r="BW180" s="6">
        <v>0</v>
      </c>
      <c r="BX180" s="4">
        <v>0</v>
      </c>
      <c r="BY180" s="5">
        <v>0</v>
      </c>
      <c r="BZ180" s="6">
        <v>0</v>
      </c>
      <c r="CA180" s="4">
        <v>0</v>
      </c>
      <c r="CB180" s="5">
        <v>0</v>
      </c>
      <c r="CC180" s="6">
        <v>0</v>
      </c>
      <c r="CD180" s="4">
        <v>0</v>
      </c>
      <c r="CE180" s="5">
        <v>0</v>
      </c>
      <c r="CF180" s="6">
        <v>0</v>
      </c>
      <c r="CG180" s="4">
        <v>0</v>
      </c>
      <c r="CH180" s="5">
        <v>0</v>
      </c>
      <c r="CI180" s="6">
        <v>0</v>
      </c>
      <c r="CJ180" s="90">
        <v>0</v>
      </c>
      <c r="CK180" s="5">
        <f t="shared" si="265"/>
        <v>0</v>
      </c>
      <c r="CL180" s="6">
        <v>0</v>
      </c>
      <c r="CM180" s="4">
        <v>0</v>
      </c>
      <c r="CN180" s="5">
        <v>0</v>
      </c>
      <c r="CO180" s="6">
        <v>0</v>
      </c>
      <c r="CP180" s="4">
        <v>0</v>
      </c>
      <c r="CQ180" s="5">
        <v>0</v>
      </c>
      <c r="CR180" s="6">
        <v>0</v>
      </c>
      <c r="CS180" s="4">
        <v>0</v>
      </c>
      <c r="CT180" s="5">
        <f t="shared" si="266"/>
        <v>0</v>
      </c>
      <c r="CU180" s="6">
        <v>0</v>
      </c>
      <c r="CV180" s="4">
        <v>0</v>
      </c>
      <c r="CW180" s="5">
        <v>0</v>
      </c>
      <c r="CX180" s="6">
        <v>0</v>
      </c>
      <c r="CY180" s="4">
        <v>0</v>
      </c>
      <c r="CZ180" s="5">
        <v>0</v>
      </c>
      <c r="DA180" s="6">
        <v>0</v>
      </c>
      <c r="DB180" s="4">
        <v>0</v>
      </c>
      <c r="DC180" s="5">
        <f t="shared" si="267"/>
        <v>0</v>
      </c>
      <c r="DD180" s="6">
        <v>0</v>
      </c>
      <c r="DE180" s="4">
        <v>0</v>
      </c>
      <c r="DF180" s="5">
        <v>0</v>
      </c>
      <c r="DG180" s="6">
        <v>0</v>
      </c>
      <c r="DH180" s="4">
        <v>0</v>
      </c>
      <c r="DI180" s="5">
        <v>0</v>
      </c>
      <c r="DJ180" s="6">
        <v>0</v>
      </c>
      <c r="DK180" s="4">
        <v>0</v>
      </c>
      <c r="DL180" s="5">
        <v>0</v>
      </c>
      <c r="DM180" s="6">
        <v>15.000999999999999</v>
      </c>
      <c r="DN180" s="4">
        <v>123.1</v>
      </c>
      <c r="DO180" s="5">
        <f t="shared" ref="DO180:DO183" si="274">DN180/DM180*1000</f>
        <v>8206.1195920271985</v>
      </c>
      <c r="DP180" s="6">
        <f t="shared" si="256"/>
        <v>16.778000000000002</v>
      </c>
      <c r="DQ180" s="5">
        <f t="shared" si="257"/>
        <v>142.87</v>
      </c>
    </row>
    <row r="181" spans="1:121" x14ac:dyDescent="0.3">
      <c r="A181" s="51">
        <v>2016</v>
      </c>
      <c r="B181" s="52" t="s">
        <v>8</v>
      </c>
      <c r="C181" s="6">
        <v>0</v>
      </c>
      <c r="D181" s="4">
        <v>0</v>
      </c>
      <c r="E181" s="5">
        <v>0</v>
      </c>
      <c r="F181" s="6">
        <v>5.0000000000000001E-3</v>
      </c>
      <c r="G181" s="4">
        <v>0.21</v>
      </c>
      <c r="H181" s="5">
        <f t="shared" ref="H181" si="275">G181/F181*1000</f>
        <v>42000</v>
      </c>
      <c r="I181" s="6">
        <v>0</v>
      </c>
      <c r="J181" s="4">
        <v>0</v>
      </c>
      <c r="K181" s="5">
        <v>0</v>
      </c>
      <c r="L181" s="6">
        <v>8.9999999999999993E-3</v>
      </c>
      <c r="M181" s="4">
        <v>1.36</v>
      </c>
      <c r="N181" s="5">
        <f t="shared" si="268"/>
        <v>151111.11111111115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2</v>
      </c>
      <c r="V181" s="4">
        <v>17.5</v>
      </c>
      <c r="W181" s="5">
        <f t="shared" si="271"/>
        <v>8750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3.16</v>
      </c>
      <c r="AQ181" s="4">
        <v>37.75</v>
      </c>
      <c r="AR181" s="5">
        <f t="shared" si="272"/>
        <v>11946.202531645569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>
        <v>0</v>
      </c>
      <c r="AZ181" s="4">
        <v>0</v>
      </c>
      <c r="BA181" s="5">
        <v>0</v>
      </c>
      <c r="BB181" s="6">
        <v>0</v>
      </c>
      <c r="BC181" s="4">
        <v>0</v>
      </c>
      <c r="BD181" s="5">
        <v>0</v>
      </c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v>0</v>
      </c>
      <c r="BU181" s="4">
        <v>0</v>
      </c>
      <c r="BV181" s="5">
        <v>0</v>
      </c>
      <c r="BW181" s="6">
        <v>0</v>
      </c>
      <c r="BX181" s="4">
        <v>0</v>
      </c>
      <c r="BY181" s="5">
        <v>0</v>
      </c>
      <c r="BZ181" s="6">
        <v>0</v>
      </c>
      <c r="CA181" s="4">
        <v>0</v>
      </c>
      <c r="CB181" s="5">
        <v>0</v>
      </c>
      <c r="CC181" s="6">
        <v>0</v>
      </c>
      <c r="CD181" s="4">
        <v>0</v>
      </c>
      <c r="CE181" s="5">
        <v>0</v>
      </c>
      <c r="CF181" s="6">
        <v>0</v>
      </c>
      <c r="CG181" s="4">
        <v>0</v>
      </c>
      <c r="CH181" s="5">
        <v>0</v>
      </c>
      <c r="CI181" s="6">
        <v>0</v>
      </c>
      <c r="CJ181" s="90">
        <v>0</v>
      </c>
      <c r="CK181" s="5">
        <f t="shared" si="265"/>
        <v>0</v>
      </c>
      <c r="CL181" s="6">
        <v>0</v>
      </c>
      <c r="CM181" s="4">
        <v>0</v>
      </c>
      <c r="CN181" s="5">
        <v>0</v>
      </c>
      <c r="CO181" s="6">
        <v>0</v>
      </c>
      <c r="CP181" s="4">
        <v>0</v>
      </c>
      <c r="CQ181" s="5">
        <v>0</v>
      </c>
      <c r="CR181" s="6">
        <v>0</v>
      </c>
      <c r="CS181" s="4">
        <v>0</v>
      </c>
      <c r="CT181" s="5">
        <f t="shared" si="266"/>
        <v>0</v>
      </c>
      <c r="CU181" s="6">
        <v>0</v>
      </c>
      <c r="CV181" s="4">
        <v>0</v>
      </c>
      <c r="CW181" s="5">
        <v>0</v>
      </c>
      <c r="CX181" s="6">
        <v>0</v>
      </c>
      <c r="CY181" s="4">
        <v>0</v>
      </c>
      <c r="CZ181" s="5">
        <v>0</v>
      </c>
      <c r="DA181" s="6">
        <v>0</v>
      </c>
      <c r="DB181" s="4">
        <v>0</v>
      </c>
      <c r="DC181" s="5">
        <f t="shared" si="267"/>
        <v>0</v>
      </c>
      <c r="DD181" s="6">
        <v>0</v>
      </c>
      <c r="DE181" s="4">
        <v>0</v>
      </c>
      <c r="DF181" s="5">
        <v>0</v>
      </c>
      <c r="DG181" s="6">
        <v>0</v>
      </c>
      <c r="DH181" s="4">
        <v>0</v>
      </c>
      <c r="DI181" s="5">
        <v>0</v>
      </c>
      <c r="DJ181" s="6">
        <v>0</v>
      </c>
      <c r="DK181" s="4">
        <v>0</v>
      </c>
      <c r="DL181" s="5">
        <v>0</v>
      </c>
      <c r="DM181" s="6">
        <v>10</v>
      </c>
      <c r="DN181" s="4">
        <v>83.03</v>
      </c>
      <c r="DO181" s="5">
        <f t="shared" si="274"/>
        <v>8303</v>
      </c>
      <c r="DP181" s="6">
        <f t="shared" si="256"/>
        <v>15.174000000000001</v>
      </c>
      <c r="DQ181" s="5">
        <f t="shared" si="257"/>
        <v>139.85000000000002</v>
      </c>
    </row>
    <row r="182" spans="1:121" x14ac:dyDescent="0.3">
      <c r="A182" s="51">
        <v>2016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0.01</v>
      </c>
      <c r="M182" s="4">
        <v>1.61</v>
      </c>
      <c r="N182" s="5">
        <f t="shared" si="268"/>
        <v>161000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2E-3</v>
      </c>
      <c r="V182" s="4">
        <v>0.15</v>
      </c>
      <c r="W182" s="5">
        <f t="shared" si="271"/>
        <v>75000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2.9249999999999998</v>
      </c>
      <c r="AQ182" s="4">
        <v>52.47</v>
      </c>
      <c r="AR182" s="5">
        <f t="shared" si="272"/>
        <v>17938.461538461539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>
        <v>0</v>
      </c>
      <c r="AZ182" s="4">
        <v>0</v>
      </c>
      <c r="BA182" s="5">
        <v>0</v>
      </c>
      <c r="BB182" s="6">
        <v>0</v>
      </c>
      <c r="BC182" s="4">
        <v>0</v>
      </c>
      <c r="BD182" s="5">
        <v>0</v>
      </c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v>0</v>
      </c>
      <c r="BU182" s="4">
        <v>0</v>
      </c>
      <c r="BV182" s="5">
        <v>0</v>
      </c>
      <c r="BW182" s="6">
        <v>0</v>
      </c>
      <c r="BX182" s="4">
        <v>0</v>
      </c>
      <c r="BY182" s="5">
        <v>0</v>
      </c>
      <c r="BZ182" s="6">
        <v>0</v>
      </c>
      <c r="CA182" s="4">
        <v>0</v>
      </c>
      <c r="CB182" s="5">
        <v>0</v>
      </c>
      <c r="CC182" s="6">
        <v>0</v>
      </c>
      <c r="CD182" s="4">
        <v>0</v>
      </c>
      <c r="CE182" s="5">
        <v>0</v>
      </c>
      <c r="CF182" s="6">
        <v>0</v>
      </c>
      <c r="CG182" s="4">
        <v>0</v>
      </c>
      <c r="CH182" s="5">
        <v>0</v>
      </c>
      <c r="CI182" s="6">
        <v>0</v>
      </c>
      <c r="CJ182" s="90">
        <v>0</v>
      </c>
      <c r="CK182" s="5">
        <f t="shared" si="265"/>
        <v>0</v>
      </c>
      <c r="CL182" s="6">
        <v>0</v>
      </c>
      <c r="CM182" s="4">
        <v>0</v>
      </c>
      <c r="CN182" s="5">
        <v>0</v>
      </c>
      <c r="CO182" s="6">
        <v>0</v>
      </c>
      <c r="CP182" s="4">
        <v>0</v>
      </c>
      <c r="CQ182" s="5">
        <v>0</v>
      </c>
      <c r="CR182" s="6">
        <v>0</v>
      </c>
      <c r="CS182" s="4">
        <v>0</v>
      </c>
      <c r="CT182" s="5">
        <f t="shared" si="266"/>
        <v>0</v>
      </c>
      <c r="CU182" s="6">
        <v>0</v>
      </c>
      <c r="CV182" s="4">
        <v>0</v>
      </c>
      <c r="CW182" s="5">
        <v>0</v>
      </c>
      <c r="CX182" s="6">
        <v>0</v>
      </c>
      <c r="CY182" s="4">
        <v>0</v>
      </c>
      <c r="CZ182" s="5">
        <v>0</v>
      </c>
      <c r="DA182" s="6">
        <v>0</v>
      </c>
      <c r="DB182" s="4">
        <v>0</v>
      </c>
      <c r="DC182" s="5">
        <f t="shared" si="267"/>
        <v>0</v>
      </c>
      <c r="DD182" s="6">
        <v>0</v>
      </c>
      <c r="DE182" s="4">
        <v>0</v>
      </c>
      <c r="DF182" s="5">
        <v>0</v>
      </c>
      <c r="DG182" s="6">
        <v>0</v>
      </c>
      <c r="DH182" s="4">
        <v>0</v>
      </c>
      <c r="DI182" s="5">
        <v>0</v>
      </c>
      <c r="DJ182" s="6">
        <v>0</v>
      </c>
      <c r="DK182" s="4">
        <v>0</v>
      </c>
      <c r="DL182" s="5">
        <v>0</v>
      </c>
      <c r="DM182" s="6">
        <v>0.2</v>
      </c>
      <c r="DN182" s="4">
        <v>6.2</v>
      </c>
      <c r="DO182" s="5">
        <f t="shared" si="274"/>
        <v>31000</v>
      </c>
      <c r="DP182" s="6">
        <f t="shared" si="256"/>
        <v>3.1369999999999996</v>
      </c>
      <c r="DQ182" s="5">
        <f t="shared" si="257"/>
        <v>60.43</v>
      </c>
    </row>
    <row r="183" spans="1:121" x14ac:dyDescent="0.3">
      <c r="A183" s="51">
        <v>2016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6.0000000000000001E-3</v>
      </c>
      <c r="M183" s="4">
        <v>0.87</v>
      </c>
      <c r="N183" s="5">
        <f t="shared" si="268"/>
        <v>145000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0</v>
      </c>
      <c r="Y183" s="4">
        <v>0</v>
      </c>
      <c r="Z183" s="5">
        <v>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1.72</v>
      </c>
      <c r="AQ183" s="4">
        <v>17.34</v>
      </c>
      <c r="AR183" s="5">
        <f t="shared" si="272"/>
        <v>10081.395348837208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>
        <v>0</v>
      </c>
      <c r="AZ183" s="4">
        <v>0</v>
      </c>
      <c r="BA183" s="5">
        <v>0</v>
      </c>
      <c r="BB183" s="6">
        <v>0</v>
      </c>
      <c r="BC183" s="4">
        <v>0</v>
      </c>
      <c r="BD183" s="5">
        <v>0</v>
      </c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0</v>
      </c>
      <c r="BO183" s="4">
        <v>0</v>
      </c>
      <c r="BP183" s="5">
        <v>0</v>
      </c>
      <c r="BQ183" s="6">
        <v>0</v>
      </c>
      <c r="BR183" s="4">
        <v>0</v>
      </c>
      <c r="BS183" s="5">
        <v>0</v>
      </c>
      <c r="BT183" s="6">
        <v>0</v>
      </c>
      <c r="BU183" s="4">
        <v>0</v>
      </c>
      <c r="BV183" s="5">
        <v>0</v>
      </c>
      <c r="BW183" s="6">
        <v>0</v>
      </c>
      <c r="BX183" s="4">
        <v>0</v>
      </c>
      <c r="BY183" s="5">
        <v>0</v>
      </c>
      <c r="BZ183" s="6">
        <v>0</v>
      </c>
      <c r="CA183" s="4">
        <v>0</v>
      </c>
      <c r="CB183" s="5">
        <v>0</v>
      </c>
      <c r="CC183" s="6">
        <v>0</v>
      </c>
      <c r="CD183" s="4">
        <v>0</v>
      </c>
      <c r="CE183" s="5">
        <v>0</v>
      </c>
      <c r="CF183" s="6">
        <v>0</v>
      </c>
      <c r="CG183" s="4">
        <v>0</v>
      </c>
      <c r="CH183" s="5">
        <v>0</v>
      </c>
      <c r="CI183" s="6">
        <v>0</v>
      </c>
      <c r="CJ183" s="90">
        <v>0</v>
      </c>
      <c r="CK183" s="5">
        <f t="shared" si="265"/>
        <v>0</v>
      </c>
      <c r="CL183" s="6">
        <v>0</v>
      </c>
      <c r="CM183" s="4">
        <v>0</v>
      </c>
      <c r="CN183" s="5">
        <v>0</v>
      </c>
      <c r="CO183" s="6">
        <v>0</v>
      </c>
      <c r="CP183" s="4">
        <v>0</v>
      </c>
      <c r="CQ183" s="5">
        <v>0</v>
      </c>
      <c r="CR183" s="6">
        <v>0</v>
      </c>
      <c r="CS183" s="4">
        <v>0</v>
      </c>
      <c r="CT183" s="5">
        <f t="shared" si="266"/>
        <v>0</v>
      </c>
      <c r="CU183" s="6">
        <v>0</v>
      </c>
      <c r="CV183" s="4">
        <v>0</v>
      </c>
      <c r="CW183" s="5">
        <v>0</v>
      </c>
      <c r="CX183" s="6">
        <v>0</v>
      </c>
      <c r="CY183" s="4">
        <v>0</v>
      </c>
      <c r="CZ183" s="5">
        <v>0</v>
      </c>
      <c r="DA183" s="6">
        <v>0</v>
      </c>
      <c r="DB183" s="4">
        <v>0</v>
      </c>
      <c r="DC183" s="5">
        <f t="shared" si="267"/>
        <v>0</v>
      </c>
      <c r="DD183" s="6">
        <v>0</v>
      </c>
      <c r="DE183" s="4">
        <v>0</v>
      </c>
      <c r="DF183" s="5">
        <v>0</v>
      </c>
      <c r="DG183" s="6">
        <v>0</v>
      </c>
      <c r="DH183" s="4">
        <v>0</v>
      </c>
      <c r="DI183" s="5">
        <v>0</v>
      </c>
      <c r="DJ183" s="6">
        <v>0</v>
      </c>
      <c r="DK183" s="4">
        <v>0</v>
      </c>
      <c r="DL183" s="5">
        <v>0</v>
      </c>
      <c r="DM183" s="6">
        <v>1E-3</v>
      </c>
      <c r="DN183" s="4">
        <v>0.18</v>
      </c>
      <c r="DO183" s="5">
        <f t="shared" si="274"/>
        <v>180000</v>
      </c>
      <c r="DP183" s="6">
        <f t="shared" si="256"/>
        <v>1.7269999999999999</v>
      </c>
      <c r="DQ183" s="5">
        <f t="shared" si="257"/>
        <v>18.39</v>
      </c>
    </row>
    <row r="184" spans="1:121" x14ac:dyDescent="0.3">
      <c r="A184" s="51">
        <v>2016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0.252</v>
      </c>
      <c r="M184" s="4">
        <v>4.7</v>
      </c>
      <c r="N184" s="5">
        <f t="shared" si="268"/>
        <v>18650.793650793654</v>
      </c>
      <c r="O184" s="6">
        <v>0</v>
      </c>
      <c r="P184" s="4">
        <v>0</v>
      </c>
      <c r="Q184" s="5">
        <v>0</v>
      </c>
      <c r="R184" s="6">
        <v>0.75</v>
      </c>
      <c r="S184" s="4">
        <v>12.52</v>
      </c>
      <c r="T184" s="5">
        <f t="shared" si="269"/>
        <v>16693.333333333332</v>
      </c>
      <c r="U184" s="6">
        <v>4.0000000000000001E-3</v>
      </c>
      <c r="V184" s="4">
        <v>0.28999999999999998</v>
      </c>
      <c r="W184" s="5">
        <f t="shared" si="271"/>
        <v>72500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>
        <v>0</v>
      </c>
      <c r="AZ184" s="4">
        <v>0</v>
      </c>
      <c r="BA184" s="5">
        <v>0</v>
      </c>
      <c r="BB184" s="6">
        <v>0</v>
      </c>
      <c r="BC184" s="4">
        <v>0</v>
      </c>
      <c r="BD184" s="5">
        <v>0</v>
      </c>
      <c r="BE184" s="6">
        <v>0</v>
      </c>
      <c r="BF184" s="4">
        <v>0</v>
      </c>
      <c r="BG184" s="5">
        <v>0</v>
      </c>
      <c r="BH184" s="6">
        <v>0.25</v>
      </c>
      <c r="BI184" s="4">
        <v>1.61</v>
      </c>
      <c r="BJ184" s="5">
        <f t="shared" si="273"/>
        <v>6440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v>0</v>
      </c>
      <c r="BU184" s="4">
        <v>0</v>
      </c>
      <c r="BV184" s="5">
        <v>0</v>
      </c>
      <c r="BW184" s="6">
        <v>0</v>
      </c>
      <c r="BX184" s="4">
        <v>0</v>
      </c>
      <c r="BY184" s="5">
        <v>0</v>
      </c>
      <c r="BZ184" s="6">
        <v>0</v>
      </c>
      <c r="CA184" s="4">
        <v>0</v>
      </c>
      <c r="CB184" s="5">
        <v>0</v>
      </c>
      <c r="CC184" s="6">
        <v>0</v>
      </c>
      <c r="CD184" s="4">
        <v>0</v>
      </c>
      <c r="CE184" s="5">
        <v>0</v>
      </c>
      <c r="CF184" s="6">
        <v>0</v>
      </c>
      <c r="CG184" s="4">
        <v>0</v>
      </c>
      <c r="CH184" s="5">
        <v>0</v>
      </c>
      <c r="CI184" s="6">
        <v>0</v>
      </c>
      <c r="CJ184" s="90">
        <v>0</v>
      </c>
      <c r="CK184" s="5">
        <f t="shared" si="265"/>
        <v>0</v>
      </c>
      <c r="CL184" s="6">
        <v>0</v>
      </c>
      <c r="CM184" s="4">
        <v>0</v>
      </c>
      <c r="CN184" s="5">
        <v>0</v>
      </c>
      <c r="CO184" s="6">
        <v>0</v>
      </c>
      <c r="CP184" s="4">
        <v>0</v>
      </c>
      <c r="CQ184" s="5">
        <v>0</v>
      </c>
      <c r="CR184" s="6">
        <v>0</v>
      </c>
      <c r="CS184" s="4">
        <v>0</v>
      </c>
      <c r="CT184" s="5">
        <f t="shared" si="266"/>
        <v>0</v>
      </c>
      <c r="CU184" s="6">
        <v>0</v>
      </c>
      <c r="CV184" s="4">
        <v>0</v>
      </c>
      <c r="CW184" s="5">
        <v>0</v>
      </c>
      <c r="CX184" s="6">
        <v>0</v>
      </c>
      <c r="CY184" s="4">
        <v>0</v>
      </c>
      <c r="CZ184" s="5">
        <v>0</v>
      </c>
      <c r="DA184" s="6">
        <v>0</v>
      </c>
      <c r="DB184" s="4">
        <v>0</v>
      </c>
      <c r="DC184" s="5">
        <f t="shared" si="267"/>
        <v>0</v>
      </c>
      <c r="DD184" s="6">
        <v>0</v>
      </c>
      <c r="DE184" s="4">
        <v>0</v>
      </c>
      <c r="DF184" s="5">
        <v>0</v>
      </c>
      <c r="DG184" s="6">
        <v>0</v>
      </c>
      <c r="DH184" s="4">
        <v>0</v>
      </c>
      <c r="DI184" s="5">
        <v>0</v>
      </c>
      <c r="DJ184" s="6">
        <v>0</v>
      </c>
      <c r="DK184" s="4">
        <v>0</v>
      </c>
      <c r="DL184" s="5">
        <v>0</v>
      </c>
      <c r="DM184" s="6">
        <v>0</v>
      </c>
      <c r="DN184" s="4">
        <v>0</v>
      </c>
      <c r="DO184" s="5">
        <v>0</v>
      </c>
      <c r="DP184" s="6">
        <f t="shared" si="256"/>
        <v>1.256</v>
      </c>
      <c r="DQ184" s="5">
        <f t="shared" si="257"/>
        <v>19.119999999999997</v>
      </c>
    </row>
    <row r="185" spans="1:121" x14ac:dyDescent="0.3">
      <c r="A185" s="51">
        <v>2016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1.35</v>
      </c>
      <c r="S185" s="4">
        <v>22.54</v>
      </c>
      <c r="T185" s="5">
        <f t="shared" si="269"/>
        <v>16696.296296296296</v>
      </c>
      <c r="U185" s="6">
        <v>8.0000000000000002E-3</v>
      </c>
      <c r="V185" s="4">
        <v>0.59</v>
      </c>
      <c r="W185" s="5">
        <f t="shared" si="271"/>
        <v>73750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0</v>
      </c>
      <c r="AW185" s="4">
        <v>0</v>
      </c>
      <c r="AX185" s="5">
        <v>0</v>
      </c>
      <c r="AY185" s="6">
        <v>0</v>
      </c>
      <c r="AZ185" s="4">
        <v>0</v>
      </c>
      <c r="BA185" s="5">
        <v>0</v>
      </c>
      <c r="BB185" s="6">
        <v>0</v>
      </c>
      <c r="BC185" s="4">
        <v>0</v>
      </c>
      <c r="BD185" s="5">
        <v>0</v>
      </c>
      <c r="BE185" s="6">
        <v>0</v>
      </c>
      <c r="BF185" s="4">
        <v>0</v>
      </c>
      <c r="BG185" s="5">
        <v>0</v>
      </c>
      <c r="BH185" s="6">
        <v>2E-3</v>
      </c>
      <c r="BI185" s="4">
        <v>0.1</v>
      </c>
      <c r="BJ185" s="5">
        <f t="shared" si="273"/>
        <v>50000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v>0</v>
      </c>
      <c r="BU185" s="4">
        <v>0</v>
      </c>
      <c r="BV185" s="5">
        <v>0</v>
      </c>
      <c r="BW185" s="6">
        <v>0</v>
      </c>
      <c r="BX185" s="4">
        <v>0</v>
      </c>
      <c r="BY185" s="5">
        <v>0</v>
      </c>
      <c r="BZ185" s="6">
        <v>0</v>
      </c>
      <c r="CA185" s="4">
        <v>0</v>
      </c>
      <c r="CB185" s="5">
        <v>0</v>
      </c>
      <c r="CC185" s="6">
        <v>0</v>
      </c>
      <c r="CD185" s="4">
        <v>0</v>
      </c>
      <c r="CE185" s="5">
        <v>0</v>
      </c>
      <c r="CF185" s="6">
        <v>0</v>
      </c>
      <c r="CG185" s="4">
        <v>0</v>
      </c>
      <c r="CH185" s="5">
        <v>0</v>
      </c>
      <c r="CI185" s="6">
        <v>0</v>
      </c>
      <c r="CJ185" s="90">
        <v>0</v>
      </c>
      <c r="CK185" s="5">
        <f t="shared" si="265"/>
        <v>0</v>
      </c>
      <c r="CL185" s="6">
        <v>0</v>
      </c>
      <c r="CM185" s="4">
        <v>0</v>
      </c>
      <c r="CN185" s="5">
        <v>0</v>
      </c>
      <c r="CO185" s="6">
        <v>0</v>
      </c>
      <c r="CP185" s="4">
        <v>0</v>
      </c>
      <c r="CQ185" s="5">
        <v>0</v>
      </c>
      <c r="CR185" s="6">
        <v>0</v>
      </c>
      <c r="CS185" s="4">
        <v>0</v>
      </c>
      <c r="CT185" s="5">
        <f t="shared" si="266"/>
        <v>0</v>
      </c>
      <c r="CU185" s="6">
        <v>0</v>
      </c>
      <c r="CV185" s="4">
        <v>0</v>
      </c>
      <c r="CW185" s="5">
        <v>0</v>
      </c>
      <c r="CX185" s="6">
        <v>0</v>
      </c>
      <c r="CY185" s="4">
        <v>0</v>
      </c>
      <c r="CZ185" s="5">
        <v>0</v>
      </c>
      <c r="DA185" s="6">
        <v>0</v>
      </c>
      <c r="DB185" s="4">
        <v>0</v>
      </c>
      <c r="DC185" s="5">
        <f t="shared" si="267"/>
        <v>0</v>
      </c>
      <c r="DD185" s="6">
        <v>0</v>
      </c>
      <c r="DE185" s="4">
        <v>0</v>
      </c>
      <c r="DF185" s="5">
        <v>0</v>
      </c>
      <c r="DG185" s="6">
        <v>0</v>
      </c>
      <c r="DH185" s="4">
        <v>0</v>
      </c>
      <c r="DI185" s="5">
        <v>0</v>
      </c>
      <c r="DJ185" s="6">
        <v>2.0680000000000001</v>
      </c>
      <c r="DK185" s="4">
        <v>26</v>
      </c>
      <c r="DL185" s="5">
        <f t="shared" si="270"/>
        <v>12572.533849129593</v>
      </c>
      <c r="DM185" s="6">
        <v>0</v>
      </c>
      <c r="DN185" s="4">
        <v>0</v>
      </c>
      <c r="DO185" s="5">
        <v>0</v>
      </c>
      <c r="DP185" s="6">
        <f t="shared" si="256"/>
        <v>3.4279999999999999</v>
      </c>
      <c r="DQ185" s="5">
        <f t="shared" si="257"/>
        <v>49.230000000000004</v>
      </c>
    </row>
    <row r="186" spans="1:121" x14ac:dyDescent="0.3">
      <c r="A186" s="51">
        <v>2016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4.0000000000000001E-3</v>
      </c>
      <c r="M186" s="4">
        <v>0.12</v>
      </c>
      <c r="N186" s="5">
        <f t="shared" si="268"/>
        <v>30000</v>
      </c>
      <c r="O186" s="6">
        <v>0</v>
      </c>
      <c r="P186" s="4">
        <v>0</v>
      </c>
      <c r="Q186" s="5">
        <v>0</v>
      </c>
      <c r="R186" s="6">
        <v>2.9</v>
      </c>
      <c r="S186" s="4">
        <v>49.15</v>
      </c>
      <c r="T186" s="5">
        <f t="shared" si="269"/>
        <v>16948.275862068964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</v>
      </c>
      <c r="AW186" s="4">
        <v>0</v>
      </c>
      <c r="AX186" s="5">
        <v>0</v>
      </c>
      <c r="AY186" s="6">
        <v>0</v>
      </c>
      <c r="AZ186" s="4">
        <v>0</v>
      </c>
      <c r="BA186" s="5">
        <v>0</v>
      </c>
      <c r="BB186" s="6">
        <v>0</v>
      </c>
      <c r="BC186" s="4">
        <v>0</v>
      </c>
      <c r="BD186" s="5">
        <v>0</v>
      </c>
      <c r="BE186" s="6">
        <v>0</v>
      </c>
      <c r="BF186" s="4">
        <v>0</v>
      </c>
      <c r="BG186" s="5">
        <v>0</v>
      </c>
      <c r="BH186" s="6">
        <v>0</v>
      </c>
      <c r="BI186" s="4">
        <v>0</v>
      </c>
      <c r="BJ186" s="5">
        <v>0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v>0</v>
      </c>
      <c r="BU186" s="4">
        <v>0</v>
      </c>
      <c r="BV186" s="5">
        <v>0</v>
      </c>
      <c r="BW186" s="6">
        <v>0</v>
      </c>
      <c r="BX186" s="4">
        <v>0</v>
      </c>
      <c r="BY186" s="5">
        <v>0</v>
      </c>
      <c r="BZ186" s="6">
        <v>0</v>
      </c>
      <c r="CA186" s="4">
        <v>0</v>
      </c>
      <c r="CB186" s="5">
        <v>0</v>
      </c>
      <c r="CC186" s="6">
        <v>0</v>
      </c>
      <c r="CD186" s="4">
        <v>0</v>
      </c>
      <c r="CE186" s="5">
        <v>0</v>
      </c>
      <c r="CF186" s="6">
        <v>0</v>
      </c>
      <c r="CG186" s="4">
        <v>0</v>
      </c>
      <c r="CH186" s="5">
        <v>0</v>
      </c>
      <c r="CI186" s="6">
        <v>0</v>
      </c>
      <c r="CJ186" s="90">
        <v>0</v>
      </c>
      <c r="CK186" s="5">
        <f t="shared" si="265"/>
        <v>0</v>
      </c>
      <c r="CL186" s="6">
        <v>0</v>
      </c>
      <c r="CM186" s="4">
        <v>0</v>
      </c>
      <c r="CN186" s="5">
        <v>0</v>
      </c>
      <c r="CO186" s="6">
        <v>0</v>
      </c>
      <c r="CP186" s="4">
        <v>0</v>
      </c>
      <c r="CQ186" s="5">
        <v>0</v>
      </c>
      <c r="CR186" s="6">
        <v>0</v>
      </c>
      <c r="CS186" s="4">
        <v>0</v>
      </c>
      <c r="CT186" s="5">
        <f t="shared" si="266"/>
        <v>0</v>
      </c>
      <c r="CU186" s="6">
        <v>0</v>
      </c>
      <c r="CV186" s="4">
        <v>0</v>
      </c>
      <c r="CW186" s="5">
        <v>0</v>
      </c>
      <c r="CX186" s="6">
        <v>0</v>
      </c>
      <c r="CY186" s="4">
        <v>0</v>
      </c>
      <c r="CZ186" s="5">
        <v>0</v>
      </c>
      <c r="DA186" s="6">
        <v>0</v>
      </c>
      <c r="DB186" s="4">
        <v>0</v>
      </c>
      <c r="DC186" s="5">
        <f t="shared" si="267"/>
        <v>0</v>
      </c>
      <c r="DD186" s="6">
        <v>0</v>
      </c>
      <c r="DE186" s="4">
        <v>0</v>
      </c>
      <c r="DF186" s="5">
        <v>0</v>
      </c>
      <c r="DG186" s="6">
        <v>0</v>
      </c>
      <c r="DH186" s="4">
        <v>0</v>
      </c>
      <c r="DI186" s="5">
        <v>0</v>
      </c>
      <c r="DJ186" s="6">
        <v>0</v>
      </c>
      <c r="DK186" s="4">
        <v>0</v>
      </c>
      <c r="DL186" s="5">
        <v>0</v>
      </c>
      <c r="DM186" s="6">
        <v>0</v>
      </c>
      <c r="DN186" s="4">
        <v>0</v>
      </c>
      <c r="DO186" s="5">
        <v>0</v>
      </c>
      <c r="DP186" s="6">
        <f t="shared" si="256"/>
        <v>2.9039999999999999</v>
      </c>
      <c r="DQ186" s="5">
        <f t="shared" si="257"/>
        <v>49.269999999999996</v>
      </c>
    </row>
    <row r="187" spans="1:121" ht="15" thickBot="1" x14ac:dyDescent="0.35">
      <c r="A187" s="63"/>
      <c r="B187" s="64" t="s">
        <v>14</v>
      </c>
      <c r="C187" s="45">
        <f>SUM(C175:C186)</f>
        <v>0</v>
      </c>
      <c r="D187" s="44">
        <f>SUM(D175:D186)</f>
        <v>0</v>
      </c>
      <c r="E187" s="46"/>
      <c r="F187" s="45">
        <f>SUM(F175:F186)</f>
        <v>5.0000000000000001E-3</v>
      </c>
      <c r="G187" s="44">
        <f>SUM(G175:G186)</f>
        <v>0.21</v>
      </c>
      <c r="H187" s="46"/>
      <c r="I187" s="45">
        <f>SUM(I175:I186)</f>
        <v>2E-3</v>
      </c>
      <c r="J187" s="44">
        <f>SUM(J175:J186)</f>
        <v>0.24</v>
      </c>
      <c r="K187" s="46"/>
      <c r="L187" s="45">
        <f>SUM(L175:L186)</f>
        <v>0.33600000000000002</v>
      </c>
      <c r="M187" s="44">
        <f>SUM(M175:M186)</f>
        <v>16.62</v>
      </c>
      <c r="N187" s="46"/>
      <c r="O187" s="45">
        <f>SUM(O175:O186)</f>
        <v>0</v>
      </c>
      <c r="P187" s="44">
        <f>SUM(P175:P186)</f>
        <v>0</v>
      </c>
      <c r="Q187" s="46"/>
      <c r="R187" s="45">
        <f>SUM(R175:R186)</f>
        <v>10.5</v>
      </c>
      <c r="S187" s="44">
        <f>SUM(S175:S186)</f>
        <v>166.56</v>
      </c>
      <c r="T187" s="46"/>
      <c r="U187" s="45">
        <f>SUM(U175:U186)</f>
        <v>2.0199999999999996</v>
      </c>
      <c r="V187" s="44">
        <f>SUM(V175:V186)</f>
        <v>18.979999999999997</v>
      </c>
      <c r="W187" s="46"/>
      <c r="X187" s="45">
        <f>SUM(X175:X186)</f>
        <v>0</v>
      </c>
      <c r="Y187" s="44">
        <f>SUM(Y175:Y186)</f>
        <v>0</v>
      </c>
      <c r="Z187" s="46"/>
      <c r="AA187" s="45">
        <f>SUM(AA175:AA186)</f>
        <v>0</v>
      </c>
      <c r="AB187" s="44">
        <f>SUM(AB175:AB186)</f>
        <v>0</v>
      </c>
      <c r="AC187" s="46"/>
      <c r="AD187" s="45">
        <f>SUM(AD175:AD186)</f>
        <v>0</v>
      </c>
      <c r="AE187" s="44">
        <f>SUM(AE175:AE186)</f>
        <v>0</v>
      </c>
      <c r="AF187" s="46"/>
      <c r="AG187" s="45">
        <f>SUM(AG175:AG186)</f>
        <v>0</v>
      </c>
      <c r="AH187" s="44">
        <f>SUM(AH175:AH186)</f>
        <v>0</v>
      </c>
      <c r="AI187" s="46"/>
      <c r="AJ187" s="45">
        <f>SUM(AJ175:AJ186)</f>
        <v>0</v>
      </c>
      <c r="AK187" s="44">
        <f>SUM(AK175:AK186)</f>
        <v>0</v>
      </c>
      <c r="AL187" s="46"/>
      <c r="AM187" s="45">
        <f>SUM(AM175:AM186)</f>
        <v>0</v>
      </c>
      <c r="AN187" s="44">
        <f>SUM(AN175:AN186)</f>
        <v>0</v>
      </c>
      <c r="AO187" s="46"/>
      <c r="AP187" s="45">
        <f>SUM(AP175:AP186)</f>
        <v>13.62</v>
      </c>
      <c r="AQ187" s="44">
        <f>SUM(AQ175:AQ186)</f>
        <v>161.4</v>
      </c>
      <c r="AR187" s="46"/>
      <c r="AS187" s="45">
        <f>SUM(AS175:AS186)</f>
        <v>0</v>
      </c>
      <c r="AT187" s="44">
        <f>SUM(AT175:AT186)</f>
        <v>0</v>
      </c>
      <c r="AU187" s="46"/>
      <c r="AV187" s="45">
        <f>SUM(AV175:AV186)</f>
        <v>0</v>
      </c>
      <c r="AW187" s="44">
        <f>SUM(AW175:AW186)</f>
        <v>0</v>
      </c>
      <c r="AX187" s="46"/>
      <c r="AY187" s="45">
        <f>SUM(AY175:AY186)</f>
        <v>0</v>
      </c>
      <c r="AZ187" s="44">
        <f>SUM(AZ175:AZ186)</f>
        <v>0</v>
      </c>
      <c r="BA187" s="46"/>
      <c r="BB187" s="45">
        <f>SUM(BB175:BB186)</f>
        <v>0</v>
      </c>
      <c r="BC187" s="44">
        <f>SUM(BC175:BC186)</f>
        <v>0</v>
      </c>
      <c r="BD187" s="46"/>
      <c r="BE187" s="45">
        <f>SUM(BE175:BE186)</f>
        <v>0</v>
      </c>
      <c r="BF187" s="44">
        <f>SUM(BF175:BF186)</f>
        <v>0</v>
      </c>
      <c r="BG187" s="46"/>
      <c r="BH187" s="45">
        <f>SUM(BH175:BH186)</f>
        <v>0.30199999999999999</v>
      </c>
      <c r="BI187" s="44">
        <f>SUM(BI175:BI186)</f>
        <v>3.19</v>
      </c>
      <c r="BJ187" s="46"/>
      <c r="BK187" s="45">
        <f>SUM(BK175:BK186)</f>
        <v>0</v>
      </c>
      <c r="BL187" s="44">
        <f>SUM(BL175:BL186)</f>
        <v>0</v>
      </c>
      <c r="BM187" s="46"/>
      <c r="BN187" s="45">
        <f>SUM(BN175:BN186)</f>
        <v>0</v>
      </c>
      <c r="BO187" s="44">
        <f>SUM(BO175:BO186)</f>
        <v>0</v>
      </c>
      <c r="BP187" s="46"/>
      <c r="BQ187" s="45">
        <f>SUM(BQ175:BQ186)</f>
        <v>0</v>
      </c>
      <c r="BR187" s="44">
        <f>SUM(BR175:BR186)</f>
        <v>0</v>
      </c>
      <c r="BS187" s="46"/>
      <c r="BT187" s="45">
        <f>SUM(BT175:BT186)</f>
        <v>0</v>
      </c>
      <c r="BU187" s="44">
        <f>SUM(BU175:BU186)</f>
        <v>0</v>
      </c>
      <c r="BV187" s="46"/>
      <c r="BW187" s="45">
        <f>SUM(BW175:BW186)</f>
        <v>0</v>
      </c>
      <c r="BX187" s="44">
        <f>SUM(BX175:BX186)</f>
        <v>0</v>
      </c>
      <c r="BY187" s="46"/>
      <c r="BZ187" s="45">
        <f>SUM(BZ175:BZ186)</f>
        <v>0</v>
      </c>
      <c r="CA187" s="44">
        <f>SUM(CA175:CA186)</f>
        <v>0</v>
      </c>
      <c r="CB187" s="46"/>
      <c r="CC187" s="45">
        <f>SUM(CC175:CC186)</f>
        <v>0</v>
      </c>
      <c r="CD187" s="44">
        <f>SUM(CD175:CD186)</f>
        <v>0</v>
      </c>
      <c r="CE187" s="46"/>
      <c r="CF187" s="45">
        <f>SUM(CF175:CF186)</f>
        <v>0</v>
      </c>
      <c r="CG187" s="44">
        <f>SUM(CG175:CG186)</f>
        <v>0</v>
      </c>
      <c r="CH187" s="46"/>
      <c r="CI187" s="77">
        <f t="shared" ref="CI187:CJ187" si="276">SUM(CI175:CI186)</f>
        <v>0</v>
      </c>
      <c r="CJ187" s="78">
        <f t="shared" si="276"/>
        <v>0</v>
      </c>
      <c r="CK187" s="38"/>
      <c r="CL187" s="45">
        <f>SUM(CL175:CL186)</f>
        <v>0</v>
      </c>
      <c r="CM187" s="44">
        <f>SUM(CM175:CM186)</f>
        <v>0</v>
      </c>
      <c r="CN187" s="46"/>
      <c r="CO187" s="45">
        <f>SUM(CO175:CO186)</f>
        <v>0</v>
      </c>
      <c r="CP187" s="44">
        <f>SUM(CP175:CP186)</f>
        <v>0</v>
      </c>
      <c r="CQ187" s="46"/>
      <c r="CR187" s="45">
        <f t="shared" ref="CR187:CS187" si="277">SUM(CR175:CR186)</f>
        <v>0</v>
      </c>
      <c r="CS187" s="44">
        <f t="shared" si="277"/>
        <v>0</v>
      </c>
      <c r="CT187" s="46"/>
      <c r="CU187" s="45">
        <f>SUM(CU175:CU186)</f>
        <v>0</v>
      </c>
      <c r="CV187" s="44">
        <f>SUM(CV175:CV186)</f>
        <v>0</v>
      </c>
      <c r="CW187" s="46"/>
      <c r="CX187" s="45">
        <f>SUM(CX175:CX186)</f>
        <v>0</v>
      </c>
      <c r="CY187" s="44">
        <f>SUM(CY175:CY186)</f>
        <v>0</v>
      </c>
      <c r="CZ187" s="46"/>
      <c r="DA187" s="45">
        <f t="shared" ref="DA187:DB187" si="278">SUM(DA175:DA186)</f>
        <v>0</v>
      </c>
      <c r="DB187" s="44">
        <f t="shared" si="278"/>
        <v>0</v>
      </c>
      <c r="DC187" s="46"/>
      <c r="DD187" s="45">
        <f>SUM(DD175:DD186)</f>
        <v>0</v>
      </c>
      <c r="DE187" s="44">
        <f>SUM(DE175:DE186)</f>
        <v>0</v>
      </c>
      <c r="DF187" s="46"/>
      <c r="DG187" s="45">
        <f>SUM(DG175:DG186)</f>
        <v>0</v>
      </c>
      <c r="DH187" s="44">
        <f>SUM(DH175:DH186)</f>
        <v>0</v>
      </c>
      <c r="DI187" s="46"/>
      <c r="DJ187" s="45">
        <f>SUM(DJ175:DJ186)</f>
        <v>2.0950000000000002</v>
      </c>
      <c r="DK187" s="44">
        <f>SUM(DK175:DK186)</f>
        <v>26.24</v>
      </c>
      <c r="DL187" s="46"/>
      <c r="DM187" s="45">
        <f>SUM(DM175:DM186)</f>
        <v>25.201999999999998</v>
      </c>
      <c r="DN187" s="44">
        <f>SUM(DN175:DN186)</f>
        <v>212.51</v>
      </c>
      <c r="DO187" s="46"/>
      <c r="DP187" s="45">
        <f t="shared" si="256"/>
        <v>54.081999999999987</v>
      </c>
      <c r="DQ187" s="46">
        <f t="shared" si="257"/>
        <v>605.95000000000005</v>
      </c>
    </row>
    <row r="188" spans="1:121" x14ac:dyDescent="0.3">
      <c r="A188" s="51">
        <v>2017</v>
      </c>
      <c r="B188" s="52" t="s">
        <v>2</v>
      </c>
      <c r="C188" s="6">
        <v>6.3E-2</v>
      </c>
      <c r="D188" s="4">
        <v>0.91</v>
      </c>
      <c r="E188" s="5">
        <f t="shared" ref="E188:E199" si="279">D188/C188*1000</f>
        <v>14444.444444444445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2.4E-2</v>
      </c>
      <c r="M188" s="4">
        <v>0.74</v>
      </c>
      <c r="N188" s="5">
        <f t="shared" ref="N188:N193" si="280">M188/L188*1000</f>
        <v>30833.333333333332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>
        <v>0</v>
      </c>
      <c r="AZ188" s="4">
        <v>0</v>
      </c>
      <c r="BA188" s="5">
        <v>0</v>
      </c>
      <c r="BB188" s="6">
        <v>0</v>
      </c>
      <c r="BC188" s="4">
        <v>0</v>
      </c>
      <c r="BD188" s="5">
        <v>0</v>
      </c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v>0</v>
      </c>
      <c r="BU188" s="4">
        <v>0</v>
      </c>
      <c r="BV188" s="5">
        <v>0</v>
      </c>
      <c r="BW188" s="6">
        <v>0</v>
      </c>
      <c r="BX188" s="4">
        <v>0</v>
      </c>
      <c r="BY188" s="5">
        <v>0</v>
      </c>
      <c r="BZ188" s="6">
        <v>0</v>
      </c>
      <c r="CA188" s="4">
        <v>0</v>
      </c>
      <c r="CB188" s="5">
        <v>0</v>
      </c>
      <c r="CC188" s="6">
        <v>0</v>
      </c>
      <c r="CD188" s="4">
        <v>0</v>
      </c>
      <c r="CE188" s="5">
        <v>0</v>
      </c>
      <c r="CF188" s="6">
        <v>0</v>
      </c>
      <c r="CG188" s="4">
        <v>0</v>
      </c>
      <c r="CH188" s="5">
        <v>0</v>
      </c>
      <c r="CI188" s="6">
        <v>0</v>
      </c>
      <c r="CJ188" s="90">
        <v>0</v>
      </c>
      <c r="CK188" s="5">
        <f t="shared" ref="CK188:CK199" si="281">IF(CI188=0,0,CJ188/CI188*1000)</f>
        <v>0</v>
      </c>
      <c r="CL188" s="6">
        <v>0</v>
      </c>
      <c r="CM188" s="4">
        <v>0</v>
      </c>
      <c r="CN188" s="5">
        <v>0</v>
      </c>
      <c r="CO188" s="6">
        <v>0</v>
      </c>
      <c r="CP188" s="4">
        <v>0</v>
      </c>
      <c r="CQ188" s="5">
        <v>0</v>
      </c>
      <c r="CR188" s="6">
        <v>0</v>
      </c>
      <c r="CS188" s="4">
        <v>0</v>
      </c>
      <c r="CT188" s="5">
        <f t="shared" ref="CT188:CT199" si="282">IF(CR188=0,0,CS188/CR188*1000)</f>
        <v>0</v>
      </c>
      <c r="CU188" s="6">
        <v>0</v>
      </c>
      <c r="CV188" s="4">
        <v>0</v>
      </c>
      <c r="CW188" s="5">
        <v>0</v>
      </c>
      <c r="CX188" s="6">
        <v>0</v>
      </c>
      <c r="CY188" s="4">
        <v>0</v>
      </c>
      <c r="CZ188" s="5">
        <v>0</v>
      </c>
      <c r="DA188" s="6">
        <v>0</v>
      </c>
      <c r="DB188" s="4">
        <v>0</v>
      </c>
      <c r="DC188" s="5">
        <f t="shared" ref="DC188:DC199" si="283">IF(DA188=0,0,DB188/DA188*1000)</f>
        <v>0</v>
      </c>
      <c r="DD188" s="6">
        <v>0</v>
      </c>
      <c r="DE188" s="4">
        <v>0</v>
      </c>
      <c r="DF188" s="5">
        <v>0</v>
      </c>
      <c r="DG188" s="6">
        <v>0</v>
      </c>
      <c r="DH188" s="4">
        <v>0</v>
      </c>
      <c r="DI188" s="5">
        <v>0</v>
      </c>
      <c r="DJ188" s="6">
        <v>0</v>
      </c>
      <c r="DK188" s="4">
        <v>0</v>
      </c>
      <c r="DL188" s="5">
        <v>0</v>
      </c>
      <c r="DM188" s="6">
        <v>0</v>
      </c>
      <c r="DN188" s="4">
        <v>0</v>
      </c>
      <c r="DO188" s="5">
        <v>0</v>
      </c>
      <c r="DP188" s="6">
        <f t="shared" si="256"/>
        <v>8.6999999999999994E-2</v>
      </c>
      <c r="DQ188" s="5">
        <f t="shared" si="257"/>
        <v>1.65</v>
      </c>
    </row>
    <row r="189" spans="1:121" x14ac:dyDescent="0.3">
      <c r="A189" s="51">
        <v>2017</v>
      </c>
      <c r="B189" s="52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2.5979999999999999</v>
      </c>
      <c r="S189" s="4">
        <v>42.78</v>
      </c>
      <c r="T189" s="5">
        <f t="shared" ref="T189:T191" si="284">S189/R189*1000</f>
        <v>16466.512702078526</v>
      </c>
      <c r="U189" s="6">
        <v>0</v>
      </c>
      <c r="V189" s="4">
        <v>0</v>
      </c>
      <c r="W189" s="5">
        <v>0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>
        <v>0</v>
      </c>
      <c r="AZ189" s="4">
        <v>0</v>
      </c>
      <c r="BA189" s="5">
        <v>0</v>
      </c>
      <c r="BB189" s="6">
        <v>0</v>
      </c>
      <c r="BC189" s="4">
        <v>0</v>
      </c>
      <c r="BD189" s="5">
        <v>0</v>
      </c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v>0</v>
      </c>
      <c r="BU189" s="4">
        <v>0</v>
      </c>
      <c r="BV189" s="5">
        <v>0</v>
      </c>
      <c r="BW189" s="6">
        <v>0</v>
      </c>
      <c r="BX189" s="4">
        <v>0</v>
      </c>
      <c r="BY189" s="5">
        <v>0</v>
      </c>
      <c r="BZ189" s="6">
        <v>0</v>
      </c>
      <c r="CA189" s="4">
        <v>0</v>
      </c>
      <c r="CB189" s="5">
        <v>0</v>
      </c>
      <c r="CC189" s="6">
        <v>0</v>
      </c>
      <c r="CD189" s="4">
        <v>0</v>
      </c>
      <c r="CE189" s="5">
        <v>0</v>
      </c>
      <c r="CF189" s="6">
        <v>0</v>
      </c>
      <c r="CG189" s="4">
        <v>0</v>
      </c>
      <c r="CH189" s="5">
        <v>0</v>
      </c>
      <c r="CI189" s="6">
        <v>0</v>
      </c>
      <c r="CJ189" s="90">
        <v>0</v>
      </c>
      <c r="CK189" s="5">
        <f t="shared" si="281"/>
        <v>0</v>
      </c>
      <c r="CL189" s="6">
        <v>0</v>
      </c>
      <c r="CM189" s="4">
        <v>0</v>
      </c>
      <c r="CN189" s="5">
        <v>0</v>
      </c>
      <c r="CO189" s="6">
        <v>0</v>
      </c>
      <c r="CP189" s="4">
        <v>0</v>
      </c>
      <c r="CQ189" s="5">
        <v>0</v>
      </c>
      <c r="CR189" s="6">
        <v>0</v>
      </c>
      <c r="CS189" s="4">
        <v>0</v>
      </c>
      <c r="CT189" s="5">
        <f t="shared" si="282"/>
        <v>0</v>
      </c>
      <c r="CU189" s="6">
        <v>0</v>
      </c>
      <c r="CV189" s="4">
        <v>0</v>
      </c>
      <c r="CW189" s="5">
        <v>0</v>
      </c>
      <c r="CX189" s="6">
        <v>0</v>
      </c>
      <c r="CY189" s="4">
        <v>0</v>
      </c>
      <c r="CZ189" s="5">
        <v>0</v>
      </c>
      <c r="DA189" s="6">
        <v>0</v>
      </c>
      <c r="DB189" s="4">
        <v>0</v>
      </c>
      <c r="DC189" s="5">
        <f t="shared" si="283"/>
        <v>0</v>
      </c>
      <c r="DD189" s="6">
        <v>0</v>
      </c>
      <c r="DE189" s="4">
        <v>0</v>
      </c>
      <c r="DF189" s="5">
        <v>0</v>
      </c>
      <c r="DG189" s="6">
        <v>0</v>
      </c>
      <c r="DH189" s="4">
        <v>0</v>
      </c>
      <c r="DI189" s="5">
        <v>0</v>
      </c>
      <c r="DJ189" s="6">
        <v>0</v>
      </c>
      <c r="DK189" s="4">
        <v>0</v>
      </c>
      <c r="DL189" s="5">
        <v>0</v>
      </c>
      <c r="DM189" s="6">
        <v>0</v>
      </c>
      <c r="DN189" s="4">
        <v>0</v>
      </c>
      <c r="DO189" s="5">
        <v>0</v>
      </c>
      <c r="DP189" s="6">
        <f t="shared" si="256"/>
        <v>2.5979999999999999</v>
      </c>
      <c r="DQ189" s="5">
        <f t="shared" si="257"/>
        <v>42.78</v>
      </c>
    </row>
    <row r="190" spans="1:121" x14ac:dyDescent="0.3">
      <c r="A190" s="51">
        <v>2017</v>
      </c>
      <c r="B190" s="52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0.13</v>
      </c>
      <c r="M190" s="4">
        <v>1.02</v>
      </c>
      <c r="N190" s="5">
        <f t="shared" si="280"/>
        <v>7846.1538461538457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>
        <v>0</v>
      </c>
      <c r="AZ190" s="4">
        <v>0</v>
      </c>
      <c r="BA190" s="5">
        <v>0</v>
      </c>
      <c r="BB190" s="6">
        <v>0</v>
      </c>
      <c r="BC190" s="4">
        <v>0</v>
      </c>
      <c r="BD190" s="5">
        <v>0</v>
      </c>
      <c r="BE190" s="6">
        <v>0.06</v>
      </c>
      <c r="BF190" s="4">
        <v>1.79</v>
      </c>
      <c r="BG190" s="5">
        <f t="shared" ref="BG190" si="285">BF190/BE190*1000</f>
        <v>29833.333333333336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v>0</v>
      </c>
      <c r="BU190" s="4">
        <v>0</v>
      </c>
      <c r="BV190" s="5">
        <v>0</v>
      </c>
      <c r="BW190" s="6">
        <v>0</v>
      </c>
      <c r="BX190" s="4">
        <v>0</v>
      </c>
      <c r="BY190" s="5">
        <v>0</v>
      </c>
      <c r="BZ190" s="6">
        <v>0</v>
      </c>
      <c r="CA190" s="4">
        <v>0</v>
      </c>
      <c r="CB190" s="5">
        <v>0</v>
      </c>
      <c r="CC190" s="6">
        <v>0</v>
      </c>
      <c r="CD190" s="4">
        <v>0</v>
      </c>
      <c r="CE190" s="5">
        <v>0</v>
      </c>
      <c r="CF190" s="6">
        <v>0</v>
      </c>
      <c r="CG190" s="4">
        <v>0</v>
      </c>
      <c r="CH190" s="5">
        <v>0</v>
      </c>
      <c r="CI190" s="6">
        <v>0</v>
      </c>
      <c r="CJ190" s="90">
        <v>0</v>
      </c>
      <c r="CK190" s="5">
        <f t="shared" si="281"/>
        <v>0</v>
      </c>
      <c r="CL190" s="6">
        <v>0</v>
      </c>
      <c r="CM190" s="4">
        <v>0</v>
      </c>
      <c r="CN190" s="5">
        <v>0</v>
      </c>
      <c r="CO190" s="6">
        <v>0</v>
      </c>
      <c r="CP190" s="4">
        <v>0</v>
      </c>
      <c r="CQ190" s="5">
        <v>0</v>
      </c>
      <c r="CR190" s="6">
        <v>0</v>
      </c>
      <c r="CS190" s="4">
        <v>0</v>
      </c>
      <c r="CT190" s="5">
        <f t="shared" si="282"/>
        <v>0</v>
      </c>
      <c r="CU190" s="6">
        <v>0</v>
      </c>
      <c r="CV190" s="4">
        <v>0</v>
      </c>
      <c r="CW190" s="5">
        <v>0</v>
      </c>
      <c r="CX190" s="6">
        <v>0</v>
      </c>
      <c r="CY190" s="4">
        <v>0</v>
      </c>
      <c r="CZ190" s="5">
        <v>0</v>
      </c>
      <c r="DA190" s="6">
        <v>0</v>
      </c>
      <c r="DB190" s="4">
        <v>0</v>
      </c>
      <c r="DC190" s="5">
        <f t="shared" si="283"/>
        <v>0</v>
      </c>
      <c r="DD190" s="6">
        <v>0</v>
      </c>
      <c r="DE190" s="4">
        <v>0</v>
      </c>
      <c r="DF190" s="5">
        <v>0</v>
      </c>
      <c r="DG190" s="6">
        <v>0</v>
      </c>
      <c r="DH190" s="4">
        <v>0</v>
      </c>
      <c r="DI190" s="5">
        <v>0</v>
      </c>
      <c r="DJ190" s="6">
        <v>0</v>
      </c>
      <c r="DK190" s="4">
        <v>0</v>
      </c>
      <c r="DL190" s="5">
        <v>0</v>
      </c>
      <c r="DM190" s="6">
        <v>0</v>
      </c>
      <c r="DN190" s="4">
        <v>0</v>
      </c>
      <c r="DO190" s="5">
        <v>0</v>
      </c>
      <c r="DP190" s="6">
        <f t="shared" si="256"/>
        <v>0.19</v>
      </c>
      <c r="DQ190" s="5">
        <f t="shared" si="257"/>
        <v>2.81</v>
      </c>
    </row>
    <row r="191" spans="1:121" x14ac:dyDescent="0.3">
      <c r="A191" s="51">
        <v>2017</v>
      </c>
      <c r="B191" s="52" t="s">
        <v>5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</v>
      </c>
      <c r="J191" s="4">
        <v>0</v>
      </c>
      <c r="K191" s="5">
        <v>0</v>
      </c>
      <c r="L191" s="6">
        <v>0</v>
      </c>
      <c r="M191" s="4">
        <v>0</v>
      </c>
      <c r="N191" s="5">
        <v>0</v>
      </c>
      <c r="O191" s="6">
        <v>0</v>
      </c>
      <c r="P191" s="4">
        <v>0</v>
      </c>
      <c r="Q191" s="5">
        <v>0</v>
      </c>
      <c r="R191" s="6">
        <v>10</v>
      </c>
      <c r="S191" s="4">
        <v>176.4</v>
      </c>
      <c r="T191" s="5">
        <f t="shared" si="284"/>
        <v>17640</v>
      </c>
      <c r="U191" s="6">
        <v>2E-3</v>
      </c>
      <c r="V191" s="4">
        <v>0.15</v>
      </c>
      <c r="W191" s="5">
        <f t="shared" ref="W191:W199" si="286">V191/U191*1000</f>
        <v>75000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v>0</v>
      </c>
      <c r="AT191" s="4">
        <v>0</v>
      </c>
      <c r="AU191" s="5">
        <v>0</v>
      </c>
      <c r="AV191" s="6">
        <v>0</v>
      </c>
      <c r="AW191" s="4">
        <v>0</v>
      </c>
      <c r="AX191" s="5">
        <v>0</v>
      </c>
      <c r="AY191" s="6">
        <v>0</v>
      </c>
      <c r="AZ191" s="4">
        <v>0</v>
      </c>
      <c r="BA191" s="5">
        <v>0</v>
      </c>
      <c r="BB191" s="6">
        <v>0</v>
      </c>
      <c r="BC191" s="4">
        <v>0</v>
      </c>
      <c r="BD191" s="5">
        <v>0</v>
      </c>
      <c r="BE191" s="6">
        <v>0</v>
      </c>
      <c r="BF191" s="4">
        <v>0</v>
      </c>
      <c r="BG191" s="5">
        <v>0</v>
      </c>
      <c r="BH191" s="6">
        <v>0</v>
      </c>
      <c r="BI191" s="4">
        <v>0</v>
      </c>
      <c r="BJ191" s="5">
        <v>0</v>
      </c>
      <c r="BK191" s="6">
        <v>0</v>
      </c>
      <c r="BL191" s="4">
        <v>0</v>
      </c>
      <c r="BM191" s="5">
        <v>0</v>
      </c>
      <c r="BN191" s="6">
        <v>0</v>
      </c>
      <c r="BO191" s="4">
        <v>0</v>
      </c>
      <c r="BP191" s="5">
        <v>0</v>
      </c>
      <c r="BQ191" s="6">
        <v>0</v>
      </c>
      <c r="BR191" s="4">
        <v>0</v>
      </c>
      <c r="BS191" s="5">
        <v>0</v>
      </c>
      <c r="BT191" s="6">
        <v>0</v>
      </c>
      <c r="BU191" s="4">
        <v>0</v>
      </c>
      <c r="BV191" s="5">
        <v>0</v>
      </c>
      <c r="BW191" s="6">
        <v>0</v>
      </c>
      <c r="BX191" s="4">
        <v>0</v>
      </c>
      <c r="BY191" s="5">
        <v>0</v>
      </c>
      <c r="BZ191" s="6">
        <v>0</v>
      </c>
      <c r="CA191" s="4">
        <v>0</v>
      </c>
      <c r="CB191" s="5">
        <v>0</v>
      </c>
      <c r="CC191" s="6">
        <v>0</v>
      </c>
      <c r="CD191" s="4">
        <v>0</v>
      </c>
      <c r="CE191" s="5">
        <v>0</v>
      </c>
      <c r="CF191" s="6">
        <v>0</v>
      </c>
      <c r="CG191" s="4">
        <v>0</v>
      </c>
      <c r="CH191" s="5">
        <v>0</v>
      </c>
      <c r="CI191" s="6">
        <v>0</v>
      </c>
      <c r="CJ191" s="90">
        <v>0</v>
      </c>
      <c r="CK191" s="5">
        <f t="shared" si="281"/>
        <v>0</v>
      </c>
      <c r="CL191" s="6">
        <v>0</v>
      </c>
      <c r="CM191" s="4">
        <v>0</v>
      </c>
      <c r="CN191" s="5">
        <v>0</v>
      </c>
      <c r="CO191" s="6">
        <v>0</v>
      </c>
      <c r="CP191" s="4">
        <v>0</v>
      </c>
      <c r="CQ191" s="5">
        <v>0</v>
      </c>
      <c r="CR191" s="6">
        <v>0</v>
      </c>
      <c r="CS191" s="4">
        <v>0</v>
      </c>
      <c r="CT191" s="5">
        <f t="shared" si="282"/>
        <v>0</v>
      </c>
      <c r="CU191" s="6">
        <v>0</v>
      </c>
      <c r="CV191" s="4">
        <v>0</v>
      </c>
      <c r="CW191" s="5">
        <v>0</v>
      </c>
      <c r="CX191" s="6">
        <v>0</v>
      </c>
      <c r="CY191" s="4">
        <v>0</v>
      </c>
      <c r="CZ191" s="5">
        <v>0</v>
      </c>
      <c r="DA191" s="6">
        <v>0</v>
      </c>
      <c r="DB191" s="4">
        <v>0</v>
      </c>
      <c r="DC191" s="5">
        <f t="shared" si="283"/>
        <v>0</v>
      </c>
      <c r="DD191" s="6">
        <v>0</v>
      </c>
      <c r="DE191" s="4">
        <v>0</v>
      </c>
      <c r="DF191" s="5">
        <v>0</v>
      </c>
      <c r="DG191" s="6">
        <v>0</v>
      </c>
      <c r="DH191" s="4">
        <v>0</v>
      </c>
      <c r="DI191" s="5">
        <v>0</v>
      </c>
      <c r="DJ191" s="6">
        <v>0</v>
      </c>
      <c r="DK191" s="4">
        <v>0</v>
      </c>
      <c r="DL191" s="5">
        <v>0</v>
      </c>
      <c r="DM191" s="6">
        <v>0</v>
      </c>
      <c r="DN191" s="4">
        <v>0</v>
      </c>
      <c r="DO191" s="5">
        <v>0</v>
      </c>
      <c r="DP191" s="6">
        <f t="shared" si="256"/>
        <v>10.002000000000001</v>
      </c>
      <c r="DQ191" s="5">
        <f t="shared" si="257"/>
        <v>176.55</v>
      </c>
    </row>
    <row r="192" spans="1:121" x14ac:dyDescent="0.3">
      <c r="A192" s="51">
        <v>2017</v>
      </c>
      <c r="B192" s="52" t="s">
        <v>6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2E-3</v>
      </c>
      <c r="V192" s="4">
        <v>0.15</v>
      </c>
      <c r="W192" s="5">
        <f t="shared" si="286"/>
        <v>75000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v>0</v>
      </c>
      <c r="AT192" s="4">
        <v>0</v>
      </c>
      <c r="AU192" s="5">
        <v>0</v>
      </c>
      <c r="AV192" s="6">
        <v>0</v>
      </c>
      <c r="AW192" s="4">
        <v>0</v>
      </c>
      <c r="AX192" s="5">
        <v>0</v>
      </c>
      <c r="AY192" s="6">
        <v>0</v>
      </c>
      <c r="AZ192" s="4">
        <v>0</v>
      </c>
      <c r="BA192" s="5">
        <v>0</v>
      </c>
      <c r="BB192" s="6">
        <v>0</v>
      </c>
      <c r="BC192" s="4">
        <v>0</v>
      </c>
      <c r="BD192" s="5">
        <v>0</v>
      </c>
      <c r="BE192" s="6">
        <v>0</v>
      </c>
      <c r="BF192" s="4">
        <v>0</v>
      </c>
      <c r="BG192" s="5">
        <v>0</v>
      </c>
      <c r="BH192" s="6">
        <v>12.62</v>
      </c>
      <c r="BI192" s="4">
        <v>85.19</v>
      </c>
      <c r="BJ192" s="5">
        <f t="shared" ref="BJ192:BJ198" si="287">BI192/BH192*1000</f>
        <v>6750.3961965134704</v>
      </c>
      <c r="BK192" s="6">
        <v>0</v>
      </c>
      <c r="BL192" s="4">
        <v>0</v>
      </c>
      <c r="BM192" s="5">
        <v>0</v>
      </c>
      <c r="BN192" s="6">
        <v>0</v>
      </c>
      <c r="BO192" s="4">
        <v>0</v>
      </c>
      <c r="BP192" s="5">
        <v>0</v>
      </c>
      <c r="BQ192" s="6">
        <v>0</v>
      </c>
      <c r="BR192" s="4">
        <v>0</v>
      </c>
      <c r="BS192" s="5">
        <v>0</v>
      </c>
      <c r="BT192" s="6">
        <v>0</v>
      </c>
      <c r="BU192" s="4">
        <v>0</v>
      </c>
      <c r="BV192" s="5">
        <v>0</v>
      </c>
      <c r="BW192" s="6">
        <v>0</v>
      </c>
      <c r="BX192" s="4">
        <v>0</v>
      </c>
      <c r="BY192" s="5">
        <v>0</v>
      </c>
      <c r="BZ192" s="6">
        <v>0</v>
      </c>
      <c r="CA192" s="4">
        <v>0</v>
      </c>
      <c r="CB192" s="5">
        <v>0</v>
      </c>
      <c r="CC192" s="6">
        <v>0</v>
      </c>
      <c r="CD192" s="4">
        <v>0</v>
      </c>
      <c r="CE192" s="5">
        <v>0</v>
      </c>
      <c r="CF192" s="6">
        <v>0</v>
      </c>
      <c r="CG192" s="4">
        <v>0</v>
      </c>
      <c r="CH192" s="5">
        <v>0</v>
      </c>
      <c r="CI192" s="6">
        <v>0</v>
      </c>
      <c r="CJ192" s="90">
        <v>0</v>
      </c>
      <c r="CK192" s="5">
        <f t="shared" si="281"/>
        <v>0</v>
      </c>
      <c r="CL192" s="6">
        <v>0</v>
      </c>
      <c r="CM192" s="4">
        <v>0</v>
      </c>
      <c r="CN192" s="5">
        <v>0</v>
      </c>
      <c r="CO192" s="6">
        <v>0</v>
      </c>
      <c r="CP192" s="4">
        <v>0</v>
      </c>
      <c r="CQ192" s="5">
        <v>0</v>
      </c>
      <c r="CR192" s="6">
        <v>0</v>
      </c>
      <c r="CS192" s="4">
        <v>0</v>
      </c>
      <c r="CT192" s="5">
        <f t="shared" si="282"/>
        <v>0</v>
      </c>
      <c r="CU192" s="6">
        <v>0</v>
      </c>
      <c r="CV192" s="4">
        <v>0</v>
      </c>
      <c r="CW192" s="5">
        <v>0</v>
      </c>
      <c r="CX192" s="6">
        <v>0</v>
      </c>
      <c r="CY192" s="4">
        <v>0</v>
      </c>
      <c r="CZ192" s="5">
        <v>0</v>
      </c>
      <c r="DA192" s="6">
        <v>0</v>
      </c>
      <c r="DB192" s="4">
        <v>0</v>
      </c>
      <c r="DC192" s="5">
        <f t="shared" si="283"/>
        <v>0</v>
      </c>
      <c r="DD192" s="6">
        <v>0</v>
      </c>
      <c r="DE192" s="4">
        <v>0</v>
      </c>
      <c r="DF192" s="5">
        <v>0</v>
      </c>
      <c r="DG192" s="6">
        <v>0</v>
      </c>
      <c r="DH192" s="4">
        <v>0</v>
      </c>
      <c r="DI192" s="5">
        <v>0</v>
      </c>
      <c r="DJ192" s="6">
        <v>0</v>
      </c>
      <c r="DK192" s="4">
        <v>0</v>
      </c>
      <c r="DL192" s="5">
        <v>0</v>
      </c>
      <c r="DM192" s="6">
        <v>0</v>
      </c>
      <c r="DN192" s="4">
        <v>0</v>
      </c>
      <c r="DO192" s="5">
        <v>0</v>
      </c>
      <c r="DP192" s="6">
        <f t="shared" si="256"/>
        <v>12.622</v>
      </c>
      <c r="DQ192" s="5">
        <f t="shared" si="257"/>
        <v>85.34</v>
      </c>
    </row>
    <row r="193" spans="1:121" x14ac:dyDescent="0.3">
      <c r="A193" s="51">
        <v>2017</v>
      </c>
      <c r="B193" s="52" t="s">
        <v>7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</v>
      </c>
      <c r="J193" s="4">
        <v>0</v>
      </c>
      <c r="K193" s="5">
        <v>0</v>
      </c>
      <c r="L193" s="6">
        <v>5.8</v>
      </c>
      <c r="M193" s="4">
        <v>84.59</v>
      </c>
      <c r="N193" s="5">
        <f t="shared" si="280"/>
        <v>14584.48275862069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4.0000000000000001E-3</v>
      </c>
      <c r="V193" s="4">
        <v>0.31</v>
      </c>
      <c r="W193" s="5">
        <f t="shared" si="286"/>
        <v>77500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v>0</v>
      </c>
      <c r="AP193" s="6">
        <v>0</v>
      </c>
      <c r="AQ193" s="4">
        <v>0</v>
      </c>
      <c r="AR193" s="5">
        <v>0</v>
      </c>
      <c r="AS193" s="6">
        <v>0</v>
      </c>
      <c r="AT193" s="4">
        <v>0</v>
      </c>
      <c r="AU193" s="5">
        <v>0</v>
      </c>
      <c r="AV193" s="6">
        <v>0</v>
      </c>
      <c r="AW193" s="4">
        <v>0</v>
      </c>
      <c r="AX193" s="5">
        <v>0</v>
      </c>
      <c r="AY193" s="6">
        <v>0</v>
      </c>
      <c r="AZ193" s="4">
        <v>0</v>
      </c>
      <c r="BA193" s="5">
        <v>0</v>
      </c>
      <c r="BB193" s="6">
        <v>0</v>
      </c>
      <c r="BC193" s="4">
        <v>0</v>
      </c>
      <c r="BD193" s="5">
        <v>0</v>
      </c>
      <c r="BE193" s="6">
        <v>0</v>
      </c>
      <c r="BF193" s="4">
        <v>0</v>
      </c>
      <c r="BG193" s="5">
        <v>0</v>
      </c>
      <c r="BH193" s="6">
        <v>0</v>
      </c>
      <c r="BI193" s="4">
        <v>0</v>
      </c>
      <c r="BJ193" s="5">
        <v>0</v>
      </c>
      <c r="BK193" s="6">
        <v>0</v>
      </c>
      <c r="BL193" s="4">
        <v>0</v>
      </c>
      <c r="BM193" s="5">
        <v>0</v>
      </c>
      <c r="BN193" s="6">
        <v>0</v>
      </c>
      <c r="BO193" s="4">
        <v>0</v>
      </c>
      <c r="BP193" s="5">
        <v>0</v>
      </c>
      <c r="BQ193" s="6">
        <v>0</v>
      </c>
      <c r="BR193" s="4">
        <v>0</v>
      </c>
      <c r="BS193" s="5">
        <v>0</v>
      </c>
      <c r="BT193" s="6">
        <v>0</v>
      </c>
      <c r="BU193" s="4">
        <v>0</v>
      </c>
      <c r="BV193" s="5">
        <v>0</v>
      </c>
      <c r="BW193" s="6">
        <v>0</v>
      </c>
      <c r="BX193" s="4">
        <v>0</v>
      </c>
      <c r="BY193" s="5">
        <v>0</v>
      </c>
      <c r="BZ193" s="6">
        <v>0</v>
      </c>
      <c r="CA193" s="4">
        <v>0</v>
      </c>
      <c r="CB193" s="5">
        <v>0</v>
      </c>
      <c r="CC193" s="6">
        <v>0</v>
      </c>
      <c r="CD193" s="4">
        <v>0</v>
      </c>
      <c r="CE193" s="5">
        <v>0</v>
      </c>
      <c r="CF193" s="6">
        <v>0</v>
      </c>
      <c r="CG193" s="4">
        <v>0</v>
      </c>
      <c r="CH193" s="5">
        <v>0</v>
      </c>
      <c r="CI193" s="6">
        <v>0</v>
      </c>
      <c r="CJ193" s="90">
        <v>0</v>
      </c>
      <c r="CK193" s="5">
        <f t="shared" si="281"/>
        <v>0</v>
      </c>
      <c r="CL193" s="6">
        <v>0</v>
      </c>
      <c r="CM193" s="4">
        <v>0</v>
      </c>
      <c r="CN193" s="5">
        <v>0</v>
      </c>
      <c r="CO193" s="6">
        <v>0</v>
      </c>
      <c r="CP193" s="4">
        <v>0</v>
      </c>
      <c r="CQ193" s="5">
        <v>0</v>
      </c>
      <c r="CR193" s="6">
        <v>0</v>
      </c>
      <c r="CS193" s="4">
        <v>0</v>
      </c>
      <c r="CT193" s="5">
        <f t="shared" si="282"/>
        <v>0</v>
      </c>
      <c r="CU193" s="6">
        <v>0</v>
      </c>
      <c r="CV193" s="4">
        <v>0</v>
      </c>
      <c r="CW193" s="5">
        <v>0</v>
      </c>
      <c r="CX193" s="6">
        <v>0</v>
      </c>
      <c r="CY193" s="4">
        <v>0</v>
      </c>
      <c r="CZ193" s="5">
        <v>0</v>
      </c>
      <c r="DA193" s="6">
        <v>0</v>
      </c>
      <c r="DB193" s="4">
        <v>0</v>
      </c>
      <c r="DC193" s="5">
        <f t="shared" si="283"/>
        <v>0</v>
      </c>
      <c r="DD193" s="6">
        <v>0</v>
      </c>
      <c r="DE193" s="4">
        <v>0</v>
      </c>
      <c r="DF193" s="5">
        <v>0</v>
      </c>
      <c r="DG193" s="6">
        <v>0</v>
      </c>
      <c r="DH193" s="4">
        <v>0</v>
      </c>
      <c r="DI193" s="5">
        <v>0</v>
      </c>
      <c r="DJ193" s="6">
        <v>0</v>
      </c>
      <c r="DK193" s="4">
        <v>0</v>
      </c>
      <c r="DL193" s="5">
        <v>0</v>
      </c>
      <c r="DM193" s="6">
        <v>2E-3</v>
      </c>
      <c r="DN193" s="4">
        <v>0.09</v>
      </c>
      <c r="DO193" s="5">
        <f t="shared" ref="DO193:DO197" si="288">DN193/DM193*1000</f>
        <v>45000</v>
      </c>
      <c r="DP193" s="6">
        <f t="shared" si="256"/>
        <v>5.806</v>
      </c>
      <c r="DQ193" s="5">
        <f t="shared" si="257"/>
        <v>84.990000000000009</v>
      </c>
    </row>
    <row r="194" spans="1:121" x14ac:dyDescent="0.3">
      <c r="A194" s="51">
        <v>2017</v>
      </c>
      <c r="B194" s="52" t="s">
        <v>8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0.32500000000000001</v>
      </c>
      <c r="AQ194" s="4">
        <v>3.25</v>
      </c>
      <c r="AR194" s="5">
        <f t="shared" ref="AR194" si="289">AQ194/AP194*1000</f>
        <v>10000</v>
      </c>
      <c r="AS194" s="6">
        <v>0</v>
      </c>
      <c r="AT194" s="4">
        <v>0</v>
      </c>
      <c r="AU194" s="5">
        <v>0</v>
      </c>
      <c r="AV194" s="6">
        <v>0</v>
      </c>
      <c r="AW194" s="4">
        <v>0</v>
      </c>
      <c r="AX194" s="5">
        <v>0</v>
      </c>
      <c r="AY194" s="6">
        <v>0</v>
      </c>
      <c r="AZ194" s="4">
        <v>0</v>
      </c>
      <c r="BA194" s="5">
        <v>0</v>
      </c>
      <c r="BB194" s="6">
        <v>0</v>
      </c>
      <c r="BC194" s="4">
        <v>0</v>
      </c>
      <c r="BD194" s="5">
        <v>0</v>
      </c>
      <c r="BE194" s="6">
        <v>0</v>
      </c>
      <c r="BF194" s="4">
        <v>0</v>
      </c>
      <c r="BG194" s="5">
        <v>0</v>
      </c>
      <c r="BH194" s="6">
        <v>0</v>
      </c>
      <c r="BI194" s="4">
        <v>0</v>
      </c>
      <c r="BJ194" s="5">
        <v>0</v>
      </c>
      <c r="BK194" s="6">
        <v>0</v>
      </c>
      <c r="BL194" s="4">
        <v>0</v>
      </c>
      <c r="BM194" s="5">
        <v>0</v>
      </c>
      <c r="BN194" s="6">
        <v>0</v>
      </c>
      <c r="BO194" s="4">
        <v>0</v>
      </c>
      <c r="BP194" s="5">
        <v>0</v>
      </c>
      <c r="BQ194" s="6">
        <v>1E-3</v>
      </c>
      <c r="BR194" s="4">
        <v>0.03</v>
      </c>
      <c r="BS194" s="5">
        <f t="shared" ref="BS194" si="290">BR194/BQ194*1000</f>
        <v>30000</v>
      </c>
      <c r="BT194" s="6">
        <v>0</v>
      </c>
      <c r="BU194" s="4">
        <v>0</v>
      </c>
      <c r="BV194" s="5">
        <v>0</v>
      </c>
      <c r="BW194" s="6">
        <v>0</v>
      </c>
      <c r="BX194" s="4">
        <v>0</v>
      </c>
      <c r="BY194" s="5">
        <v>0</v>
      </c>
      <c r="BZ194" s="6">
        <v>0</v>
      </c>
      <c r="CA194" s="4">
        <v>0</v>
      </c>
      <c r="CB194" s="5">
        <v>0</v>
      </c>
      <c r="CC194" s="6">
        <v>0</v>
      </c>
      <c r="CD194" s="4">
        <v>0</v>
      </c>
      <c r="CE194" s="5">
        <v>0</v>
      </c>
      <c r="CF194" s="6">
        <v>0</v>
      </c>
      <c r="CG194" s="4">
        <v>0</v>
      </c>
      <c r="CH194" s="5">
        <v>0</v>
      </c>
      <c r="CI194" s="6">
        <v>0</v>
      </c>
      <c r="CJ194" s="90">
        <v>0</v>
      </c>
      <c r="CK194" s="5">
        <f t="shared" si="281"/>
        <v>0</v>
      </c>
      <c r="CL194" s="6">
        <v>0</v>
      </c>
      <c r="CM194" s="4">
        <v>0</v>
      </c>
      <c r="CN194" s="5">
        <v>0</v>
      </c>
      <c r="CO194" s="6">
        <v>0</v>
      </c>
      <c r="CP194" s="4">
        <v>0</v>
      </c>
      <c r="CQ194" s="5">
        <v>0</v>
      </c>
      <c r="CR194" s="6">
        <v>0</v>
      </c>
      <c r="CS194" s="4">
        <v>0</v>
      </c>
      <c r="CT194" s="5">
        <f t="shared" si="282"/>
        <v>0</v>
      </c>
      <c r="CU194" s="6">
        <v>0</v>
      </c>
      <c r="CV194" s="4">
        <v>0</v>
      </c>
      <c r="CW194" s="5">
        <v>0</v>
      </c>
      <c r="CX194" s="6">
        <v>0</v>
      </c>
      <c r="CY194" s="4">
        <v>0</v>
      </c>
      <c r="CZ194" s="5">
        <v>0</v>
      </c>
      <c r="DA194" s="6">
        <v>0</v>
      </c>
      <c r="DB194" s="4">
        <v>0</v>
      </c>
      <c r="DC194" s="5">
        <f t="shared" si="283"/>
        <v>0</v>
      </c>
      <c r="DD194" s="6">
        <v>0</v>
      </c>
      <c r="DE194" s="4">
        <v>0</v>
      </c>
      <c r="DF194" s="5">
        <v>0</v>
      </c>
      <c r="DG194" s="6">
        <v>0</v>
      </c>
      <c r="DH194" s="4">
        <v>0</v>
      </c>
      <c r="DI194" s="5">
        <v>0</v>
      </c>
      <c r="DJ194" s="6">
        <v>0</v>
      </c>
      <c r="DK194" s="4">
        <v>0</v>
      </c>
      <c r="DL194" s="5">
        <v>0</v>
      </c>
      <c r="DM194" s="6">
        <v>0</v>
      </c>
      <c r="DN194" s="4">
        <v>0</v>
      </c>
      <c r="DO194" s="5">
        <v>0</v>
      </c>
      <c r="DP194" s="6">
        <f t="shared" si="256"/>
        <v>0.32600000000000001</v>
      </c>
      <c r="DQ194" s="5">
        <f t="shared" si="257"/>
        <v>3.28</v>
      </c>
    </row>
    <row r="195" spans="1:121" x14ac:dyDescent="0.3">
      <c r="A195" s="51">
        <v>2017</v>
      </c>
      <c r="B195" s="52" t="s">
        <v>9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6.0000000000000001E-3</v>
      </c>
      <c r="V195" s="4">
        <v>0.47</v>
      </c>
      <c r="W195" s="5">
        <f t="shared" si="286"/>
        <v>78333.333333333328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v>0</v>
      </c>
      <c r="AT195" s="4">
        <v>0</v>
      </c>
      <c r="AU195" s="5">
        <v>0</v>
      </c>
      <c r="AV195" s="6">
        <v>0</v>
      </c>
      <c r="AW195" s="4">
        <v>0</v>
      </c>
      <c r="AX195" s="5">
        <v>0</v>
      </c>
      <c r="AY195" s="6">
        <v>0</v>
      </c>
      <c r="AZ195" s="4">
        <v>0</v>
      </c>
      <c r="BA195" s="5">
        <v>0</v>
      </c>
      <c r="BB195" s="6">
        <v>0</v>
      </c>
      <c r="BC195" s="4">
        <v>0</v>
      </c>
      <c r="BD195" s="5">
        <v>0</v>
      </c>
      <c r="BE195" s="6">
        <v>0</v>
      </c>
      <c r="BF195" s="4">
        <v>0</v>
      </c>
      <c r="BG195" s="5">
        <v>0</v>
      </c>
      <c r="BH195" s="6">
        <v>0</v>
      </c>
      <c r="BI195" s="4">
        <v>0</v>
      </c>
      <c r="BJ195" s="5">
        <v>0</v>
      </c>
      <c r="BK195" s="6">
        <v>0</v>
      </c>
      <c r="BL195" s="4">
        <v>0</v>
      </c>
      <c r="BM195" s="5">
        <v>0</v>
      </c>
      <c r="BN195" s="6">
        <v>0</v>
      </c>
      <c r="BO195" s="4">
        <v>0</v>
      </c>
      <c r="BP195" s="5">
        <v>0</v>
      </c>
      <c r="BQ195" s="6">
        <v>0</v>
      </c>
      <c r="BR195" s="4">
        <v>0</v>
      </c>
      <c r="BS195" s="5">
        <v>0</v>
      </c>
      <c r="BT195" s="6">
        <v>0</v>
      </c>
      <c r="BU195" s="4">
        <v>0</v>
      </c>
      <c r="BV195" s="5">
        <v>0</v>
      </c>
      <c r="BW195" s="6">
        <v>0</v>
      </c>
      <c r="BX195" s="4">
        <v>0</v>
      </c>
      <c r="BY195" s="5">
        <v>0</v>
      </c>
      <c r="BZ195" s="6">
        <v>0</v>
      </c>
      <c r="CA195" s="4">
        <v>0</v>
      </c>
      <c r="CB195" s="5">
        <v>0</v>
      </c>
      <c r="CC195" s="6">
        <v>0</v>
      </c>
      <c r="CD195" s="4">
        <v>0</v>
      </c>
      <c r="CE195" s="5">
        <v>0</v>
      </c>
      <c r="CF195" s="6">
        <v>0</v>
      </c>
      <c r="CG195" s="4">
        <v>0</v>
      </c>
      <c r="CH195" s="5">
        <v>0</v>
      </c>
      <c r="CI195" s="6">
        <v>0</v>
      </c>
      <c r="CJ195" s="90">
        <v>0</v>
      </c>
      <c r="CK195" s="5">
        <f t="shared" si="281"/>
        <v>0</v>
      </c>
      <c r="CL195" s="6">
        <v>0</v>
      </c>
      <c r="CM195" s="4">
        <v>0</v>
      </c>
      <c r="CN195" s="5">
        <v>0</v>
      </c>
      <c r="CO195" s="6">
        <v>0</v>
      </c>
      <c r="CP195" s="4">
        <v>0</v>
      </c>
      <c r="CQ195" s="5">
        <v>0</v>
      </c>
      <c r="CR195" s="6">
        <v>0</v>
      </c>
      <c r="CS195" s="4">
        <v>0</v>
      </c>
      <c r="CT195" s="5">
        <f t="shared" si="282"/>
        <v>0</v>
      </c>
      <c r="CU195" s="6">
        <v>0</v>
      </c>
      <c r="CV195" s="4">
        <v>0</v>
      </c>
      <c r="CW195" s="5">
        <v>0</v>
      </c>
      <c r="CX195" s="6">
        <v>0</v>
      </c>
      <c r="CY195" s="4">
        <v>0</v>
      </c>
      <c r="CZ195" s="5">
        <v>0</v>
      </c>
      <c r="DA195" s="6">
        <v>0</v>
      </c>
      <c r="DB195" s="4">
        <v>0</v>
      </c>
      <c r="DC195" s="5">
        <f t="shared" si="283"/>
        <v>0</v>
      </c>
      <c r="DD195" s="6">
        <v>0</v>
      </c>
      <c r="DE195" s="4">
        <v>0</v>
      </c>
      <c r="DF195" s="5">
        <v>0</v>
      </c>
      <c r="DG195" s="6">
        <v>0</v>
      </c>
      <c r="DH195" s="4">
        <v>0</v>
      </c>
      <c r="DI195" s="5">
        <v>0</v>
      </c>
      <c r="DJ195" s="6">
        <v>0</v>
      </c>
      <c r="DK195" s="4">
        <v>0</v>
      </c>
      <c r="DL195" s="5">
        <v>0</v>
      </c>
      <c r="DM195" s="6">
        <v>0</v>
      </c>
      <c r="DN195" s="4">
        <v>0</v>
      </c>
      <c r="DO195" s="5">
        <v>0</v>
      </c>
      <c r="DP195" s="6">
        <f t="shared" si="256"/>
        <v>6.0000000000000001E-3</v>
      </c>
      <c r="DQ195" s="5">
        <f t="shared" si="257"/>
        <v>0.47</v>
      </c>
    </row>
    <row r="196" spans="1:121" x14ac:dyDescent="0.3">
      <c r="A196" s="51">
        <v>2017</v>
      </c>
      <c r="B196" s="52" t="s">
        <v>10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</v>
      </c>
      <c r="J196" s="4">
        <v>0</v>
      </c>
      <c r="K196" s="5">
        <v>0</v>
      </c>
      <c r="L196" s="6">
        <v>0</v>
      </c>
      <c r="M196" s="4">
        <v>0</v>
      </c>
      <c r="N196" s="5">
        <v>0</v>
      </c>
      <c r="O196" s="6">
        <v>0</v>
      </c>
      <c r="P196" s="4">
        <v>0</v>
      </c>
      <c r="Q196" s="5">
        <v>0</v>
      </c>
      <c r="R196" s="6">
        <v>0</v>
      </c>
      <c r="S196" s="4">
        <v>0</v>
      </c>
      <c r="T196" s="5">
        <v>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v>0</v>
      </c>
      <c r="AT196" s="4">
        <v>0</v>
      </c>
      <c r="AU196" s="5">
        <v>0</v>
      </c>
      <c r="AV196" s="6">
        <v>0</v>
      </c>
      <c r="AW196" s="4">
        <v>0</v>
      </c>
      <c r="AX196" s="5">
        <v>0</v>
      </c>
      <c r="AY196" s="6">
        <v>0</v>
      </c>
      <c r="AZ196" s="4">
        <v>0</v>
      </c>
      <c r="BA196" s="5">
        <v>0</v>
      </c>
      <c r="BB196" s="6">
        <v>0</v>
      </c>
      <c r="BC196" s="4">
        <v>0</v>
      </c>
      <c r="BD196" s="5">
        <v>0</v>
      </c>
      <c r="BE196" s="6">
        <v>0</v>
      </c>
      <c r="BF196" s="4">
        <v>0</v>
      </c>
      <c r="BG196" s="5">
        <v>0</v>
      </c>
      <c r="BH196" s="6">
        <v>0</v>
      </c>
      <c r="BI196" s="4">
        <v>0</v>
      </c>
      <c r="BJ196" s="5">
        <v>0</v>
      </c>
      <c r="BK196" s="6">
        <v>0</v>
      </c>
      <c r="BL196" s="4">
        <v>0</v>
      </c>
      <c r="BM196" s="5">
        <v>0</v>
      </c>
      <c r="BN196" s="6">
        <v>0</v>
      </c>
      <c r="BO196" s="4">
        <v>0</v>
      </c>
      <c r="BP196" s="5">
        <v>0</v>
      </c>
      <c r="BQ196" s="6">
        <v>0</v>
      </c>
      <c r="BR196" s="4">
        <v>0</v>
      </c>
      <c r="BS196" s="5">
        <v>0</v>
      </c>
      <c r="BT196" s="6">
        <v>0</v>
      </c>
      <c r="BU196" s="4">
        <v>0</v>
      </c>
      <c r="BV196" s="5">
        <v>0</v>
      </c>
      <c r="BW196" s="6">
        <v>0</v>
      </c>
      <c r="BX196" s="4">
        <v>0</v>
      </c>
      <c r="BY196" s="5">
        <v>0</v>
      </c>
      <c r="BZ196" s="6">
        <v>0</v>
      </c>
      <c r="CA196" s="4">
        <v>0</v>
      </c>
      <c r="CB196" s="5">
        <v>0</v>
      </c>
      <c r="CC196" s="6">
        <v>0</v>
      </c>
      <c r="CD196" s="4">
        <v>0</v>
      </c>
      <c r="CE196" s="5">
        <v>0</v>
      </c>
      <c r="CF196" s="6">
        <v>0</v>
      </c>
      <c r="CG196" s="4">
        <v>0</v>
      </c>
      <c r="CH196" s="5">
        <v>0</v>
      </c>
      <c r="CI196" s="6">
        <v>0</v>
      </c>
      <c r="CJ196" s="90">
        <v>0</v>
      </c>
      <c r="CK196" s="5">
        <f t="shared" si="281"/>
        <v>0</v>
      </c>
      <c r="CL196" s="6">
        <v>0</v>
      </c>
      <c r="CM196" s="4">
        <v>0</v>
      </c>
      <c r="CN196" s="5">
        <v>0</v>
      </c>
      <c r="CO196" s="6">
        <v>0</v>
      </c>
      <c r="CP196" s="4">
        <v>0</v>
      </c>
      <c r="CQ196" s="5">
        <v>0</v>
      </c>
      <c r="CR196" s="6">
        <v>0</v>
      </c>
      <c r="CS196" s="4">
        <v>0</v>
      </c>
      <c r="CT196" s="5">
        <f t="shared" si="282"/>
        <v>0</v>
      </c>
      <c r="CU196" s="6">
        <v>0</v>
      </c>
      <c r="CV196" s="4">
        <v>0</v>
      </c>
      <c r="CW196" s="5">
        <v>0</v>
      </c>
      <c r="CX196" s="6">
        <v>0</v>
      </c>
      <c r="CY196" s="4">
        <v>0</v>
      </c>
      <c r="CZ196" s="5">
        <v>0</v>
      </c>
      <c r="DA196" s="6">
        <v>0</v>
      </c>
      <c r="DB196" s="4">
        <v>0</v>
      </c>
      <c r="DC196" s="5">
        <f t="shared" si="283"/>
        <v>0</v>
      </c>
      <c r="DD196" s="6">
        <v>0</v>
      </c>
      <c r="DE196" s="4">
        <v>0</v>
      </c>
      <c r="DF196" s="5">
        <v>0</v>
      </c>
      <c r="DG196" s="6">
        <v>0</v>
      </c>
      <c r="DH196" s="4">
        <v>0</v>
      </c>
      <c r="DI196" s="5">
        <v>0</v>
      </c>
      <c r="DJ196" s="6">
        <v>0</v>
      </c>
      <c r="DK196" s="4">
        <v>0</v>
      </c>
      <c r="DL196" s="5">
        <v>0</v>
      </c>
      <c r="DM196" s="6">
        <v>0</v>
      </c>
      <c r="DN196" s="4">
        <v>0</v>
      </c>
      <c r="DO196" s="5">
        <v>0</v>
      </c>
      <c r="DP196" s="6">
        <f t="shared" si="256"/>
        <v>0</v>
      </c>
      <c r="DQ196" s="5">
        <f t="shared" si="257"/>
        <v>0</v>
      </c>
    </row>
    <row r="197" spans="1:121" x14ac:dyDescent="0.3">
      <c r="A197" s="51">
        <v>2017</v>
      </c>
      <c r="B197" s="52" t="s">
        <v>11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</v>
      </c>
      <c r="J197" s="4">
        <v>0</v>
      </c>
      <c r="K197" s="5">
        <v>0</v>
      </c>
      <c r="L197" s="6">
        <v>0</v>
      </c>
      <c r="M197" s="4">
        <v>0</v>
      </c>
      <c r="N197" s="5"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2.1000000000000001E-2</v>
      </c>
      <c r="V197" s="4">
        <v>1.1000000000000001</v>
      </c>
      <c r="W197" s="5">
        <f t="shared" si="286"/>
        <v>52380.952380952382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v>0</v>
      </c>
      <c r="AP197" s="6">
        <v>0</v>
      </c>
      <c r="AQ197" s="4">
        <v>0</v>
      </c>
      <c r="AR197" s="5">
        <v>0</v>
      </c>
      <c r="AS197" s="6">
        <v>0</v>
      </c>
      <c r="AT197" s="4">
        <v>0</v>
      </c>
      <c r="AU197" s="5">
        <v>0</v>
      </c>
      <c r="AV197" s="6">
        <v>0</v>
      </c>
      <c r="AW197" s="4">
        <v>0</v>
      </c>
      <c r="AX197" s="5">
        <v>0</v>
      </c>
      <c r="AY197" s="6">
        <v>0</v>
      </c>
      <c r="AZ197" s="4">
        <v>0</v>
      </c>
      <c r="BA197" s="5">
        <v>0</v>
      </c>
      <c r="BB197" s="6">
        <v>0</v>
      </c>
      <c r="BC197" s="4">
        <v>0</v>
      </c>
      <c r="BD197" s="5">
        <v>0</v>
      </c>
      <c r="BE197" s="6">
        <v>0</v>
      </c>
      <c r="BF197" s="4">
        <v>0</v>
      </c>
      <c r="BG197" s="5">
        <v>0</v>
      </c>
      <c r="BH197" s="6">
        <v>0</v>
      </c>
      <c r="BI197" s="4">
        <v>0</v>
      </c>
      <c r="BJ197" s="5">
        <v>0</v>
      </c>
      <c r="BK197" s="6">
        <v>0</v>
      </c>
      <c r="BL197" s="4">
        <v>0</v>
      </c>
      <c r="BM197" s="5">
        <v>0</v>
      </c>
      <c r="BN197" s="6">
        <v>0</v>
      </c>
      <c r="BO197" s="4">
        <v>0</v>
      </c>
      <c r="BP197" s="5">
        <v>0</v>
      </c>
      <c r="BQ197" s="6">
        <v>0</v>
      </c>
      <c r="BR197" s="4">
        <v>0</v>
      </c>
      <c r="BS197" s="5">
        <v>0</v>
      </c>
      <c r="BT197" s="6">
        <v>0</v>
      </c>
      <c r="BU197" s="4">
        <v>0</v>
      </c>
      <c r="BV197" s="5">
        <v>0</v>
      </c>
      <c r="BW197" s="6">
        <v>0</v>
      </c>
      <c r="BX197" s="4">
        <v>0</v>
      </c>
      <c r="BY197" s="5">
        <v>0</v>
      </c>
      <c r="BZ197" s="6">
        <v>0</v>
      </c>
      <c r="CA197" s="4">
        <v>0</v>
      </c>
      <c r="CB197" s="5">
        <v>0</v>
      </c>
      <c r="CC197" s="6">
        <v>0</v>
      </c>
      <c r="CD197" s="4">
        <v>0</v>
      </c>
      <c r="CE197" s="5">
        <v>0</v>
      </c>
      <c r="CF197" s="6">
        <v>0</v>
      </c>
      <c r="CG197" s="4">
        <v>0</v>
      </c>
      <c r="CH197" s="5">
        <v>0</v>
      </c>
      <c r="CI197" s="6">
        <v>0</v>
      </c>
      <c r="CJ197" s="90">
        <v>0</v>
      </c>
      <c r="CK197" s="5">
        <f t="shared" si="281"/>
        <v>0</v>
      </c>
      <c r="CL197" s="6">
        <v>0</v>
      </c>
      <c r="CM197" s="4">
        <v>0</v>
      </c>
      <c r="CN197" s="5">
        <v>0</v>
      </c>
      <c r="CO197" s="6">
        <v>0</v>
      </c>
      <c r="CP197" s="4">
        <v>0</v>
      </c>
      <c r="CQ197" s="5">
        <v>0</v>
      </c>
      <c r="CR197" s="6">
        <v>0</v>
      </c>
      <c r="CS197" s="4">
        <v>0</v>
      </c>
      <c r="CT197" s="5">
        <f t="shared" si="282"/>
        <v>0</v>
      </c>
      <c r="CU197" s="6">
        <v>0</v>
      </c>
      <c r="CV197" s="4">
        <v>0</v>
      </c>
      <c r="CW197" s="5">
        <v>0</v>
      </c>
      <c r="CX197" s="6">
        <v>0</v>
      </c>
      <c r="CY197" s="4">
        <v>0</v>
      </c>
      <c r="CZ197" s="5">
        <v>0</v>
      </c>
      <c r="DA197" s="6">
        <v>0</v>
      </c>
      <c r="DB197" s="4">
        <v>0</v>
      </c>
      <c r="DC197" s="5">
        <f t="shared" si="283"/>
        <v>0</v>
      </c>
      <c r="DD197" s="6">
        <v>0</v>
      </c>
      <c r="DE197" s="4">
        <v>0</v>
      </c>
      <c r="DF197" s="5">
        <v>0</v>
      </c>
      <c r="DG197" s="6">
        <v>0</v>
      </c>
      <c r="DH197" s="4">
        <v>0</v>
      </c>
      <c r="DI197" s="5">
        <v>0</v>
      </c>
      <c r="DJ197" s="6">
        <v>0</v>
      </c>
      <c r="DK197" s="4">
        <v>0</v>
      </c>
      <c r="DL197" s="5">
        <v>0</v>
      </c>
      <c r="DM197" s="6">
        <v>0.72499999999999998</v>
      </c>
      <c r="DN197" s="4">
        <v>11.57</v>
      </c>
      <c r="DO197" s="5">
        <f t="shared" si="288"/>
        <v>15958.620689655174</v>
      </c>
      <c r="DP197" s="6">
        <f t="shared" si="256"/>
        <v>0.746</v>
      </c>
      <c r="DQ197" s="5">
        <f t="shared" si="257"/>
        <v>12.67</v>
      </c>
    </row>
    <row r="198" spans="1:121" x14ac:dyDescent="0.3">
      <c r="A198" s="51">
        <v>2017</v>
      </c>
      <c r="B198" s="52" t="s">
        <v>12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0</v>
      </c>
      <c r="AB198" s="4">
        <v>0</v>
      </c>
      <c r="AC198" s="5">
        <v>0</v>
      </c>
      <c r="AD198" s="6">
        <v>0</v>
      </c>
      <c r="AE198" s="4">
        <v>0</v>
      </c>
      <c r="AF198" s="5"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v>0</v>
      </c>
      <c r="AT198" s="4">
        <v>0</v>
      </c>
      <c r="AU198" s="5">
        <v>0</v>
      </c>
      <c r="AV198" s="6">
        <v>0</v>
      </c>
      <c r="AW198" s="4">
        <v>0</v>
      </c>
      <c r="AX198" s="5">
        <v>0</v>
      </c>
      <c r="AY198" s="6">
        <v>0</v>
      </c>
      <c r="AZ198" s="4">
        <v>0</v>
      </c>
      <c r="BA198" s="5">
        <v>0</v>
      </c>
      <c r="BB198" s="6">
        <v>0</v>
      </c>
      <c r="BC198" s="4">
        <v>0</v>
      </c>
      <c r="BD198" s="5">
        <v>0</v>
      </c>
      <c r="BE198" s="6">
        <v>0</v>
      </c>
      <c r="BF198" s="4">
        <v>0</v>
      </c>
      <c r="BG198" s="5">
        <v>0</v>
      </c>
      <c r="BH198" s="6">
        <v>0.02</v>
      </c>
      <c r="BI198" s="4">
        <v>0.43</v>
      </c>
      <c r="BJ198" s="5">
        <f t="shared" si="287"/>
        <v>21500</v>
      </c>
      <c r="BK198" s="6">
        <v>0</v>
      </c>
      <c r="BL198" s="4">
        <v>0</v>
      </c>
      <c r="BM198" s="5">
        <v>0</v>
      </c>
      <c r="BN198" s="6">
        <v>0</v>
      </c>
      <c r="BO198" s="4">
        <v>0</v>
      </c>
      <c r="BP198" s="5">
        <v>0</v>
      </c>
      <c r="BQ198" s="6">
        <v>0</v>
      </c>
      <c r="BR198" s="4">
        <v>0</v>
      </c>
      <c r="BS198" s="5">
        <v>0</v>
      </c>
      <c r="BT198" s="6">
        <v>0</v>
      </c>
      <c r="BU198" s="4">
        <v>0</v>
      </c>
      <c r="BV198" s="5">
        <v>0</v>
      </c>
      <c r="BW198" s="6">
        <v>0</v>
      </c>
      <c r="BX198" s="4">
        <v>0</v>
      </c>
      <c r="BY198" s="5">
        <v>0</v>
      </c>
      <c r="BZ198" s="6">
        <v>0</v>
      </c>
      <c r="CA198" s="4">
        <v>0</v>
      </c>
      <c r="CB198" s="5">
        <v>0</v>
      </c>
      <c r="CC198" s="6">
        <v>0</v>
      </c>
      <c r="CD198" s="4">
        <v>0</v>
      </c>
      <c r="CE198" s="5">
        <v>0</v>
      </c>
      <c r="CF198" s="6">
        <v>0</v>
      </c>
      <c r="CG198" s="4">
        <v>0</v>
      </c>
      <c r="CH198" s="5">
        <v>0</v>
      </c>
      <c r="CI198" s="6">
        <v>0</v>
      </c>
      <c r="CJ198" s="90">
        <v>0</v>
      </c>
      <c r="CK198" s="5">
        <f t="shared" si="281"/>
        <v>0</v>
      </c>
      <c r="CL198" s="6">
        <v>0</v>
      </c>
      <c r="CM198" s="4">
        <v>0</v>
      </c>
      <c r="CN198" s="5">
        <v>0</v>
      </c>
      <c r="CO198" s="6">
        <v>0</v>
      </c>
      <c r="CP198" s="4">
        <v>0</v>
      </c>
      <c r="CQ198" s="5">
        <v>0</v>
      </c>
      <c r="CR198" s="6">
        <v>0</v>
      </c>
      <c r="CS198" s="4">
        <v>0</v>
      </c>
      <c r="CT198" s="5">
        <f t="shared" si="282"/>
        <v>0</v>
      </c>
      <c r="CU198" s="6">
        <v>0</v>
      </c>
      <c r="CV198" s="4">
        <v>0</v>
      </c>
      <c r="CW198" s="5">
        <v>0</v>
      </c>
      <c r="CX198" s="6">
        <v>0</v>
      </c>
      <c r="CY198" s="4">
        <v>0</v>
      </c>
      <c r="CZ198" s="5">
        <v>0</v>
      </c>
      <c r="DA198" s="6">
        <v>0</v>
      </c>
      <c r="DB198" s="4">
        <v>0</v>
      </c>
      <c r="DC198" s="5">
        <f t="shared" si="283"/>
        <v>0</v>
      </c>
      <c r="DD198" s="6">
        <v>0</v>
      </c>
      <c r="DE198" s="4">
        <v>0</v>
      </c>
      <c r="DF198" s="5">
        <v>0</v>
      </c>
      <c r="DG198" s="6">
        <v>0</v>
      </c>
      <c r="DH198" s="4">
        <v>0</v>
      </c>
      <c r="DI198" s="5">
        <v>0</v>
      </c>
      <c r="DJ198" s="6">
        <v>0</v>
      </c>
      <c r="DK198" s="4">
        <v>0</v>
      </c>
      <c r="DL198" s="5">
        <v>0</v>
      </c>
      <c r="DM198" s="6">
        <v>0</v>
      </c>
      <c r="DN198" s="4">
        <v>0</v>
      </c>
      <c r="DO198" s="5">
        <v>0</v>
      </c>
      <c r="DP198" s="6">
        <f t="shared" si="256"/>
        <v>0.02</v>
      </c>
      <c r="DQ198" s="5">
        <f t="shared" si="257"/>
        <v>0.43</v>
      </c>
    </row>
    <row r="199" spans="1:121" x14ac:dyDescent="0.3">
      <c r="A199" s="51">
        <v>2017</v>
      </c>
      <c r="B199" s="52" t="s">
        <v>13</v>
      </c>
      <c r="C199" s="6">
        <v>1.2999999999999999E-2</v>
      </c>
      <c r="D199" s="4">
        <v>0.46</v>
      </c>
      <c r="E199" s="5">
        <f t="shared" si="279"/>
        <v>35384.61538461539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6.0000000000000001E-3</v>
      </c>
      <c r="V199" s="4">
        <v>0.31</v>
      </c>
      <c r="W199" s="5">
        <f t="shared" si="286"/>
        <v>51666.666666666664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v>0</v>
      </c>
      <c r="AT199" s="4">
        <v>0</v>
      </c>
      <c r="AU199" s="5">
        <v>0</v>
      </c>
      <c r="AV199" s="6">
        <v>0</v>
      </c>
      <c r="AW199" s="4">
        <v>0</v>
      </c>
      <c r="AX199" s="5">
        <v>0</v>
      </c>
      <c r="AY199" s="6">
        <v>0</v>
      </c>
      <c r="AZ199" s="4">
        <v>0</v>
      </c>
      <c r="BA199" s="5">
        <v>0</v>
      </c>
      <c r="BB199" s="6">
        <v>0</v>
      </c>
      <c r="BC199" s="4">
        <v>0</v>
      </c>
      <c r="BD199" s="5">
        <v>0</v>
      </c>
      <c r="BE199" s="6">
        <v>0</v>
      </c>
      <c r="BF199" s="4">
        <v>0</v>
      </c>
      <c r="BG199" s="5">
        <v>0</v>
      </c>
      <c r="BH199" s="6">
        <v>0</v>
      </c>
      <c r="BI199" s="4">
        <v>0</v>
      </c>
      <c r="BJ199" s="5">
        <v>0</v>
      </c>
      <c r="BK199" s="6">
        <v>0.247</v>
      </c>
      <c r="BL199" s="4">
        <v>8.0399999999999991</v>
      </c>
      <c r="BM199" s="5">
        <f t="shared" ref="BM199" si="291">BL199/BK199*1000</f>
        <v>32550.607287449388</v>
      </c>
      <c r="BN199" s="6">
        <v>0</v>
      </c>
      <c r="BO199" s="4">
        <v>0</v>
      </c>
      <c r="BP199" s="5">
        <v>0</v>
      </c>
      <c r="BQ199" s="6">
        <v>0</v>
      </c>
      <c r="BR199" s="4">
        <v>0</v>
      </c>
      <c r="BS199" s="5">
        <v>0</v>
      </c>
      <c r="BT199" s="6">
        <v>0</v>
      </c>
      <c r="BU199" s="4">
        <v>0</v>
      </c>
      <c r="BV199" s="5">
        <v>0</v>
      </c>
      <c r="BW199" s="6">
        <v>0</v>
      </c>
      <c r="BX199" s="4">
        <v>0</v>
      </c>
      <c r="BY199" s="5">
        <v>0</v>
      </c>
      <c r="BZ199" s="6">
        <v>0</v>
      </c>
      <c r="CA199" s="4">
        <v>0</v>
      </c>
      <c r="CB199" s="5">
        <v>0</v>
      </c>
      <c r="CC199" s="6">
        <v>0</v>
      </c>
      <c r="CD199" s="4">
        <v>0</v>
      </c>
      <c r="CE199" s="5">
        <v>0</v>
      </c>
      <c r="CF199" s="6">
        <v>0</v>
      </c>
      <c r="CG199" s="4">
        <v>0</v>
      </c>
      <c r="CH199" s="5">
        <v>0</v>
      </c>
      <c r="CI199" s="6">
        <v>0</v>
      </c>
      <c r="CJ199" s="90">
        <v>0</v>
      </c>
      <c r="CK199" s="5">
        <f t="shared" si="281"/>
        <v>0</v>
      </c>
      <c r="CL199" s="6">
        <v>0</v>
      </c>
      <c r="CM199" s="4">
        <v>0</v>
      </c>
      <c r="CN199" s="5">
        <v>0</v>
      </c>
      <c r="CO199" s="6">
        <v>0</v>
      </c>
      <c r="CP199" s="4">
        <v>0</v>
      </c>
      <c r="CQ199" s="5">
        <v>0</v>
      </c>
      <c r="CR199" s="6">
        <v>0</v>
      </c>
      <c r="CS199" s="4">
        <v>0</v>
      </c>
      <c r="CT199" s="5">
        <f t="shared" si="282"/>
        <v>0</v>
      </c>
      <c r="CU199" s="6">
        <v>0</v>
      </c>
      <c r="CV199" s="4">
        <v>0</v>
      </c>
      <c r="CW199" s="5">
        <v>0</v>
      </c>
      <c r="CX199" s="6">
        <v>0</v>
      </c>
      <c r="CY199" s="4">
        <v>0</v>
      </c>
      <c r="CZ199" s="5">
        <v>0</v>
      </c>
      <c r="DA199" s="6">
        <v>0</v>
      </c>
      <c r="DB199" s="4">
        <v>0</v>
      </c>
      <c r="DC199" s="5">
        <f t="shared" si="283"/>
        <v>0</v>
      </c>
      <c r="DD199" s="6">
        <v>0</v>
      </c>
      <c r="DE199" s="4">
        <v>0</v>
      </c>
      <c r="DF199" s="5">
        <v>0</v>
      </c>
      <c r="DG199" s="6">
        <v>0</v>
      </c>
      <c r="DH199" s="4">
        <v>0</v>
      </c>
      <c r="DI199" s="5">
        <v>0</v>
      </c>
      <c r="DJ199" s="6">
        <v>0</v>
      </c>
      <c r="DK199" s="4">
        <v>0</v>
      </c>
      <c r="DL199" s="5">
        <v>0</v>
      </c>
      <c r="DM199" s="6">
        <v>0</v>
      </c>
      <c r="DN199" s="4">
        <v>0</v>
      </c>
      <c r="DO199" s="5">
        <v>0</v>
      </c>
      <c r="DP199" s="6">
        <f t="shared" si="256"/>
        <v>0.26600000000000001</v>
      </c>
      <c r="DQ199" s="5">
        <f t="shared" si="257"/>
        <v>8.8099999999999987</v>
      </c>
    </row>
    <row r="200" spans="1:121" ht="15" thickBot="1" x14ac:dyDescent="0.35">
      <c r="A200" s="63"/>
      <c r="B200" s="64" t="s">
        <v>14</v>
      </c>
      <c r="C200" s="45">
        <f>SUM(C188:C199)</f>
        <v>7.5999999999999998E-2</v>
      </c>
      <c r="D200" s="44">
        <f>SUM(D188:D199)</f>
        <v>1.37</v>
      </c>
      <c r="E200" s="46"/>
      <c r="F200" s="45">
        <f>SUM(F188:F199)</f>
        <v>0</v>
      </c>
      <c r="G200" s="44">
        <f>SUM(G188:G199)</f>
        <v>0</v>
      </c>
      <c r="H200" s="46"/>
      <c r="I200" s="45">
        <f>SUM(I188:I199)</f>
        <v>0</v>
      </c>
      <c r="J200" s="44">
        <f>SUM(J188:J199)</f>
        <v>0</v>
      </c>
      <c r="K200" s="46"/>
      <c r="L200" s="45">
        <f>SUM(L188:L199)</f>
        <v>5.9539999999999997</v>
      </c>
      <c r="M200" s="44">
        <f>SUM(M188:M199)</f>
        <v>86.350000000000009</v>
      </c>
      <c r="N200" s="46"/>
      <c r="O200" s="45">
        <f>SUM(O188:O199)</f>
        <v>0</v>
      </c>
      <c r="P200" s="44">
        <f>SUM(P188:P199)</f>
        <v>0</v>
      </c>
      <c r="Q200" s="46"/>
      <c r="R200" s="45">
        <f>SUM(R188:R199)</f>
        <v>12.597999999999999</v>
      </c>
      <c r="S200" s="44">
        <f>SUM(S188:S199)</f>
        <v>219.18</v>
      </c>
      <c r="T200" s="46"/>
      <c r="U200" s="45">
        <f>SUM(U188:U199)</f>
        <v>4.1000000000000002E-2</v>
      </c>
      <c r="V200" s="44">
        <f>SUM(V188:V199)</f>
        <v>2.4900000000000002</v>
      </c>
      <c r="W200" s="46"/>
      <c r="X200" s="45">
        <f>SUM(X188:X199)</f>
        <v>0</v>
      </c>
      <c r="Y200" s="44">
        <f>SUM(Y188:Y199)</f>
        <v>0</v>
      </c>
      <c r="Z200" s="46"/>
      <c r="AA200" s="45">
        <f>SUM(AA188:AA199)</f>
        <v>0</v>
      </c>
      <c r="AB200" s="44">
        <f>SUM(AB188:AB199)</f>
        <v>0</v>
      </c>
      <c r="AC200" s="46"/>
      <c r="AD200" s="45">
        <f>SUM(AD188:AD199)</f>
        <v>0</v>
      </c>
      <c r="AE200" s="44">
        <f>SUM(AE188:AE199)</f>
        <v>0</v>
      </c>
      <c r="AF200" s="46"/>
      <c r="AG200" s="45">
        <f>SUM(AG188:AG199)</f>
        <v>0</v>
      </c>
      <c r="AH200" s="44">
        <f>SUM(AH188:AH199)</f>
        <v>0</v>
      </c>
      <c r="AI200" s="46"/>
      <c r="AJ200" s="45">
        <f>SUM(AJ188:AJ199)</f>
        <v>0</v>
      </c>
      <c r="AK200" s="44">
        <f>SUM(AK188:AK199)</f>
        <v>0</v>
      </c>
      <c r="AL200" s="46"/>
      <c r="AM200" s="45">
        <f>SUM(AM188:AM199)</f>
        <v>0</v>
      </c>
      <c r="AN200" s="44">
        <f>SUM(AN188:AN199)</f>
        <v>0</v>
      </c>
      <c r="AO200" s="46"/>
      <c r="AP200" s="45">
        <f>SUM(AP188:AP199)</f>
        <v>0.32500000000000001</v>
      </c>
      <c r="AQ200" s="44">
        <f>SUM(AQ188:AQ199)</f>
        <v>3.25</v>
      </c>
      <c r="AR200" s="46"/>
      <c r="AS200" s="45">
        <f>SUM(AS188:AS199)</f>
        <v>0</v>
      </c>
      <c r="AT200" s="44">
        <f>SUM(AT188:AT199)</f>
        <v>0</v>
      </c>
      <c r="AU200" s="46"/>
      <c r="AV200" s="45">
        <f>SUM(AV188:AV199)</f>
        <v>0</v>
      </c>
      <c r="AW200" s="44">
        <f>SUM(AW188:AW199)</f>
        <v>0</v>
      </c>
      <c r="AX200" s="46"/>
      <c r="AY200" s="45">
        <f>SUM(AY188:AY199)</f>
        <v>0</v>
      </c>
      <c r="AZ200" s="44">
        <f>SUM(AZ188:AZ199)</f>
        <v>0</v>
      </c>
      <c r="BA200" s="46"/>
      <c r="BB200" s="45">
        <f>SUM(BB188:BB199)</f>
        <v>0</v>
      </c>
      <c r="BC200" s="44">
        <f>SUM(BC188:BC199)</f>
        <v>0</v>
      </c>
      <c r="BD200" s="46"/>
      <c r="BE200" s="45">
        <f>SUM(BE188:BE199)</f>
        <v>0.06</v>
      </c>
      <c r="BF200" s="44">
        <f>SUM(BF188:BF199)</f>
        <v>1.79</v>
      </c>
      <c r="BG200" s="46"/>
      <c r="BH200" s="45">
        <f>SUM(BH188:BH199)</f>
        <v>12.639999999999999</v>
      </c>
      <c r="BI200" s="44">
        <f>SUM(BI188:BI199)</f>
        <v>85.62</v>
      </c>
      <c r="BJ200" s="46"/>
      <c r="BK200" s="45">
        <f>SUM(BK188:BK199)</f>
        <v>0.247</v>
      </c>
      <c r="BL200" s="44">
        <f>SUM(BL188:BL199)</f>
        <v>8.0399999999999991</v>
      </c>
      <c r="BM200" s="46"/>
      <c r="BN200" s="45">
        <f>SUM(BN188:BN199)</f>
        <v>0</v>
      </c>
      <c r="BO200" s="44">
        <f>SUM(BO188:BO199)</f>
        <v>0</v>
      </c>
      <c r="BP200" s="46"/>
      <c r="BQ200" s="45">
        <f>SUM(BQ188:BQ199)</f>
        <v>1E-3</v>
      </c>
      <c r="BR200" s="44">
        <f>SUM(BR188:BR199)</f>
        <v>0.03</v>
      </c>
      <c r="BS200" s="46"/>
      <c r="BT200" s="45">
        <f>SUM(BT188:BT199)</f>
        <v>0</v>
      </c>
      <c r="BU200" s="44">
        <f>SUM(BU188:BU199)</f>
        <v>0</v>
      </c>
      <c r="BV200" s="46"/>
      <c r="BW200" s="45">
        <f>SUM(BW188:BW199)</f>
        <v>0</v>
      </c>
      <c r="BX200" s="44">
        <f>SUM(BX188:BX199)</f>
        <v>0</v>
      </c>
      <c r="BY200" s="46"/>
      <c r="BZ200" s="45">
        <f>SUM(BZ188:BZ199)</f>
        <v>0</v>
      </c>
      <c r="CA200" s="44">
        <f>SUM(CA188:CA199)</f>
        <v>0</v>
      </c>
      <c r="CB200" s="46"/>
      <c r="CC200" s="45">
        <f>SUM(CC188:CC199)</f>
        <v>0</v>
      </c>
      <c r="CD200" s="44">
        <f>SUM(CD188:CD199)</f>
        <v>0</v>
      </c>
      <c r="CE200" s="46"/>
      <c r="CF200" s="45">
        <f>SUM(CF188:CF199)</f>
        <v>0</v>
      </c>
      <c r="CG200" s="44">
        <f>SUM(CG188:CG199)</f>
        <v>0</v>
      </c>
      <c r="CH200" s="46"/>
      <c r="CI200" s="77">
        <f t="shared" ref="CI200:CJ200" si="292">SUM(CI188:CI199)</f>
        <v>0</v>
      </c>
      <c r="CJ200" s="78">
        <f t="shared" si="292"/>
        <v>0</v>
      </c>
      <c r="CK200" s="38"/>
      <c r="CL200" s="45">
        <f>SUM(CL188:CL199)</f>
        <v>0</v>
      </c>
      <c r="CM200" s="44">
        <f>SUM(CM188:CM199)</f>
        <v>0</v>
      </c>
      <c r="CN200" s="46"/>
      <c r="CO200" s="45">
        <f>SUM(CO188:CO199)</f>
        <v>0</v>
      </c>
      <c r="CP200" s="44">
        <f>SUM(CP188:CP199)</f>
        <v>0</v>
      </c>
      <c r="CQ200" s="46"/>
      <c r="CR200" s="45">
        <f t="shared" ref="CR200:CS200" si="293">SUM(CR188:CR199)</f>
        <v>0</v>
      </c>
      <c r="CS200" s="44">
        <f t="shared" si="293"/>
        <v>0</v>
      </c>
      <c r="CT200" s="46"/>
      <c r="CU200" s="45">
        <f>SUM(CU188:CU199)</f>
        <v>0</v>
      </c>
      <c r="CV200" s="44">
        <f>SUM(CV188:CV199)</f>
        <v>0</v>
      </c>
      <c r="CW200" s="46"/>
      <c r="CX200" s="45">
        <f>SUM(CX188:CX199)</f>
        <v>0</v>
      </c>
      <c r="CY200" s="44">
        <f>SUM(CY188:CY199)</f>
        <v>0</v>
      </c>
      <c r="CZ200" s="46"/>
      <c r="DA200" s="45">
        <f t="shared" ref="DA200:DB200" si="294">SUM(DA188:DA199)</f>
        <v>0</v>
      </c>
      <c r="DB200" s="44">
        <f t="shared" si="294"/>
        <v>0</v>
      </c>
      <c r="DC200" s="46"/>
      <c r="DD200" s="45">
        <f>SUM(DD188:DD199)</f>
        <v>0</v>
      </c>
      <c r="DE200" s="44">
        <f>SUM(DE188:DE199)</f>
        <v>0</v>
      </c>
      <c r="DF200" s="46"/>
      <c r="DG200" s="45">
        <f>SUM(DG188:DG199)</f>
        <v>0</v>
      </c>
      <c r="DH200" s="44">
        <f>SUM(DH188:DH199)</f>
        <v>0</v>
      </c>
      <c r="DI200" s="46"/>
      <c r="DJ200" s="45">
        <f>SUM(DJ188:DJ199)</f>
        <v>0</v>
      </c>
      <c r="DK200" s="44">
        <f>SUM(DK188:DK199)</f>
        <v>0</v>
      </c>
      <c r="DL200" s="46"/>
      <c r="DM200" s="45">
        <f>SUM(DM188:DM199)</f>
        <v>0.72699999999999998</v>
      </c>
      <c r="DN200" s="44">
        <f>SUM(DN188:DN199)</f>
        <v>11.66</v>
      </c>
      <c r="DO200" s="46"/>
      <c r="DP200" s="45">
        <f t="shared" si="256"/>
        <v>32.668999999999997</v>
      </c>
      <c r="DQ200" s="46">
        <f t="shared" si="257"/>
        <v>419.78000000000009</v>
      </c>
    </row>
    <row r="201" spans="1:121" x14ac:dyDescent="0.3">
      <c r="A201" s="51">
        <v>2018</v>
      </c>
      <c r="B201" s="52" t="s">
        <v>2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</v>
      </c>
      <c r="J201" s="4">
        <v>0</v>
      </c>
      <c r="K201" s="5">
        <v>0</v>
      </c>
      <c r="L201" s="6">
        <v>0.4</v>
      </c>
      <c r="M201" s="4">
        <v>9.1999999999999993</v>
      </c>
      <c r="N201" s="5">
        <f t="shared" ref="N201:N212" si="295">M201/L201*1000</f>
        <v>22999.999999999996</v>
      </c>
      <c r="O201" s="6">
        <v>0</v>
      </c>
      <c r="P201" s="4">
        <v>0</v>
      </c>
      <c r="Q201" s="5">
        <v>0</v>
      </c>
      <c r="R201" s="6">
        <v>0</v>
      </c>
      <c r="S201" s="4">
        <v>0</v>
      </c>
      <c r="T201" s="5">
        <v>0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0</v>
      </c>
      <c r="AN201" s="4">
        <v>0</v>
      </c>
      <c r="AO201" s="5">
        <v>0</v>
      </c>
      <c r="AP201" s="6">
        <v>0</v>
      </c>
      <c r="AQ201" s="4">
        <v>0</v>
      </c>
      <c r="AR201" s="5">
        <v>0</v>
      </c>
      <c r="AS201" s="6">
        <v>0</v>
      </c>
      <c r="AT201" s="4">
        <v>0</v>
      </c>
      <c r="AU201" s="5">
        <v>0</v>
      </c>
      <c r="AV201" s="6">
        <v>0</v>
      </c>
      <c r="AW201" s="4">
        <v>0</v>
      </c>
      <c r="AX201" s="5">
        <v>0</v>
      </c>
      <c r="AY201" s="6">
        <v>0</v>
      </c>
      <c r="AZ201" s="4">
        <v>0</v>
      </c>
      <c r="BA201" s="5">
        <v>0</v>
      </c>
      <c r="BB201" s="6">
        <v>0</v>
      </c>
      <c r="BC201" s="4">
        <v>0</v>
      </c>
      <c r="BD201" s="5">
        <v>0</v>
      </c>
      <c r="BE201" s="6">
        <v>0</v>
      </c>
      <c r="BF201" s="4">
        <v>0</v>
      </c>
      <c r="BG201" s="5">
        <v>0</v>
      </c>
      <c r="BH201" s="6">
        <v>0</v>
      </c>
      <c r="BI201" s="4">
        <v>0</v>
      </c>
      <c r="BJ201" s="5">
        <v>0</v>
      </c>
      <c r="BK201" s="6">
        <v>0</v>
      </c>
      <c r="BL201" s="4">
        <v>0</v>
      </c>
      <c r="BM201" s="5">
        <v>0</v>
      </c>
      <c r="BN201" s="6">
        <v>0</v>
      </c>
      <c r="BO201" s="4">
        <v>0</v>
      </c>
      <c r="BP201" s="5">
        <v>0</v>
      </c>
      <c r="BQ201" s="6">
        <v>0</v>
      </c>
      <c r="BR201" s="4">
        <v>0</v>
      </c>
      <c r="BS201" s="5">
        <v>0</v>
      </c>
      <c r="BT201" s="6">
        <v>0</v>
      </c>
      <c r="BU201" s="4">
        <v>0</v>
      </c>
      <c r="BV201" s="5">
        <v>0</v>
      </c>
      <c r="BW201" s="6">
        <v>0</v>
      </c>
      <c r="BX201" s="4">
        <v>0</v>
      </c>
      <c r="BY201" s="5">
        <v>0</v>
      </c>
      <c r="BZ201" s="6">
        <v>0</v>
      </c>
      <c r="CA201" s="4">
        <v>0</v>
      </c>
      <c r="CB201" s="5">
        <v>0</v>
      </c>
      <c r="CC201" s="6">
        <v>0</v>
      </c>
      <c r="CD201" s="4">
        <v>0</v>
      </c>
      <c r="CE201" s="5">
        <v>0</v>
      </c>
      <c r="CF201" s="6">
        <v>0</v>
      </c>
      <c r="CG201" s="4">
        <v>0</v>
      </c>
      <c r="CH201" s="5">
        <v>0</v>
      </c>
      <c r="CI201" s="6">
        <v>0</v>
      </c>
      <c r="CJ201" s="90">
        <v>0</v>
      </c>
      <c r="CK201" s="5">
        <f t="shared" ref="CK201:CK212" si="296">IF(CI201=0,0,CJ201/CI201*1000)</f>
        <v>0</v>
      </c>
      <c r="CL201" s="6">
        <v>0</v>
      </c>
      <c r="CM201" s="4">
        <v>0</v>
      </c>
      <c r="CN201" s="5">
        <v>0</v>
      </c>
      <c r="CO201" s="6">
        <v>0</v>
      </c>
      <c r="CP201" s="4">
        <v>0</v>
      </c>
      <c r="CQ201" s="5">
        <v>0</v>
      </c>
      <c r="CR201" s="6">
        <v>0</v>
      </c>
      <c r="CS201" s="4">
        <v>0</v>
      </c>
      <c r="CT201" s="5">
        <f t="shared" ref="CT201:CT212" si="297">IF(CR201=0,0,CS201/CR201*1000)</f>
        <v>0</v>
      </c>
      <c r="CU201" s="6">
        <v>0</v>
      </c>
      <c r="CV201" s="4">
        <v>0</v>
      </c>
      <c r="CW201" s="5">
        <v>0</v>
      </c>
      <c r="CX201" s="6">
        <v>0</v>
      </c>
      <c r="CY201" s="4">
        <v>0</v>
      </c>
      <c r="CZ201" s="5">
        <v>0</v>
      </c>
      <c r="DA201" s="6">
        <v>0</v>
      </c>
      <c r="DB201" s="4">
        <v>0</v>
      </c>
      <c r="DC201" s="5">
        <f t="shared" ref="DC201:DC212" si="298">IF(DA201=0,0,DB201/DA201*1000)</f>
        <v>0</v>
      </c>
      <c r="DD201" s="6">
        <v>0</v>
      </c>
      <c r="DE201" s="4">
        <v>0</v>
      </c>
      <c r="DF201" s="5">
        <v>0</v>
      </c>
      <c r="DG201" s="6">
        <v>0</v>
      </c>
      <c r="DH201" s="4">
        <v>0</v>
      </c>
      <c r="DI201" s="5">
        <v>0</v>
      </c>
      <c r="DJ201" s="6">
        <v>0</v>
      </c>
      <c r="DK201" s="4">
        <v>0</v>
      </c>
      <c r="DL201" s="5">
        <v>0</v>
      </c>
      <c r="DM201" s="6">
        <v>0</v>
      </c>
      <c r="DN201" s="4">
        <v>0</v>
      </c>
      <c r="DO201" s="5">
        <v>0</v>
      </c>
      <c r="DP201" s="6">
        <f t="shared" ref="DP201:DP213" si="299">C201+F201+I201+R201+X201+AA201+AG201+AM201+AS201+AV201+AY201+BB201+BE201+BH201+BN201+BQ201+BT201+BW201+BZ201+CC201+CL201+CU201+DD201+DJ201+DM201+AJ201+U201+AP201+L201+CO201+BK201+AD201+O201+DG201+CX201</f>
        <v>0.4</v>
      </c>
      <c r="DQ201" s="5">
        <f t="shared" ref="DQ201:DQ213" si="300">D201+G201+J201+S201+Y201+AB201+AH201+AN201+AT201+AW201+AZ201+BC201+BF201+BI201+BO201+BR201+BU201+BX201+CA201+CD201+CM201+CV201+DE201+DK201+DN201+AK201+V201+AQ201+M201+CP201+BL201+AE201+P201+DH201+CY201</f>
        <v>9.1999999999999993</v>
      </c>
    </row>
    <row r="202" spans="1:121" x14ac:dyDescent="0.3">
      <c r="A202" s="51">
        <v>2018</v>
      </c>
      <c r="B202" s="52" t="s">
        <v>3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</v>
      </c>
      <c r="J202" s="4">
        <v>0</v>
      </c>
      <c r="K202" s="5">
        <v>0</v>
      </c>
      <c r="L202" s="6">
        <v>0</v>
      </c>
      <c r="M202" s="4">
        <v>0</v>
      </c>
      <c r="N202" s="5"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</v>
      </c>
      <c r="V202" s="4">
        <v>0</v>
      </c>
      <c r="W202" s="5">
        <v>0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v>0</v>
      </c>
      <c r="AT202" s="4">
        <v>0</v>
      </c>
      <c r="AU202" s="5">
        <v>0</v>
      </c>
      <c r="AV202" s="6">
        <v>0</v>
      </c>
      <c r="AW202" s="4">
        <v>0</v>
      </c>
      <c r="AX202" s="5">
        <v>0</v>
      </c>
      <c r="AY202" s="6">
        <v>0</v>
      </c>
      <c r="AZ202" s="4">
        <v>0</v>
      </c>
      <c r="BA202" s="5">
        <v>0</v>
      </c>
      <c r="BB202" s="6">
        <v>0</v>
      </c>
      <c r="BC202" s="4">
        <v>0</v>
      </c>
      <c r="BD202" s="5">
        <v>0</v>
      </c>
      <c r="BE202" s="6">
        <v>0</v>
      </c>
      <c r="BF202" s="4">
        <v>0</v>
      </c>
      <c r="BG202" s="5">
        <v>0</v>
      </c>
      <c r="BH202" s="6">
        <v>8.407</v>
      </c>
      <c r="BI202" s="4">
        <v>202.1</v>
      </c>
      <c r="BJ202" s="5">
        <f t="shared" ref="BJ202:BJ212" si="301">BI202/BH202*1000</f>
        <v>24039.490900440109</v>
      </c>
      <c r="BK202" s="6">
        <v>0</v>
      </c>
      <c r="BL202" s="4">
        <v>0</v>
      </c>
      <c r="BM202" s="5">
        <v>0</v>
      </c>
      <c r="BN202" s="6">
        <v>0</v>
      </c>
      <c r="BO202" s="4">
        <v>0</v>
      </c>
      <c r="BP202" s="5">
        <v>0</v>
      </c>
      <c r="BQ202" s="6">
        <v>0</v>
      </c>
      <c r="BR202" s="4">
        <v>0</v>
      </c>
      <c r="BS202" s="5">
        <v>0</v>
      </c>
      <c r="BT202" s="6">
        <v>0</v>
      </c>
      <c r="BU202" s="4">
        <v>0</v>
      </c>
      <c r="BV202" s="5">
        <v>0</v>
      </c>
      <c r="BW202" s="6">
        <v>0</v>
      </c>
      <c r="BX202" s="4">
        <v>0</v>
      </c>
      <c r="BY202" s="5">
        <v>0</v>
      </c>
      <c r="BZ202" s="6">
        <v>0</v>
      </c>
      <c r="CA202" s="4">
        <v>0</v>
      </c>
      <c r="CB202" s="5">
        <v>0</v>
      </c>
      <c r="CC202" s="6">
        <v>0</v>
      </c>
      <c r="CD202" s="4">
        <v>0</v>
      </c>
      <c r="CE202" s="5">
        <v>0</v>
      </c>
      <c r="CF202" s="6">
        <v>0</v>
      </c>
      <c r="CG202" s="4">
        <v>0</v>
      </c>
      <c r="CH202" s="5">
        <v>0</v>
      </c>
      <c r="CI202" s="6">
        <v>0</v>
      </c>
      <c r="CJ202" s="90">
        <v>0</v>
      </c>
      <c r="CK202" s="5">
        <f t="shared" si="296"/>
        <v>0</v>
      </c>
      <c r="CL202" s="6">
        <v>0</v>
      </c>
      <c r="CM202" s="4">
        <v>0</v>
      </c>
      <c r="CN202" s="5">
        <v>0</v>
      </c>
      <c r="CO202" s="6">
        <v>0</v>
      </c>
      <c r="CP202" s="4">
        <v>0</v>
      </c>
      <c r="CQ202" s="5">
        <v>0</v>
      </c>
      <c r="CR202" s="6">
        <v>0</v>
      </c>
      <c r="CS202" s="4">
        <v>0</v>
      </c>
      <c r="CT202" s="5">
        <f t="shared" si="297"/>
        <v>0</v>
      </c>
      <c r="CU202" s="6">
        <v>0</v>
      </c>
      <c r="CV202" s="4">
        <v>0</v>
      </c>
      <c r="CW202" s="5">
        <v>0</v>
      </c>
      <c r="CX202" s="6">
        <v>0</v>
      </c>
      <c r="CY202" s="4">
        <v>0</v>
      </c>
      <c r="CZ202" s="5">
        <v>0</v>
      </c>
      <c r="DA202" s="6">
        <v>0</v>
      </c>
      <c r="DB202" s="4">
        <v>0</v>
      </c>
      <c r="DC202" s="5">
        <f t="shared" si="298"/>
        <v>0</v>
      </c>
      <c r="DD202" s="6">
        <v>0</v>
      </c>
      <c r="DE202" s="4">
        <v>0</v>
      </c>
      <c r="DF202" s="5">
        <v>0</v>
      </c>
      <c r="DG202" s="6">
        <v>0</v>
      </c>
      <c r="DH202" s="4">
        <v>0</v>
      </c>
      <c r="DI202" s="5">
        <v>0</v>
      </c>
      <c r="DJ202" s="6">
        <v>0</v>
      </c>
      <c r="DK202" s="4">
        <v>0</v>
      </c>
      <c r="DL202" s="5">
        <v>0</v>
      </c>
      <c r="DM202" s="6">
        <v>0</v>
      </c>
      <c r="DN202" s="4">
        <v>0</v>
      </c>
      <c r="DO202" s="5">
        <v>0</v>
      </c>
      <c r="DP202" s="6">
        <f t="shared" si="299"/>
        <v>8.407</v>
      </c>
      <c r="DQ202" s="5">
        <f t="shared" si="300"/>
        <v>202.1</v>
      </c>
    </row>
    <row r="203" spans="1:121" x14ac:dyDescent="0.3">
      <c r="A203" s="51">
        <v>2018</v>
      </c>
      <c r="B203" s="52" t="s">
        <v>4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</v>
      </c>
      <c r="J203" s="4">
        <v>0</v>
      </c>
      <c r="K203" s="5">
        <v>0</v>
      </c>
      <c r="L203" s="6">
        <v>0.1</v>
      </c>
      <c r="M203" s="4">
        <v>0.76</v>
      </c>
      <c r="N203" s="5">
        <f t="shared" si="295"/>
        <v>7600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1.766</v>
      </c>
      <c r="V203" s="4">
        <v>53.04</v>
      </c>
      <c r="W203" s="5">
        <f t="shared" ref="W203:W212" si="302">V203/U203*1000</f>
        <v>30033.975084937712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v>0</v>
      </c>
      <c r="AT203" s="4">
        <v>0</v>
      </c>
      <c r="AU203" s="5">
        <v>0</v>
      </c>
      <c r="AV203" s="6">
        <v>0</v>
      </c>
      <c r="AW203" s="4">
        <v>0</v>
      </c>
      <c r="AX203" s="5">
        <v>0</v>
      </c>
      <c r="AY203" s="6">
        <v>0</v>
      </c>
      <c r="AZ203" s="4">
        <v>0</v>
      </c>
      <c r="BA203" s="5">
        <v>0</v>
      </c>
      <c r="BB203" s="6">
        <v>0</v>
      </c>
      <c r="BC203" s="4">
        <v>0</v>
      </c>
      <c r="BD203" s="5">
        <v>0</v>
      </c>
      <c r="BE203" s="6">
        <v>0</v>
      </c>
      <c r="BF203" s="4">
        <v>0</v>
      </c>
      <c r="BG203" s="5">
        <v>0</v>
      </c>
      <c r="BH203" s="6">
        <v>0</v>
      </c>
      <c r="BI203" s="4">
        <v>0</v>
      </c>
      <c r="BJ203" s="5">
        <v>0</v>
      </c>
      <c r="BK203" s="6">
        <v>0</v>
      </c>
      <c r="BL203" s="4">
        <v>0</v>
      </c>
      <c r="BM203" s="5">
        <v>0</v>
      </c>
      <c r="BN203" s="6">
        <v>0</v>
      </c>
      <c r="BO203" s="4">
        <v>0</v>
      </c>
      <c r="BP203" s="5">
        <v>0</v>
      </c>
      <c r="BQ203" s="6">
        <v>0</v>
      </c>
      <c r="BR203" s="4">
        <v>0</v>
      </c>
      <c r="BS203" s="5">
        <v>0</v>
      </c>
      <c r="BT203" s="6">
        <v>0</v>
      </c>
      <c r="BU203" s="4">
        <v>0</v>
      </c>
      <c r="BV203" s="5">
        <v>0</v>
      </c>
      <c r="BW203" s="6">
        <v>0</v>
      </c>
      <c r="BX203" s="4">
        <v>0</v>
      </c>
      <c r="BY203" s="5">
        <v>0</v>
      </c>
      <c r="BZ203" s="6">
        <v>0</v>
      </c>
      <c r="CA203" s="4">
        <v>0</v>
      </c>
      <c r="CB203" s="5">
        <v>0</v>
      </c>
      <c r="CC203" s="6">
        <v>0</v>
      </c>
      <c r="CD203" s="4">
        <v>0</v>
      </c>
      <c r="CE203" s="5">
        <v>0</v>
      </c>
      <c r="CF203" s="6">
        <v>0</v>
      </c>
      <c r="CG203" s="4">
        <v>0</v>
      </c>
      <c r="CH203" s="5">
        <v>0</v>
      </c>
      <c r="CI203" s="6">
        <v>0</v>
      </c>
      <c r="CJ203" s="90">
        <v>0</v>
      </c>
      <c r="CK203" s="5">
        <f t="shared" si="296"/>
        <v>0</v>
      </c>
      <c r="CL203" s="6">
        <v>0</v>
      </c>
      <c r="CM203" s="4">
        <v>0</v>
      </c>
      <c r="CN203" s="5">
        <v>0</v>
      </c>
      <c r="CO203" s="6">
        <v>0</v>
      </c>
      <c r="CP203" s="4">
        <v>0</v>
      </c>
      <c r="CQ203" s="5">
        <v>0</v>
      </c>
      <c r="CR203" s="6">
        <v>0</v>
      </c>
      <c r="CS203" s="4">
        <v>0</v>
      </c>
      <c r="CT203" s="5">
        <f t="shared" si="297"/>
        <v>0</v>
      </c>
      <c r="CU203" s="6">
        <v>0</v>
      </c>
      <c r="CV203" s="4">
        <v>0</v>
      </c>
      <c r="CW203" s="5">
        <v>0</v>
      </c>
      <c r="CX203" s="6">
        <v>0</v>
      </c>
      <c r="CY203" s="4">
        <v>0</v>
      </c>
      <c r="CZ203" s="5">
        <v>0</v>
      </c>
      <c r="DA203" s="6">
        <v>0</v>
      </c>
      <c r="DB203" s="4">
        <v>0</v>
      </c>
      <c r="DC203" s="5">
        <f t="shared" si="298"/>
        <v>0</v>
      </c>
      <c r="DD203" s="6">
        <v>0</v>
      </c>
      <c r="DE203" s="4">
        <v>0</v>
      </c>
      <c r="DF203" s="5">
        <v>0</v>
      </c>
      <c r="DG203" s="6">
        <v>0</v>
      </c>
      <c r="DH203" s="4">
        <v>0</v>
      </c>
      <c r="DI203" s="5">
        <v>0</v>
      </c>
      <c r="DJ203" s="6">
        <v>0</v>
      </c>
      <c r="DK203" s="4">
        <v>0</v>
      </c>
      <c r="DL203" s="5">
        <v>0</v>
      </c>
      <c r="DM203" s="6">
        <v>0</v>
      </c>
      <c r="DN203" s="4">
        <v>0</v>
      </c>
      <c r="DO203" s="5">
        <v>0</v>
      </c>
      <c r="DP203" s="6">
        <f t="shared" si="299"/>
        <v>1.8660000000000001</v>
      </c>
      <c r="DQ203" s="5">
        <f t="shared" si="300"/>
        <v>53.8</v>
      </c>
    </row>
    <row r="204" spans="1:121" x14ac:dyDescent="0.3">
      <c r="A204" s="51">
        <v>2018</v>
      </c>
      <c r="B204" s="52" t="s">
        <v>5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0.3</v>
      </c>
      <c r="M204" s="4">
        <v>2.1</v>
      </c>
      <c r="N204" s="5">
        <f t="shared" si="295"/>
        <v>7000.0000000000009</v>
      </c>
      <c r="O204" s="6">
        <v>0</v>
      </c>
      <c r="P204" s="4">
        <v>0</v>
      </c>
      <c r="Q204" s="5">
        <v>0</v>
      </c>
      <c r="R204" s="6">
        <v>0</v>
      </c>
      <c r="S204" s="4">
        <v>0</v>
      </c>
      <c r="T204" s="5">
        <v>0</v>
      </c>
      <c r="U204" s="6">
        <v>4</v>
      </c>
      <c r="V204" s="4">
        <v>47.22</v>
      </c>
      <c r="W204" s="5">
        <f t="shared" si="302"/>
        <v>11805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v>0</v>
      </c>
      <c r="AT204" s="4">
        <v>0</v>
      </c>
      <c r="AU204" s="5">
        <v>0</v>
      </c>
      <c r="AV204" s="6">
        <v>0</v>
      </c>
      <c r="AW204" s="4">
        <v>0</v>
      </c>
      <c r="AX204" s="5">
        <v>0</v>
      </c>
      <c r="AY204" s="6">
        <v>0</v>
      </c>
      <c r="AZ204" s="4">
        <v>0</v>
      </c>
      <c r="BA204" s="5">
        <v>0</v>
      </c>
      <c r="BB204" s="6">
        <v>0</v>
      </c>
      <c r="BC204" s="4">
        <v>0</v>
      </c>
      <c r="BD204" s="5">
        <v>0</v>
      </c>
      <c r="BE204" s="6">
        <v>0</v>
      </c>
      <c r="BF204" s="4">
        <v>0</v>
      </c>
      <c r="BG204" s="5">
        <v>0</v>
      </c>
      <c r="BH204" s="6">
        <v>0</v>
      </c>
      <c r="BI204" s="4">
        <v>0</v>
      </c>
      <c r="BJ204" s="5">
        <v>0</v>
      </c>
      <c r="BK204" s="6">
        <v>0</v>
      </c>
      <c r="BL204" s="4">
        <v>0</v>
      </c>
      <c r="BM204" s="5">
        <v>0</v>
      </c>
      <c r="BN204" s="6">
        <v>0</v>
      </c>
      <c r="BO204" s="4">
        <v>0</v>
      </c>
      <c r="BP204" s="5">
        <v>0</v>
      </c>
      <c r="BQ204" s="6">
        <v>0</v>
      </c>
      <c r="BR204" s="4">
        <v>0</v>
      </c>
      <c r="BS204" s="5">
        <v>0</v>
      </c>
      <c r="BT204" s="6">
        <v>0</v>
      </c>
      <c r="BU204" s="4">
        <v>0</v>
      </c>
      <c r="BV204" s="5">
        <v>0</v>
      </c>
      <c r="BW204" s="6">
        <v>0</v>
      </c>
      <c r="BX204" s="4">
        <v>0</v>
      </c>
      <c r="BY204" s="5">
        <v>0</v>
      </c>
      <c r="BZ204" s="6">
        <v>0</v>
      </c>
      <c r="CA204" s="4">
        <v>0</v>
      </c>
      <c r="CB204" s="5">
        <v>0</v>
      </c>
      <c r="CC204" s="6">
        <v>0</v>
      </c>
      <c r="CD204" s="4">
        <v>0</v>
      </c>
      <c r="CE204" s="5">
        <v>0</v>
      </c>
      <c r="CF204" s="6">
        <v>0</v>
      </c>
      <c r="CG204" s="4">
        <v>0</v>
      </c>
      <c r="CH204" s="5">
        <v>0</v>
      </c>
      <c r="CI204" s="6">
        <v>0</v>
      </c>
      <c r="CJ204" s="90">
        <v>0</v>
      </c>
      <c r="CK204" s="5">
        <f t="shared" si="296"/>
        <v>0</v>
      </c>
      <c r="CL204" s="6">
        <v>0</v>
      </c>
      <c r="CM204" s="4">
        <v>0</v>
      </c>
      <c r="CN204" s="5">
        <v>0</v>
      </c>
      <c r="CO204" s="6">
        <v>0</v>
      </c>
      <c r="CP204" s="4">
        <v>0</v>
      </c>
      <c r="CQ204" s="5">
        <v>0</v>
      </c>
      <c r="CR204" s="6">
        <v>0</v>
      </c>
      <c r="CS204" s="4">
        <v>0</v>
      </c>
      <c r="CT204" s="5">
        <f t="shared" si="297"/>
        <v>0</v>
      </c>
      <c r="CU204" s="6">
        <v>0</v>
      </c>
      <c r="CV204" s="4">
        <v>0</v>
      </c>
      <c r="CW204" s="5">
        <v>0</v>
      </c>
      <c r="CX204" s="6">
        <v>0</v>
      </c>
      <c r="CY204" s="4">
        <v>0</v>
      </c>
      <c r="CZ204" s="5">
        <v>0</v>
      </c>
      <c r="DA204" s="6">
        <v>0</v>
      </c>
      <c r="DB204" s="4">
        <v>0</v>
      </c>
      <c r="DC204" s="5">
        <f t="shared" si="298"/>
        <v>0</v>
      </c>
      <c r="DD204" s="6">
        <v>0</v>
      </c>
      <c r="DE204" s="4">
        <v>0</v>
      </c>
      <c r="DF204" s="5">
        <v>0</v>
      </c>
      <c r="DG204" s="6">
        <v>2E-3</v>
      </c>
      <c r="DH204" s="4">
        <v>0.01</v>
      </c>
      <c r="DI204" s="5">
        <f t="shared" ref="DI204" si="303">DH204/DG204*1000</f>
        <v>5000</v>
      </c>
      <c r="DJ204" s="6">
        <v>0</v>
      </c>
      <c r="DK204" s="4">
        <v>0</v>
      </c>
      <c r="DL204" s="5">
        <v>0</v>
      </c>
      <c r="DM204" s="6">
        <v>0</v>
      </c>
      <c r="DN204" s="4">
        <v>0</v>
      </c>
      <c r="DO204" s="5">
        <v>0</v>
      </c>
      <c r="DP204" s="6">
        <f t="shared" si="299"/>
        <v>4.3019999999999996</v>
      </c>
      <c r="DQ204" s="5">
        <f t="shared" si="300"/>
        <v>49.33</v>
      </c>
    </row>
    <row r="205" spans="1:121" x14ac:dyDescent="0.3">
      <c r="A205" s="51">
        <v>2018</v>
      </c>
      <c r="B205" s="52" t="s">
        <v>6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</v>
      </c>
      <c r="J205" s="4">
        <v>0</v>
      </c>
      <c r="K205" s="5">
        <v>0</v>
      </c>
      <c r="L205" s="6">
        <v>5.0000000000000001E-3</v>
      </c>
      <c r="M205" s="4">
        <v>0.28000000000000003</v>
      </c>
      <c r="N205" s="5">
        <f t="shared" si="295"/>
        <v>56000.000000000007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1.7000000000000001E-2</v>
      </c>
      <c r="V205" s="4">
        <v>0.78</v>
      </c>
      <c r="W205" s="5">
        <f t="shared" si="302"/>
        <v>45882.352941176468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v>0</v>
      </c>
      <c r="AT205" s="4">
        <v>0</v>
      </c>
      <c r="AU205" s="5">
        <v>0</v>
      </c>
      <c r="AV205" s="6">
        <v>0</v>
      </c>
      <c r="AW205" s="4">
        <v>0</v>
      </c>
      <c r="AX205" s="5">
        <v>0</v>
      </c>
      <c r="AY205" s="6">
        <v>0</v>
      </c>
      <c r="AZ205" s="4">
        <v>0</v>
      </c>
      <c r="BA205" s="5">
        <v>0</v>
      </c>
      <c r="BB205" s="6">
        <v>0</v>
      </c>
      <c r="BC205" s="4">
        <v>0</v>
      </c>
      <c r="BD205" s="5">
        <v>0</v>
      </c>
      <c r="BE205" s="6">
        <v>0</v>
      </c>
      <c r="BF205" s="4">
        <v>0</v>
      </c>
      <c r="BG205" s="5">
        <v>0</v>
      </c>
      <c r="BH205" s="6">
        <v>0</v>
      </c>
      <c r="BI205" s="4">
        <v>0</v>
      </c>
      <c r="BJ205" s="5">
        <v>0</v>
      </c>
      <c r="BK205" s="6">
        <v>0</v>
      </c>
      <c r="BL205" s="4">
        <v>0</v>
      </c>
      <c r="BM205" s="5">
        <v>0</v>
      </c>
      <c r="BN205" s="6">
        <v>0</v>
      </c>
      <c r="BO205" s="4">
        <v>0</v>
      </c>
      <c r="BP205" s="5">
        <v>0</v>
      </c>
      <c r="BQ205" s="6">
        <v>0</v>
      </c>
      <c r="BR205" s="4">
        <v>0</v>
      </c>
      <c r="BS205" s="5">
        <v>0</v>
      </c>
      <c r="BT205" s="6">
        <v>0</v>
      </c>
      <c r="BU205" s="4">
        <v>0</v>
      </c>
      <c r="BV205" s="5">
        <v>0</v>
      </c>
      <c r="BW205" s="6">
        <v>0</v>
      </c>
      <c r="BX205" s="4">
        <v>0</v>
      </c>
      <c r="BY205" s="5">
        <v>0</v>
      </c>
      <c r="BZ205" s="6">
        <v>0</v>
      </c>
      <c r="CA205" s="4">
        <v>0</v>
      </c>
      <c r="CB205" s="5">
        <v>0</v>
      </c>
      <c r="CC205" s="6">
        <v>0</v>
      </c>
      <c r="CD205" s="4">
        <v>0</v>
      </c>
      <c r="CE205" s="5">
        <v>0</v>
      </c>
      <c r="CF205" s="6">
        <v>0</v>
      </c>
      <c r="CG205" s="4">
        <v>0</v>
      </c>
      <c r="CH205" s="5">
        <v>0</v>
      </c>
      <c r="CI205" s="6">
        <v>0</v>
      </c>
      <c r="CJ205" s="90">
        <v>0</v>
      </c>
      <c r="CK205" s="5">
        <f t="shared" si="296"/>
        <v>0</v>
      </c>
      <c r="CL205" s="6">
        <v>0</v>
      </c>
      <c r="CM205" s="4">
        <v>0</v>
      </c>
      <c r="CN205" s="5">
        <v>0</v>
      </c>
      <c r="CO205" s="6">
        <v>0</v>
      </c>
      <c r="CP205" s="4">
        <v>0</v>
      </c>
      <c r="CQ205" s="5">
        <v>0</v>
      </c>
      <c r="CR205" s="6">
        <v>0</v>
      </c>
      <c r="CS205" s="4">
        <v>0</v>
      </c>
      <c r="CT205" s="5">
        <f t="shared" si="297"/>
        <v>0</v>
      </c>
      <c r="CU205" s="6">
        <v>0</v>
      </c>
      <c r="CV205" s="4">
        <v>0</v>
      </c>
      <c r="CW205" s="5">
        <v>0</v>
      </c>
      <c r="CX205" s="6">
        <v>0</v>
      </c>
      <c r="CY205" s="4">
        <v>0</v>
      </c>
      <c r="CZ205" s="5">
        <v>0</v>
      </c>
      <c r="DA205" s="6">
        <v>0</v>
      </c>
      <c r="DB205" s="4">
        <v>0</v>
      </c>
      <c r="DC205" s="5">
        <f t="shared" si="298"/>
        <v>0</v>
      </c>
      <c r="DD205" s="6">
        <v>0</v>
      </c>
      <c r="DE205" s="4">
        <v>0</v>
      </c>
      <c r="DF205" s="5">
        <v>0</v>
      </c>
      <c r="DG205" s="6">
        <v>0</v>
      </c>
      <c r="DH205" s="4">
        <v>0</v>
      </c>
      <c r="DI205" s="5">
        <v>0</v>
      </c>
      <c r="DJ205" s="6">
        <v>0</v>
      </c>
      <c r="DK205" s="4">
        <v>0</v>
      </c>
      <c r="DL205" s="5">
        <v>0</v>
      </c>
      <c r="DM205" s="6">
        <v>2E-3</v>
      </c>
      <c r="DN205" s="4">
        <v>0.11</v>
      </c>
      <c r="DO205" s="5">
        <f t="shared" ref="DO205:DO211" si="304">DN205/DM205*1000</f>
        <v>55000</v>
      </c>
      <c r="DP205" s="6">
        <f t="shared" si="299"/>
        <v>2.4000000000000004E-2</v>
      </c>
      <c r="DQ205" s="5">
        <f t="shared" si="300"/>
        <v>1.17</v>
      </c>
    </row>
    <row r="206" spans="1:121" x14ac:dyDescent="0.3">
      <c r="A206" s="51">
        <v>2018</v>
      </c>
      <c r="B206" s="52" t="s">
        <v>7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0.01</v>
      </c>
      <c r="M206" s="4">
        <v>0.28599999999999998</v>
      </c>
      <c r="N206" s="5">
        <f t="shared" si="295"/>
        <v>28599.999999999996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v>0</v>
      </c>
      <c r="AT206" s="4">
        <v>0</v>
      </c>
      <c r="AU206" s="5">
        <v>0</v>
      </c>
      <c r="AV206" s="6">
        <v>0</v>
      </c>
      <c r="AW206" s="4">
        <v>0</v>
      </c>
      <c r="AX206" s="5">
        <v>0</v>
      </c>
      <c r="AY206" s="6">
        <v>0</v>
      </c>
      <c r="AZ206" s="4">
        <v>0</v>
      </c>
      <c r="BA206" s="5">
        <v>0</v>
      </c>
      <c r="BB206" s="6">
        <v>0</v>
      </c>
      <c r="BC206" s="4">
        <v>0</v>
      </c>
      <c r="BD206" s="5">
        <v>0</v>
      </c>
      <c r="BE206" s="6">
        <v>0</v>
      </c>
      <c r="BF206" s="4">
        <v>0</v>
      </c>
      <c r="BG206" s="5">
        <v>0</v>
      </c>
      <c r="BH206" s="6">
        <v>2</v>
      </c>
      <c r="BI206" s="4">
        <v>15</v>
      </c>
      <c r="BJ206" s="5">
        <f t="shared" si="301"/>
        <v>7500</v>
      </c>
      <c r="BK206" s="6">
        <v>0</v>
      </c>
      <c r="BL206" s="4">
        <v>0</v>
      </c>
      <c r="BM206" s="5">
        <v>0</v>
      </c>
      <c r="BN206" s="6">
        <v>0</v>
      </c>
      <c r="BO206" s="4">
        <v>0</v>
      </c>
      <c r="BP206" s="5">
        <v>0</v>
      </c>
      <c r="BQ206" s="6">
        <v>0</v>
      </c>
      <c r="BR206" s="4">
        <v>0</v>
      </c>
      <c r="BS206" s="5">
        <v>0</v>
      </c>
      <c r="BT206" s="6">
        <v>0</v>
      </c>
      <c r="BU206" s="4">
        <v>0</v>
      </c>
      <c r="BV206" s="5">
        <v>0</v>
      </c>
      <c r="BW206" s="6">
        <v>0</v>
      </c>
      <c r="BX206" s="4">
        <v>0</v>
      </c>
      <c r="BY206" s="5">
        <v>0</v>
      </c>
      <c r="BZ206" s="6">
        <v>0</v>
      </c>
      <c r="CA206" s="4">
        <v>0</v>
      </c>
      <c r="CB206" s="5">
        <v>0</v>
      </c>
      <c r="CC206" s="6">
        <v>0</v>
      </c>
      <c r="CD206" s="4">
        <v>0</v>
      </c>
      <c r="CE206" s="5">
        <v>0</v>
      </c>
      <c r="CF206" s="6">
        <v>0</v>
      </c>
      <c r="CG206" s="4">
        <v>0</v>
      </c>
      <c r="CH206" s="5">
        <v>0</v>
      </c>
      <c r="CI206" s="6">
        <v>0</v>
      </c>
      <c r="CJ206" s="90">
        <v>0</v>
      </c>
      <c r="CK206" s="5">
        <f t="shared" si="296"/>
        <v>0</v>
      </c>
      <c r="CL206" s="6">
        <v>0</v>
      </c>
      <c r="CM206" s="4">
        <v>0</v>
      </c>
      <c r="CN206" s="5">
        <v>0</v>
      </c>
      <c r="CO206" s="6">
        <v>0</v>
      </c>
      <c r="CP206" s="4">
        <v>0</v>
      </c>
      <c r="CQ206" s="5">
        <v>0</v>
      </c>
      <c r="CR206" s="6">
        <v>0</v>
      </c>
      <c r="CS206" s="4">
        <v>0</v>
      </c>
      <c r="CT206" s="5">
        <f t="shared" si="297"/>
        <v>0</v>
      </c>
      <c r="CU206" s="6">
        <v>0</v>
      </c>
      <c r="CV206" s="4">
        <v>0</v>
      </c>
      <c r="CW206" s="5">
        <v>0</v>
      </c>
      <c r="CX206" s="6">
        <v>0</v>
      </c>
      <c r="CY206" s="4">
        <v>0</v>
      </c>
      <c r="CZ206" s="5">
        <v>0</v>
      </c>
      <c r="DA206" s="6">
        <v>0</v>
      </c>
      <c r="DB206" s="4">
        <v>0</v>
      </c>
      <c r="DC206" s="5">
        <f t="shared" si="298"/>
        <v>0</v>
      </c>
      <c r="DD206" s="6">
        <v>0</v>
      </c>
      <c r="DE206" s="4">
        <v>0</v>
      </c>
      <c r="DF206" s="5">
        <v>0</v>
      </c>
      <c r="DG206" s="6">
        <v>0</v>
      </c>
      <c r="DH206" s="4">
        <v>0</v>
      </c>
      <c r="DI206" s="5">
        <v>0</v>
      </c>
      <c r="DJ206" s="6">
        <v>0</v>
      </c>
      <c r="DK206" s="4">
        <v>0</v>
      </c>
      <c r="DL206" s="5">
        <v>0</v>
      </c>
      <c r="DM206" s="6">
        <v>0</v>
      </c>
      <c r="DN206" s="4">
        <v>0</v>
      </c>
      <c r="DO206" s="5">
        <v>0</v>
      </c>
      <c r="DP206" s="6">
        <f t="shared" si="299"/>
        <v>2.0099999999999998</v>
      </c>
      <c r="DQ206" s="5">
        <f t="shared" si="300"/>
        <v>15.286</v>
      </c>
    </row>
    <row r="207" spans="1:121" x14ac:dyDescent="0.3">
      <c r="A207" s="51">
        <v>2018</v>
      </c>
      <c r="B207" s="52" t="s">
        <v>8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0.125</v>
      </c>
      <c r="M207" s="4">
        <v>1.431</v>
      </c>
      <c r="N207" s="5">
        <f t="shared" si="295"/>
        <v>11448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6.6E-3</v>
      </c>
      <c r="V207" s="4">
        <v>0.311</v>
      </c>
      <c r="W207" s="5">
        <f t="shared" si="302"/>
        <v>47121.212121212127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v>0</v>
      </c>
      <c r="AT207" s="4">
        <v>0</v>
      </c>
      <c r="AU207" s="5">
        <v>0</v>
      </c>
      <c r="AV207" s="6">
        <v>0</v>
      </c>
      <c r="AW207" s="4">
        <v>0</v>
      </c>
      <c r="AX207" s="5">
        <v>0</v>
      </c>
      <c r="AY207" s="6">
        <v>0</v>
      </c>
      <c r="AZ207" s="4">
        <v>0</v>
      </c>
      <c r="BA207" s="5">
        <v>0</v>
      </c>
      <c r="BB207" s="6">
        <v>0</v>
      </c>
      <c r="BC207" s="4">
        <v>0</v>
      </c>
      <c r="BD207" s="5">
        <v>0</v>
      </c>
      <c r="BE207" s="6">
        <v>0</v>
      </c>
      <c r="BF207" s="4">
        <v>0</v>
      </c>
      <c r="BG207" s="5">
        <v>0</v>
      </c>
      <c r="BH207" s="6">
        <v>0</v>
      </c>
      <c r="BI207" s="4">
        <v>0</v>
      </c>
      <c r="BJ207" s="5">
        <v>0</v>
      </c>
      <c r="BK207" s="6">
        <v>0</v>
      </c>
      <c r="BL207" s="4">
        <v>0</v>
      </c>
      <c r="BM207" s="5">
        <v>0</v>
      </c>
      <c r="BN207" s="6">
        <v>0</v>
      </c>
      <c r="BO207" s="4">
        <v>0</v>
      </c>
      <c r="BP207" s="5">
        <v>0</v>
      </c>
      <c r="BQ207" s="6">
        <v>0</v>
      </c>
      <c r="BR207" s="4">
        <v>0</v>
      </c>
      <c r="BS207" s="5">
        <v>0</v>
      </c>
      <c r="BT207" s="6">
        <v>0</v>
      </c>
      <c r="BU207" s="4">
        <v>0</v>
      </c>
      <c r="BV207" s="5">
        <v>0</v>
      </c>
      <c r="BW207" s="6">
        <v>0</v>
      </c>
      <c r="BX207" s="4">
        <v>0</v>
      </c>
      <c r="BY207" s="5">
        <v>0</v>
      </c>
      <c r="BZ207" s="6">
        <v>0</v>
      </c>
      <c r="CA207" s="4">
        <v>0</v>
      </c>
      <c r="CB207" s="5">
        <v>0</v>
      </c>
      <c r="CC207" s="6">
        <v>0</v>
      </c>
      <c r="CD207" s="4">
        <v>0</v>
      </c>
      <c r="CE207" s="5">
        <v>0</v>
      </c>
      <c r="CF207" s="6">
        <v>0</v>
      </c>
      <c r="CG207" s="4">
        <v>0</v>
      </c>
      <c r="CH207" s="5">
        <v>0</v>
      </c>
      <c r="CI207" s="6">
        <v>0</v>
      </c>
      <c r="CJ207" s="90">
        <v>0</v>
      </c>
      <c r="CK207" s="5">
        <f t="shared" si="296"/>
        <v>0</v>
      </c>
      <c r="CL207" s="6">
        <v>0</v>
      </c>
      <c r="CM207" s="4">
        <v>0</v>
      </c>
      <c r="CN207" s="5">
        <v>0</v>
      </c>
      <c r="CO207" s="6">
        <v>0</v>
      </c>
      <c r="CP207" s="4">
        <v>0</v>
      </c>
      <c r="CQ207" s="5">
        <v>0</v>
      </c>
      <c r="CR207" s="6">
        <v>0</v>
      </c>
      <c r="CS207" s="4">
        <v>0</v>
      </c>
      <c r="CT207" s="5">
        <f t="shared" si="297"/>
        <v>0</v>
      </c>
      <c r="CU207" s="6">
        <v>0</v>
      </c>
      <c r="CV207" s="4">
        <v>0</v>
      </c>
      <c r="CW207" s="5">
        <v>0</v>
      </c>
      <c r="CX207" s="6">
        <v>0</v>
      </c>
      <c r="CY207" s="4">
        <v>0</v>
      </c>
      <c r="CZ207" s="5">
        <v>0</v>
      </c>
      <c r="DA207" s="6">
        <v>0</v>
      </c>
      <c r="DB207" s="4">
        <v>0</v>
      </c>
      <c r="DC207" s="5">
        <f t="shared" si="298"/>
        <v>0</v>
      </c>
      <c r="DD207" s="6">
        <v>0</v>
      </c>
      <c r="DE207" s="4">
        <v>0</v>
      </c>
      <c r="DF207" s="5">
        <v>0</v>
      </c>
      <c r="DG207" s="6">
        <v>0</v>
      </c>
      <c r="DH207" s="4">
        <v>0</v>
      </c>
      <c r="DI207" s="5">
        <v>0</v>
      </c>
      <c r="DJ207" s="6">
        <v>0</v>
      </c>
      <c r="DK207" s="4">
        <v>0</v>
      </c>
      <c r="DL207" s="5">
        <v>0</v>
      </c>
      <c r="DM207" s="6">
        <v>0</v>
      </c>
      <c r="DN207" s="4">
        <v>0</v>
      </c>
      <c r="DO207" s="5">
        <v>0</v>
      </c>
      <c r="DP207" s="6">
        <f t="shared" si="299"/>
        <v>0.13159999999999999</v>
      </c>
      <c r="DQ207" s="5">
        <f t="shared" si="300"/>
        <v>1.742</v>
      </c>
    </row>
    <row r="208" spans="1:121" x14ac:dyDescent="0.3">
      <c r="A208" s="51">
        <v>2018</v>
      </c>
      <c r="B208" s="52" t="s">
        <v>9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v>0</v>
      </c>
      <c r="AT208" s="4">
        <v>0</v>
      </c>
      <c r="AU208" s="5">
        <v>0</v>
      </c>
      <c r="AV208" s="6">
        <v>2</v>
      </c>
      <c r="AW208" s="4">
        <v>16.2</v>
      </c>
      <c r="AX208" s="5">
        <f t="shared" ref="AX208" si="305">AW208/AV208*1000</f>
        <v>8100</v>
      </c>
      <c r="AY208" s="6">
        <v>0</v>
      </c>
      <c r="AZ208" s="4">
        <v>0</v>
      </c>
      <c r="BA208" s="5">
        <v>0</v>
      </c>
      <c r="BB208" s="6">
        <v>0</v>
      </c>
      <c r="BC208" s="4">
        <v>0</v>
      </c>
      <c r="BD208" s="5">
        <v>0</v>
      </c>
      <c r="BE208" s="6">
        <v>0</v>
      </c>
      <c r="BF208" s="4">
        <v>0</v>
      </c>
      <c r="BG208" s="5">
        <v>0</v>
      </c>
      <c r="BH208" s="6">
        <v>0</v>
      </c>
      <c r="BI208" s="4">
        <v>0</v>
      </c>
      <c r="BJ208" s="5">
        <v>0</v>
      </c>
      <c r="BK208" s="6">
        <v>0</v>
      </c>
      <c r="BL208" s="4">
        <v>0</v>
      </c>
      <c r="BM208" s="5">
        <v>0</v>
      </c>
      <c r="BN208" s="6">
        <v>0</v>
      </c>
      <c r="BO208" s="4">
        <v>0</v>
      </c>
      <c r="BP208" s="5">
        <v>0</v>
      </c>
      <c r="BQ208" s="6">
        <v>0</v>
      </c>
      <c r="BR208" s="4">
        <v>0</v>
      </c>
      <c r="BS208" s="5">
        <v>0</v>
      </c>
      <c r="BT208" s="6">
        <v>0</v>
      </c>
      <c r="BU208" s="4">
        <v>0</v>
      </c>
      <c r="BV208" s="5">
        <v>0</v>
      </c>
      <c r="BW208" s="6">
        <v>0</v>
      </c>
      <c r="BX208" s="4">
        <v>0</v>
      </c>
      <c r="BY208" s="5">
        <v>0</v>
      </c>
      <c r="BZ208" s="6">
        <v>0</v>
      </c>
      <c r="CA208" s="4">
        <v>0</v>
      </c>
      <c r="CB208" s="5">
        <v>0</v>
      </c>
      <c r="CC208" s="6">
        <v>0</v>
      </c>
      <c r="CD208" s="4">
        <v>0</v>
      </c>
      <c r="CE208" s="5">
        <v>0</v>
      </c>
      <c r="CF208" s="6">
        <v>0</v>
      </c>
      <c r="CG208" s="4">
        <v>0</v>
      </c>
      <c r="CH208" s="5">
        <v>0</v>
      </c>
      <c r="CI208" s="6">
        <v>0</v>
      </c>
      <c r="CJ208" s="90">
        <v>0</v>
      </c>
      <c r="CK208" s="5">
        <f t="shared" si="296"/>
        <v>0</v>
      </c>
      <c r="CL208" s="6">
        <v>0</v>
      </c>
      <c r="CM208" s="4">
        <v>0</v>
      </c>
      <c r="CN208" s="5">
        <v>0</v>
      </c>
      <c r="CO208" s="6">
        <v>0</v>
      </c>
      <c r="CP208" s="4">
        <v>0</v>
      </c>
      <c r="CQ208" s="5">
        <v>0</v>
      </c>
      <c r="CR208" s="6">
        <v>0</v>
      </c>
      <c r="CS208" s="4">
        <v>0</v>
      </c>
      <c r="CT208" s="5">
        <f t="shared" si="297"/>
        <v>0</v>
      </c>
      <c r="CU208" s="6">
        <v>0</v>
      </c>
      <c r="CV208" s="4">
        <v>0</v>
      </c>
      <c r="CW208" s="5">
        <v>0</v>
      </c>
      <c r="CX208" s="6">
        <v>0</v>
      </c>
      <c r="CY208" s="4">
        <v>0</v>
      </c>
      <c r="CZ208" s="5">
        <v>0</v>
      </c>
      <c r="DA208" s="6">
        <v>0</v>
      </c>
      <c r="DB208" s="4">
        <v>0</v>
      </c>
      <c r="DC208" s="5">
        <f t="shared" si="298"/>
        <v>0</v>
      </c>
      <c r="DD208" s="6">
        <v>0</v>
      </c>
      <c r="DE208" s="4">
        <v>0</v>
      </c>
      <c r="DF208" s="5">
        <v>0</v>
      </c>
      <c r="DG208" s="6">
        <v>0</v>
      </c>
      <c r="DH208" s="4">
        <v>0</v>
      </c>
      <c r="DI208" s="5">
        <v>0</v>
      </c>
      <c r="DJ208" s="6">
        <v>1</v>
      </c>
      <c r="DK208" s="4">
        <v>20.67</v>
      </c>
      <c r="DL208" s="5">
        <f t="shared" ref="DL208:DL211" si="306">DK208/DJ208*1000</f>
        <v>20670</v>
      </c>
      <c r="DM208" s="6">
        <v>0</v>
      </c>
      <c r="DN208" s="4">
        <v>0</v>
      </c>
      <c r="DO208" s="5">
        <v>0</v>
      </c>
      <c r="DP208" s="6">
        <f t="shared" si="299"/>
        <v>3</v>
      </c>
      <c r="DQ208" s="5">
        <f t="shared" si="300"/>
        <v>36.870000000000005</v>
      </c>
    </row>
    <row r="209" spans="1:121" x14ac:dyDescent="0.3">
      <c r="A209" s="51">
        <v>2018</v>
      </c>
      <c r="B209" s="52" t="s">
        <v>10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0</v>
      </c>
      <c r="J209" s="4">
        <v>0</v>
      </c>
      <c r="K209" s="5">
        <v>0</v>
      </c>
      <c r="L209" s="6">
        <v>2</v>
      </c>
      <c r="M209" s="4">
        <v>32.465000000000003</v>
      </c>
      <c r="N209" s="5">
        <f t="shared" si="295"/>
        <v>16232.500000000002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v>0</v>
      </c>
      <c r="AT209" s="4">
        <v>0</v>
      </c>
      <c r="AU209" s="5">
        <v>0</v>
      </c>
      <c r="AV209" s="6">
        <v>0</v>
      </c>
      <c r="AW209" s="4">
        <v>0</v>
      </c>
      <c r="AX209" s="5">
        <v>0</v>
      </c>
      <c r="AY209" s="6">
        <v>0</v>
      </c>
      <c r="AZ209" s="4">
        <v>0</v>
      </c>
      <c r="BA209" s="5">
        <v>0</v>
      </c>
      <c r="BB209" s="6">
        <v>0</v>
      </c>
      <c r="BC209" s="4">
        <v>0</v>
      </c>
      <c r="BD209" s="5">
        <v>0</v>
      </c>
      <c r="BE209" s="6">
        <v>0</v>
      </c>
      <c r="BF209" s="4">
        <v>0</v>
      </c>
      <c r="BG209" s="5">
        <v>0</v>
      </c>
      <c r="BH209" s="6">
        <v>12</v>
      </c>
      <c r="BI209" s="4">
        <v>88.2</v>
      </c>
      <c r="BJ209" s="5">
        <f t="shared" si="301"/>
        <v>7350.0000000000009</v>
      </c>
      <c r="BK209" s="6">
        <v>0</v>
      </c>
      <c r="BL209" s="4">
        <v>0</v>
      </c>
      <c r="BM209" s="5">
        <v>0</v>
      </c>
      <c r="BN209" s="6">
        <v>0</v>
      </c>
      <c r="BO209" s="4">
        <v>0</v>
      </c>
      <c r="BP209" s="5">
        <v>0</v>
      </c>
      <c r="BQ209" s="6">
        <v>0</v>
      </c>
      <c r="BR209" s="4">
        <v>0</v>
      </c>
      <c r="BS209" s="5">
        <v>0</v>
      </c>
      <c r="BT209" s="6">
        <v>0</v>
      </c>
      <c r="BU209" s="4">
        <v>0</v>
      </c>
      <c r="BV209" s="5">
        <v>0</v>
      </c>
      <c r="BW209" s="6">
        <v>0</v>
      </c>
      <c r="BX209" s="4">
        <v>0</v>
      </c>
      <c r="BY209" s="5">
        <v>0</v>
      </c>
      <c r="BZ209" s="6">
        <v>0</v>
      </c>
      <c r="CA209" s="4">
        <v>0</v>
      </c>
      <c r="CB209" s="5">
        <v>0</v>
      </c>
      <c r="CC209" s="6">
        <v>0</v>
      </c>
      <c r="CD209" s="4">
        <v>0</v>
      </c>
      <c r="CE209" s="5">
        <v>0</v>
      </c>
      <c r="CF209" s="6">
        <v>0</v>
      </c>
      <c r="CG209" s="4">
        <v>0</v>
      </c>
      <c r="CH209" s="5">
        <v>0</v>
      </c>
      <c r="CI209" s="6">
        <v>0</v>
      </c>
      <c r="CJ209" s="90">
        <v>0</v>
      </c>
      <c r="CK209" s="5">
        <f t="shared" si="296"/>
        <v>0</v>
      </c>
      <c r="CL209" s="6">
        <v>0</v>
      </c>
      <c r="CM209" s="4">
        <v>0</v>
      </c>
      <c r="CN209" s="5">
        <v>0</v>
      </c>
      <c r="CO209" s="6">
        <v>0</v>
      </c>
      <c r="CP209" s="4">
        <v>0</v>
      </c>
      <c r="CQ209" s="5">
        <v>0</v>
      </c>
      <c r="CR209" s="6">
        <v>0</v>
      </c>
      <c r="CS209" s="4">
        <v>0</v>
      </c>
      <c r="CT209" s="5">
        <f t="shared" si="297"/>
        <v>0</v>
      </c>
      <c r="CU209" s="6">
        <v>0</v>
      </c>
      <c r="CV209" s="4">
        <v>0</v>
      </c>
      <c r="CW209" s="5">
        <v>0</v>
      </c>
      <c r="CX209" s="6">
        <v>0</v>
      </c>
      <c r="CY209" s="4">
        <v>0</v>
      </c>
      <c r="CZ209" s="5">
        <v>0</v>
      </c>
      <c r="DA209" s="6">
        <v>0</v>
      </c>
      <c r="DB209" s="4">
        <v>0</v>
      </c>
      <c r="DC209" s="5">
        <f t="shared" si="298"/>
        <v>0</v>
      </c>
      <c r="DD209" s="6">
        <v>0</v>
      </c>
      <c r="DE209" s="4">
        <v>0</v>
      </c>
      <c r="DF209" s="5">
        <v>0</v>
      </c>
      <c r="DG209" s="6">
        <v>0</v>
      </c>
      <c r="DH209" s="4">
        <v>0</v>
      </c>
      <c r="DI209" s="5">
        <v>0</v>
      </c>
      <c r="DJ209" s="6">
        <v>0</v>
      </c>
      <c r="DK209" s="4">
        <v>0</v>
      </c>
      <c r="DL209" s="5">
        <v>0</v>
      </c>
      <c r="DM209" s="6">
        <v>0</v>
      </c>
      <c r="DN209" s="4">
        <v>0</v>
      </c>
      <c r="DO209" s="5">
        <v>0</v>
      </c>
      <c r="DP209" s="6">
        <f t="shared" si="299"/>
        <v>14</v>
      </c>
      <c r="DQ209" s="5">
        <f t="shared" si="300"/>
        <v>120.66500000000001</v>
      </c>
    </row>
    <row r="210" spans="1:121" x14ac:dyDescent="0.3">
      <c r="A210" s="51">
        <v>2018</v>
      </c>
      <c r="B210" s="52" t="s">
        <v>11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0.05</v>
      </c>
      <c r="M210" s="4">
        <v>0.6</v>
      </c>
      <c r="N210" s="5">
        <f t="shared" si="295"/>
        <v>11999.999999999998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0.75329999999999997</v>
      </c>
      <c r="V210" s="4">
        <v>9.14</v>
      </c>
      <c r="W210" s="5">
        <f t="shared" si="302"/>
        <v>12133.280233638658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8.0000000000000002E-3</v>
      </c>
      <c r="AQ210" s="4">
        <v>0.624</v>
      </c>
      <c r="AR210" s="5">
        <f t="shared" ref="AR210" si="307">AQ210/AP210*1000</f>
        <v>78000</v>
      </c>
      <c r="AS210" s="6">
        <v>0</v>
      </c>
      <c r="AT210" s="4">
        <v>0</v>
      </c>
      <c r="AU210" s="5">
        <v>0</v>
      </c>
      <c r="AV210" s="6">
        <v>0</v>
      </c>
      <c r="AW210" s="4">
        <v>0</v>
      </c>
      <c r="AX210" s="5">
        <v>0</v>
      </c>
      <c r="AY210" s="6">
        <v>0</v>
      </c>
      <c r="AZ210" s="4">
        <v>0</v>
      </c>
      <c r="BA210" s="5">
        <v>0</v>
      </c>
      <c r="BB210" s="6">
        <v>0</v>
      </c>
      <c r="BC210" s="4">
        <v>0</v>
      </c>
      <c r="BD210" s="5">
        <v>0</v>
      </c>
      <c r="BE210" s="6">
        <v>0</v>
      </c>
      <c r="BF210" s="4">
        <v>0</v>
      </c>
      <c r="BG210" s="5">
        <v>0</v>
      </c>
      <c r="BH210" s="6">
        <v>0</v>
      </c>
      <c r="BI210" s="4">
        <v>0</v>
      </c>
      <c r="BJ210" s="5">
        <v>0</v>
      </c>
      <c r="BK210" s="6">
        <v>0</v>
      </c>
      <c r="BL210" s="4">
        <v>0</v>
      </c>
      <c r="BM210" s="5">
        <v>0</v>
      </c>
      <c r="BN210" s="6">
        <v>0</v>
      </c>
      <c r="BO210" s="4">
        <v>0</v>
      </c>
      <c r="BP210" s="5">
        <v>0</v>
      </c>
      <c r="BQ210" s="6">
        <v>0</v>
      </c>
      <c r="BR210" s="4">
        <v>0</v>
      </c>
      <c r="BS210" s="5">
        <v>0</v>
      </c>
      <c r="BT210" s="6">
        <v>0</v>
      </c>
      <c r="BU210" s="4">
        <v>0</v>
      </c>
      <c r="BV210" s="5">
        <v>0</v>
      </c>
      <c r="BW210" s="6">
        <v>0</v>
      </c>
      <c r="BX210" s="4">
        <v>0</v>
      </c>
      <c r="BY210" s="5">
        <v>0</v>
      </c>
      <c r="BZ210" s="6">
        <v>0</v>
      </c>
      <c r="CA210" s="4">
        <v>0</v>
      </c>
      <c r="CB210" s="5">
        <v>0</v>
      </c>
      <c r="CC210" s="6">
        <v>0</v>
      </c>
      <c r="CD210" s="4">
        <v>0</v>
      </c>
      <c r="CE210" s="5">
        <v>0</v>
      </c>
      <c r="CF210" s="6">
        <v>0</v>
      </c>
      <c r="CG210" s="4">
        <v>0</v>
      </c>
      <c r="CH210" s="5">
        <v>0</v>
      </c>
      <c r="CI210" s="6">
        <v>0</v>
      </c>
      <c r="CJ210" s="90">
        <v>0</v>
      </c>
      <c r="CK210" s="5">
        <f t="shared" si="296"/>
        <v>0</v>
      </c>
      <c r="CL210" s="6">
        <v>0</v>
      </c>
      <c r="CM210" s="4">
        <v>0</v>
      </c>
      <c r="CN210" s="5">
        <v>0</v>
      </c>
      <c r="CO210" s="6">
        <v>0</v>
      </c>
      <c r="CP210" s="4">
        <v>0</v>
      </c>
      <c r="CQ210" s="5">
        <v>0</v>
      </c>
      <c r="CR210" s="6">
        <v>0</v>
      </c>
      <c r="CS210" s="4">
        <v>0</v>
      </c>
      <c r="CT210" s="5">
        <f t="shared" si="297"/>
        <v>0</v>
      </c>
      <c r="CU210" s="6">
        <v>0</v>
      </c>
      <c r="CV210" s="4">
        <v>0</v>
      </c>
      <c r="CW210" s="5">
        <v>0</v>
      </c>
      <c r="CX210" s="6">
        <v>0</v>
      </c>
      <c r="CY210" s="4">
        <v>0</v>
      </c>
      <c r="CZ210" s="5">
        <v>0</v>
      </c>
      <c r="DA210" s="6">
        <v>0</v>
      </c>
      <c r="DB210" s="4">
        <v>0</v>
      </c>
      <c r="DC210" s="5">
        <f t="shared" si="298"/>
        <v>0</v>
      </c>
      <c r="DD210" s="6">
        <v>0</v>
      </c>
      <c r="DE210" s="4">
        <v>0</v>
      </c>
      <c r="DF210" s="5">
        <v>0</v>
      </c>
      <c r="DG210" s="6">
        <v>0</v>
      </c>
      <c r="DH210" s="4">
        <v>0</v>
      </c>
      <c r="DI210" s="5">
        <v>0</v>
      </c>
      <c r="DJ210" s="6">
        <v>0</v>
      </c>
      <c r="DK210" s="4">
        <v>0</v>
      </c>
      <c r="DL210" s="5">
        <v>0</v>
      </c>
      <c r="DM210" s="6">
        <v>0</v>
      </c>
      <c r="DN210" s="4">
        <v>0</v>
      </c>
      <c r="DO210" s="5">
        <v>0</v>
      </c>
      <c r="DP210" s="6">
        <f t="shared" si="299"/>
        <v>0.81130000000000002</v>
      </c>
      <c r="DQ210" s="5">
        <f t="shared" si="300"/>
        <v>10.364000000000001</v>
      </c>
    </row>
    <row r="211" spans="1:121" x14ac:dyDescent="0.3">
      <c r="A211" s="51">
        <v>2018</v>
      </c>
      <c r="B211" s="52" t="s">
        <v>12</v>
      </c>
      <c r="C211" s="6">
        <v>0</v>
      </c>
      <c r="D211" s="4">
        <v>0</v>
      </c>
      <c r="E211" s="5">
        <v>0</v>
      </c>
      <c r="F211" s="6">
        <v>40</v>
      </c>
      <c r="G211" s="4">
        <v>210.87700000000001</v>
      </c>
      <c r="H211" s="5">
        <f t="shared" ref="H211" si="308">G211/F211*1000</f>
        <v>5271.9250000000002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0.75660000000000005</v>
      </c>
      <c r="V211" s="4">
        <v>8.5220000000000002</v>
      </c>
      <c r="W211" s="5">
        <f t="shared" si="302"/>
        <v>11263.547449114458</v>
      </c>
      <c r="X211" s="6">
        <v>4.1799999999999997E-2</v>
      </c>
      <c r="Y211" s="4">
        <v>1.76</v>
      </c>
      <c r="Z211" s="5">
        <f t="shared" ref="Z211" si="309">Y211/X211*1000</f>
        <v>42105.26315789474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v>0</v>
      </c>
      <c r="AG211" s="6">
        <v>0</v>
      </c>
      <c r="AH211" s="4">
        <v>0</v>
      </c>
      <c r="AI211" s="5">
        <v>0</v>
      </c>
      <c r="AJ211" s="6">
        <v>60</v>
      </c>
      <c r="AK211" s="4">
        <v>447.07299999999998</v>
      </c>
      <c r="AL211" s="5">
        <f t="shared" ref="AL211" si="310">AK211/AJ211*1000</f>
        <v>7451.2166666666662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v>0</v>
      </c>
      <c r="AT211" s="4">
        <v>0</v>
      </c>
      <c r="AU211" s="5">
        <v>0</v>
      </c>
      <c r="AV211" s="6">
        <v>0</v>
      </c>
      <c r="AW211" s="4">
        <v>0</v>
      </c>
      <c r="AX211" s="5">
        <v>0</v>
      </c>
      <c r="AY211" s="6">
        <v>0</v>
      </c>
      <c r="AZ211" s="4">
        <v>0</v>
      </c>
      <c r="BA211" s="5">
        <v>0</v>
      </c>
      <c r="BB211" s="6">
        <v>0</v>
      </c>
      <c r="BC211" s="4">
        <v>0</v>
      </c>
      <c r="BD211" s="5">
        <v>0</v>
      </c>
      <c r="BE211" s="6">
        <v>0</v>
      </c>
      <c r="BF211" s="4">
        <v>0</v>
      </c>
      <c r="BG211" s="5">
        <v>0</v>
      </c>
      <c r="BH211" s="6">
        <v>0</v>
      </c>
      <c r="BI211" s="4">
        <v>0</v>
      </c>
      <c r="BJ211" s="5">
        <v>0</v>
      </c>
      <c r="BK211" s="6">
        <v>2.5000000000000001E-2</v>
      </c>
      <c r="BL211" s="4">
        <v>0.17100000000000001</v>
      </c>
      <c r="BM211" s="5">
        <f t="shared" ref="BM211" si="311">BL211/BK211*1000</f>
        <v>6840</v>
      </c>
      <c r="BN211" s="6">
        <v>0</v>
      </c>
      <c r="BO211" s="4">
        <v>0</v>
      </c>
      <c r="BP211" s="5">
        <v>0</v>
      </c>
      <c r="BQ211" s="6">
        <v>0</v>
      </c>
      <c r="BR211" s="4">
        <v>0</v>
      </c>
      <c r="BS211" s="5">
        <v>0</v>
      </c>
      <c r="BT211" s="6">
        <v>0</v>
      </c>
      <c r="BU211" s="4">
        <v>0</v>
      </c>
      <c r="BV211" s="5">
        <v>0</v>
      </c>
      <c r="BW211" s="6">
        <v>0</v>
      </c>
      <c r="BX211" s="4">
        <v>0</v>
      </c>
      <c r="BY211" s="5">
        <v>0</v>
      </c>
      <c r="BZ211" s="6">
        <v>0</v>
      </c>
      <c r="CA211" s="4">
        <v>0</v>
      </c>
      <c r="CB211" s="5">
        <v>0</v>
      </c>
      <c r="CC211" s="6">
        <v>0</v>
      </c>
      <c r="CD211" s="4">
        <v>0</v>
      </c>
      <c r="CE211" s="5">
        <v>0</v>
      </c>
      <c r="CF211" s="6">
        <v>0</v>
      </c>
      <c r="CG211" s="4">
        <v>0</v>
      </c>
      <c r="CH211" s="5">
        <v>0</v>
      </c>
      <c r="CI211" s="6">
        <v>0</v>
      </c>
      <c r="CJ211" s="90">
        <v>0</v>
      </c>
      <c r="CK211" s="5">
        <f t="shared" si="296"/>
        <v>0</v>
      </c>
      <c r="CL211" s="6">
        <v>0</v>
      </c>
      <c r="CM211" s="4">
        <v>0</v>
      </c>
      <c r="CN211" s="5">
        <v>0</v>
      </c>
      <c r="CO211" s="6">
        <v>0</v>
      </c>
      <c r="CP211" s="4">
        <v>0</v>
      </c>
      <c r="CQ211" s="5">
        <v>0</v>
      </c>
      <c r="CR211" s="6">
        <v>0</v>
      </c>
      <c r="CS211" s="4">
        <v>0</v>
      </c>
      <c r="CT211" s="5">
        <f t="shared" si="297"/>
        <v>0</v>
      </c>
      <c r="CU211" s="6">
        <v>0</v>
      </c>
      <c r="CV211" s="4">
        <v>0</v>
      </c>
      <c r="CW211" s="5">
        <v>0</v>
      </c>
      <c r="CX211" s="6">
        <v>20</v>
      </c>
      <c r="CY211" s="4">
        <v>98.113</v>
      </c>
      <c r="CZ211" s="5">
        <f t="shared" ref="CZ211" si="312">CY211/CX211*1000</f>
        <v>4905.6499999999996</v>
      </c>
      <c r="DA211" s="6">
        <v>0</v>
      </c>
      <c r="DB211" s="4">
        <v>0</v>
      </c>
      <c r="DC211" s="5">
        <f t="shared" si="298"/>
        <v>0</v>
      </c>
      <c r="DD211" s="6">
        <v>0</v>
      </c>
      <c r="DE211" s="4">
        <v>0</v>
      </c>
      <c r="DF211" s="5">
        <v>0</v>
      </c>
      <c r="DG211" s="6">
        <v>0</v>
      </c>
      <c r="DH211" s="4">
        <v>0</v>
      </c>
      <c r="DI211" s="5">
        <v>0</v>
      </c>
      <c r="DJ211" s="6">
        <v>3.29E-3</v>
      </c>
      <c r="DK211" s="4">
        <v>0.42899999999999999</v>
      </c>
      <c r="DL211" s="5">
        <f t="shared" si="306"/>
        <v>130395.1367781155</v>
      </c>
      <c r="DM211" s="6">
        <v>2</v>
      </c>
      <c r="DN211" s="4">
        <v>21.6</v>
      </c>
      <c r="DO211" s="5">
        <f t="shared" si="304"/>
        <v>10800</v>
      </c>
      <c r="DP211" s="6">
        <f t="shared" si="299"/>
        <v>122.82669000000001</v>
      </c>
      <c r="DQ211" s="5">
        <f t="shared" si="300"/>
        <v>788.54500000000007</v>
      </c>
    </row>
    <row r="212" spans="1:121" x14ac:dyDescent="0.3">
      <c r="A212" s="51">
        <v>2018</v>
      </c>
      <c r="B212" s="52" t="s">
        <v>13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0.02</v>
      </c>
      <c r="M212" s="4">
        <v>0.3</v>
      </c>
      <c r="N212" s="5">
        <f t="shared" si="295"/>
        <v>15000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3.3E-3</v>
      </c>
      <c r="V212" s="4">
        <v>0.155</v>
      </c>
      <c r="W212" s="5">
        <f t="shared" si="302"/>
        <v>46969.696969696968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v>0</v>
      </c>
      <c r="AT212" s="4">
        <v>0</v>
      </c>
      <c r="AU212" s="5">
        <v>0</v>
      </c>
      <c r="AV212" s="6">
        <v>0</v>
      </c>
      <c r="AW212" s="4">
        <v>0</v>
      </c>
      <c r="AX212" s="5">
        <v>0</v>
      </c>
      <c r="AY212" s="6">
        <v>0</v>
      </c>
      <c r="AZ212" s="4">
        <v>0</v>
      </c>
      <c r="BA212" s="5">
        <v>0</v>
      </c>
      <c r="BB212" s="6">
        <v>0</v>
      </c>
      <c r="BC212" s="4">
        <v>0</v>
      </c>
      <c r="BD212" s="5">
        <v>0</v>
      </c>
      <c r="BE212" s="6">
        <v>0</v>
      </c>
      <c r="BF212" s="4">
        <v>0</v>
      </c>
      <c r="BG212" s="5">
        <v>0</v>
      </c>
      <c r="BH212" s="6">
        <v>3.4</v>
      </c>
      <c r="BI212" s="4">
        <v>73.099999999999994</v>
      </c>
      <c r="BJ212" s="5">
        <f t="shared" si="301"/>
        <v>21500</v>
      </c>
      <c r="BK212" s="6">
        <v>0</v>
      </c>
      <c r="BL212" s="4">
        <v>0</v>
      </c>
      <c r="BM212" s="5">
        <v>0</v>
      </c>
      <c r="BN212" s="6">
        <v>0</v>
      </c>
      <c r="BO212" s="4">
        <v>0</v>
      </c>
      <c r="BP212" s="5">
        <v>0</v>
      </c>
      <c r="BQ212" s="6">
        <v>0</v>
      </c>
      <c r="BR212" s="4">
        <v>0</v>
      </c>
      <c r="BS212" s="5">
        <v>0</v>
      </c>
      <c r="BT212" s="6">
        <v>0</v>
      </c>
      <c r="BU212" s="4">
        <v>0</v>
      </c>
      <c r="BV212" s="5">
        <v>0</v>
      </c>
      <c r="BW212" s="6">
        <v>0</v>
      </c>
      <c r="BX212" s="4">
        <v>0</v>
      </c>
      <c r="BY212" s="5">
        <v>0</v>
      </c>
      <c r="BZ212" s="6">
        <v>0</v>
      </c>
      <c r="CA212" s="4">
        <v>0</v>
      </c>
      <c r="CB212" s="5">
        <v>0</v>
      </c>
      <c r="CC212" s="6">
        <v>0</v>
      </c>
      <c r="CD212" s="4">
        <v>0</v>
      </c>
      <c r="CE212" s="5">
        <v>0</v>
      </c>
      <c r="CF212" s="6">
        <v>0</v>
      </c>
      <c r="CG212" s="4">
        <v>0</v>
      </c>
      <c r="CH212" s="5">
        <v>0</v>
      </c>
      <c r="CI212" s="6">
        <v>0</v>
      </c>
      <c r="CJ212" s="90">
        <v>0</v>
      </c>
      <c r="CK212" s="5">
        <f t="shared" si="296"/>
        <v>0</v>
      </c>
      <c r="CL212" s="6">
        <v>0</v>
      </c>
      <c r="CM212" s="4">
        <v>0</v>
      </c>
      <c r="CN212" s="5">
        <v>0</v>
      </c>
      <c r="CO212" s="6">
        <v>0</v>
      </c>
      <c r="CP212" s="4">
        <v>0</v>
      </c>
      <c r="CQ212" s="5">
        <v>0</v>
      </c>
      <c r="CR212" s="6">
        <v>0</v>
      </c>
      <c r="CS212" s="4">
        <v>0</v>
      </c>
      <c r="CT212" s="5">
        <f t="shared" si="297"/>
        <v>0</v>
      </c>
      <c r="CU212" s="6">
        <v>0</v>
      </c>
      <c r="CV212" s="4">
        <v>0</v>
      </c>
      <c r="CW212" s="5">
        <v>0</v>
      </c>
      <c r="CX212" s="6">
        <v>0</v>
      </c>
      <c r="CY212" s="4">
        <v>0</v>
      </c>
      <c r="CZ212" s="5">
        <v>0</v>
      </c>
      <c r="DA212" s="6">
        <v>0</v>
      </c>
      <c r="DB212" s="4">
        <v>0</v>
      </c>
      <c r="DC212" s="5">
        <f t="shared" si="298"/>
        <v>0</v>
      </c>
      <c r="DD212" s="6">
        <v>0</v>
      </c>
      <c r="DE212" s="4">
        <v>0</v>
      </c>
      <c r="DF212" s="5">
        <v>0</v>
      </c>
      <c r="DG212" s="6">
        <v>0</v>
      </c>
      <c r="DH212" s="4">
        <v>0</v>
      </c>
      <c r="DI212" s="5">
        <v>0</v>
      </c>
      <c r="DJ212" s="6">
        <v>0</v>
      </c>
      <c r="DK212" s="4">
        <v>0</v>
      </c>
      <c r="DL212" s="5">
        <v>0</v>
      </c>
      <c r="DM212" s="6">
        <v>0</v>
      </c>
      <c r="DN212" s="4">
        <v>0</v>
      </c>
      <c r="DO212" s="5">
        <v>0</v>
      </c>
      <c r="DP212" s="6">
        <f t="shared" si="299"/>
        <v>3.4232999999999998</v>
      </c>
      <c r="DQ212" s="5">
        <f t="shared" si="300"/>
        <v>73.554999999999993</v>
      </c>
    </row>
    <row r="213" spans="1:121" ht="15" thickBot="1" x14ac:dyDescent="0.35">
      <c r="A213" s="63" t="s">
        <v>68</v>
      </c>
      <c r="B213" s="64" t="s">
        <v>14</v>
      </c>
      <c r="C213" s="45">
        <f>SUM(C201:C212)</f>
        <v>0</v>
      </c>
      <c r="D213" s="44">
        <f>SUM(D201:D212)</f>
        <v>0</v>
      </c>
      <c r="E213" s="46"/>
      <c r="F213" s="45">
        <f>SUM(F201:F212)</f>
        <v>40</v>
      </c>
      <c r="G213" s="44">
        <f>SUM(G201:G212)</f>
        <v>210.87700000000001</v>
      </c>
      <c r="H213" s="46"/>
      <c r="I213" s="45">
        <f>SUM(I201:I212)</f>
        <v>0</v>
      </c>
      <c r="J213" s="44">
        <f>SUM(J201:J212)</f>
        <v>0</v>
      </c>
      <c r="K213" s="46"/>
      <c r="L213" s="45">
        <f>SUM(L201:L212)</f>
        <v>3.01</v>
      </c>
      <c r="M213" s="44">
        <f>SUM(M201:M212)</f>
        <v>47.422000000000004</v>
      </c>
      <c r="N213" s="46"/>
      <c r="O213" s="45">
        <f>SUM(O201:O212)</f>
        <v>0</v>
      </c>
      <c r="P213" s="44">
        <f>SUM(P201:P212)</f>
        <v>0</v>
      </c>
      <c r="Q213" s="46"/>
      <c r="R213" s="45">
        <f>SUM(R201:R212)</f>
        <v>0</v>
      </c>
      <c r="S213" s="44">
        <f>SUM(S201:S212)</f>
        <v>0</v>
      </c>
      <c r="T213" s="46"/>
      <c r="U213" s="45">
        <f>SUM(U201:U212)</f>
        <v>7.3028000000000004</v>
      </c>
      <c r="V213" s="44">
        <f>SUM(V201:V212)</f>
        <v>119.16800000000001</v>
      </c>
      <c r="W213" s="46"/>
      <c r="X213" s="45">
        <f>SUM(X201:X212)</f>
        <v>4.1799999999999997E-2</v>
      </c>
      <c r="Y213" s="44">
        <f>SUM(Y201:Y212)</f>
        <v>1.76</v>
      </c>
      <c r="Z213" s="46"/>
      <c r="AA213" s="45">
        <f>SUM(AA201:AA212)</f>
        <v>0</v>
      </c>
      <c r="AB213" s="44">
        <f>SUM(AB201:AB212)</f>
        <v>0</v>
      </c>
      <c r="AC213" s="46"/>
      <c r="AD213" s="45">
        <f>SUM(AD201:AD212)</f>
        <v>0</v>
      </c>
      <c r="AE213" s="44">
        <f>SUM(AE201:AE212)</f>
        <v>0</v>
      </c>
      <c r="AF213" s="46"/>
      <c r="AG213" s="45">
        <f>SUM(AG201:AG212)</f>
        <v>0</v>
      </c>
      <c r="AH213" s="44">
        <f>SUM(AH201:AH212)</f>
        <v>0</v>
      </c>
      <c r="AI213" s="46"/>
      <c r="AJ213" s="45">
        <f>SUM(AJ201:AJ212)</f>
        <v>60</v>
      </c>
      <c r="AK213" s="44">
        <f>SUM(AK201:AK212)</f>
        <v>447.07299999999998</v>
      </c>
      <c r="AL213" s="46"/>
      <c r="AM213" s="45">
        <f>SUM(AM201:AM212)</f>
        <v>0</v>
      </c>
      <c r="AN213" s="44">
        <f>SUM(AN201:AN212)</f>
        <v>0</v>
      </c>
      <c r="AO213" s="46"/>
      <c r="AP213" s="45">
        <f>SUM(AP201:AP212)</f>
        <v>8.0000000000000002E-3</v>
      </c>
      <c r="AQ213" s="44">
        <f>SUM(AQ201:AQ212)</f>
        <v>0.624</v>
      </c>
      <c r="AR213" s="46"/>
      <c r="AS213" s="45">
        <f>SUM(AS201:AS212)</f>
        <v>0</v>
      </c>
      <c r="AT213" s="44">
        <f>SUM(AT201:AT212)</f>
        <v>0</v>
      </c>
      <c r="AU213" s="46"/>
      <c r="AV213" s="45">
        <f>SUM(AV201:AV212)</f>
        <v>2</v>
      </c>
      <c r="AW213" s="44">
        <f>SUM(AW201:AW212)</f>
        <v>16.2</v>
      </c>
      <c r="AX213" s="46"/>
      <c r="AY213" s="45">
        <f>SUM(AY201:AY212)</f>
        <v>0</v>
      </c>
      <c r="AZ213" s="44">
        <f>SUM(AZ201:AZ212)</f>
        <v>0</v>
      </c>
      <c r="BA213" s="46"/>
      <c r="BB213" s="45">
        <f>SUM(BB201:BB212)</f>
        <v>0</v>
      </c>
      <c r="BC213" s="44">
        <f>SUM(BC201:BC212)</f>
        <v>0</v>
      </c>
      <c r="BD213" s="46"/>
      <c r="BE213" s="45">
        <f>SUM(BE201:BE212)</f>
        <v>0</v>
      </c>
      <c r="BF213" s="44">
        <f>SUM(BF201:BF212)</f>
        <v>0</v>
      </c>
      <c r="BG213" s="46"/>
      <c r="BH213" s="45">
        <f>SUM(BH201:BH212)</f>
        <v>25.806999999999999</v>
      </c>
      <c r="BI213" s="44">
        <f>SUM(BI201:BI212)</f>
        <v>378.4</v>
      </c>
      <c r="BJ213" s="46"/>
      <c r="BK213" s="45">
        <f>SUM(BK201:BK212)</f>
        <v>2.5000000000000001E-2</v>
      </c>
      <c r="BL213" s="44">
        <f>SUM(BL201:BL212)</f>
        <v>0.17100000000000001</v>
      </c>
      <c r="BM213" s="46"/>
      <c r="BN213" s="45">
        <f>SUM(BN201:BN212)</f>
        <v>0</v>
      </c>
      <c r="BO213" s="44">
        <f>SUM(BO201:BO212)</f>
        <v>0</v>
      </c>
      <c r="BP213" s="46"/>
      <c r="BQ213" s="45">
        <f>SUM(BQ201:BQ212)</f>
        <v>0</v>
      </c>
      <c r="BR213" s="44">
        <f>SUM(BR201:BR212)</f>
        <v>0</v>
      </c>
      <c r="BS213" s="46"/>
      <c r="BT213" s="45">
        <f>SUM(BT201:BT212)</f>
        <v>0</v>
      </c>
      <c r="BU213" s="44">
        <f>SUM(BU201:BU212)</f>
        <v>0</v>
      </c>
      <c r="BV213" s="46"/>
      <c r="BW213" s="45">
        <f>SUM(BW201:BW212)</f>
        <v>0</v>
      </c>
      <c r="BX213" s="44">
        <f>SUM(BX201:BX212)</f>
        <v>0</v>
      </c>
      <c r="BY213" s="46"/>
      <c r="BZ213" s="45">
        <f>SUM(BZ201:BZ212)</f>
        <v>0</v>
      </c>
      <c r="CA213" s="44">
        <f>SUM(CA201:CA212)</f>
        <v>0</v>
      </c>
      <c r="CB213" s="46"/>
      <c r="CC213" s="45">
        <f>SUM(CC201:CC212)</f>
        <v>0</v>
      </c>
      <c r="CD213" s="44">
        <f>SUM(CD201:CD212)</f>
        <v>0</v>
      </c>
      <c r="CE213" s="46"/>
      <c r="CF213" s="45">
        <f>SUM(CF201:CF212)</f>
        <v>0</v>
      </c>
      <c r="CG213" s="44">
        <f>SUM(CG201:CG212)</f>
        <v>0</v>
      </c>
      <c r="CH213" s="46"/>
      <c r="CI213" s="77">
        <f t="shared" ref="CI213:CJ213" si="313">SUM(CI201:CI212)</f>
        <v>0</v>
      </c>
      <c r="CJ213" s="78">
        <f t="shared" si="313"/>
        <v>0</v>
      </c>
      <c r="CK213" s="38"/>
      <c r="CL213" s="45">
        <f>SUM(CL201:CL212)</f>
        <v>0</v>
      </c>
      <c r="CM213" s="44">
        <f>SUM(CM201:CM212)</f>
        <v>0</v>
      </c>
      <c r="CN213" s="46"/>
      <c r="CO213" s="45">
        <f>SUM(CO201:CO212)</f>
        <v>0</v>
      </c>
      <c r="CP213" s="44">
        <f>SUM(CP201:CP212)</f>
        <v>0</v>
      </c>
      <c r="CQ213" s="46"/>
      <c r="CR213" s="45">
        <f t="shared" ref="CR213:CS213" si="314">SUM(CR201:CR212)</f>
        <v>0</v>
      </c>
      <c r="CS213" s="44">
        <f t="shared" si="314"/>
        <v>0</v>
      </c>
      <c r="CT213" s="46"/>
      <c r="CU213" s="45">
        <f>SUM(CU201:CU212)</f>
        <v>0</v>
      </c>
      <c r="CV213" s="44">
        <f>SUM(CV201:CV212)</f>
        <v>0</v>
      </c>
      <c r="CW213" s="46"/>
      <c r="CX213" s="45">
        <f>SUM(CX201:CX212)</f>
        <v>20</v>
      </c>
      <c r="CY213" s="44">
        <f>SUM(CY201:CY212)</f>
        <v>98.113</v>
      </c>
      <c r="CZ213" s="46"/>
      <c r="DA213" s="45">
        <f t="shared" ref="DA213:DB213" si="315">SUM(DA201:DA212)</f>
        <v>0</v>
      </c>
      <c r="DB213" s="44">
        <f t="shared" si="315"/>
        <v>0</v>
      </c>
      <c r="DC213" s="46"/>
      <c r="DD213" s="45">
        <f>SUM(DD201:DD212)</f>
        <v>0</v>
      </c>
      <c r="DE213" s="44">
        <f>SUM(DE201:DE212)</f>
        <v>0</v>
      </c>
      <c r="DF213" s="46"/>
      <c r="DG213" s="45">
        <f>SUM(DG201:DG212)</f>
        <v>2E-3</v>
      </c>
      <c r="DH213" s="44">
        <f>SUM(DH201:DH212)</f>
        <v>0.01</v>
      </c>
      <c r="DI213" s="46"/>
      <c r="DJ213" s="45">
        <f>SUM(DJ201:DJ212)</f>
        <v>1.00329</v>
      </c>
      <c r="DK213" s="44">
        <f>SUM(DK201:DK212)</f>
        <v>21.099</v>
      </c>
      <c r="DL213" s="46"/>
      <c r="DM213" s="45">
        <f>SUM(DM201:DM212)</f>
        <v>2.0019999999999998</v>
      </c>
      <c r="DN213" s="44">
        <f>SUM(DN201:DN212)</f>
        <v>21.71</v>
      </c>
      <c r="DO213" s="46"/>
      <c r="DP213" s="45">
        <f t="shared" si="299"/>
        <v>161.20188999999999</v>
      </c>
      <c r="DQ213" s="46">
        <f t="shared" si="300"/>
        <v>1362.6270000000004</v>
      </c>
    </row>
    <row r="214" spans="1:121" x14ac:dyDescent="0.3">
      <c r="A214" s="51">
        <v>2019</v>
      </c>
      <c r="B214" s="52" t="s">
        <v>2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0</v>
      </c>
      <c r="J214" s="4">
        <v>0</v>
      </c>
      <c r="K214" s="5">
        <v>0</v>
      </c>
      <c r="L214" s="6">
        <v>0</v>
      </c>
      <c r="M214" s="4">
        <v>0</v>
      </c>
      <c r="N214" s="5"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</v>
      </c>
      <c r="V214" s="4">
        <v>0</v>
      </c>
      <c r="W214" s="5">
        <v>0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v>0</v>
      </c>
      <c r="AT214" s="4">
        <v>0</v>
      </c>
      <c r="AU214" s="5">
        <v>0</v>
      </c>
      <c r="AV214" s="6">
        <v>0</v>
      </c>
      <c r="AW214" s="4">
        <v>0</v>
      </c>
      <c r="AX214" s="5">
        <v>0</v>
      </c>
      <c r="AY214" s="6">
        <v>0</v>
      </c>
      <c r="AZ214" s="4">
        <v>0</v>
      </c>
      <c r="BA214" s="5">
        <v>0</v>
      </c>
      <c r="BB214" s="6">
        <v>0</v>
      </c>
      <c r="BC214" s="4">
        <v>0</v>
      </c>
      <c r="BD214" s="5">
        <v>0</v>
      </c>
      <c r="BE214" s="6">
        <v>0</v>
      </c>
      <c r="BF214" s="4">
        <v>0</v>
      </c>
      <c r="BG214" s="5">
        <v>0</v>
      </c>
      <c r="BH214" s="6">
        <v>0</v>
      </c>
      <c r="BI214" s="4">
        <v>0</v>
      </c>
      <c r="BJ214" s="5">
        <v>0</v>
      </c>
      <c r="BK214" s="6">
        <v>0</v>
      </c>
      <c r="BL214" s="4">
        <v>0</v>
      </c>
      <c r="BM214" s="5">
        <v>0</v>
      </c>
      <c r="BN214" s="6">
        <v>0</v>
      </c>
      <c r="BO214" s="4">
        <v>0</v>
      </c>
      <c r="BP214" s="5">
        <v>0</v>
      </c>
      <c r="BQ214" s="6">
        <v>0</v>
      </c>
      <c r="BR214" s="4">
        <v>0</v>
      </c>
      <c r="BS214" s="5">
        <v>0</v>
      </c>
      <c r="BT214" s="6">
        <v>0</v>
      </c>
      <c r="BU214" s="4">
        <v>0</v>
      </c>
      <c r="BV214" s="5">
        <v>0</v>
      </c>
      <c r="BW214" s="6">
        <v>0</v>
      </c>
      <c r="BX214" s="4">
        <v>0</v>
      </c>
      <c r="BY214" s="5">
        <v>0</v>
      </c>
      <c r="BZ214" s="6">
        <v>0</v>
      </c>
      <c r="CA214" s="4">
        <v>0</v>
      </c>
      <c r="CB214" s="5">
        <v>0</v>
      </c>
      <c r="CC214" s="6">
        <v>0</v>
      </c>
      <c r="CD214" s="4">
        <v>0</v>
      </c>
      <c r="CE214" s="5">
        <v>0</v>
      </c>
      <c r="CF214" s="6">
        <v>0</v>
      </c>
      <c r="CG214" s="4">
        <v>0</v>
      </c>
      <c r="CH214" s="5">
        <v>0</v>
      </c>
      <c r="CI214" s="6">
        <v>0</v>
      </c>
      <c r="CJ214" s="90">
        <v>0</v>
      </c>
      <c r="CK214" s="5">
        <f t="shared" ref="CK214:CK225" si="316">IF(CI214=0,0,CJ214/CI214*1000)</f>
        <v>0</v>
      </c>
      <c r="CL214" s="6">
        <v>0</v>
      </c>
      <c r="CM214" s="4">
        <v>0</v>
      </c>
      <c r="CN214" s="5">
        <v>0</v>
      </c>
      <c r="CO214" s="6">
        <v>0</v>
      </c>
      <c r="CP214" s="4">
        <v>0</v>
      </c>
      <c r="CQ214" s="5">
        <v>0</v>
      </c>
      <c r="CR214" s="6">
        <v>0</v>
      </c>
      <c r="CS214" s="4">
        <v>0</v>
      </c>
      <c r="CT214" s="5">
        <f t="shared" ref="CT214:CT225" si="317">IF(CR214=0,0,CS214/CR214*1000)</f>
        <v>0</v>
      </c>
      <c r="CU214" s="6">
        <v>0</v>
      </c>
      <c r="CV214" s="4">
        <v>0</v>
      </c>
      <c r="CW214" s="5">
        <v>0</v>
      </c>
      <c r="CX214" s="6">
        <v>0</v>
      </c>
      <c r="CY214" s="4">
        <v>0</v>
      </c>
      <c r="CZ214" s="5">
        <v>0</v>
      </c>
      <c r="DA214" s="6">
        <v>0</v>
      </c>
      <c r="DB214" s="4">
        <v>0</v>
      </c>
      <c r="DC214" s="5">
        <f t="shared" ref="DC214:DC225" si="318">IF(DA214=0,0,DB214/DA214*1000)</f>
        <v>0</v>
      </c>
      <c r="DD214" s="6">
        <v>0</v>
      </c>
      <c r="DE214" s="4">
        <v>0</v>
      </c>
      <c r="DF214" s="5">
        <v>0</v>
      </c>
      <c r="DG214" s="6">
        <v>0</v>
      </c>
      <c r="DH214" s="4">
        <v>0</v>
      </c>
      <c r="DI214" s="5">
        <v>0</v>
      </c>
      <c r="DJ214" s="6">
        <v>1.3340000000000001</v>
      </c>
      <c r="DK214" s="4">
        <v>11.156000000000001</v>
      </c>
      <c r="DL214" s="5">
        <f t="shared" ref="DL214:DL224" si="319">DK214/DJ214*1000</f>
        <v>8362.8185907046463</v>
      </c>
      <c r="DM214" s="6">
        <v>0</v>
      </c>
      <c r="DN214" s="4">
        <v>0</v>
      </c>
      <c r="DO214" s="5">
        <v>0</v>
      </c>
      <c r="DP214" s="6">
        <f t="shared" ref="DP214:DP222" si="320">C214+F214+I214+R214+X214+AA214+AG214+AM214+AS214+AV214+AY214+BB214+BE214+BH214+BN214+BQ214+BT214+BW214+BZ214+CC214+CL214+CU214+DD214+DJ214+DM214+AJ214+U214+AP214+L214+CO214+BK214+AD214+O214+DG214+CX214+CF214</f>
        <v>1.3340000000000001</v>
      </c>
      <c r="DQ214" s="5">
        <f t="shared" ref="DQ214:DQ222" si="321">D214+G214+J214+S214+Y214+AB214+AH214+AN214+AT214+AW214+AZ214+BC214+BF214+BI214+BO214+BR214+BU214+BX214+CA214+CD214+CM214+CV214+DE214+DK214+DN214+AK214+V214+AQ214+M214+CP214+BL214+AE214+P214+DH214+CY214+CG214</f>
        <v>11.156000000000001</v>
      </c>
    </row>
    <row r="215" spans="1:121" x14ac:dyDescent="0.3">
      <c r="A215" s="51">
        <v>2019</v>
      </c>
      <c r="B215" s="52" t="s">
        <v>3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v>0</v>
      </c>
      <c r="AT215" s="4">
        <v>0</v>
      </c>
      <c r="AU215" s="5">
        <v>0</v>
      </c>
      <c r="AV215" s="6">
        <v>0</v>
      </c>
      <c r="AW215" s="4">
        <v>0</v>
      </c>
      <c r="AX215" s="5">
        <v>0</v>
      </c>
      <c r="AY215" s="6">
        <v>0</v>
      </c>
      <c r="AZ215" s="4">
        <v>0</v>
      </c>
      <c r="BA215" s="5">
        <v>0</v>
      </c>
      <c r="BB215" s="6">
        <v>0</v>
      </c>
      <c r="BC215" s="4">
        <v>0</v>
      </c>
      <c r="BD215" s="5">
        <v>0</v>
      </c>
      <c r="BE215" s="6">
        <v>0</v>
      </c>
      <c r="BF215" s="4">
        <v>0</v>
      </c>
      <c r="BG215" s="5">
        <v>0</v>
      </c>
      <c r="BH215" s="6">
        <v>0</v>
      </c>
      <c r="BI215" s="4">
        <v>0</v>
      </c>
      <c r="BJ215" s="5">
        <v>0</v>
      </c>
      <c r="BK215" s="6">
        <v>0</v>
      </c>
      <c r="BL215" s="4">
        <v>0</v>
      </c>
      <c r="BM215" s="5">
        <v>0</v>
      </c>
      <c r="BN215" s="6">
        <v>0</v>
      </c>
      <c r="BO215" s="4">
        <v>0</v>
      </c>
      <c r="BP215" s="5">
        <v>0</v>
      </c>
      <c r="BQ215" s="6">
        <v>0</v>
      </c>
      <c r="BR215" s="4">
        <v>0</v>
      </c>
      <c r="BS215" s="5">
        <v>0</v>
      </c>
      <c r="BT215" s="6">
        <v>0</v>
      </c>
      <c r="BU215" s="4">
        <v>0</v>
      </c>
      <c r="BV215" s="5">
        <v>0</v>
      </c>
      <c r="BW215" s="6">
        <v>0</v>
      </c>
      <c r="BX215" s="4">
        <v>0</v>
      </c>
      <c r="BY215" s="5">
        <v>0</v>
      </c>
      <c r="BZ215" s="6">
        <v>0</v>
      </c>
      <c r="CA215" s="4">
        <v>0</v>
      </c>
      <c r="CB215" s="5">
        <v>0</v>
      </c>
      <c r="CC215" s="6">
        <v>0</v>
      </c>
      <c r="CD215" s="4">
        <v>0</v>
      </c>
      <c r="CE215" s="5">
        <v>0</v>
      </c>
      <c r="CF215" s="6">
        <v>0</v>
      </c>
      <c r="CG215" s="4">
        <v>0</v>
      </c>
      <c r="CH215" s="5">
        <v>0</v>
      </c>
      <c r="CI215" s="6">
        <v>0</v>
      </c>
      <c r="CJ215" s="90">
        <v>0</v>
      </c>
      <c r="CK215" s="5">
        <f t="shared" si="316"/>
        <v>0</v>
      </c>
      <c r="CL215" s="6">
        <v>0</v>
      </c>
      <c r="CM215" s="4">
        <v>0</v>
      </c>
      <c r="CN215" s="5">
        <v>0</v>
      </c>
      <c r="CO215" s="6">
        <v>0</v>
      </c>
      <c r="CP215" s="4">
        <v>0</v>
      </c>
      <c r="CQ215" s="5">
        <v>0</v>
      </c>
      <c r="CR215" s="6">
        <v>0</v>
      </c>
      <c r="CS215" s="4">
        <v>0</v>
      </c>
      <c r="CT215" s="5">
        <f t="shared" si="317"/>
        <v>0</v>
      </c>
      <c r="CU215" s="6">
        <v>0</v>
      </c>
      <c r="CV215" s="4">
        <v>0</v>
      </c>
      <c r="CW215" s="5">
        <v>0</v>
      </c>
      <c r="CX215" s="6">
        <v>0</v>
      </c>
      <c r="CY215" s="4">
        <v>0</v>
      </c>
      <c r="CZ215" s="5">
        <v>0</v>
      </c>
      <c r="DA215" s="6">
        <v>0</v>
      </c>
      <c r="DB215" s="4">
        <v>0</v>
      </c>
      <c r="DC215" s="5">
        <f t="shared" si="318"/>
        <v>0</v>
      </c>
      <c r="DD215" s="6">
        <v>0</v>
      </c>
      <c r="DE215" s="4">
        <v>0</v>
      </c>
      <c r="DF215" s="5">
        <v>0</v>
      </c>
      <c r="DG215" s="6">
        <v>0</v>
      </c>
      <c r="DH215" s="4">
        <v>0</v>
      </c>
      <c r="DI215" s="5">
        <v>0</v>
      </c>
      <c r="DJ215" s="6">
        <v>0.80359000000000003</v>
      </c>
      <c r="DK215" s="4">
        <v>10.5</v>
      </c>
      <c r="DL215" s="5">
        <f t="shared" si="319"/>
        <v>13066.364688460533</v>
      </c>
      <c r="DM215" s="6">
        <v>0</v>
      </c>
      <c r="DN215" s="4">
        <v>0</v>
      </c>
      <c r="DO215" s="5">
        <v>0</v>
      </c>
      <c r="DP215" s="6">
        <f t="shared" si="320"/>
        <v>0.80359000000000003</v>
      </c>
      <c r="DQ215" s="5">
        <f t="shared" si="321"/>
        <v>10.5</v>
      </c>
    </row>
    <row r="216" spans="1:121" x14ac:dyDescent="0.3">
      <c r="A216" s="51">
        <v>2019</v>
      </c>
      <c r="B216" s="52" t="s">
        <v>4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8.6550000000000002E-2</v>
      </c>
      <c r="V216" s="4">
        <v>0.996</v>
      </c>
      <c r="W216" s="5">
        <f t="shared" ref="W216:W224" si="322">V216/U216*1000</f>
        <v>11507.798960138647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9.3900000000000008E-3</v>
      </c>
      <c r="AN216" s="4">
        <v>2.464</v>
      </c>
      <c r="AO216" s="69">
        <f t="shared" ref="AO216:AO222" si="323">AN216/AM216*1000</f>
        <v>262406.81576144835</v>
      </c>
      <c r="AP216" s="6">
        <v>0</v>
      </c>
      <c r="AQ216" s="4">
        <v>0</v>
      </c>
      <c r="AR216" s="5">
        <v>0</v>
      </c>
      <c r="AS216" s="6">
        <v>0</v>
      </c>
      <c r="AT216" s="4">
        <v>0</v>
      </c>
      <c r="AU216" s="5">
        <v>0</v>
      </c>
      <c r="AV216" s="6">
        <v>0</v>
      </c>
      <c r="AW216" s="4">
        <v>0</v>
      </c>
      <c r="AX216" s="5">
        <v>0</v>
      </c>
      <c r="AY216" s="6">
        <v>0</v>
      </c>
      <c r="AZ216" s="4">
        <v>0</v>
      </c>
      <c r="BA216" s="5">
        <v>0</v>
      </c>
      <c r="BB216" s="6">
        <v>0</v>
      </c>
      <c r="BC216" s="4">
        <v>0</v>
      </c>
      <c r="BD216" s="5">
        <v>0</v>
      </c>
      <c r="BE216" s="6">
        <v>0</v>
      </c>
      <c r="BF216" s="4">
        <v>0</v>
      </c>
      <c r="BG216" s="5">
        <v>0</v>
      </c>
      <c r="BH216" s="6">
        <v>0</v>
      </c>
      <c r="BI216" s="4">
        <v>0</v>
      </c>
      <c r="BJ216" s="5">
        <v>0</v>
      </c>
      <c r="BK216" s="6">
        <v>0</v>
      </c>
      <c r="BL216" s="4">
        <v>0</v>
      </c>
      <c r="BM216" s="5">
        <v>0</v>
      </c>
      <c r="BN216" s="6">
        <v>0</v>
      </c>
      <c r="BO216" s="4">
        <v>0</v>
      </c>
      <c r="BP216" s="5">
        <v>0</v>
      </c>
      <c r="BQ216" s="6">
        <v>0</v>
      </c>
      <c r="BR216" s="4">
        <v>0</v>
      </c>
      <c r="BS216" s="5">
        <v>0</v>
      </c>
      <c r="BT216" s="6">
        <v>0</v>
      </c>
      <c r="BU216" s="4">
        <v>0</v>
      </c>
      <c r="BV216" s="5">
        <v>0</v>
      </c>
      <c r="BW216" s="6">
        <v>0</v>
      </c>
      <c r="BX216" s="4">
        <v>0</v>
      </c>
      <c r="BY216" s="5">
        <v>0</v>
      </c>
      <c r="BZ216" s="6">
        <v>0</v>
      </c>
      <c r="CA216" s="4">
        <v>0</v>
      </c>
      <c r="CB216" s="5">
        <v>0</v>
      </c>
      <c r="CC216" s="6">
        <v>0</v>
      </c>
      <c r="CD216" s="4">
        <v>0</v>
      </c>
      <c r="CE216" s="5">
        <v>0</v>
      </c>
      <c r="CF216" s="6">
        <v>0</v>
      </c>
      <c r="CG216" s="4">
        <v>0</v>
      </c>
      <c r="CH216" s="5">
        <v>0</v>
      </c>
      <c r="CI216" s="6">
        <v>0</v>
      </c>
      <c r="CJ216" s="90">
        <v>0</v>
      </c>
      <c r="CK216" s="5">
        <f t="shared" si="316"/>
        <v>0</v>
      </c>
      <c r="CL216" s="6">
        <v>0</v>
      </c>
      <c r="CM216" s="4">
        <v>0</v>
      </c>
      <c r="CN216" s="5">
        <v>0</v>
      </c>
      <c r="CO216" s="6">
        <v>0</v>
      </c>
      <c r="CP216" s="4">
        <v>0</v>
      </c>
      <c r="CQ216" s="5">
        <v>0</v>
      </c>
      <c r="CR216" s="6">
        <v>0</v>
      </c>
      <c r="CS216" s="4">
        <v>0</v>
      </c>
      <c r="CT216" s="5">
        <f t="shared" si="317"/>
        <v>0</v>
      </c>
      <c r="CU216" s="6">
        <v>0</v>
      </c>
      <c r="CV216" s="4">
        <v>0</v>
      </c>
      <c r="CW216" s="5">
        <v>0</v>
      </c>
      <c r="CX216" s="6">
        <v>0</v>
      </c>
      <c r="CY216" s="4">
        <v>0</v>
      </c>
      <c r="CZ216" s="5">
        <v>0</v>
      </c>
      <c r="DA216" s="6">
        <v>0</v>
      </c>
      <c r="DB216" s="4">
        <v>0</v>
      </c>
      <c r="DC216" s="5">
        <f t="shared" si="318"/>
        <v>0</v>
      </c>
      <c r="DD216" s="6">
        <v>0</v>
      </c>
      <c r="DE216" s="4">
        <v>0</v>
      </c>
      <c r="DF216" s="5">
        <v>0</v>
      </c>
      <c r="DG216" s="6">
        <v>0</v>
      </c>
      <c r="DH216" s="4">
        <v>0</v>
      </c>
      <c r="DI216" s="5">
        <v>0</v>
      </c>
      <c r="DJ216" s="6">
        <v>0</v>
      </c>
      <c r="DK216" s="4">
        <v>0</v>
      </c>
      <c r="DL216" s="5">
        <v>0</v>
      </c>
      <c r="DM216" s="6">
        <v>0</v>
      </c>
      <c r="DN216" s="4">
        <v>0</v>
      </c>
      <c r="DO216" s="5">
        <v>0</v>
      </c>
      <c r="DP216" s="6">
        <f t="shared" si="320"/>
        <v>9.5939999999999998E-2</v>
      </c>
      <c r="DQ216" s="5">
        <f t="shared" si="321"/>
        <v>3.46</v>
      </c>
    </row>
    <row r="217" spans="1:121" x14ac:dyDescent="0.3">
      <c r="A217" s="51">
        <v>2019</v>
      </c>
      <c r="B217" s="52" t="s">
        <v>5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0.77700000000000002</v>
      </c>
      <c r="M217" s="4">
        <v>19.667999999999999</v>
      </c>
      <c r="N217" s="5">
        <f t="shared" ref="N217:N223" si="324">M217/L217*1000</f>
        <v>25312.741312741313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3.3299999999999996E-2</v>
      </c>
      <c r="V217" s="4">
        <v>5.8209999999999997</v>
      </c>
      <c r="W217" s="5">
        <f t="shared" si="322"/>
        <v>174804.80480480479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v>0</v>
      </c>
      <c r="AG217" s="6">
        <v>0</v>
      </c>
      <c r="AH217" s="4">
        <v>0</v>
      </c>
      <c r="AI217" s="5">
        <v>0</v>
      </c>
      <c r="AJ217" s="6">
        <v>20</v>
      </c>
      <c r="AK217" s="4">
        <v>108.104</v>
      </c>
      <c r="AL217" s="5">
        <f t="shared" ref="AL217" si="325">AK217/AJ217*1000</f>
        <v>5405.2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v>0</v>
      </c>
      <c r="AT217" s="4">
        <v>0</v>
      </c>
      <c r="AU217" s="5">
        <v>0</v>
      </c>
      <c r="AV217" s="6">
        <v>0</v>
      </c>
      <c r="AW217" s="4">
        <v>0</v>
      </c>
      <c r="AX217" s="5">
        <v>0</v>
      </c>
      <c r="AY217" s="6">
        <v>0</v>
      </c>
      <c r="AZ217" s="4">
        <v>0</v>
      </c>
      <c r="BA217" s="5">
        <v>0</v>
      </c>
      <c r="BB217" s="6">
        <v>0</v>
      </c>
      <c r="BC217" s="4">
        <v>0</v>
      </c>
      <c r="BD217" s="5">
        <v>0</v>
      </c>
      <c r="BE217" s="6">
        <v>0</v>
      </c>
      <c r="BF217" s="4">
        <v>0</v>
      </c>
      <c r="BG217" s="5">
        <v>0</v>
      </c>
      <c r="BH217" s="6">
        <v>0</v>
      </c>
      <c r="BI217" s="4">
        <v>0</v>
      </c>
      <c r="BJ217" s="5">
        <v>0</v>
      </c>
      <c r="BK217" s="6">
        <v>0.125</v>
      </c>
      <c r="BL217" s="4">
        <v>0.89800000000000002</v>
      </c>
      <c r="BM217" s="5">
        <f t="shared" ref="BM217:BM224" si="326">BL217/BK217*1000</f>
        <v>7184</v>
      </c>
      <c r="BN217" s="6">
        <v>0</v>
      </c>
      <c r="BO217" s="4">
        <v>0</v>
      </c>
      <c r="BP217" s="5">
        <v>0</v>
      </c>
      <c r="BQ217" s="6">
        <v>0</v>
      </c>
      <c r="BR217" s="4">
        <v>0</v>
      </c>
      <c r="BS217" s="5">
        <v>0</v>
      </c>
      <c r="BT217" s="6">
        <v>0</v>
      </c>
      <c r="BU217" s="4">
        <v>0</v>
      </c>
      <c r="BV217" s="5">
        <v>0</v>
      </c>
      <c r="BW217" s="6">
        <v>0</v>
      </c>
      <c r="BX217" s="4">
        <v>0</v>
      </c>
      <c r="BY217" s="5">
        <v>0</v>
      </c>
      <c r="BZ217" s="6">
        <v>0</v>
      </c>
      <c r="CA217" s="4">
        <v>0</v>
      </c>
      <c r="CB217" s="5">
        <v>0</v>
      </c>
      <c r="CC217" s="6">
        <v>0</v>
      </c>
      <c r="CD217" s="4">
        <v>0</v>
      </c>
      <c r="CE217" s="5">
        <v>0</v>
      </c>
      <c r="CF217" s="6">
        <v>0</v>
      </c>
      <c r="CG217" s="4">
        <v>0</v>
      </c>
      <c r="CH217" s="5">
        <v>0</v>
      </c>
      <c r="CI217" s="6">
        <v>0</v>
      </c>
      <c r="CJ217" s="90">
        <v>0</v>
      </c>
      <c r="CK217" s="5">
        <f t="shared" si="316"/>
        <v>0</v>
      </c>
      <c r="CL217" s="6">
        <v>0</v>
      </c>
      <c r="CM217" s="4">
        <v>0</v>
      </c>
      <c r="CN217" s="5">
        <v>0</v>
      </c>
      <c r="CO217" s="6">
        <v>0</v>
      </c>
      <c r="CP217" s="4">
        <v>0</v>
      </c>
      <c r="CQ217" s="5">
        <v>0</v>
      </c>
      <c r="CR217" s="6">
        <v>0</v>
      </c>
      <c r="CS217" s="4">
        <v>0</v>
      </c>
      <c r="CT217" s="5">
        <f t="shared" si="317"/>
        <v>0</v>
      </c>
      <c r="CU217" s="6">
        <v>0</v>
      </c>
      <c r="CV217" s="4">
        <v>0</v>
      </c>
      <c r="CW217" s="5">
        <v>0</v>
      </c>
      <c r="CX217" s="6">
        <v>0</v>
      </c>
      <c r="CY217" s="4">
        <v>0</v>
      </c>
      <c r="CZ217" s="5">
        <v>0</v>
      </c>
      <c r="DA217" s="6">
        <v>0</v>
      </c>
      <c r="DB217" s="4">
        <v>0</v>
      </c>
      <c r="DC217" s="5">
        <f t="shared" si="318"/>
        <v>0</v>
      </c>
      <c r="DD217" s="6">
        <v>0</v>
      </c>
      <c r="DE217" s="4">
        <v>0</v>
      </c>
      <c r="DF217" s="5">
        <v>0</v>
      </c>
      <c r="DG217" s="6">
        <v>0</v>
      </c>
      <c r="DH217" s="4">
        <v>0</v>
      </c>
      <c r="DI217" s="5">
        <v>0</v>
      </c>
      <c r="DJ217" s="6">
        <v>0</v>
      </c>
      <c r="DK217" s="4">
        <v>0</v>
      </c>
      <c r="DL217" s="5">
        <v>0</v>
      </c>
      <c r="DM217" s="6">
        <v>6</v>
      </c>
      <c r="DN217" s="4">
        <v>42.521999999999998</v>
      </c>
      <c r="DO217" s="5">
        <f t="shared" ref="DO217:DO224" si="327">DN217/DM217*1000</f>
        <v>7087</v>
      </c>
      <c r="DP217" s="6">
        <f t="shared" si="320"/>
        <v>26.935300000000002</v>
      </c>
      <c r="DQ217" s="5">
        <f t="shared" si="321"/>
        <v>177.01300000000001</v>
      </c>
    </row>
    <row r="218" spans="1:121" x14ac:dyDescent="0.3">
      <c r="A218" s="51">
        <v>2019</v>
      </c>
      <c r="B218" s="52" t="s">
        <v>6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</v>
      </c>
      <c r="J218" s="4">
        <v>0</v>
      </c>
      <c r="K218" s="5">
        <v>0</v>
      </c>
      <c r="L218" s="6">
        <v>5.5164499999999999</v>
      </c>
      <c r="M218" s="4">
        <v>62.305</v>
      </c>
      <c r="N218" s="5">
        <f t="shared" si="324"/>
        <v>11294.401290685133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6.6E-3</v>
      </c>
      <c r="V218" s="4">
        <v>0.311</v>
      </c>
      <c r="W218" s="5">
        <f t="shared" si="322"/>
        <v>47121.212121212127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v>0</v>
      </c>
      <c r="AT218" s="4">
        <v>0</v>
      </c>
      <c r="AU218" s="5">
        <v>0</v>
      </c>
      <c r="AV218" s="6">
        <v>0</v>
      </c>
      <c r="AW218" s="4">
        <v>0</v>
      </c>
      <c r="AX218" s="5">
        <v>0</v>
      </c>
      <c r="AY218" s="6">
        <v>0</v>
      </c>
      <c r="AZ218" s="4">
        <v>0</v>
      </c>
      <c r="BA218" s="5">
        <v>0</v>
      </c>
      <c r="BB218" s="6">
        <v>0</v>
      </c>
      <c r="BC218" s="4">
        <v>0</v>
      </c>
      <c r="BD218" s="5">
        <v>0</v>
      </c>
      <c r="BE218" s="6">
        <v>0</v>
      </c>
      <c r="BF218" s="4">
        <v>0</v>
      </c>
      <c r="BG218" s="5">
        <v>0</v>
      </c>
      <c r="BH218" s="6">
        <v>0</v>
      </c>
      <c r="BI218" s="4">
        <v>0</v>
      </c>
      <c r="BJ218" s="5">
        <v>0</v>
      </c>
      <c r="BK218" s="6">
        <v>0</v>
      </c>
      <c r="BL218" s="4">
        <v>0</v>
      </c>
      <c r="BM218" s="5">
        <v>0</v>
      </c>
      <c r="BN218" s="6">
        <v>0</v>
      </c>
      <c r="BO218" s="4">
        <v>0</v>
      </c>
      <c r="BP218" s="5">
        <v>0</v>
      </c>
      <c r="BQ218" s="6">
        <v>0</v>
      </c>
      <c r="BR218" s="4">
        <v>0</v>
      </c>
      <c r="BS218" s="5">
        <v>0</v>
      </c>
      <c r="BT218" s="6">
        <v>0</v>
      </c>
      <c r="BU218" s="4">
        <v>0</v>
      </c>
      <c r="BV218" s="5">
        <v>0</v>
      </c>
      <c r="BW218" s="6">
        <v>0</v>
      </c>
      <c r="BX218" s="4">
        <v>0</v>
      </c>
      <c r="BY218" s="5">
        <v>0</v>
      </c>
      <c r="BZ218" s="6">
        <v>0</v>
      </c>
      <c r="CA218" s="4">
        <v>0</v>
      </c>
      <c r="CB218" s="5">
        <v>0</v>
      </c>
      <c r="CC218" s="6">
        <v>0</v>
      </c>
      <c r="CD218" s="4">
        <v>0</v>
      </c>
      <c r="CE218" s="5">
        <v>0</v>
      </c>
      <c r="CF218" s="6">
        <v>0</v>
      </c>
      <c r="CG218" s="4">
        <v>0</v>
      </c>
      <c r="CH218" s="5">
        <v>0</v>
      </c>
      <c r="CI218" s="6">
        <v>0</v>
      </c>
      <c r="CJ218" s="90">
        <v>0</v>
      </c>
      <c r="CK218" s="5">
        <f t="shared" si="316"/>
        <v>0</v>
      </c>
      <c r="CL218" s="6">
        <v>0</v>
      </c>
      <c r="CM218" s="4">
        <v>0</v>
      </c>
      <c r="CN218" s="5">
        <v>0</v>
      </c>
      <c r="CO218" s="6">
        <v>0</v>
      </c>
      <c r="CP218" s="4">
        <v>0</v>
      </c>
      <c r="CQ218" s="5">
        <v>0</v>
      </c>
      <c r="CR218" s="6">
        <v>0</v>
      </c>
      <c r="CS218" s="4">
        <v>0</v>
      </c>
      <c r="CT218" s="5">
        <f t="shared" si="317"/>
        <v>0</v>
      </c>
      <c r="CU218" s="6">
        <v>0</v>
      </c>
      <c r="CV218" s="4">
        <v>0</v>
      </c>
      <c r="CW218" s="5">
        <v>0</v>
      </c>
      <c r="CX218" s="6">
        <v>0</v>
      </c>
      <c r="CY218" s="4">
        <v>0</v>
      </c>
      <c r="CZ218" s="5">
        <v>0</v>
      </c>
      <c r="DA218" s="6">
        <v>0</v>
      </c>
      <c r="DB218" s="4">
        <v>0</v>
      </c>
      <c r="DC218" s="5">
        <f t="shared" si="318"/>
        <v>0</v>
      </c>
      <c r="DD218" s="6">
        <v>0</v>
      </c>
      <c r="DE218" s="4">
        <v>0</v>
      </c>
      <c r="DF218" s="5">
        <v>0</v>
      </c>
      <c r="DG218" s="6">
        <v>0</v>
      </c>
      <c r="DH218" s="4">
        <v>0</v>
      </c>
      <c r="DI218" s="5">
        <v>0</v>
      </c>
      <c r="DJ218" s="6">
        <v>0</v>
      </c>
      <c r="DK218" s="4">
        <v>0</v>
      </c>
      <c r="DL218" s="5">
        <v>0</v>
      </c>
      <c r="DM218" s="6">
        <v>0</v>
      </c>
      <c r="DN218" s="4">
        <v>0</v>
      </c>
      <c r="DO218" s="5">
        <v>0</v>
      </c>
      <c r="DP218" s="6">
        <f t="shared" si="320"/>
        <v>5.5230499999999996</v>
      </c>
      <c r="DQ218" s="5">
        <f t="shared" si="321"/>
        <v>62.616</v>
      </c>
    </row>
    <row r="219" spans="1:121" x14ac:dyDescent="0.3">
      <c r="A219" s="51">
        <v>2019</v>
      </c>
      <c r="B219" s="52" t="s">
        <v>7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3.3E-3</v>
      </c>
      <c r="V219" s="4">
        <v>0.17</v>
      </c>
      <c r="W219" s="5">
        <f t="shared" si="322"/>
        <v>51515.151515151512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v>0</v>
      </c>
      <c r="AT219" s="4">
        <v>0</v>
      </c>
      <c r="AU219" s="5">
        <v>0</v>
      </c>
      <c r="AV219" s="6">
        <v>0</v>
      </c>
      <c r="AW219" s="4">
        <v>0</v>
      </c>
      <c r="AX219" s="5">
        <v>0</v>
      </c>
      <c r="AY219" s="6">
        <v>0</v>
      </c>
      <c r="AZ219" s="4">
        <v>0</v>
      </c>
      <c r="BA219" s="5">
        <v>0</v>
      </c>
      <c r="BB219" s="6">
        <v>0</v>
      </c>
      <c r="BC219" s="4">
        <v>0</v>
      </c>
      <c r="BD219" s="5">
        <v>0</v>
      </c>
      <c r="BE219" s="6">
        <v>0</v>
      </c>
      <c r="BF219" s="4">
        <v>0</v>
      </c>
      <c r="BG219" s="5">
        <v>0</v>
      </c>
      <c r="BH219" s="6">
        <v>6.7249999999999996</v>
      </c>
      <c r="BI219" s="4">
        <v>113.205</v>
      </c>
      <c r="BJ219" s="5">
        <f t="shared" ref="BJ219:BJ222" si="328">BI219/BH219*1000</f>
        <v>16833.457249070634</v>
      </c>
      <c r="BK219" s="6">
        <v>0</v>
      </c>
      <c r="BL219" s="4">
        <v>0</v>
      </c>
      <c r="BM219" s="5">
        <v>0</v>
      </c>
      <c r="BN219" s="6">
        <v>0</v>
      </c>
      <c r="BO219" s="4">
        <v>0</v>
      </c>
      <c r="BP219" s="5">
        <v>0</v>
      </c>
      <c r="BQ219" s="6">
        <v>0</v>
      </c>
      <c r="BR219" s="4">
        <v>0</v>
      </c>
      <c r="BS219" s="5">
        <v>0</v>
      </c>
      <c r="BT219" s="6">
        <v>0</v>
      </c>
      <c r="BU219" s="4">
        <v>0</v>
      </c>
      <c r="BV219" s="5">
        <v>0</v>
      </c>
      <c r="BW219" s="6">
        <v>0</v>
      </c>
      <c r="BX219" s="4">
        <v>0</v>
      </c>
      <c r="BY219" s="5">
        <v>0</v>
      </c>
      <c r="BZ219" s="6">
        <v>0</v>
      </c>
      <c r="CA219" s="4">
        <v>0</v>
      </c>
      <c r="CB219" s="5">
        <v>0</v>
      </c>
      <c r="CC219" s="6">
        <v>0</v>
      </c>
      <c r="CD219" s="4">
        <v>0</v>
      </c>
      <c r="CE219" s="5">
        <v>0</v>
      </c>
      <c r="CF219" s="6">
        <v>0</v>
      </c>
      <c r="CG219" s="4">
        <v>0</v>
      </c>
      <c r="CH219" s="5">
        <v>0</v>
      </c>
      <c r="CI219" s="6">
        <v>0</v>
      </c>
      <c r="CJ219" s="90">
        <v>0</v>
      </c>
      <c r="CK219" s="5">
        <f t="shared" si="316"/>
        <v>0</v>
      </c>
      <c r="CL219" s="6">
        <v>0</v>
      </c>
      <c r="CM219" s="4">
        <v>0</v>
      </c>
      <c r="CN219" s="5">
        <v>0</v>
      </c>
      <c r="CO219" s="6">
        <v>0</v>
      </c>
      <c r="CP219" s="4">
        <v>0</v>
      </c>
      <c r="CQ219" s="5">
        <v>0</v>
      </c>
      <c r="CR219" s="6">
        <v>0</v>
      </c>
      <c r="CS219" s="4">
        <v>0</v>
      </c>
      <c r="CT219" s="5">
        <f t="shared" si="317"/>
        <v>0</v>
      </c>
      <c r="CU219" s="6">
        <v>0</v>
      </c>
      <c r="CV219" s="4">
        <v>0</v>
      </c>
      <c r="CW219" s="5">
        <v>0</v>
      </c>
      <c r="CX219" s="6">
        <v>0</v>
      </c>
      <c r="CY219" s="4">
        <v>0</v>
      </c>
      <c r="CZ219" s="5">
        <v>0</v>
      </c>
      <c r="DA219" s="6">
        <v>0</v>
      </c>
      <c r="DB219" s="4">
        <v>0</v>
      </c>
      <c r="DC219" s="5">
        <f t="shared" si="318"/>
        <v>0</v>
      </c>
      <c r="DD219" s="6">
        <v>0</v>
      </c>
      <c r="DE219" s="4">
        <v>0</v>
      </c>
      <c r="DF219" s="5">
        <v>0</v>
      </c>
      <c r="DG219" s="6">
        <v>0</v>
      </c>
      <c r="DH219" s="4">
        <v>0</v>
      </c>
      <c r="DI219" s="5">
        <v>0</v>
      </c>
      <c r="DJ219" s="6">
        <v>0</v>
      </c>
      <c r="DK219" s="4">
        <v>0</v>
      </c>
      <c r="DL219" s="5">
        <v>0</v>
      </c>
      <c r="DM219" s="6">
        <v>0.25</v>
      </c>
      <c r="DN219" s="4">
        <v>2.4249999999999998</v>
      </c>
      <c r="DO219" s="5">
        <f t="shared" si="327"/>
        <v>9700</v>
      </c>
      <c r="DP219" s="6">
        <f t="shared" si="320"/>
        <v>6.9782999999999999</v>
      </c>
      <c r="DQ219" s="5">
        <f t="shared" si="321"/>
        <v>115.8</v>
      </c>
    </row>
    <row r="220" spans="1:121" x14ac:dyDescent="0.3">
      <c r="A220" s="51">
        <v>2019</v>
      </c>
      <c r="B220" s="52" t="s">
        <v>8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0.15330000000000002</v>
      </c>
      <c r="V220" s="4">
        <v>17.170000000000002</v>
      </c>
      <c r="W220" s="5">
        <f t="shared" si="322"/>
        <v>112002.60926288323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3.0000000000000001E-3</v>
      </c>
      <c r="AQ220" s="4">
        <v>0.15</v>
      </c>
      <c r="AR220" s="5">
        <f t="shared" ref="AR220:AR224" si="329">AQ220/AP220*1000</f>
        <v>50000</v>
      </c>
      <c r="AS220" s="6">
        <v>0</v>
      </c>
      <c r="AT220" s="4">
        <v>0</v>
      </c>
      <c r="AU220" s="5">
        <v>0</v>
      </c>
      <c r="AV220" s="6">
        <v>0.222</v>
      </c>
      <c r="AW220" s="4">
        <v>2.173</v>
      </c>
      <c r="AX220" s="5">
        <f t="shared" ref="AX220" si="330">AW220/AV220*1000</f>
        <v>9788.2882882882896</v>
      </c>
      <c r="AY220" s="6">
        <v>0</v>
      </c>
      <c r="AZ220" s="4">
        <v>0</v>
      </c>
      <c r="BA220" s="5">
        <v>0</v>
      </c>
      <c r="BB220" s="6">
        <v>0</v>
      </c>
      <c r="BC220" s="4">
        <v>0</v>
      </c>
      <c r="BD220" s="5">
        <v>0</v>
      </c>
      <c r="BE220" s="6">
        <v>0</v>
      </c>
      <c r="BF220" s="4">
        <v>0</v>
      </c>
      <c r="BG220" s="5">
        <v>0</v>
      </c>
      <c r="BH220" s="6">
        <v>0</v>
      </c>
      <c r="BI220" s="4">
        <v>0</v>
      </c>
      <c r="BJ220" s="5">
        <v>0</v>
      </c>
      <c r="BK220" s="6">
        <v>0</v>
      </c>
      <c r="BL220" s="4">
        <v>0</v>
      </c>
      <c r="BM220" s="5">
        <v>0</v>
      </c>
      <c r="BN220" s="6">
        <v>0</v>
      </c>
      <c r="BO220" s="4">
        <v>0</v>
      </c>
      <c r="BP220" s="5">
        <v>0</v>
      </c>
      <c r="BQ220" s="6">
        <v>0</v>
      </c>
      <c r="BR220" s="4">
        <v>0</v>
      </c>
      <c r="BS220" s="5">
        <v>0</v>
      </c>
      <c r="BT220" s="6">
        <v>0</v>
      </c>
      <c r="BU220" s="4">
        <v>0</v>
      </c>
      <c r="BV220" s="5">
        <v>0</v>
      </c>
      <c r="BW220" s="6">
        <v>0</v>
      </c>
      <c r="BX220" s="4">
        <v>0</v>
      </c>
      <c r="BY220" s="5">
        <v>0</v>
      </c>
      <c r="BZ220" s="6">
        <v>0</v>
      </c>
      <c r="CA220" s="4">
        <v>0</v>
      </c>
      <c r="CB220" s="5">
        <v>0</v>
      </c>
      <c r="CC220" s="6">
        <v>0</v>
      </c>
      <c r="CD220" s="4">
        <v>0</v>
      </c>
      <c r="CE220" s="5">
        <v>0</v>
      </c>
      <c r="CF220" s="6">
        <v>0</v>
      </c>
      <c r="CG220" s="4">
        <v>0</v>
      </c>
      <c r="CH220" s="5">
        <v>0</v>
      </c>
      <c r="CI220" s="6">
        <v>0</v>
      </c>
      <c r="CJ220" s="90">
        <v>0</v>
      </c>
      <c r="CK220" s="5">
        <f t="shared" si="316"/>
        <v>0</v>
      </c>
      <c r="CL220" s="6">
        <v>0</v>
      </c>
      <c r="CM220" s="4">
        <v>0</v>
      </c>
      <c r="CN220" s="5">
        <v>0</v>
      </c>
      <c r="CO220" s="6">
        <v>0</v>
      </c>
      <c r="CP220" s="4">
        <v>0</v>
      </c>
      <c r="CQ220" s="5">
        <v>0</v>
      </c>
      <c r="CR220" s="6">
        <v>0</v>
      </c>
      <c r="CS220" s="4">
        <v>0</v>
      </c>
      <c r="CT220" s="5">
        <f t="shared" si="317"/>
        <v>0</v>
      </c>
      <c r="CU220" s="6">
        <v>0</v>
      </c>
      <c r="CV220" s="4">
        <v>0</v>
      </c>
      <c r="CW220" s="5">
        <v>0</v>
      </c>
      <c r="CX220" s="6">
        <v>0</v>
      </c>
      <c r="CY220" s="4">
        <v>0</v>
      </c>
      <c r="CZ220" s="5">
        <v>0</v>
      </c>
      <c r="DA220" s="6">
        <v>0</v>
      </c>
      <c r="DB220" s="4">
        <v>0</v>
      </c>
      <c r="DC220" s="5">
        <f t="shared" si="318"/>
        <v>0</v>
      </c>
      <c r="DD220" s="6">
        <v>0</v>
      </c>
      <c r="DE220" s="4">
        <v>0</v>
      </c>
      <c r="DF220" s="5">
        <v>0</v>
      </c>
      <c r="DG220" s="6">
        <v>0</v>
      </c>
      <c r="DH220" s="4">
        <v>0</v>
      </c>
      <c r="DI220" s="5">
        <v>0</v>
      </c>
      <c r="DJ220" s="6">
        <v>0</v>
      </c>
      <c r="DK220" s="4">
        <v>0</v>
      </c>
      <c r="DL220" s="5">
        <v>0</v>
      </c>
      <c r="DM220" s="6">
        <v>0.32</v>
      </c>
      <c r="DN220" s="4">
        <v>5.85</v>
      </c>
      <c r="DO220" s="5">
        <f t="shared" si="327"/>
        <v>18281.25</v>
      </c>
      <c r="DP220" s="6">
        <f t="shared" si="320"/>
        <v>0.69830000000000003</v>
      </c>
      <c r="DQ220" s="5">
        <f t="shared" si="321"/>
        <v>25.343</v>
      </c>
    </row>
    <row r="221" spans="1:121" x14ac:dyDescent="0.3">
      <c r="A221" s="51">
        <v>2019</v>
      </c>
      <c r="B221" s="52" t="s">
        <v>9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</v>
      </c>
      <c r="J221" s="4">
        <v>0</v>
      </c>
      <c r="K221" s="5">
        <v>0</v>
      </c>
      <c r="L221" s="6">
        <v>0</v>
      </c>
      <c r="M221" s="4">
        <v>0</v>
      </c>
      <c r="N221" s="5"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v>0</v>
      </c>
      <c r="AT221" s="4">
        <v>0</v>
      </c>
      <c r="AU221" s="5">
        <v>0</v>
      </c>
      <c r="AV221" s="6">
        <v>0</v>
      </c>
      <c r="AW221" s="4">
        <v>0</v>
      </c>
      <c r="AX221" s="5">
        <v>0</v>
      </c>
      <c r="AY221" s="6">
        <v>0</v>
      </c>
      <c r="AZ221" s="4">
        <v>0</v>
      </c>
      <c r="BA221" s="5">
        <v>0</v>
      </c>
      <c r="BB221" s="6">
        <v>0</v>
      </c>
      <c r="BC221" s="4">
        <v>0</v>
      </c>
      <c r="BD221" s="5">
        <v>0</v>
      </c>
      <c r="BE221" s="6">
        <v>0</v>
      </c>
      <c r="BF221" s="4">
        <v>0</v>
      </c>
      <c r="BG221" s="5">
        <v>0</v>
      </c>
      <c r="BH221" s="6">
        <v>0.25</v>
      </c>
      <c r="BI221" s="4">
        <v>50.4</v>
      </c>
      <c r="BJ221" s="5">
        <f t="shared" si="328"/>
        <v>201600</v>
      </c>
      <c r="BK221" s="6">
        <v>0</v>
      </c>
      <c r="BL221" s="4">
        <v>0</v>
      </c>
      <c r="BM221" s="5">
        <v>0</v>
      </c>
      <c r="BN221" s="6">
        <v>0</v>
      </c>
      <c r="BO221" s="4">
        <v>0</v>
      </c>
      <c r="BP221" s="5">
        <v>0</v>
      </c>
      <c r="BQ221" s="6">
        <v>0</v>
      </c>
      <c r="BR221" s="4">
        <v>0</v>
      </c>
      <c r="BS221" s="5">
        <v>0</v>
      </c>
      <c r="BT221" s="6">
        <v>0</v>
      </c>
      <c r="BU221" s="4">
        <v>0</v>
      </c>
      <c r="BV221" s="5">
        <v>0</v>
      </c>
      <c r="BW221" s="6">
        <v>0</v>
      </c>
      <c r="BX221" s="4">
        <v>0</v>
      </c>
      <c r="BY221" s="5">
        <v>0</v>
      </c>
      <c r="BZ221" s="6">
        <v>0</v>
      </c>
      <c r="CA221" s="4">
        <v>0</v>
      </c>
      <c r="CB221" s="5">
        <v>0</v>
      </c>
      <c r="CC221" s="6">
        <v>0</v>
      </c>
      <c r="CD221" s="4">
        <v>0</v>
      </c>
      <c r="CE221" s="5">
        <v>0</v>
      </c>
      <c r="CF221" s="6">
        <v>0</v>
      </c>
      <c r="CG221" s="4">
        <v>0</v>
      </c>
      <c r="CH221" s="5">
        <v>0</v>
      </c>
      <c r="CI221" s="6">
        <v>0</v>
      </c>
      <c r="CJ221" s="90">
        <v>0</v>
      </c>
      <c r="CK221" s="5">
        <f t="shared" si="316"/>
        <v>0</v>
      </c>
      <c r="CL221" s="6">
        <v>0</v>
      </c>
      <c r="CM221" s="4">
        <v>0</v>
      </c>
      <c r="CN221" s="5">
        <v>0</v>
      </c>
      <c r="CO221" s="6">
        <v>0</v>
      </c>
      <c r="CP221" s="4">
        <v>0</v>
      </c>
      <c r="CQ221" s="5">
        <v>0</v>
      </c>
      <c r="CR221" s="6">
        <v>0</v>
      </c>
      <c r="CS221" s="4">
        <v>0</v>
      </c>
      <c r="CT221" s="5">
        <f t="shared" si="317"/>
        <v>0</v>
      </c>
      <c r="CU221" s="6">
        <v>0</v>
      </c>
      <c r="CV221" s="4">
        <v>0</v>
      </c>
      <c r="CW221" s="5">
        <v>0</v>
      </c>
      <c r="CX221" s="6">
        <v>0</v>
      </c>
      <c r="CY221" s="4">
        <v>0</v>
      </c>
      <c r="CZ221" s="5">
        <v>0</v>
      </c>
      <c r="DA221" s="6">
        <v>0</v>
      </c>
      <c r="DB221" s="4">
        <v>0</v>
      </c>
      <c r="DC221" s="5">
        <f t="shared" si="318"/>
        <v>0</v>
      </c>
      <c r="DD221" s="6">
        <v>0</v>
      </c>
      <c r="DE221" s="4">
        <v>0</v>
      </c>
      <c r="DF221" s="5">
        <v>0</v>
      </c>
      <c r="DG221" s="6">
        <v>0</v>
      </c>
      <c r="DH221" s="4">
        <v>0</v>
      </c>
      <c r="DI221" s="5">
        <v>0</v>
      </c>
      <c r="DJ221" s="6">
        <v>0</v>
      </c>
      <c r="DK221" s="4">
        <v>0</v>
      </c>
      <c r="DL221" s="5">
        <v>0</v>
      </c>
      <c r="DM221" s="6">
        <v>0</v>
      </c>
      <c r="DN221" s="4">
        <v>0</v>
      </c>
      <c r="DO221" s="5">
        <v>0</v>
      </c>
      <c r="DP221" s="6">
        <f t="shared" si="320"/>
        <v>0.25</v>
      </c>
      <c r="DQ221" s="5">
        <f t="shared" si="321"/>
        <v>50.4</v>
      </c>
    </row>
    <row r="222" spans="1:121" x14ac:dyDescent="0.3">
      <c r="A222" s="51">
        <v>2019</v>
      </c>
      <c r="B222" s="52" t="s">
        <v>10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</v>
      </c>
      <c r="J222" s="4">
        <v>0</v>
      </c>
      <c r="K222" s="5">
        <v>0</v>
      </c>
      <c r="L222" s="6">
        <v>0</v>
      </c>
      <c r="M222" s="4">
        <v>0</v>
      </c>
      <c r="N222" s="5"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3.3E-3</v>
      </c>
      <c r="V222" s="4">
        <v>0.17</v>
      </c>
      <c r="W222" s="5">
        <f t="shared" si="322"/>
        <v>51515.151515151512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1E-3</v>
      </c>
      <c r="AN222" s="4">
        <v>0.08</v>
      </c>
      <c r="AO222" s="5">
        <f t="shared" si="323"/>
        <v>80000</v>
      </c>
      <c r="AP222" s="6">
        <v>0</v>
      </c>
      <c r="AQ222" s="4">
        <v>0</v>
      </c>
      <c r="AR222" s="5">
        <v>0</v>
      </c>
      <c r="AS222" s="6">
        <v>0</v>
      </c>
      <c r="AT222" s="4">
        <v>0</v>
      </c>
      <c r="AU222" s="5">
        <v>0</v>
      </c>
      <c r="AV222" s="6">
        <v>0</v>
      </c>
      <c r="AW222" s="4">
        <v>0</v>
      </c>
      <c r="AX222" s="5">
        <v>0</v>
      </c>
      <c r="AY222" s="6">
        <v>0</v>
      </c>
      <c r="AZ222" s="4">
        <v>0</v>
      </c>
      <c r="BA222" s="5">
        <v>0</v>
      </c>
      <c r="BB222" s="6">
        <v>0</v>
      </c>
      <c r="BC222" s="4">
        <v>0</v>
      </c>
      <c r="BD222" s="5">
        <v>0</v>
      </c>
      <c r="BE222" s="6">
        <v>0</v>
      </c>
      <c r="BF222" s="4">
        <v>0</v>
      </c>
      <c r="BG222" s="5">
        <v>0</v>
      </c>
      <c r="BH222" s="6">
        <v>2.65</v>
      </c>
      <c r="BI222" s="4">
        <v>55.436999999999998</v>
      </c>
      <c r="BJ222" s="5">
        <f t="shared" si="328"/>
        <v>20919.622641509435</v>
      </c>
      <c r="BK222" s="6">
        <v>0</v>
      </c>
      <c r="BL222" s="4">
        <v>0</v>
      </c>
      <c r="BM222" s="5">
        <v>0</v>
      </c>
      <c r="BN222" s="6">
        <v>0</v>
      </c>
      <c r="BO222" s="4">
        <v>0</v>
      </c>
      <c r="BP222" s="5">
        <v>0</v>
      </c>
      <c r="BQ222" s="6">
        <v>0</v>
      </c>
      <c r="BR222" s="4">
        <v>0</v>
      </c>
      <c r="BS222" s="5">
        <v>0</v>
      </c>
      <c r="BT222" s="6">
        <v>0</v>
      </c>
      <c r="BU222" s="4">
        <v>0</v>
      </c>
      <c r="BV222" s="5">
        <v>0</v>
      </c>
      <c r="BW222" s="6">
        <v>0</v>
      </c>
      <c r="BX222" s="4">
        <v>0</v>
      </c>
      <c r="BY222" s="5">
        <v>0</v>
      </c>
      <c r="BZ222" s="6">
        <v>0</v>
      </c>
      <c r="CA222" s="4">
        <v>0</v>
      </c>
      <c r="CB222" s="5">
        <v>0</v>
      </c>
      <c r="CC222" s="6">
        <v>0</v>
      </c>
      <c r="CD222" s="4">
        <v>0</v>
      </c>
      <c r="CE222" s="5">
        <v>0</v>
      </c>
      <c r="CF222" s="6">
        <v>0</v>
      </c>
      <c r="CG222" s="4">
        <v>0</v>
      </c>
      <c r="CH222" s="5">
        <v>0</v>
      </c>
      <c r="CI222" s="6">
        <v>0</v>
      </c>
      <c r="CJ222" s="90">
        <v>0</v>
      </c>
      <c r="CK222" s="5">
        <f t="shared" si="316"/>
        <v>0</v>
      </c>
      <c r="CL222" s="6">
        <v>0</v>
      </c>
      <c r="CM222" s="4">
        <v>0</v>
      </c>
      <c r="CN222" s="5">
        <v>0</v>
      </c>
      <c r="CO222" s="6">
        <v>0</v>
      </c>
      <c r="CP222" s="4">
        <v>0</v>
      </c>
      <c r="CQ222" s="5">
        <v>0</v>
      </c>
      <c r="CR222" s="6">
        <v>0</v>
      </c>
      <c r="CS222" s="4">
        <v>0</v>
      </c>
      <c r="CT222" s="5">
        <f t="shared" si="317"/>
        <v>0</v>
      </c>
      <c r="CU222" s="6">
        <v>0</v>
      </c>
      <c r="CV222" s="4">
        <v>0</v>
      </c>
      <c r="CW222" s="5">
        <v>0</v>
      </c>
      <c r="CX222" s="6">
        <v>0</v>
      </c>
      <c r="CY222" s="4">
        <v>0</v>
      </c>
      <c r="CZ222" s="5">
        <v>0</v>
      </c>
      <c r="DA222" s="6">
        <v>0</v>
      </c>
      <c r="DB222" s="4">
        <v>0</v>
      </c>
      <c r="DC222" s="5">
        <f t="shared" si="318"/>
        <v>0</v>
      </c>
      <c r="DD222" s="6">
        <v>0</v>
      </c>
      <c r="DE222" s="4">
        <v>0</v>
      </c>
      <c r="DF222" s="5">
        <v>0</v>
      </c>
      <c r="DG222" s="6">
        <v>0</v>
      </c>
      <c r="DH222" s="4">
        <v>0</v>
      </c>
      <c r="DI222" s="5">
        <v>0</v>
      </c>
      <c r="DJ222" s="6">
        <v>7</v>
      </c>
      <c r="DK222" s="4">
        <v>55.65</v>
      </c>
      <c r="DL222" s="5">
        <f t="shared" si="319"/>
        <v>7950</v>
      </c>
      <c r="DM222" s="6">
        <v>0</v>
      </c>
      <c r="DN222" s="4">
        <v>0</v>
      </c>
      <c r="DO222" s="5">
        <v>0</v>
      </c>
      <c r="DP222" s="6">
        <f t="shared" si="320"/>
        <v>9.6542999999999992</v>
      </c>
      <c r="DQ222" s="5">
        <f t="shared" si="321"/>
        <v>111.337</v>
      </c>
    </row>
    <row r="223" spans="1:121" x14ac:dyDescent="0.3">
      <c r="A223" s="51">
        <v>2019</v>
      </c>
      <c r="B223" s="52" t="s">
        <v>11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</v>
      </c>
      <c r="J223" s="4">
        <v>0</v>
      </c>
      <c r="K223" s="5">
        <v>0</v>
      </c>
      <c r="L223" s="6">
        <v>0.15</v>
      </c>
      <c r="M223" s="4">
        <v>4.2510000000000003</v>
      </c>
      <c r="N223" s="5">
        <f t="shared" si="324"/>
        <v>28340.000000000004</v>
      </c>
      <c r="O223" s="6">
        <v>0</v>
      </c>
      <c r="P223" s="4">
        <v>0</v>
      </c>
      <c r="Q223" s="5">
        <v>0</v>
      </c>
      <c r="R223" s="6">
        <v>0.31</v>
      </c>
      <c r="S223" s="4">
        <v>35</v>
      </c>
      <c r="T223" s="5">
        <f t="shared" ref="T223" si="331">S223/R223*1000</f>
        <v>112903.22580645162</v>
      </c>
      <c r="U223" s="6">
        <v>3.3E-3</v>
      </c>
      <c r="V223" s="4">
        <v>0.17</v>
      </c>
      <c r="W223" s="5">
        <f t="shared" si="322"/>
        <v>51515.151515151512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v>0</v>
      </c>
      <c r="AT223" s="4">
        <v>0</v>
      </c>
      <c r="AU223" s="5">
        <v>0</v>
      </c>
      <c r="AV223" s="6">
        <v>0</v>
      </c>
      <c r="AW223" s="4">
        <v>0</v>
      </c>
      <c r="AX223" s="5">
        <v>0</v>
      </c>
      <c r="AY223" s="6">
        <v>0</v>
      </c>
      <c r="AZ223" s="4">
        <v>0</v>
      </c>
      <c r="BA223" s="5">
        <v>0</v>
      </c>
      <c r="BB223" s="6">
        <v>0</v>
      </c>
      <c r="BC223" s="4">
        <v>0</v>
      </c>
      <c r="BD223" s="5">
        <v>0</v>
      </c>
      <c r="BE223" s="6">
        <v>0</v>
      </c>
      <c r="BF223" s="4">
        <v>0</v>
      </c>
      <c r="BG223" s="5">
        <v>0</v>
      </c>
      <c r="BH223" s="6">
        <v>0</v>
      </c>
      <c r="BI223" s="4">
        <v>0</v>
      </c>
      <c r="BJ223" s="5">
        <v>0</v>
      </c>
      <c r="BK223" s="6">
        <v>0</v>
      </c>
      <c r="BL223" s="4">
        <v>0</v>
      </c>
      <c r="BM223" s="5">
        <v>0</v>
      </c>
      <c r="BN223" s="6">
        <v>0</v>
      </c>
      <c r="BO223" s="4">
        <v>0</v>
      </c>
      <c r="BP223" s="5">
        <v>0</v>
      </c>
      <c r="BQ223" s="6">
        <v>0</v>
      </c>
      <c r="BR223" s="4">
        <v>0</v>
      </c>
      <c r="BS223" s="5">
        <v>0</v>
      </c>
      <c r="BT223" s="6">
        <v>0</v>
      </c>
      <c r="BU223" s="4">
        <v>0</v>
      </c>
      <c r="BV223" s="5">
        <v>0</v>
      </c>
      <c r="BW223" s="6">
        <v>0</v>
      </c>
      <c r="BX223" s="4">
        <v>0</v>
      </c>
      <c r="BY223" s="5">
        <v>0</v>
      </c>
      <c r="BZ223" s="6">
        <v>0</v>
      </c>
      <c r="CA223" s="4">
        <v>0</v>
      </c>
      <c r="CB223" s="5">
        <v>0</v>
      </c>
      <c r="CC223" s="6">
        <v>0</v>
      </c>
      <c r="CD223" s="4">
        <v>0</v>
      </c>
      <c r="CE223" s="5">
        <v>0</v>
      </c>
      <c r="CF223" s="6">
        <v>2.1389999999999999E-2</v>
      </c>
      <c r="CG223" s="4">
        <v>2.702</v>
      </c>
      <c r="CH223" s="5">
        <f t="shared" ref="CH223:CH225" si="332">CG223/CF223*1000</f>
        <v>126320.71061243572</v>
      </c>
      <c r="CI223" s="6">
        <v>0</v>
      </c>
      <c r="CJ223" s="90">
        <v>0</v>
      </c>
      <c r="CK223" s="5">
        <f t="shared" si="316"/>
        <v>0</v>
      </c>
      <c r="CL223" s="6">
        <v>0</v>
      </c>
      <c r="CM223" s="4">
        <v>0</v>
      </c>
      <c r="CN223" s="5">
        <v>0</v>
      </c>
      <c r="CO223" s="6">
        <v>0</v>
      </c>
      <c r="CP223" s="4">
        <v>0</v>
      </c>
      <c r="CQ223" s="5">
        <v>0</v>
      </c>
      <c r="CR223" s="6">
        <v>0</v>
      </c>
      <c r="CS223" s="4">
        <v>0</v>
      </c>
      <c r="CT223" s="5">
        <f t="shared" si="317"/>
        <v>0</v>
      </c>
      <c r="CU223" s="6">
        <v>0</v>
      </c>
      <c r="CV223" s="4">
        <v>0</v>
      </c>
      <c r="CW223" s="5">
        <v>0</v>
      </c>
      <c r="CX223" s="6">
        <v>0</v>
      </c>
      <c r="CY223" s="4">
        <v>0</v>
      </c>
      <c r="CZ223" s="5">
        <v>0</v>
      </c>
      <c r="DA223" s="6">
        <v>0</v>
      </c>
      <c r="DB223" s="4">
        <v>0</v>
      </c>
      <c r="DC223" s="5">
        <f t="shared" si="318"/>
        <v>0</v>
      </c>
      <c r="DD223" s="6">
        <v>0</v>
      </c>
      <c r="DE223" s="4">
        <v>0</v>
      </c>
      <c r="DF223" s="5">
        <v>0</v>
      </c>
      <c r="DG223" s="6">
        <v>0</v>
      </c>
      <c r="DH223" s="4">
        <v>0</v>
      </c>
      <c r="DI223" s="5">
        <v>0</v>
      </c>
      <c r="DJ223" s="6">
        <v>0</v>
      </c>
      <c r="DK223" s="4">
        <v>0</v>
      </c>
      <c r="DL223" s="5">
        <v>0</v>
      </c>
      <c r="DM223" s="6">
        <v>0</v>
      </c>
      <c r="DN223" s="4">
        <v>0</v>
      </c>
      <c r="DO223" s="5">
        <v>0</v>
      </c>
      <c r="DP223" s="6">
        <f>C223+F223+I223+R223+X223+AA223+AG223+AM223+AS223+AV223+AY223+BB223+BE223+BH223+BN223+BQ223+BT223+BW223+BZ223+CC223+CL223+CU223+DD223+DJ223+DM223+AJ223+U223+AP223+L223+CO223+BK223+AD223+O223+DG223+CX223+CF223</f>
        <v>0.48469000000000007</v>
      </c>
      <c r="DQ223" s="5">
        <f>D223+G223+J223+S223+Y223+AB223+AH223+AN223+AT223+AW223+AZ223+BC223+BF223+BI223+BO223+BR223+BU223+BX223+CA223+CD223+CM223+CV223+DE223+DK223+DN223+AK223+V223+AQ223+M223+CP223+BL223+AE223+P223+DH223+CY223+CG223</f>
        <v>42.122999999999998</v>
      </c>
    </row>
    <row r="224" spans="1:121" x14ac:dyDescent="0.3">
      <c r="A224" s="51">
        <v>2019</v>
      </c>
      <c r="B224" s="52" t="s">
        <v>12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3.3E-3</v>
      </c>
      <c r="V224" s="4">
        <v>0.17</v>
      </c>
      <c r="W224" s="5">
        <f t="shared" si="322"/>
        <v>51515.151515151512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1.4999999999999999E-2</v>
      </c>
      <c r="AQ224" s="4">
        <v>0.22</v>
      </c>
      <c r="AR224" s="5">
        <f t="shared" si="329"/>
        <v>14666.666666666668</v>
      </c>
      <c r="AS224" s="6">
        <v>20.22</v>
      </c>
      <c r="AT224" s="4">
        <v>111.675</v>
      </c>
      <c r="AU224" s="5">
        <f t="shared" ref="AU224" si="333">AT224/AS224*1000</f>
        <v>5522.9970326409493</v>
      </c>
      <c r="AV224" s="6">
        <v>0</v>
      </c>
      <c r="AW224" s="4">
        <v>0</v>
      </c>
      <c r="AX224" s="5">
        <v>0</v>
      </c>
      <c r="AY224" s="6">
        <v>0</v>
      </c>
      <c r="AZ224" s="4">
        <v>0</v>
      </c>
      <c r="BA224" s="5">
        <v>0</v>
      </c>
      <c r="BB224" s="6">
        <v>0</v>
      </c>
      <c r="BC224" s="4">
        <v>0</v>
      </c>
      <c r="BD224" s="5">
        <v>0</v>
      </c>
      <c r="BE224" s="6">
        <v>0</v>
      </c>
      <c r="BF224" s="4">
        <v>0</v>
      </c>
      <c r="BG224" s="5">
        <v>0</v>
      </c>
      <c r="BH224" s="6">
        <v>0</v>
      </c>
      <c r="BI224" s="4">
        <v>0</v>
      </c>
      <c r="BJ224" s="5">
        <v>0</v>
      </c>
      <c r="BK224" s="6">
        <v>0.66127000000000002</v>
      </c>
      <c r="BL224" s="4">
        <v>35.664999999999999</v>
      </c>
      <c r="BM224" s="5">
        <f t="shared" si="326"/>
        <v>53934.096511258635</v>
      </c>
      <c r="BN224" s="6">
        <v>0</v>
      </c>
      <c r="BO224" s="4">
        <v>0</v>
      </c>
      <c r="BP224" s="5">
        <v>0</v>
      </c>
      <c r="BQ224" s="6">
        <v>0</v>
      </c>
      <c r="BR224" s="4">
        <v>0</v>
      </c>
      <c r="BS224" s="5">
        <v>0</v>
      </c>
      <c r="BT224" s="6">
        <v>0</v>
      </c>
      <c r="BU224" s="4">
        <v>0</v>
      </c>
      <c r="BV224" s="5">
        <v>0</v>
      </c>
      <c r="BW224" s="6">
        <v>0</v>
      </c>
      <c r="BX224" s="4">
        <v>0</v>
      </c>
      <c r="BY224" s="5">
        <v>0</v>
      </c>
      <c r="BZ224" s="6">
        <v>0</v>
      </c>
      <c r="CA224" s="4">
        <v>0</v>
      </c>
      <c r="CB224" s="5">
        <v>0</v>
      </c>
      <c r="CC224" s="6">
        <v>0</v>
      </c>
      <c r="CD224" s="4">
        <v>0</v>
      </c>
      <c r="CE224" s="5">
        <v>0</v>
      </c>
      <c r="CF224" s="6">
        <v>0</v>
      </c>
      <c r="CG224" s="4">
        <v>0</v>
      </c>
      <c r="CH224" s="5">
        <v>0</v>
      </c>
      <c r="CI224" s="6">
        <v>0</v>
      </c>
      <c r="CJ224" s="90">
        <v>0</v>
      </c>
      <c r="CK224" s="5">
        <f t="shared" si="316"/>
        <v>0</v>
      </c>
      <c r="CL224" s="6">
        <v>0</v>
      </c>
      <c r="CM224" s="4">
        <v>0</v>
      </c>
      <c r="CN224" s="5">
        <v>0</v>
      </c>
      <c r="CO224" s="6">
        <v>0</v>
      </c>
      <c r="CP224" s="4">
        <v>0</v>
      </c>
      <c r="CQ224" s="5">
        <v>0</v>
      </c>
      <c r="CR224" s="6">
        <v>0</v>
      </c>
      <c r="CS224" s="4">
        <v>0</v>
      </c>
      <c r="CT224" s="5">
        <f t="shared" si="317"/>
        <v>0</v>
      </c>
      <c r="CU224" s="6">
        <v>0</v>
      </c>
      <c r="CV224" s="4">
        <v>0</v>
      </c>
      <c r="CW224" s="5">
        <v>0</v>
      </c>
      <c r="CX224" s="6">
        <v>0</v>
      </c>
      <c r="CY224" s="4">
        <v>0</v>
      </c>
      <c r="CZ224" s="5">
        <v>0</v>
      </c>
      <c r="DA224" s="6">
        <v>0</v>
      </c>
      <c r="DB224" s="4">
        <v>0</v>
      </c>
      <c r="DC224" s="5">
        <f t="shared" si="318"/>
        <v>0</v>
      </c>
      <c r="DD224" s="6">
        <v>0</v>
      </c>
      <c r="DE224" s="4">
        <v>0</v>
      </c>
      <c r="DF224" s="5">
        <v>0</v>
      </c>
      <c r="DG224" s="6">
        <v>0</v>
      </c>
      <c r="DH224" s="4">
        <v>0</v>
      </c>
      <c r="DI224" s="5">
        <v>0</v>
      </c>
      <c r="DJ224" s="6">
        <v>3</v>
      </c>
      <c r="DK224" s="4">
        <v>25.15</v>
      </c>
      <c r="DL224" s="5">
        <f t="shared" si="319"/>
        <v>8383.3333333333321</v>
      </c>
      <c r="DM224" s="6">
        <v>0.05</v>
      </c>
      <c r="DN224" s="4">
        <v>34.6</v>
      </c>
      <c r="DO224" s="5">
        <f t="shared" si="327"/>
        <v>692000</v>
      </c>
      <c r="DP224" s="6">
        <f t="shared" ref="DP224:DP235" si="334">C224+F224+I224+R224+X224+AA224+AG224+AM224+AS224+AV224+AY224+BB224+BE224+BH224+BN224+BQ224+BT224+BW224+BZ224+CC224+CL224+CU224+DD224+DJ224+DM224+AJ224+U224+AP224+L224+CO224+BK224+AD224+O224+DG224+CX224+CF224</f>
        <v>23.949570000000001</v>
      </c>
      <c r="DQ224" s="5">
        <f t="shared" ref="DQ224:DQ235" si="335">D224+G224+J224+S224+Y224+AB224+AH224+AN224+AT224+AW224+AZ224+BC224+BF224+BI224+BO224+BR224+BU224+BX224+CA224+CD224+CM224+CV224+DE224+DK224+DN224+AK224+V224+AQ224+M224+CP224+BL224+AE224+P224+DH224+CY224+CG224</f>
        <v>207.47999999999996</v>
      </c>
    </row>
    <row r="225" spans="1:121" x14ac:dyDescent="0.3">
      <c r="A225" s="51">
        <v>2019</v>
      </c>
      <c r="B225" s="52" t="s">
        <v>13</v>
      </c>
      <c r="C225" s="6">
        <v>0</v>
      </c>
      <c r="D225" s="4">
        <v>0</v>
      </c>
      <c r="E225" s="5">
        <v>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v>0</v>
      </c>
      <c r="AT225" s="4">
        <v>0</v>
      </c>
      <c r="AU225" s="5">
        <v>0</v>
      </c>
      <c r="AV225" s="6">
        <v>0</v>
      </c>
      <c r="AW225" s="4">
        <v>0</v>
      </c>
      <c r="AX225" s="5">
        <v>0</v>
      </c>
      <c r="AY225" s="6">
        <v>0</v>
      </c>
      <c r="AZ225" s="4">
        <v>0</v>
      </c>
      <c r="BA225" s="5">
        <v>0</v>
      </c>
      <c r="BB225" s="6">
        <v>0</v>
      </c>
      <c r="BC225" s="4">
        <v>0</v>
      </c>
      <c r="BD225" s="5">
        <v>0</v>
      </c>
      <c r="BE225" s="6">
        <v>0</v>
      </c>
      <c r="BF225" s="4">
        <v>0</v>
      </c>
      <c r="BG225" s="5">
        <v>0</v>
      </c>
      <c r="BH225" s="6">
        <v>0</v>
      </c>
      <c r="BI225" s="4">
        <v>0</v>
      </c>
      <c r="BJ225" s="5">
        <v>0</v>
      </c>
      <c r="BK225" s="6">
        <v>0</v>
      </c>
      <c r="BL225" s="4">
        <v>0</v>
      </c>
      <c r="BM225" s="5">
        <v>0</v>
      </c>
      <c r="BN225" s="6">
        <v>0</v>
      </c>
      <c r="BO225" s="4">
        <v>0</v>
      </c>
      <c r="BP225" s="5">
        <v>0</v>
      </c>
      <c r="BQ225" s="6">
        <v>0</v>
      </c>
      <c r="BR225" s="4">
        <v>0</v>
      </c>
      <c r="BS225" s="5">
        <v>0</v>
      </c>
      <c r="BT225" s="6">
        <v>0</v>
      </c>
      <c r="BU225" s="4">
        <v>0</v>
      </c>
      <c r="BV225" s="5">
        <v>0</v>
      </c>
      <c r="BW225" s="6">
        <v>0</v>
      </c>
      <c r="BX225" s="4">
        <v>0</v>
      </c>
      <c r="BY225" s="5">
        <v>0</v>
      </c>
      <c r="BZ225" s="6">
        <v>0</v>
      </c>
      <c r="CA225" s="4">
        <v>0</v>
      </c>
      <c r="CB225" s="5">
        <v>0</v>
      </c>
      <c r="CC225" s="6">
        <v>0</v>
      </c>
      <c r="CD225" s="4">
        <v>0</v>
      </c>
      <c r="CE225" s="5">
        <v>0</v>
      </c>
      <c r="CF225" s="6">
        <v>1.0029999999999999E-2</v>
      </c>
      <c r="CG225" s="4">
        <v>3.3780000000000001</v>
      </c>
      <c r="CH225" s="5">
        <f t="shared" si="332"/>
        <v>336789.63110668003</v>
      </c>
      <c r="CI225" s="6">
        <v>0</v>
      </c>
      <c r="CJ225" s="90">
        <v>0</v>
      </c>
      <c r="CK225" s="5">
        <f t="shared" si="316"/>
        <v>0</v>
      </c>
      <c r="CL225" s="6">
        <v>0</v>
      </c>
      <c r="CM225" s="4">
        <v>0</v>
      </c>
      <c r="CN225" s="5">
        <v>0</v>
      </c>
      <c r="CO225" s="6">
        <v>0</v>
      </c>
      <c r="CP225" s="4">
        <v>0</v>
      </c>
      <c r="CQ225" s="5">
        <v>0</v>
      </c>
      <c r="CR225" s="6">
        <v>0</v>
      </c>
      <c r="CS225" s="4">
        <v>0</v>
      </c>
      <c r="CT225" s="5">
        <f t="shared" si="317"/>
        <v>0</v>
      </c>
      <c r="CU225" s="6">
        <v>0</v>
      </c>
      <c r="CV225" s="4">
        <v>0</v>
      </c>
      <c r="CW225" s="5">
        <v>0</v>
      </c>
      <c r="CX225" s="6">
        <v>0</v>
      </c>
      <c r="CY225" s="4">
        <v>0</v>
      </c>
      <c r="CZ225" s="5">
        <v>0</v>
      </c>
      <c r="DA225" s="6">
        <v>0</v>
      </c>
      <c r="DB225" s="4">
        <v>0</v>
      </c>
      <c r="DC225" s="5">
        <f t="shared" si="318"/>
        <v>0</v>
      </c>
      <c r="DD225" s="6">
        <v>0</v>
      </c>
      <c r="DE225" s="4">
        <v>0</v>
      </c>
      <c r="DF225" s="5">
        <v>0</v>
      </c>
      <c r="DG225" s="6">
        <v>0</v>
      </c>
      <c r="DH225" s="4">
        <v>0</v>
      </c>
      <c r="DI225" s="5">
        <v>0</v>
      </c>
      <c r="DJ225" s="6">
        <v>0</v>
      </c>
      <c r="DK225" s="4">
        <v>0</v>
      </c>
      <c r="DL225" s="5">
        <v>0</v>
      </c>
      <c r="DM225" s="6">
        <v>0</v>
      </c>
      <c r="DN225" s="4">
        <v>0</v>
      </c>
      <c r="DO225" s="5">
        <v>0</v>
      </c>
      <c r="DP225" s="6">
        <f t="shared" si="334"/>
        <v>1.0029999999999999E-2</v>
      </c>
      <c r="DQ225" s="5">
        <f t="shared" si="335"/>
        <v>3.3780000000000001</v>
      </c>
    </row>
    <row r="226" spans="1:121" ht="15" thickBot="1" x14ac:dyDescent="0.35">
      <c r="A226" s="63" t="s">
        <v>68</v>
      </c>
      <c r="B226" s="64" t="s">
        <v>14</v>
      </c>
      <c r="C226" s="45">
        <f>SUM(C214:C225)</f>
        <v>0</v>
      </c>
      <c r="D226" s="44">
        <f>SUM(D214:D225)</f>
        <v>0</v>
      </c>
      <c r="E226" s="46"/>
      <c r="F226" s="45">
        <f>SUM(F214:F225)</f>
        <v>0</v>
      </c>
      <c r="G226" s="44">
        <f>SUM(G214:G225)</f>
        <v>0</v>
      </c>
      <c r="H226" s="46"/>
      <c r="I226" s="45">
        <f>SUM(I214:I225)</f>
        <v>0</v>
      </c>
      <c r="J226" s="44">
        <f>SUM(J214:J225)</f>
        <v>0</v>
      </c>
      <c r="K226" s="46"/>
      <c r="L226" s="45">
        <f>SUM(L214:L225)</f>
        <v>6.4434500000000003</v>
      </c>
      <c r="M226" s="44">
        <f>SUM(M214:M225)</f>
        <v>86.224000000000004</v>
      </c>
      <c r="N226" s="46"/>
      <c r="O226" s="45">
        <f>SUM(O214:O225)</f>
        <v>0</v>
      </c>
      <c r="P226" s="44">
        <f>SUM(P214:P225)</f>
        <v>0</v>
      </c>
      <c r="Q226" s="46"/>
      <c r="R226" s="45">
        <f>SUM(R214:R225)</f>
        <v>0.31</v>
      </c>
      <c r="S226" s="44">
        <f>SUM(S214:S225)</f>
        <v>35</v>
      </c>
      <c r="T226" s="46"/>
      <c r="U226" s="45">
        <f>SUM(U214:U225)</f>
        <v>0.2929500000000001</v>
      </c>
      <c r="V226" s="44">
        <f>SUM(V214:V225)</f>
        <v>24.978000000000009</v>
      </c>
      <c r="W226" s="46"/>
      <c r="X226" s="45">
        <f>SUM(X214:X225)</f>
        <v>0</v>
      </c>
      <c r="Y226" s="44">
        <f>SUM(Y214:Y225)</f>
        <v>0</v>
      </c>
      <c r="Z226" s="46"/>
      <c r="AA226" s="45">
        <f>SUM(AA214:AA225)</f>
        <v>0</v>
      </c>
      <c r="AB226" s="44">
        <f>SUM(AB214:AB225)</f>
        <v>0</v>
      </c>
      <c r="AC226" s="46"/>
      <c r="AD226" s="45">
        <f>SUM(AD214:AD225)</f>
        <v>0</v>
      </c>
      <c r="AE226" s="44">
        <f>SUM(AE214:AE225)</f>
        <v>0</v>
      </c>
      <c r="AF226" s="46"/>
      <c r="AG226" s="45">
        <f>SUM(AG214:AG225)</f>
        <v>0</v>
      </c>
      <c r="AH226" s="44">
        <f>SUM(AH214:AH225)</f>
        <v>0</v>
      </c>
      <c r="AI226" s="46"/>
      <c r="AJ226" s="45">
        <f>SUM(AJ214:AJ225)</f>
        <v>20</v>
      </c>
      <c r="AK226" s="44">
        <f>SUM(AK214:AK225)</f>
        <v>108.104</v>
      </c>
      <c r="AL226" s="46"/>
      <c r="AM226" s="45">
        <f>SUM(AM214:AM225)</f>
        <v>1.039E-2</v>
      </c>
      <c r="AN226" s="44">
        <f>SUM(AN214:AN225)</f>
        <v>2.544</v>
      </c>
      <c r="AO226" s="46"/>
      <c r="AP226" s="45">
        <f>SUM(AP214:AP225)</f>
        <v>1.7999999999999999E-2</v>
      </c>
      <c r="AQ226" s="44">
        <f>SUM(AQ214:AQ225)</f>
        <v>0.37</v>
      </c>
      <c r="AR226" s="46"/>
      <c r="AS226" s="45">
        <f>SUM(AS214:AS225)</f>
        <v>20.22</v>
      </c>
      <c r="AT226" s="44">
        <f>SUM(AT214:AT225)</f>
        <v>111.675</v>
      </c>
      <c r="AU226" s="46"/>
      <c r="AV226" s="45">
        <f>SUM(AV214:AV225)</f>
        <v>0.222</v>
      </c>
      <c r="AW226" s="44">
        <f>SUM(AW214:AW225)</f>
        <v>2.173</v>
      </c>
      <c r="AX226" s="46"/>
      <c r="AY226" s="45">
        <f>SUM(AY214:AY225)</f>
        <v>0</v>
      </c>
      <c r="AZ226" s="44">
        <f>SUM(AZ214:AZ225)</f>
        <v>0</v>
      </c>
      <c r="BA226" s="46"/>
      <c r="BB226" s="45">
        <f>SUM(BB214:BB225)</f>
        <v>0</v>
      </c>
      <c r="BC226" s="44">
        <f>SUM(BC214:BC225)</f>
        <v>0</v>
      </c>
      <c r="BD226" s="46"/>
      <c r="BE226" s="45">
        <f>SUM(BE214:BE225)</f>
        <v>0</v>
      </c>
      <c r="BF226" s="44">
        <f>SUM(BF214:BF225)</f>
        <v>0</v>
      </c>
      <c r="BG226" s="46"/>
      <c r="BH226" s="45">
        <f>SUM(BH214:BH225)</f>
        <v>9.625</v>
      </c>
      <c r="BI226" s="44">
        <f>SUM(BI214:BI225)</f>
        <v>219.04199999999997</v>
      </c>
      <c r="BJ226" s="46"/>
      <c r="BK226" s="45">
        <f>SUM(BK214:BK225)</f>
        <v>0.78627000000000002</v>
      </c>
      <c r="BL226" s="44">
        <f>SUM(BL214:BL225)</f>
        <v>36.563000000000002</v>
      </c>
      <c r="BM226" s="46"/>
      <c r="BN226" s="45">
        <f>SUM(BN214:BN225)</f>
        <v>0</v>
      </c>
      <c r="BO226" s="44">
        <f>SUM(BO214:BO225)</f>
        <v>0</v>
      </c>
      <c r="BP226" s="46"/>
      <c r="BQ226" s="45">
        <f>SUM(BQ214:BQ225)</f>
        <v>0</v>
      </c>
      <c r="BR226" s="44">
        <f>SUM(BR214:BR225)</f>
        <v>0</v>
      </c>
      <c r="BS226" s="46"/>
      <c r="BT226" s="45">
        <f>SUM(BT214:BT225)</f>
        <v>0</v>
      </c>
      <c r="BU226" s="44">
        <f>SUM(BU214:BU225)</f>
        <v>0</v>
      </c>
      <c r="BV226" s="46"/>
      <c r="BW226" s="45">
        <f>SUM(BW214:BW225)</f>
        <v>0</v>
      </c>
      <c r="BX226" s="44">
        <f>SUM(BX214:BX225)</f>
        <v>0</v>
      </c>
      <c r="BY226" s="46"/>
      <c r="BZ226" s="45">
        <f>SUM(BZ214:BZ225)</f>
        <v>0</v>
      </c>
      <c r="CA226" s="44">
        <f>SUM(CA214:CA225)</f>
        <v>0</v>
      </c>
      <c r="CB226" s="46"/>
      <c r="CC226" s="45">
        <f>SUM(CC214:CC225)</f>
        <v>0</v>
      </c>
      <c r="CD226" s="44">
        <f>SUM(CD214:CD225)</f>
        <v>0</v>
      </c>
      <c r="CE226" s="46"/>
      <c r="CF226" s="45">
        <f>SUM(CF214:CF225)</f>
        <v>3.1419999999999997E-2</v>
      </c>
      <c r="CG226" s="44">
        <f>SUM(CG214:CG225)</f>
        <v>6.08</v>
      </c>
      <c r="CH226" s="46"/>
      <c r="CI226" s="77">
        <f t="shared" ref="CI226:CJ226" si="336">SUM(CI214:CI225)</f>
        <v>0</v>
      </c>
      <c r="CJ226" s="78">
        <f t="shared" si="336"/>
        <v>0</v>
      </c>
      <c r="CK226" s="38"/>
      <c r="CL226" s="45">
        <f>SUM(CL214:CL225)</f>
        <v>0</v>
      </c>
      <c r="CM226" s="44">
        <f>SUM(CM214:CM225)</f>
        <v>0</v>
      </c>
      <c r="CN226" s="46"/>
      <c r="CO226" s="45">
        <f>SUM(CO214:CO225)</f>
        <v>0</v>
      </c>
      <c r="CP226" s="44">
        <f>SUM(CP214:CP225)</f>
        <v>0</v>
      </c>
      <c r="CQ226" s="46"/>
      <c r="CR226" s="45">
        <f t="shared" ref="CR226:CS226" si="337">SUM(CR214:CR225)</f>
        <v>0</v>
      </c>
      <c r="CS226" s="44">
        <f t="shared" si="337"/>
        <v>0</v>
      </c>
      <c r="CT226" s="46"/>
      <c r="CU226" s="45">
        <f>SUM(CU214:CU225)</f>
        <v>0</v>
      </c>
      <c r="CV226" s="44">
        <f>SUM(CV214:CV225)</f>
        <v>0</v>
      </c>
      <c r="CW226" s="46"/>
      <c r="CX226" s="45">
        <f>SUM(CX214:CX225)</f>
        <v>0</v>
      </c>
      <c r="CY226" s="44">
        <f>SUM(CY214:CY225)</f>
        <v>0</v>
      </c>
      <c r="CZ226" s="46"/>
      <c r="DA226" s="45">
        <f t="shared" ref="DA226:DB226" si="338">SUM(DA214:DA225)</f>
        <v>0</v>
      </c>
      <c r="DB226" s="44">
        <f t="shared" si="338"/>
        <v>0</v>
      </c>
      <c r="DC226" s="46"/>
      <c r="DD226" s="45">
        <f>SUM(DD214:DD225)</f>
        <v>0</v>
      </c>
      <c r="DE226" s="44">
        <f>SUM(DE214:DE225)</f>
        <v>0</v>
      </c>
      <c r="DF226" s="46"/>
      <c r="DG226" s="45">
        <f>SUM(DG214:DG225)</f>
        <v>0</v>
      </c>
      <c r="DH226" s="44">
        <f>SUM(DH214:DH225)</f>
        <v>0</v>
      </c>
      <c r="DI226" s="46"/>
      <c r="DJ226" s="45">
        <f>SUM(DJ214:DJ225)</f>
        <v>12.137589999999999</v>
      </c>
      <c r="DK226" s="44">
        <f>SUM(DK214:DK225)</f>
        <v>102.45599999999999</v>
      </c>
      <c r="DL226" s="46"/>
      <c r="DM226" s="45">
        <f>SUM(DM214:DM225)</f>
        <v>6.62</v>
      </c>
      <c r="DN226" s="44">
        <f>SUM(DN214:DN225)</f>
        <v>85.396999999999991</v>
      </c>
      <c r="DO226" s="46"/>
      <c r="DP226" s="45">
        <f t="shared" si="334"/>
        <v>76.717070000000007</v>
      </c>
      <c r="DQ226" s="46">
        <f t="shared" si="335"/>
        <v>820.60600000000022</v>
      </c>
    </row>
    <row r="227" spans="1:121" x14ac:dyDescent="0.3">
      <c r="A227" s="73">
        <v>2020</v>
      </c>
      <c r="B227" s="74" t="s">
        <v>2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</v>
      </c>
      <c r="J227" s="4">
        <v>0</v>
      </c>
      <c r="K227" s="5">
        <v>0</v>
      </c>
      <c r="L227" s="6">
        <v>0</v>
      </c>
      <c r="M227" s="4">
        <v>0</v>
      </c>
      <c r="N227" s="5"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6.6E-3</v>
      </c>
      <c r="V227" s="4">
        <v>0.34</v>
      </c>
      <c r="W227" s="5">
        <f t="shared" ref="W227:W229" si="339">V227/U227*1000</f>
        <v>51515.151515151512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v>0</v>
      </c>
      <c r="AT227" s="4">
        <v>0</v>
      </c>
      <c r="AU227" s="5">
        <v>0</v>
      </c>
      <c r="AV227" s="6">
        <v>0</v>
      </c>
      <c r="AW227" s="4">
        <v>0</v>
      </c>
      <c r="AX227" s="5">
        <v>0</v>
      </c>
      <c r="AY227" s="6">
        <v>0</v>
      </c>
      <c r="AZ227" s="4">
        <v>0</v>
      </c>
      <c r="BA227" s="5">
        <v>0</v>
      </c>
      <c r="BB227" s="6">
        <v>0</v>
      </c>
      <c r="BC227" s="4">
        <v>0</v>
      </c>
      <c r="BD227" s="5">
        <v>0</v>
      </c>
      <c r="BE227" s="6">
        <v>0</v>
      </c>
      <c r="BF227" s="4">
        <v>0</v>
      </c>
      <c r="BG227" s="5">
        <v>0</v>
      </c>
      <c r="BH227" s="6">
        <v>0</v>
      </c>
      <c r="BI227" s="4">
        <v>0</v>
      </c>
      <c r="BJ227" s="5">
        <v>0</v>
      </c>
      <c r="BK227" s="6">
        <v>0</v>
      </c>
      <c r="BL227" s="4">
        <v>0</v>
      </c>
      <c r="BM227" s="5">
        <v>0</v>
      </c>
      <c r="BN227" s="6">
        <v>0</v>
      </c>
      <c r="BO227" s="4">
        <v>0</v>
      </c>
      <c r="BP227" s="5">
        <v>0</v>
      </c>
      <c r="BQ227" s="6">
        <v>0</v>
      </c>
      <c r="BR227" s="4">
        <v>0</v>
      </c>
      <c r="BS227" s="5">
        <v>0</v>
      </c>
      <c r="BT227" s="6">
        <v>0</v>
      </c>
      <c r="BU227" s="4">
        <v>0</v>
      </c>
      <c r="BV227" s="5">
        <v>0</v>
      </c>
      <c r="BW227" s="6">
        <v>0</v>
      </c>
      <c r="BX227" s="4">
        <v>0</v>
      </c>
      <c r="BY227" s="5">
        <v>0</v>
      </c>
      <c r="BZ227" s="6">
        <v>0</v>
      </c>
      <c r="CA227" s="4">
        <v>0</v>
      </c>
      <c r="CB227" s="5">
        <v>0</v>
      </c>
      <c r="CC227" s="6">
        <v>0</v>
      </c>
      <c r="CD227" s="4">
        <v>0</v>
      </c>
      <c r="CE227" s="5">
        <v>0</v>
      </c>
      <c r="CF227" s="6">
        <v>0</v>
      </c>
      <c r="CG227" s="4">
        <v>0</v>
      </c>
      <c r="CH227" s="5">
        <v>0</v>
      </c>
      <c r="CI227" s="6">
        <v>0</v>
      </c>
      <c r="CJ227" s="90">
        <v>0</v>
      </c>
      <c r="CK227" s="5">
        <f t="shared" ref="CK227:CK238" si="340">IF(CI227=0,0,CJ227/CI227*1000)</f>
        <v>0</v>
      </c>
      <c r="CL227" s="6">
        <v>0</v>
      </c>
      <c r="CM227" s="4">
        <v>0</v>
      </c>
      <c r="CN227" s="5">
        <v>0</v>
      </c>
      <c r="CO227" s="6">
        <v>0</v>
      </c>
      <c r="CP227" s="4">
        <v>0</v>
      </c>
      <c r="CQ227" s="5">
        <v>0</v>
      </c>
      <c r="CR227" s="6">
        <v>0</v>
      </c>
      <c r="CS227" s="4">
        <v>0</v>
      </c>
      <c r="CT227" s="5">
        <f t="shared" ref="CT227:CT238" si="341">IF(CR227=0,0,CS227/CR227*1000)</f>
        <v>0</v>
      </c>
      <c r="CU227" s="6">
        <v>0</v>
      </c>
      <c r="CV227" s="4">
        <v>0</v>
      </c>
      <c r="CW227" s="5">
        <v>0</v>
      </c>
      <c r="CX227" s="6">
        <v>0</v>
      </c>
      <c r="CY227" s="4">
        <v>0</v>
      </c>
      <c r="CZ227" s="5">
        <v>0</v>
      </c>
      <c r="DA227" s="6">
        <v>0</v>
      </c>
      <c r="DB227" s="4">
        <v>0</v>
      </c>
      <c r="DC227" s="5">
        <f t="shared" ref="DC227:DC238" si="342">IF(DA227=0,0,DB227/DA227*1000)</f>
        <v>0</v>
      </c>
      <c r="DD227" s="6">
        <v>0</v>
      </c>
      <c r="DE227" s="4">
        <v>0</v>
      </c>
      <c r="DF227" s="5">
        <v>0</v>
      </c>
      <c r="DG227" s="6">
        <v>0</v>
      </c>
      <c r="DH227" s="4">
        <v>0</v>
      </c>
      <c r="DI227" s="5">
        <v>0</v>
      </c>
      <c r="DJ227" s="6">
        <v>0</v>
      </c>
      <c r="DK227" s="4">
        <v>0</v>
      </c>
      <c r="DL227" s="5">
        <v>0</v>
      </c>
      <c r="DM227" s="6">
        <v>0</v>
      </c>
      <c r="DN227" s="4">
        <v>0</v>
      </c>
      <c r="DO227" s="5">
        <v>0</v>
      </c>
      <c r="DP227" s="6">
        <f t="shared" si="334"/>
        <v>6.6E-3</v>
      </c>
      <c r="DQ227" s="5">
        <f t="shared" si="335"/>
        <v>0.34</v>
      </c>
    </row>
    <row r="228" spans="1:121" x14ac:dyDescent="0.3">
      <c r="A228" s="73">
        <v>2020</v>
      </c>
      <c r="B228" s="74" t="s">
        <v>3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v>0</v>
      </c>
      <c r="AT228" s="4">
        <v>0</v>
      </c>
      <c r="AU228" s="5">
        <v>0</v>
      </c>
      <c r="AV228" s="6">
        <v>0</v>
      </c>
      <c r="AW228" s="4">
        <v>0</v>
      </c>
      <c r="AX228" s="5">
        <v>0</v>
      </c>
      <c r="AY228" s="6">
        <v>0</v>
      </c>
      <c r="AZ228" s="4">
        <v>0</v>
      </c>
      <c r="BA228" s="5">
        <v>0</v>
      </c>
      <c r="BB228" s="6">
        <v>0</v>
      </c>
      <c r="BC228" s="4">
        <v>0</v>
      </c>
      <c r="BD228" s="5">
        <v>0</v>
      </c>
      <c r="BE228" s="6">
        <v>0</v>
      </c>
      <c r="BF228" s="4">
        <v>0</v>
      </c>
      <c r="BG228" s="5">
        <v>0</v>
      </c>
      <c r="BH228" s="6">
        <v>0.01</v>
      </c>
      <c r="BI228" s="4">
        <v>0.19500000000000001</v>
      </c>
      <c r="BJ228" s="5">
        <f t="shared" ref="BJ228" si="343">BI228/BH228*1000</f>
        <v>19500</v>
      </c>
      <c r="BK228" s="6">
        <v>0</v>
      </c>
      <c r="BL228" s="4">
        <v>0</v>
      </c>
      <c r="BM228" s="5">
        <v>0</v>
      </c>
      <c r="BN228" s="6">
        <v>0</v>
      </c>
      <c r="BO228" s="4">
        <v>0</v>
      </c>
      <c r="BP228" s="5">
        <v>0</v>
      </c>
      <c r="BQ228" s="6">
        <v>0</v>
      </c>
      <c r="BR228" s="4">
        <v>0</v>
      </c>
      <c r="BS228" s="5">
        <v>0</v>
      </c>
      <c r="BT228" s="6">
        <v>0</v>
      </c>
      <c r="BU228" s="4">
        <v>0</v>
      </c>
      <c r="BV228" s="5">
        <v>0</v>
      </c>
      <c r="BW228" s="6">
        <v>0</v>
      </c>
      <c r="BX228" s="4">
        <v>0</v>
      </c>
      <c r="BY228" s="5">
        <v>0</v>
      </c>
      <c r="BZ228" s="6">
        <v>0</v>
      </c>
      <c r="CA228" s="4">
        <v>0</v>
      </c>
      <c r="CB228" s="5">
        <v>0</v>
      </c>
      <c r="CC228" s="6">
        <v>0</v>
      </c>
      <c r="CD228" s="4">
        <v>0</v>
      </c>
      <c r="CE228" s="5">
        <v>0</v>
      </c>
      <c r="CF228" s="6">
        <v>0</v>
      </c>
      <c r="CG228" s="4">
        <v>0</v>
      </c>
      <c r="CH228" s="5">
        <v>0</v>
      </c>
      <c r="CI228" s="6">
        <v>0</v>
      </c>
      <c r="CJ228" s="90">
        <v>0</v>
      </c>
      <c r="CK228" s="5">
        <f t="shared" si="340"/>
        <v>0</v>
      </c>
      <c r="CL228" s="6">
        <v>0</v>
      </c>
      <c r="CM228" s="4">
        <v>0</v>
      </c>
      <c r="CN228" s="5">
        <v>0</v>
      </c>
      <c r="CO228" s="6">
        <v>20</v>
      </c>
      <c r="CP228" s="4">
        <v>126.16500000000001</v>
      </c>
      <c r="CQ228" s="5">
        <f t="shared" ref="CQ228" si="344">CP228/CO228*1000</f>
        <v>6308.25</v>
      </c>
      <c r="CR228" s="6">
        <v>0</v>
      </c>
      <c r="CS228" s="4">
        <v>0</v>
      </c>
      <c r="CT228" s="5">
        <f t="shared" si="341"/>
        <v>0</v>
      </c>
      <c r="CU228" s="6">
        <v>0</v>
      </c>
      <c r="CV228" s="4">
        <v>0</v>
      </c>
      <c r="CW228" s="5">
        <v>0</v>
      </c>
      <c r="CX228" s="6">
        <v>0</v>
      </c>
      <c r="CY228" s="4">
        <v>0</v>
      </c>
      <c r="CZ228" s="5">
        <v>0</v>
      </c>
      <c r="DA228" s="6">
        <v>0</v>
      </c>
      <c r="DB228" s="4">
        <v>0</v>
      </c>
      <c r="DC228" s="5">
        <f t="shared" si="342"/>
        <v>0</v>
      </c>
      <c r="DD228" s="6">
        <v>0</v>
      </c>
      <c r="DE228" s="4">
        <v>0</v>
      </c>
      <c r="DF228" s="5">
        <v>0</v>
      </c>
      <c r="DG228" s="6">
        <v>0</v>
      </c>
      <c r="DH228" s="4">
        <v>0</v>
      </c>
      <c r="DI228" s="5">
        <v>0</v>
      </c>
      <c r="DJ228" s="6">
        <v>0</v>
      </c>
      <c r="DK228" s="4">
        <v>0</v>
      </c>
      <c r="DL228" s="5">
        <v>0</v>
      </c>
      <c r="DM228" s="6">
        <v>0</v>
      </c>
      <c r="DN228" s="4">
        <v>0</v>
      </c>
      <c r="DO228" s="5">
        <v>0</v>
      </c>
      <c r="DP228" s="6">
        <f t="shared" si="334"/>
        <v>20.010000000000002</v>
      </c>
      <c r="DQ228" s="5">
        <f t="shared" si="335"/>
        <v>126.36</v>
      </c>
    </row>
    <row r="229" spans="1:121" x14ac:dyDescent="0.3">
      <c r="A229" s="73">
        <v>2020</v>
      </c>
      <c r="B229" s="74" t="s">
        <v>4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1.5</v>
      </c>
      <c r="M229" s="4">
        <v>84.082999999999998</v>
      </c>
      <c r="N229" s="5">
        <f t="shared" ref="N229" si="345">M229/L229*1000</f>
        <v>56055.333333333328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0.03</v>
      </c>
      <c r="V229" s="4">
        <v>0.3</v>
      </c>
      <c r="W229" s="5">
        <f t="shared" si="339"/>
        <v>10000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v>0</v>
      </c>
      <c r="AT229" s="4">
        <v>0</v>
      </c>
      <c r="AU229" s="5">
        <v>0</v>
      </c>
      <c r="AV229" s="6">
        <v>0</v>
      </c>
      <c r="AW229" s="4">
        <v>0</v>
      </c>
      <c r="AX229" s="5">
        <v>0</v>
      </c>
      <c r="AY229" s="6">
        <v>0</v>
      </c>
      <c r="AZ229" s="4">
        <v>0</v>
      </c>
      <c r="BA229" s="5">
        <v>0</v>
      </c>
      <c r="BB229" s="6">
        <v>0</v>
      </c>
      <c r="BC229" s="4">
        <v>0</v>
      </c>
      <c r="BD229" s="5">
        <v>0</v>
      </c>
      <c r="BE229" s="6">
        <v>0</v>
      </c>
      <c r="BF229" s="4">
        <v>0</v>
      </c>
      <c r="BG229" s="5">
        <v>0</v>
      </c>
      <c r="BH229" s="6">
        <v>0</v>
      </c>
      <c r="BI229" s="4">
        <v>0</v>
      </c>
      <c r="BJ229" s="5">
        <v>0</v>
      </c>
      <c r="BK229" s="6">
        <v>2.5000000000000001E-2</v>
      </c>
      <c r="BL229" s="4">
        <v>1.2</v>
      </c>
      <c r="BM229" s="5">
        <f t="shared" ref="BM229" si="346">BL229/BK229*1000</f>
        <v>47999.999999999993</v>
      </c>
      <c r="BN229" s="6">
        <v>0</v>
      </c>
      <c r="BO229" s="4">
        <v>0</v>
      </c>
      <c r="BP229" s="5">
        <v>0</v>
      </c>
      <c r="BQ229" s="6">
        <v>0</v>
      </c>
      <c r="BR229" s="4">
        <v>0</v>
      </c>
      <c r="BS229" s="5">
        <v>0</v>
      </c>
      <c r="BT229" s="6">
        <v>0</v>
      </c>
      <c r="BU229" s="4">
        <v>0</v>
      </c>
      <c r="BV229" s="5">
        <v>0</v>
      </c>
      <c r="BW229" s="6">
        <v>0</v>
      </c>
      <c r="BX229" s="4">
        <v>0</v>
      </c>
      <c r="BY229" s="5">
        <v>0</v>
      </c>
      <c r="BZ229" s="6">
        <v>0</v>
      </c>
      <c r="CA229" s="4">
        <v>0</v>
      </c>
      <c r="CB229" s="5">
        <v>0</v>
      </c>
      <c r="CC229" s="6">
        <v>0</v>
      </c>
      <c r="CD229" s="4">
        <v>0</v>
      </c>
      <c r="CE229" s="5">
        <v>0</v>
      </c>
      <c r="CF229" s="6">
        <v>0</v>
      </c>
      <c r="CG229" s="4">
        <v>0</v>
      </c>
      <c r="CH229" s="5">
        <v>0</v>
      </c>
      <c r="CI229" s="6">
        <v>0</v>
      </c>
      <c r="CJ229" s="90">
        <v>0</v>
      </c>
      <c r="CK229" s="5">
        <f t="shared" si="340"/>
        <v>0</v>
      </c>
      <c r="CL229" s="6">
        <v>0</v>
      </c>
      <c r="CM229" s="4">
        <v>0</v>
      </c>
      <c r="CN229" s="5">
        <v>0</v>
      </c>
      <c r="CO229" s="6">
        <v>0</v>
      </c>
      <c r="CP229" s="4">
        <v>0</v>
      </c>
      <c r="CQ229" s="5">
        <v>0</v>
      </c>
      <c r="CR229" s="6">
        <v>0</v>
      </c>
      <c r="CS229" s="4">
        <v>0</v>
      </c>
      <c r="CT229" s="5">
        <f t="shared" si="341"/>
        <v>0</v>
      </c>
      <c r="CU229" s="6">
        <v>0</v>
      </c>
      <c r="CV229" s="4">
        <v>0</v>
      </c>
      <c r="CW229" s="5">
        <v>0</v>
      </c>
      <c r="CX229" s="6">
        <v>0</v>
      </c>
      <c r="CY229" s="4">
        <v>0</v>
      </c>
      <c r="CZ229" s="5">
        <v>0</v>
      </c>
      <c r="DA229" s="6">
        <v>0</v>
      </c>
      <c r="DB229" s="4">
        <v>0</v>
      </c>
      <c r="DC229" s="5">
        <f t="shared" si="342"/>
        <v>0</v>
      </c>
      <c r="DD229" s="6">
        <v>0</v>
      </c>
      <c r="DE229" s="4">
        <v>0</v>
      </c>
      <c r="DF229" s="5">
        <v>0</v>
      </c>
      <c r="DG229" s="6">
        <v>0</v>
      </c>
      <c r="DH229" s="4">
        <v>0</v>
      </c>
      <c r="DI229" s="5">
        <v>0</v>
      </c>
      <c r="DJ229" s="6">
        <v>0</v>
      </c>
      <c r="DK229" s="4">
        <v>0</v>
      </c>
      <c r="DL229" s="5">
        <v>0</v>
      </c>
      <c r="DM229" s="6">
        <v>0</v>
      </c>
      <c r="DN229" s="4">
        <v>0</v>
      </c>
      <c r="DO229" s="5">
        <v>0</v>
      </c>
      <c r="DP229" s="6">
        <f t="shared" si="334"/>
        <v>1.5549999999999999</v>
      </c>
      <c r="DQ229" s="5">
        <f t="shared" si="335"/>
        <v>85.582999999999998</v>
      </c>
    </row>
    <row r="230" spans="1:121" x14ac:dyDescent="0.3">
      <c r="A230" s="73">
        <v>2020</v>
      </c>
      <c r="B230" s="74" t="s">
        <v>5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>IF(F230=0,0,G230/F230*1000)</f>
        <v>0</v>
      </c>
      <c r="I230" s="6">
        <v>0</v>
      </c>
      <c r="J230" s="4">
        <v>0</v>
      </c>
      <c r="K230" s="5">
        <f>IF(I230=0,0,J230/I230*1000)</f>
        <v>0</v>
      </c>
      <c r="L230" s="6">
        <v>0</v>
      </c>
      <c r="M230" s="4">
        <v>0</v>
      </c>
      <c r="N230" s="5">
        <f>IF(L230=0,0,M230/L230*1000)</f>
        <v>0</v>
      </c>
      <c r="O230" s="6">
        <v>0</v>
      </c>
      <c r="P230" s="4">
        <v>0</v>
      </c>
      <c r="Q230" s="5">
        <f>IF(O230=0,0,P230/O230*1000)</f>
        <v>0</v>
      </c>
      <c r="R230" s="6">
        <v>0</v>
      </c>
      <c r="S230" s="4">
        <v>0</v>
      </c>
      <c r="T230" s="5">
        <f>IF(R230=0,0,S230/R230*1000)</f>
        <v>0</v>
      </c>
      <c r="U230" s="6">
        <v>0.5532999999999999</v>
      </c>
      <c r="V230" s="4">
        <v>5.37</v>
      </c>
      <c r="W230" s="5">
        <f>IF(U230=0,0,V230/U230*1000)</f>
        <v>9705.4039399963876</v>
      </c>
      <c r="X230" s="6">
        <v>0</v>
      </c>
      <c r="Y230" s="4">
        <v>0</v>
      </c>
      <c r="Z230" s="5">
        <f>IF(X230=0,0,Y230/X230*1000)</f>
        <v>0</v>
      </c>
      <c r="AA230" s="6">
        <v>0</v>
      </c>
      <c r="AB230" s="4">
        <v>0</v>
      </c>
      <c r="AC230" s="5">
        <f>IF(AA230=0,0,AB230/AA230*1000)</f>
        <v>0</v>
      </c>
      <c r="AD230" s="6">
        <v>0</v>
      </c>
      <c r="AE230" s="4">
        <v>0</v>
      </c>
      <c r="AF230" s="5">
        <f>IF(AD230=0,0,AE230/AD230*1000)</f>
        <v>0</v>
      </c>
      <c r="AG230" s="6">
        <v>0</v>
      </c>
      <c r="AH230" s="4">
        <v>0</v>
      </c>
      <c r="AI230" s="5">
        <f>IF(AG230=0,0,AH230/AG230*1000)</f>
        <v>0</v>
      </c>
      <c r="AJ230" s="6">
        <v>0</v>
      </c>
      <c r="AK230" s="4">
        <v>0</v>
      </c>
      <c r="AL230" s="5">
        <f>IF(AJ230=0,0,AK230/AJ230*1000)</f>
        <v>0</v>
      </c>
      <c r="AM230" s="6">
        <v>0</v>
      </c>
      <c r="AN230" s="4">
        <v>0</v>
      </c>
      <c r="AO230" s="5">
        <f>IF(AM230=0,0,AN230/AM230*1000)</f>
        <v>0</v>
      </c>
      <c r="AP230" s="6">
        <v>0</v>
      </c>
      <c r="AQ230" s="4">
        <v>0</v>
      </c>
      <c r="AR230" s="5">
        <f>IF(AP230=0,0,AQ230/AP230*1000)</f>
        <v>0</v>
      </c>
      <c r="AS230" s="6">
        <v>0</v>
      </c>
      <c r="AT230" s="4">
        <v>0</v>
      </c>
      <c r="AU230" s="5">
        <f>IF(AS230=0,0,AT230/AS230*1000)</f>
        <v>0</v>
      </c>
      <c r="AV230" s="6">
        <v>0</v>
      </c>
      <c r="AW230" s="4">
        <v>0</v>
      </c>
      <c r="AX230" s="5">
        <f>IF(AV230=0,0,AW230/AV230*1000)</f>
        <v>0</v>
      </c>
      <c r="AY230" s="6">
        <v>0</v>
      </c>
      <c r="AZ230" s="4">
        <v>0</v>
      </c>
      <c r="BA230" s="5">
        <f>IF(AY230=0,0,AZ230/AY230*1000)</f>
        <v>0</v>
      </c>
      <c r="BB230" s="6">
        <v>0</v>
      </c>
      <c r="BC230" s="4">
        <v>0</v>
      </c>
      <c r="BD230" s="5">
        <f>IF(BB230=0,0,BC230/BB230*1000)</f>
        <v>0</v>
      </c>
      <c r="BE230" s="6">
        <v>0</v>
      </c>
      <c r="BF230" s="4">
        <v>0</v>
      </c>
      <c r="BG230" s="5">
        <f>IF(BE230=0,0,BF230/BE230*1000)</f>
        <v>0</v>
      </c>
      <c r="BH230" s="6">
        <v>0</v>
      </c>
      <c r="BI230" s="4">
        <v>0</v>
      </c>
      <c r="BJ230" s="5">
        <f>IF(BH230=0,0,BI230/BH230*1000)</f>
        <v>0</v>
      </c>
      <c r="BK230" s="6">
        <v>0</v>
      </c>
      <c r="BL230" s="4">
        <v>0</v>
      </c>
      <c r="BM230" s="5">
        <f>IF(BK230=0,0,BL230/BK230*1000)</f>
        <v>0</v>
      </c>
      <c r="BN230" s="6">
        <v>0</v>
      </c>
      <c r="BO230" s="4">
        <v>0</v>
      </c>
      <c r="BP230" s="5">
        <f>IF(BN230=0,0,BO230/BN230*1000)</f>
        <v>0</v>
      </c>
      <c r="BQ230" s="6">
        <v>0</v>
      </c>
      <c r="BR230" s="4">
        <v>0</v>
      </c>
      <c r="BS230" s="5">
        <f>IF(BQ230=0,0,BR230/BQ230*1000)</f>
        <v>0</v>
      </c>
      <c r="BT230" s="6">
        <v>0</v>
      </c>
      <c r="BU230" s="4">
        <v>0</v>
      </c>
      <c r="BV230" s="5">
        <f>IF(BT230=0,0,BU230/BT230*1000)</f>
        <v>0</v>
      </c>
      <c r="BW230" s="6">
        <v>0</v>
      </c>
      <c r="BX230" s="4">
        <v>0</v>
      </c>
      <c r="BY230" s="5">
        <f>IF(BW230=0,0,BX230/BW230*1000)</f>
        <v>0</v>
      </c>
      <c r="BZ230" s="6">
        <v>0</v>
      </c>
      <c r="CA230" s="4">
        <v>0</v>
      </c>
      <c r="CB230" s="5">
        <f>IF(BZ230=0,0,CA230/BZ230*1000)</f>
        <v>0</v>
      </c>
      <c r="CC230" s="6">
        <v>0</v>
      </c>
      <c r="CD230" s="4">
        <v>0</v>
      </c>
      <c r="CE230" s="5">
        <f>IF(CC230=0,0,CD230/CC230*1000)</f>
        <v>0</v>
      </c>
      <c r="CF230" s="6">
        <v>0</v>
      </c>
      <c r="CG230" s="4">
        <v>0</v>
      </c>
      <c r="CH230" s="5">
        <f>IF(CF230=0,0,CG230/CF230*1000)</f>
        <v>0</v>
      </c>
      <c r="CI230" s="6">
        <v>0</v>
      </c>
      <c r="CJ230" s="90">
        <v>0</v>
      </c>
      <c r="CK230" s="5">
        <f t="shared" si="340"/>
        <v>0</v>
      </c>
      <c r="CL230" s="6">
        <v>0</v>
      </c>
      <c r="CM230" s="4">
        <v>0</v>
      </c>
      <c r="CN230" s="5">
        <f>IF(CL230=0,0,CM230/CL230*1000)</f>
        <v>0</v>
      </c>
      <c r="CO230" s="6">
        <v>0</v>
      </c>
      <c r="CP230" s="4">
        <v>0</v>
      </c>
      <c r="CQ230" s="5">
        <f>IF(CO230=0,0,CP230/CO230*1000)</f>
        <v>0</v>
      </c>
      <c r="CR230" s="6">
        <v>0</v>
      </c>
      <c r="CS230" s="4">
        <v>0</v>
      </c>
      <c r="CT230" s="5">
        <f t="shared" si="341"/>
        <v>0</v>
      </c>
      <c r="CU230" s="6">
        <v>0</v>
      </c>
      <c r="CV230" s="4">
        <v>0</v>
      </c>
      <c r="CW230" s="5">
        <f>IF(CU230=0,0,CV230/CU230*1000)</f>
        <v>0</v>
      </c>
      <c r="CX230" s="6">
        <v>0</v>
      </c>
      <c r="CY230" s="4">
        <v>0</v>
      </c>
      <c r="CZ230" s="5">
        <f>IF(CX230=0,0,CY230/CX230*1000)</f>
        <v>0</v>
      </c>
      <c r="DA230" s="6">
        <v>0</v>
      </c>
      <c r="DB230" s="4">
        <v>0</v>
      </c>
      <c r="DC230" s="5">
        <f t="shared" si="342"/>
        <v>0</v>
      </c>
      <c r="DD230" s="6">
        <v>0</v>
      </c>
      <c r="DE230" s="4">
        <v>0</v>
      </c>
      <c r="DF230" s="5">
        <f>IF(DD230=0,0,DE230/DD230*1000)</f>
        <v>0</v>
      </c>
      <c r="DG230" s="6">
        <v>0</v>
      </c>
      <c r="DH230" s="4">
        <v>0</v>
      </c>
      <c r="DI230" s="5">
        <f>IF(DG230=0,0,DH230/DG230*1000)</f>
        <v>0</v>
      </c>
      <c r="DJ230" s="6">
        <v>0</v>
      </c>
      <c r="DK230" s="4">
        <v>0</v>
      </c>
      <c r="DL230" s="5">
        <f>IF(DJ230=0,0,DK230/DJ230*1000)</f>
        <v>0</v>
      </c>
      <c r="DM230" s="6">
        <v>0</v>
      </c>
      <c r="DN230" s="4">
        <v>0</v>
      </c>
      <c r="DO230" s="5">
        <f>IF(DM230=0,0,DN230/DM230*1000)</f>
        <v>0</v>
      </c>
      <c r="DP230" s="6">
        <f t="shared" si="334"/>
        <v>0.5532999999999999</v>
      </c>
      <c r="DQ230" s="5">
        <f t="shared" si="335"/>
        <v>5.37</v>
      </c>
    </row>
    <row r="231" spans="1:121" x14ac:dyDescent="0.3">
      <c r="A231" s="73">
        <v>2020</v>
      </c>
      <c r="B231" s="5" t="s">
        <v>6</v>
      </c>
      <c r="C231" s="6">
        <v>0</v>
      </c>
      <c r="D231" s="4">
        <v>0</v>
      </c>
      <c r="E231" s="5">
        <f t="shared" ref="E231:BP238" si="347">IF(C231=0,0,D231/C231*1000)</f>
        <v>0</v>
      </c>
      <c r="F231" s="6">
        <v>0</v>
      </c>
      <c r="G231" s="4">
        <v>0</v>
      </c>
      <c r="H231" s="5">
        <f t="shared" si="347"/>
        <v>0</v>
      </c>
      <c r="I231" s="6">
        <v>0</v>
      </c>
      <c r="J231" s="4">
        <v>0</v>
      </c>
      <c r="K231" s="5">
        <f t="shared" si="347"/>
        <v>0</v>
      </c>
      <c r="L231" s="6">
        <v>0</v>
      </c>
      <c r="M231" s="4">
        <v>0</v>
      </c>
      <c r="N231" s="5">
        <f t="shared" si="347"/>
        <v>0</v>
      </c>
      <c r="O231" s="6">
        <v>0</v>
      </c>
      <c r="P231" s="4">
        <v>0</v>
      </c>
      <c r="Q231" s="5">
        <f t="shared" si="347"/>
        <v>0</v>
      </c>
      <c r="R231" s="6">
        <v>0</v>
      </c>
      <c r="S231" s="4">
        <v>0</v>
      </c>
      <c r="T231" s="5">
        <f t="shared" si="347"/>
        <v>0</v>
      </c>
      <c r="U231" s="6">
        <v>0.25330000000000003</v>
      </c>
      <c r="V231" s="4">
        <v>0.82</v>
      </c>
      <c r="W231" s="5">
        <f t="shared" si="347"/>
        <v>3237.2680615870504</v>
      </c>
      <c r="X231" s="6">
        <v>0</v>
      </c>
      <c r="Y231" s="4">
        <v>0</v>
      </c>
      <c r="Z231" s="5">
        <f t="shared" si="347"/>
        <v>0</v>
      </c>
      <c r="AA231" s="6">
        <v>0</v>
      </c>
      <c r="AB231" s="4">
        <v>0</v>
      </c>
      <c r="AC231" s="5">
        <f t="shared" si="347"/>
        <v>0</v>
      </c>
      <c r="AD231" s="6">
        <v>0</v>
      </c>
      <c r="AE231" s="4">
        <v>0</v>
      </c>
      <c r="AF231" s="5">
        <f t="shared" si="347"/>
        <v>0</v>
      </c>
      <c r="AG231" s="6">
        <v>0</v>
      </c>
      <c r="AH231" s="4">
        <v>0</v>
      </c>
      <c r="AI231" s="5">
        <f t="shared" si="347"/>
        <v>0</v>
      </c>
      <c r="AJ231" s="6">
        <v>0</v>
      </c>
      <c r="AK231" s="4">
        <v>0</v>
      </c>
      <c r="AL231" s="5">
        <f t="shared" si="347"/>
        <v>0</v>
      </c>
      <c r="AM231" s="6">
        <v>0</v>
      </c>
      <c r="AN231" s="4">
        <v>0</v>
      </c>
      <c r="AO231" s="5">
        <f t="shared" si="347"/>
        <v>0</v>
      </c>
      <c r="AP231" s="6">
        <v>0</v>
      </c>
      <c r="AQ231" s="4">
        <v>0</v>
      </c>
      <c r="AR231" s="5">
        <f t="shared" si="347"/>
        <v>0</v>
      </c>
      <c r="AS231" s="6">
        <v>0</v>
      </c>
      <c r="AT231" s="4">
        <v>0</v>
      </c>
      <c r="AU231" s="5">
        <f t="shared" si="347"/>
        <v>0</v>
      </c>
      <c r="AV231" s="6">
        <v>0</v>
      </c>
      <c r="AW231" s="4">
        <v>0</v>
      </c>
      <c r="AX231" s="5">
        <f t="shared" si="347"/>
        <v>0</v>
      </c>
      <c r="AY231" s="6">
        <v>0</v>
      </c>
      <c r="AZ231" s="4">
        <v>0</v>
      </c>
      <c r="BA231" s="5">
        <f t="shared" si="347"/>
        <v>0</v>
      </c>
      <c r="BB231" s="6">
        <v>0</v>
      </c>
      <c r="BC231" s="4">
        <v>0</v>
      </c>
      <c r="BD231" s="5">
        <f t="shared" si="347"/>
        <v>0</v>
      </c>
      <c r="BE231" s="6">
        <v>0</v>
      </c>
      <c r="BF231" s="4">
        <v>0</v>
      </c>
      <c r="BG231" s="5">
        <f t="shared" si="347"/>
        <v>0</v>
      </c>
      <c r="BH231" s="6">
        <v>0</v>
      </c>
      <c r="BI231" s="4">
        <v>0</v>
      </c>
      <c r="BJ231" s="5">
        <f t="shared" si="347"/>
        <v>0</v>
      </c>
      <c r="BK231" s="6">
        <v>0</v>
      </c>
      <c r="BL231" s="4">
        <v>0</v>
      </c>
      <c r="BM231" s="5">
        <f t="shared" si="347"/>
        <v>0</v>
      </c>
      <c r="BN231" s="6">
        <v>0</v>
      </c>
      <c r="BO231" s="4">
        <v>0</v>
      </c>
      <c r="BP231" s="5">
        <f t="shared" si="347"/>
        <v>0</v>
      </c>
      <c r="BQ231" s="6">
        <v>0</v>
      </c>
      <c r="BR231" s="4">
        <v>0</v>
      </c>
      <c r="BS231" s="5">
        <f t="shared" ref="BS231:DO238" si="348">IF(BQ231=0,0,BR231/BQ231*1000)</f>
        <v>0</v>
      </c>
      <c r="BT231" s="6">
        <v>0</v>
      </c>
      <c r="BU231" s="4">
        <v>0</v>
      </c>
      <c r="BV231" s="5">
        <f t="shared" si="348"/>
        <v>0</v>
      </c>
      <c r="BW231" s="6">
        <v>0</v>
      </c>
      <c r="BX231" s="4">
        <v>0</v>
      </c>
      <c r="BY231" s="5">
        <f t="shared" si="348"/>
        <v>0</v>
      </c>
      <c r="BZ231" s="6">
        <v>0</v>
      </c>
      <c r="CA231" s="4">
        <v>0</v>
      </c>
      <c r="CB231" s="5">
        <f t="shared" si="348"/>
        <v>0</v>
      </c>
      <c r="CC231" s="6">
        <v>0</v>
      </c>
      <c r="CD231" s="4">
        <v>0</v>
      </c>
      <c r="CE231" s="5">
        <f t="shared" si="348"/>
        <v>0</v>
      </c>
      <c r="CF231" s="6">
        <v>0</v>
      </c>
      <c r="CG231" s="4">
        <v>0</v>
      </c>
      <c r="CH231" s="5">
        <f t="shared" si="348"/>
        <v>0</v>
      </c>
      <c r="CI231" s="6">
        <v>0</v>
      </c>
      <c r="CJ231" s="90">
        <v>0</v>
      </c>
      <c r="CK231" s="5">
        <f t="shared" si="340"/>
        <v>0</v>
      </c>
      <c r="CL231" s="6">
        <v>0</v>
      </c>
      <c r="CM231" s="4">
        <v>0</v>
      </c>
      <c r="CN231" s="5">
        <f t="shared" si="348"/>
        <v>0</v>
      </c>
      <c r="CO231" s="6">
        <v>0</v>
      </c>
      <c r="CP231" s="4">
        <v>0</v>
      </c>
      <c r="CQ231" s="5">
        <f t="shared" si="348"/>
        <v>0</v>
      </c>
      <c r="CR231" s="6">
        <v>0</v>
      </c>
      <c r="CS231" s="4">
        <v>0</v>
      </c>
      <c r="CT231" s="5">
        <f t="shared" si="341"/>
        <v>0</v>
      </c>
      <c r="CU231" s="6">
        <v>0</v>
      </c>
      <c r="CV231" s="4">
        <v>0</v>
      </c>
      <c r="CW231" s="5">
        <f t="shared" si="348"/>
        <v>0</v>
      </c>
      <c r="CX231" s="6">
        <v>0</v>
      </c>
      <c r="CY231" s="4">
        <v>0</v>
      </c>
      <c r="CZ231" s="5">
        <f t="shared" si="348"/>
        <v>0</v>
      </c>
      <c r="DA231" s="6">
        <v>0</v>
      </c>
      <c r="DB231" s="4">
        <v>0</v>
      </c>
      <c r="DC231" s="5">
        <f t="shared" si="342"/>
        <v>0</v>
      </c>
      <c r="DD231" s="6">
        <v>0</v>
      </c>
      <c r="DE231" s="4">
        <v>0</v>
      </c>
      <c r="DF231" s="5">
        <f t="shared" si="348"/>
        <v>0</v>
      </c>
      <c r="DG231" s="6">
        <v>0</v>
      </c>
      <c r="DH231" s="4">
        <v>0</v>
      </c>
      <c r="DI231" s="5">
        <f t="shared" si="348"/>
        <v>0</v>
      </c>
      <c r="DJ231" s="6">
        <v>0</v>
      </c>
      <c r="DK231" s="4">
        <v>0</v>
      </c>
      <c r="DL231" s="5">
        <f t="shared" si="348"/>
        <v>0</v>
      </c>
      <c r="DM231" s="6">
        <v>0.185</v>
      </c>
      <c r="DN231" s="4">
        <v>22.686</v>
      </c>
      <c r="DO231" s="5">
        <f t="shared" si="348"/>
        <v>122627.02702702703</v>
      </c>
      <c r="DP231" s="6">
        <f t="shared" si="334"/>
        <v>0.43830000000000002</v>
      </c>
      <c r="DQ231" s="5">
        <f t="shared" si="335"/>
        <v>23.506</v>
      </c>
    </row>
    <row r="232" spans="1:121" x14ac:dyDescent="0.3">
      <c r="A232" s="73">
        <v>2020</v>
      </c>
      <c r="B232" s="74" t="s">
        <v>7</v>
      </c>
      <c r="C232" s="6">
        <v>0</v>
      </c>
      <c r="D232" s="4">
        <v>0</v>
      </c>
      <c r="E232" s="5">
        <f t="shared" si="347"/>
        <v>0</v>
      </c>
      <c r="F232" s="6">
        <v>0</v>
      </c>
      <c r="G232" s="4">
        <v>0</v>
      </c>
      <c r="H232" s="5">
        <f t="shared" si="347"/>
        <v>0</v>
      </c>
      <c r="I232" s="6">
        <v>0</v>
      </c>
      <c r="J232" s="4">
        <v>0</v>
      </c>
      <c r="K232" s="5">
        <f t="shared" si="347"/>
        <v>0</v>
      </c>
      <c r="L232" s="6">
        <v>0</v>
      </c>
      <c r="M232" s="4">
        <v>0</v>
      </c>
      <c r="N232" s="5">
        <f t="shared" si="347"/>
        <v>0</v>
      </c>
      <c r="O232" s="6">
        <v>0</v>
      </c>
      <c r="P232" s="4">
        <v>0</v>
      </c>
      <c r="Q232" s="5">
        <f t="shared" si="347"/>
        <v>0</v>
      </c>
      <c r="R232" s="6">
        <v>0</v>
      </c>
      <c r="S232" s="4">
        <v>0</v>
      </c>
      <c r="T232" s="5">
        <f t="shared" si="347"/>
        <v>0</v>
      </c>
      <c r="U232" s="6">
        <v>0</v>
      </c>
      <c r="V232" s="4">
        <v>0</v>
      </c>
      <c r="W232" s="5">
        <f t="shared" si="347"/>
        <v>0</v>
      </c>
      <c r="X232" s="6">
        <v>0</v>
      </c>
      <c r="Y232" s="4">
        <v>0</v>
      </c>
      <c r="Z232" s="5">
        <f t="shared" si="347"/>
        <v>0</v>
      </c>
      <c r="AA232" s="6">
        <v>0</v>
      </c>
      <c r="AB232" s="4">
        <v>0</v>
      </c>
      <c r="AC232" s="5">
        <f t="shared" si="347"/>
        <v>0</v>
      </c>
      <c r="AD232" s="6">
        <v>0</v>
      </c>
      <c r="AE232" s="4">
        <v>0</v>
      </c>
      <c r="AF232" s="5">
        <f t="shared" si="347"/>
        <v>0</v>
      </c>
      <c r="AG232" s="6">
        <v>0</v>
      </c>
      <c r="AH232" s="4">
        <v>0</v>
      </c>
      <c r="AI232" s="5">
        <f t="shared" si="347"/>
        <v>0</v>
      </c>
      <c r="AJ232" s="6">
        <v>0</v>
      </c>
      <c r="AK232" s="4">
        <v>0</v>
      </c>
      <c r="AL232" s="5">
        <f t="shared" si="347"/>
        <v>0</v>
      </c>
      <c r="AM232" s="6">
        <v>0</v>
      </c>
      <c r="AN232" s="4">
        <v>0</v>
      </c>
      <c r="AO232" s="5">
        <f t="shared" si="347"/>
        <v>0</v>
      </c>
      <c r="AP232" s="6">
        <v>0</v>
      </c>
      <c r="AQ232" s="4">
        <v>0</v>
      </c>
      <c r="AR232" s="5">
        <f t="shared" si="347"/>
        <v>0</v>
      </c>
      <c r="AS232" s="6">
        <v>0</v>
      </c>
      <c r="AT232" s="4">
        <v>0</v>
      </c>
      <c r="AU232" s="5">
        <f t="shared" si="347"/>
        <v>0</v>
      </c>
      <c r="AV232" s="6">
        <v>0</v>
      </c>
      <c r="AW232" s="4">
        <v>0</v>
      </c>
      <c r="AX232" s="5">
        <f t="shared" si="347"/>
        <v>0</v>
      </c>
      <c r="AY232" s="6">
        <v>0</v>
      </c>
      <c r="AZ232" s="4">
        <v>0</v>
      </c>
      <c r="BA232" s="5">
        <f t="shared" si="347"/>
        <v>0</v>
      </c>
      <c r="BB232" s="6">
        <v>0</v>
      </c>
      <c r="BC232" s="4">
        <v>0</v>
      </c>
      <c r="BD232" s="5">
        <f t="shared" si="347"/>
        <v>0</v>
      </c>
      <c r="BE232" s="6">
        <v>0</v>
      </c>
      <c r="BF232" s="4">
        <v>0</v>
      </c>
      <c r="BG232" s="5">
        <f t="shared" si="347"/>
        <v>0</v>
      </c>
      <c r="BH232" s="6">
        <v>0</v>
      </c>
      <c r="BI232" s="4">
        <v>0</v>
      </c>
      <c r="BJ232" s="5">
        <f t="shared" si="347"/>
        <v>0</v>
      </c>
      <c r="BK232" s="6">
        <v>0</v>
      </c>
      <c r="BL232" s="4">
        <v>0</v>
      </c>
      <c r="BM232" s="5">
        <f t="shared" si="347"/>
        <v>0</v>
      </c>
      <c r="BN232" s="6">
        <v>0</v>
      </c>
      <c r="BO232" s="4">
        <v>0</v>
      </c>
      <c r="BP232" s="5">
        <f t="shared" si="347"/>
        <v>0</v>
      </c>
      <c r="BQ232" s="6">
        <v>0</v>
      </c>
      <c r="BR232" s="4">
        <v>0</v>
      </c>
      <c r="BS232" s="5">
        <f t="shared" si="348"/>
        <v>0</v>
      </c>
      <c r="BT232" s="6">
        <v>0</v>
      </c>
      <c r="BU232" s="4">
        <v>0</v>
      </c>
      <c r="BV232" s="5">
        <f t="shared" si="348"/>
        <v>0</v>
      </c>
      <c r="BW232" s="6">
        <v>0</v>
      </c>
      <c r="BX232" s="4">
        <v>0</v>
      </c>
      <c r="BY232" s="5">
        <f t="shared" si="348"/>
        <v>0</v>
      </c>
      <c r="BZ232" s="6">
        <v>0</v>
      </c>
      <c r="CA232" s="4">
        <v>0</v>
      </c>
      <c r="CB232" s="5">
        <f t="shared" si="348"/>
        <v>0</v>
      </c>
      <c r="CC232" s="6">
        <v>0</v>
      </c>
      <c r="CD232" s="4">
        <v>0</v>
      </c>
      <c r="CE232" s="5">
        <f t="shared" si="348"/>
        <v>0</v>
      </c>
      <c r="CF232" s="6">
        <v>1.7329999999999998E-2</v>
      </c>
      <c r="CG232" s="4">
        <v>2.702</v>
      </c>
      <c r="CH232" s="5">
        <f t="shared" si="348"/>
        <v>155914.59896133872</v>
      </c>
      <c r="CI232" s="6">
        <v>0</v>
      </c>
      <c r="CJ232" s="90">
        <v>0</v>
      </c>
      <c r="CK232" s="5">
        <f t="shared" si="340"/>
        <v>0</v>
      </c>
      <c r="CL232" s="6">
        <v>0</v>
      </c>
      <c r="CM232" s="4">
        <v>0</v>
      </c>
      <c r="CN232" s="5">
        <f t="shared" si="348"/>
        <v>0</v>
      </c>
      <c r="CO232" s="6">
        <v>0</v>
      </c>
      <c r="CP232" s="4">
        <v>0</v>
      </c>
      <c r="CQ232" s="5">
        <f t="shared" si="348"/>
        <v>0</v>
      </c>
      <c r="CR232" s="6">
        <v>0</v>
      </c>
      <c r="CS232" s="4">
        <v>0</v>
      </c>
      <c r="CT232" s="5">
        <f t="shared" si="341"/>
        <v>0</v>
      </c>
      <c r="CU232" s="6">
        <v>0</v>
      </c>
      <c r="CV232" s="4">
        <v>0</v>
      </c>
      <c r="CW232" s="5">
        <f t="shared" si="348"/>
        <v>0</v>
      </c>
      <c r="CX232" s="6">
        <v>0</v>
      </c>
      <c r="CY232" s="4">
        <v>0</v>
      </c>
      <c r="CZ232" s="5">
        <f t="shared" si="348"/>
        <v>0</v>
      </c>
      <c r="DA232" s="6">
        <v>0</v>
      </c>
      <c r="DB232" s="4">
        <v>0</v>
      </c>
      <c r="DC232" s="5">
        <f t="shared" si="342"/>
        <v>0</v>
      </c>
      <c r="DD232" s="6">
        <v>0</v>
      </c>
      <c r="DE232" s="4">
        <v>0</v>
      </c>
      <c r="DF232" s="5">
        <f t="shared" si="348"/>
        <v>0</v>
      </c>
      <c r="DG232" s="6">
        <v>0</v>
      </c>
      <c r="DH232" s="4">
        <v>0</v>
      </c>
      <c r="DI232" s="5">
        <f t="shared" si="348"/>
        <v>0</v>
      </c>
      <c r="DJ232" s="6">
        <v>28</v>
      </c>
      <c r="DK232" s="4">
        <v>305.2</v>
      </c>
      <c r="DL232" s="5">
        <f t="shared" si="348"/>
        <v>10900</v>
      </c>
      <c r="DM232" s="6">
        <v>10</v>
      </c>
      <c r="DN232" s="4">
        <v>76.427999999999997</v>
      </c>
      <c r="DO232" s="5">
        <f t="shared" si="348"/>
        <v>7642.7999999999993</v>
      </c>
      <c r="DP232" s="6">
        <f t="shared" si="334"/>
        <v>38.017330000000001</v>
      </c>
      <c r="DQ232" s="5">
        <f t="shared" si="335"/>
        <v>384.33</v>
      </c>
    </row>
    <row r="233" spans="1:121" x14ac:dyDescent="0.3">
      <c r="A233" s="73">
        <v>2020</v>
      </c>
      <c r="B233" s="74" t="s">
        <v>8</v>
      </c>
      <c r="C233" s="6">
        <v>0</v>
      </c>
      <c r="D233" s="4">
        <v>0</v>
      </c>
      <c r="E233" s="5">
        <f t="shared" si="347"/>
        <v>0</v>
      </c>
      <c r="F233" s="6">
        <v>160</v>
      </c>
      <c r="G233" s="4">
        <v>1391.336</v>
      </c>
      <c r="H233" s="5">
        <f t="shared" si="347"/>
        <v>8695.85</v>
      </c>
      <c r="I233" s="6">
        <v>0</v>
      </c>
      <c r="J233" s="4">
        <v>0</v>
      </c>
      <c r="K233" s="5">
        <f t="shared" si="347"/>
        <v>0</v>
      </c>
      <c r="L233" s="6">
        <v>0.95</v>
      </c>
      <c r="M233" s="4">
        <v>4.2720000000000002</v>
      </c>
      <c r="N233" s="5">
        <f t="shared" si="347"/>
        <v>4496.8421052631584</v>
      </c>
      <c r="O233" s="6">
        <v>0</v>
      </c>
      <c r="P233" s="4">
        <v>0</v>
      </c>
      <c r="Q233" s="5">
        <f t="shared" si="347"/>
        <v>0</v>
      </c>
      <c r="R233" s="6">
        <v>0</v>
      </c>
      <c r="S233" s="4">
        <v>0</v>
      </c>
      <c r="T233" s="5">
        <f t="shared" si="347"/>
        <v>0</v>
      </c>
      <c r="U233" s="6">
        <v>0</v>
      </c>
      <c r="V233" s="4">
        <v>0</v>
      </c>
      <c r="W233" s="5">
        <f t="shared" si="347"/>
        <v>0</v>
      </c>
      <c r="X233" s="6">
        <v>0</v>
      </c>
      <c r="Y233" s="4">
        <v>0</v>
      </c>
      <c r="Z233" s="5">
        <f t="shared" si="347"/>
        <v>0</v>
      </c>
      <c r="AA233" s="6">
        <v>0</v>
      </c>
      <c r="AB233" s="4">
        <v>0</v>
      </c>
      <c r="AC233" s="5">
        <f t="shared" si="347"/>
        <v>0</v>
      </c>
      <c r="AD233" s="6">
        <v>0</v>
      </c>
      <c r="AE233" s="4">
        <v>0</v>
      </c>
      <c r="AF233" s="5">
        <f t="shared" si="347"/>
        <v>0</v>
      </c>
      <c r="AG233" s="6">
        <v>0</v>
      </c>
      <c r="AH233" s="4">
        <v>0</v>
      </c>
      <c r="AI233" s="5">
        <f t="shared" si="347"/>
        <v>0</v>
      </c>
      <c r="AJ233" s="6">
        <v>0</v>
      </c>
      <c r="AK233" s="4">
        <v>0</v>
      </c>
      <c r="AL233" s="5">
        <f t="shared" si="347"/>
        <v>0</v>
      </c>
      <c r="AM233" s="6">
        <v>0</v>
      </c>
      <c r="AN233" s="4">
        <v>0</v>
      </c>
      <c r="AO233" s="5">
        <f t="shared" si="347"/>
        <v>0</v>
      </c>
      <c r="AP233" s="6">
        <v>0</v>
      </c>
      <c r="AQ233" s="4">
        <v>0</v>
      </c>
      <c r="AR233" s="5">
        <f t="shared" si="347"/>
        <v>0</v>
      </c>
      <c r="AS233" s="6">
        <v>0</v>
      </c>
      <c r="AT233" s="4">
        <v>0</v>
      </c>
      <c r="AU233" s="5">
        <f t="shared" si="347"/>
        <v>0</v>
      </c>
      <c r="AV233" s="6">
        <v>0</v>
      </c>
      <c r="AW233" s="4">
        <v>0</v>
      </c>
      <c r="AX233" s="5">
        <f t="shared" si="347"/>
        <v>0</v>
      </c>
      <c r="AY233" s="6">
        <v>0</v>
      </c>
      <c r="AZ233" s="4">
        <v>0</v>
      </c>
      <c r="BA233" s="5">
        <f t="shared" si="347"/>
        <v>0</v>
      </c>
      <c r="BB233" s="6">
        <v>0</v>
      </c>
      <c r="BC233" s="4">
        <v>0</v>
      </c>
      <c r="BD233" s="5">
        <f t="shared" si="347"/>
        <v>0</v>
      </c>
      <c r="BE233" s="6">
        <v>0</v>
      </c>
      <c r="BF233" s="4">
        <v>0</v>
      </c>
      <c r="BG233" s="5">
        <f t="shared" si="347"/>
        <v>0</v>
      </c>
      <c r="BH233" s="6">
        <v>0</v>
      </c>
      <c r="BI233" s="4">
        <v>0</v>
      </c>
      <c r="BJ233" s="5">
        <f t="shared" si="347"/>
        <v>0</v>
      </c>
      <c r="BK233" s="6">
        <v>0</v>
      </c>
      <c r="BL233" s="4">
        <v>0</v>
      </c>
      <c r="BM233" s="5">
        <f t="shared" si="347"/>
        <v>0</v>
      </c>
      <c r="BN233" s="6">
        <v>0</v>
      </c>
      <c r="BO233" s="4">
        <v>0</v>
      </c>
      <c r="BP233" s="5">
        <f t="shared" si="347"/>
        <v>0</v>
      </c>
      <c r="BQ233" s="6">
        <v>0</v>
      </c>
      <c r="BR233" s="4">
        <v>0</v>
      </c>
      <c r="BS233" s="5">
        <f t="shared" si="348"/>
        <v>0</v>
      </c>
      <c r="BT233" s="6">
        <v>0</v>
      </c>
      <c r="BU233" s="4">
        <v>0</v>
      </c>
      <c r="BV233" s="5">
        <f t="shared" si="348"/>
        <v>0</v>
      </c>
      <c r="BW233" s="6">
        <v>0</v>
      </c>
      <c r="BX233" s="4">
        <v>0</v>
      </c>
      <c r="BY233" s="5">
        <f t="shared" si="348"/>
        <v>0</v>
      </c>
      <c r="BZ233" s="6">
        <v>0</v>
      </c>
      <c r="CA233" s="4">
        <v>0</v>
      </c>
      <c r="CB233" s="5">
        <f t="shared" si="348"/>
        <v>0</v>
      </c>
      <c r="CC233" s="6">
        <v>0</v>
      </c>
      <c r="CD233" s="4">
        <v>0</v>
      </c>
      <c r="CE233" s="5">
        <f t="shared" si="348"/>
        <v>0</v>
      </c>
      <c r="CF233" s="6">
        <v>0</v>
      </c>
      <c r="CG233" s="4">
        <v>0</v>
      </c>
      <c r="CH233" s="5">
        <f t="shared" si="348"/>
        <v>0</v>
      </c>
      <c r="CI233" s="6">
        <v>0</v>
      </c>
      <c r="CJ233" s="90">
        <v>0</v>
      </c>
      <c r="CK233" s="5">
        <f t="shared" si="340"/>
        <v>0</v>
      </c>
      <c r="CL233" s="6">
        <v>0</v>
      </c>
      <c r="CM233" s="4">
        <v>0</v>
      </c>
      <c r="CN233" s="5">
        <f t="shared" si="348"/>
        <v>0</v>
      </c>
      <c r="CO233" s="6">
        <v>0</v>
      </c>
      <c r="CP233" s="4">
        <v>0</v>
      </c>
      <c r="CQ233" s="5">
        <f t="shared" si="348"/>
        <v>0</v>
      </c>
      <c r="CR233" s="6">
        <v>0</v>
      </c>
      <c r="CS233" s="4">
        <v>0</v>
      </c>
      <c r="CT233" s="5">
        <f t="shared" si="341"/>
        <v>0</v>
      </c>
      <c r="CU233" s="6">
        <v>0</v>
      </c>
      <c r="CV233" s="4">
        <v>0</v>
      </c>
      <c r="CW233" s="5">
        <f t="shared" si="348"/>
        <v>0</v>
      </c>
      <c r="CX233" s="6">
        <v>0</v>
      </c>
      <c r="CY233" s="4">
        <v>0</v>
      </c>
      <c r="CZ233" s="5">
        <f t="shared" si="348"/>
        <v>0</v>
      </c>
      <c r="DA233" s="6">
        <v>0</v>
      </c>
      <c r="DB233" s="4">
        <v>0</v>
      </c>
      <c r="DC233" s="5">
        <f t="shared" si="342"/>
        <v>0</v>
      </c>
      <c r="DD233" s="6">
        <v>0</v>
      </c>
      <c r="DE233" s="4">
        <v>0</v>
      </c>
      <c r="DF233" s="5">
        <f t="shared" si="348"/>
        <v>0</v>
      </c>
      <c r="DG233" s="6">
        <v>0</v>
      </c>
      <c r="DH233" s="4">
        <v>0</v>
      </c>
      <c r="DI233" s="5">
        <f t="shared" si="348"/>
        <v>0</v>
      </c>
      <c r="DJ233" s="6">
        <v>0</v>
      </c>
      <c r="DK233" s="4">
        <v>0</v>
      </c>
      <c r="DL233" s="5">
        <f t="shared" si="348"/>
        <v>0</v>
      </c>
      <c r="DM233" s="6">
        <v>0</v>
      </c>
      <c r="DN233" s="4">
        <v>0</v>
      </c>
      <c r="DO233" s="5">
        <f t="shared" si="348"/>
        <v>0</v>
      </c>
      <c r="DP233" s="6">
        <f t="shared" si="334"/>
        <v>160.94999999999999</v>
      </c>
      <c r="DQ233" s="5">
        <f t="shared" si="335"/>
        <v>1395.6079999999999</v>
      </c>
    </row>
    <row r="234" spans="1:121" x14ac:dyDescent="0.3">
      <c r="A234" s="73">
        <v>2020</v>
      </c>
      <c r="B234" s="74" t="s">
        <v>9</v>
      </c>
      <c r="C234" s="6">
        <v>0</v>
      </c>
      <c r="D234" s="4">
        <v>0</v>
      </c>
      <c r="E234" s="5">
        <f t="shared" si="347"/>
        <v>0</v>
      </c>
      <c r="F234" s="6">
        <v>0</v>
      </c>
      <c r="G234" s="4">
        <v>0</v>
      </c>
      <c r="H234" s="5">
        <f t="shared" si="347"/>
        <v>0</v>
      </c>
      <c r="I234" s="6">
        <v>0</v>
      </c>
      <c r="J234" s="4">
        <v>0</v>
      </c>
      <c r="K234" s="5">
        <f t="shared" si="347"/>
        <v>0</v>
      </c>
      <c r="L234" s="6">
        <v>0</v>
      </c>
      <c r="M234" s="4">
        <v>0</v>
      </c>
      <c r="N234" s="5">
        <f t="shared" si="347"/>
        <v>0</v>
      </c>
      <c r="O234" s="6">
        <v>0</v>
      </c>
      <c r="P234" s="4">
        <v>0</v>
      </c>
      <c r="Q234" s="5">
        <f t="shared" si="347"/>
        <v>0</v>
      </c>
      <c r="R234" s="6">
        <v>0</v>
      </c>
      <c r="S234" s="4">
        <v>0</v>
      </c>
      <c r="T234" s="5">
        <f t="shared" si="347"/>
        <v>0</v>
      </c>
      <c r="U234" s="81">
        <v>9.9000000000000008E-3</v>
      </c>
      <c r="V234" s="82">
        <v>0.51100000000000001</v>
      </c>
      <c r="W234" s="5">
        <f t="shared" si="347"/>
        <v>51616.161616161611</v>
      </c>
      <c r="X234" s="6">
        <v>0</v>
      </c>
      <c r="Y234" s="4">
        <v>0</v>
      </c>
      <c r="Z234" s="5">
        <f t="shared" si="347"/>
        <v>0</v>
      </c>
      <c r="AA234" s="6">
        <v>0</v>
      </c>
      <c r="AB234" s="4">
        <v>0</v>
      </c>
      <c r="AC234" s="5">
        <f t="shared" si="347"/>
        <v>0</v>
      </c>
      <c r="AD234" s="6">
        <v>0</v>
      </c>
      <c r="AE234" s="4">
        <v>0</v>
      </c>
      <c r="AF234" s="5">
        <f t="shared" si="347"/>
        <v>0</v>
      </c>
      <c r="AG234" s="6">
        <v>0</v>
      </c>
      <c r="AH234" s="4">
        <v>0</v>
      </c>
      <c r="AI234" s="5">
        <f t="shared" si="347"/>
        <v>0</v>
      </c>
      <c r="AJ234" s="6">
        <v>0</v>
      </c>
      <c r="AK234" s="4">
        <v>0</v>
      </c>
      <c r="AL234" s="5">
        <f t="shared" si="347"/>
        <v>0</v>
      </c>
      <c r="AM234" s="81">
        <v>0.5</v>
      </c>
      <c r="AN234" s="82">
        <v>4.7519999999999998</v>
      </c>
      <c r="AO234" s="5">
        <f t="shared" si="347"/>
        <v>9504</v>
      </c>
      <c r="AP234" s="6">
        <v>0</v>
      </c>
      <c r="AQ234" s="4">
        <v>0</v>
      </c>
      <c r="AR234" s="5">
        <f t="shared" si="347"/>
        <v>0</v>
      </c>
      <c r="AS234" s="6">
        <v>0</v>
      </c>
      <c r="AT234" s="4">
        <v>0</v>
      </c>
      <c r="AU234" s="5">
        <f t="shared" si="347"/>
        <v>0</v>
      </c>
      <c r="AV234" s="6">
        <v>0</v>
      </c>
      <c r="AW234" s="4">
        <v>0</v>
      </c>
      <c r="AX234" s="5">
        <f t="shared" si="347"/>
        <v>0</v>
      </c>
      <c r="AY234" s="6">
        <v>0</v>
      </c>
      <c r="AZ234" s="4">
        <v>0</v>
      </c>
      <c r="BA234" s="5">
        <f t="shared" si="347"/>
        <v>0</v>
      </c>
      <c r="BB234" s="6">
        <v>0</v>
      </c>
      <c r="BC234" s="4">
        <v>0</v>
      </c>
      <c r="BD234" s="5">
        <f t="shared" si="347"/>
        <v>0</v>
      </c>
      <c r="BE234" s="6">
        <v>0</v>
      </c>
      <c r="BF234" s="4">
        <v>0</v>
      </c>
      <c r="BG234" s="5">
        <f t="shared" si="347"/>
        <v>0</v>
      </c>
      <c r="BH234" s="6">
        <v>0</v>
      </c>
      <c r="BI234" s="4">
        <v>0</v>
      </c>
      <c r="BJ234" s="5">
        <f t="shared" si="347"/>
        <v>0</v>
      </c>
      <c r="BK234" s="6">
        <v>0</v>
      </c>
      <c r="BL234" s="4">
        <v>0</v>
      </c>
      <c r="BM234" s="5">
        <f t="shared" si="347"/>
        <v>0</v>
      </c>
      <c r="BN234" s="6">
        <v>0</v>
      </c>
      <c r="BO234" s="4">
        <v>0</v>
      </c>
      <c r="BP234" s="5">
        <f t="shared" si="347"/>
        <v>0</v>
      </c>
      <c r="BQ234" s="6">
        <v>0</v>
      </c>
      <c r="BR234" s="4">
        <v>0</v>
      </c>
      <c r="BS234" s="5">
        <f t="shared" si="348"/>
        <v>0</v>
      </c>
      <c r="BT234" s="6">
        <v>0</v>
      </c>
      <c r="BU234" s="4">
        <v>0</v>
      </c>
      <c r="BV234" s="5">
        <f t="shared" si="348"/>
        <v>0</v>
      </c>
      <c r="BW234" s="6">
        <v>0</v>
      </c>
      <c r="BX234" s="4">
        <v>0</v>
      </c>
      <c r="BY234" s="5">
        <f t="shared" si="348"/>
        <v>0</v>
      </c>
      <c r="BZ234" s="6">
        <v>0</v>
      </c>
      <c r="CA234" s="4">
        <v>0</v>
      </c>
      <c r="CB234" s="5">
        <f t="shared" si="348"/>
        <v>0</v>
      </c>
      <c r="CC234" s="6">
        <v>0</v>
      </c>
      <c r="CD234" s="4">
        <v>0</v>
      </c>
      <c r="CE234" s="5">
        <f t="shared" si="348"/>
        <v>0</v>
      </c>
      <c r="CF234" s="6">
        <v>0</v>
      </c>
      <c r="CG234" s="4">
        <v>0</v>
      </c>
      <c r="CH234" s="5">
        <f t="shared" si="348"/>
        <v>0</v>
      </c>
      <c r="CI234" s="6">
        <v>0</v>
      </c>
      <c r="CJ234" s="90">
        <v>0</v>
      </c>
      <c r="CK234" s="5">
        <f t="shared" si="340"/>
        <v>0</v>
      </c>
      <c r="CL234" s="6">
        <v>0</v>
      </c>
      <c r="CM234" s="4">
        <v>0</v>
      </c>
      <c r="CN234" s="5">
        <f t="shared" si="348"/>
        <v>0</v>
      </c>
      <c r="CO234" s="6">
        <v>0</v>
      </c>
      <c r="CP234" s="4">
        <v>0</v>
      </c>
      <c r="CQ234" s="5">
        <f t="shared" si="348"/>
        <v>0</v>
      </c>
      <c r="CR234" s="6">
        <v>0</v>
      </c>
      <c r="CS234" s="4">
        <v>0</v>
      </c>
      <c r="CT234" s="5">
        <f t="shared" si="341"/>
        <v>0</v>
      </c>
      <c r="CU234" s="6">
        <v>0</v>
      </c>
      <c r="CV234" s="4">
        <v>0</v>
      </c>
      <c r="CW234" s="5">
        <f t="shared" si="348"/>
        <v>0</v>
      </c>
      <c r="CX234" s="6">
        <v>0</v>
      </c>
      <c r="CY234" s="4">
        <v>0</v>
      </c>
      <c r="CZ234" s="5">
        <f t="shared" si="348"/>
        <v>0</v>
      </c>
      <c r="DA234" s="6">
        <v>0</v>
      </c>
      <c r="DB234" s="4">
        <v>0</v>
      </c>
      <c r="DC234" s="5">
        <f t="shared" si="342"/>
        <v>0</v>
      </c>
      <c r="DD234" s="6">
        <v>0</v>
      </c>
      <c r="DE234" s="4">
        <v>0</v>
      </c>
      <c r="DF234" s="5">
        <f t="shared" si="348"/>
        <v>0</v>
      </c>
      <c r="DG234" s="6">
        <v>0</v>
      </c>
      <c r="DH234" s="4">
        <v>0</v>
      </c>
      <c r="DI234" s="5">
        <f t="shared" si="348"/>
        <v>0</v>
      </c>
      <c r="DJ234" s="6">
        <v>0</v>
      </c>
      <c r="DK234" s="4">
        <v>0</v>
      </c>
      <c r="DL234" s="5">
        <f t="shared" si="348"/>
        <v>0</v>
      </c>
      <c r="DM234" s="81">
        <v>10</v>
      </c>
      <c r="DN234" s="82">
        <v>86.314999999999998</v>
      </c>
      <c r="DO234" s="5">
        <f t="shared" si="348"/>
        <v>8631.4999999999982</v>
      </c>
      <c r="DP234" s="6">
        <f t="shared" si="334"/>
        <v>10.5099</v>
      </c>
      <c r="DQ234" s="5">
        <f t="shared" si="335"/>
        <v>91.577999999999989</v>
      </c>
    </row>
    <row r="235" spans="1:121" x14ac:dyDescent="0.3">
      <c r="A235" s="73">
        <v>2020</v>
      </c>
      <c r="B235" s="74" t="s">
        <v>10</v>
      </c>
      <c r="C235" s="6">
        <v>0</v>
      </c>
      <c r="D235" s="4">
        <v>0</v>
      </c>
      <c r="E235" s="5">
        <f t="shared" si="347"/>
        <v>0</v>
      </c>
      <c r="F235" s="6">
        <v>0</v>
      </c>
      <c r="G235" s="4">
        <v>0</v>
      </c>
      <c r="H235" s="5">
        <f t="shared" si="347"/>
        <v>0</v>
      </c>
      <c r="I235" s="6">
        <v>0</v>
      </c>
      <c r="J235" s="4">
        <v>0</v>
      </c>
      <c r="K235" s="5">
        <f t="shared" si="347"/>
        <v>0</v>
      </c>
      <c r="L235" s="6">
        <v>0</v>
      </c>
      <c r="M235" s="4">
        <v>0</v>
      </c>
      <c r="N235" s="5">
        <f t="shared" si="347"/>
        <v>0</v>
      </c>
      <c r="O235" s="6">
        <v>0</v>
      </c>
      <c r="P235" s="4">
        <v>0</v>
      </c>
      <c r="Q235" s="5">
        <f t="shared" si="347"/>
        <v>0</v>
      </c>
      <c r="R235" s="6">
        <v>0</v>
      </c>
      <c r="S235" s="4">
        <v>0</v>
      </c>
      <c r="T235" s="5">
        <f t="shared" si="347"/>
        <v>0</v>
      </c>
      <c r="U235" s="83">
        <v>1.5032999999999999</v>
      </c>
      <c r="V235" s="84">
        <v>18.814</v>
      </c>
      <c r="W235" s="5">
        <f t="shared" si="347"/>
        <v>12515.133373245528</v>
      </c>
      <c r="X235" s="6">
        <v>0</v>
      </c>
      <c r="Y235" s="4">
        <v>0</v>
      </c>
      <c r="Z235" s="5">
        <f t="shared" si="347"/>
        <v>0</v>
      </c>
      <c r="AA235" s="6">
        <v>0</v>
      </c>
      <c r="AB235" s="4">
        <v>0</v>
      </c>
      <c r="AC235" s="5">
        <f t="shared" si="347"/>
        <v>0</v>
      </c>
      <c r="AD235" s="6">
        <v>0</v>
      </c>
      <c r="AE235" s="4">
        <v>0</v>
      </c>
      <c r="AF235" s="5">
        <f t="shared" si="347"/>
        <v>0</v>
      </c>
      <c r="AG235" s="6">
        <v>0</v>
      </c>
      <c r="AH235" s="4">
        <v>0</v>
      </c>
      <c r="AI235" s="5">
        <f t="shared" si="347"/>
        <v>0</v>
      </c>
      <c r="AJ235" s="6">
        <v>0</v>
      </c>
      <c r="AK235" s="4">
        <v>0</v>
      </c>
      <c r="AL235" s="5">
        <f t="shared" si="347"/>
        <v>0</v>
      </c>
      <c r="AM235" s="6">
        <v>0</v>
      </c>
      <c r="AN235" s="4">
        <v>0</v>
      </c>
      <c r="AO235" s="5">
        <f t="shared" si="347"/>
        <v>0</v>
      </c>
      <c r="AP235" s="6">
        <v>0</v>
      </c>
      <c r="AQ235" s="4">
        <v>0</v>
      </c>
      <c r="AR235" s="5">
        <f t="shared" si="347"/>
        <v>0</v>
      </c>
      <c r="AS235" s="6">
        <v>0</v>
      </c>
      <c r="AT235" s="4">
        <v>0</v>
      </c>
      <c r="AU235" s="5">
        <f t="shared" si="347"/>
        <v>0</v>
      </c>
      <c r="AV235" s="6">
        <v>0</v>
      </c>
      <c r="AW235" s="4">
        <v>0</v>
      </c>
      <c r="AX235" s="5">
        <f t="shared" si="347"/>
        <v>0</v>
      </c>
      <c r="AY235" s="6">
        <v>0</v>
      </c>
      <c r="AZ235" s="4">
        <v>0</v>
      </c>
      <c r="BA235" s="5">
        <f t="shared" si="347"/>
        <v>0</v>
      </c>
      <c r="BB235" s="6">
        <v>0</v>
      </c>
      <c r="BC235" s="4">
        <v>0</v>
      </c>
      <c r="BD235" s="5">
        <f t="shared" si="347"/>
        <v>0</v>
      </c>
      <c r="BE235" s="6">
        <v>0</v>
      </c>
      <c r="BF235" s="4">
        <v>0</v>
      </c>
      <c r="BG235" s="5">
        <f t="shared" si="347"/>
        <v>0</v>
      </c>
      <c r="BH235" s="6">
        <v>0</v>
      </c>
      <c r="BI235" s="4">
        <v>0</v>
      </c>
      <c r="BJ235" s="5">
        <f t="shared" si="347"/>
        <v>0</v>
      </c>
      <c r="BK235" s="83">
        <v>2.0649999999999998E-2</v>
      </c>
      <c r="BL235" s="84">
        <v>0.47</v>
      </c>
      <c r="BM235" s="5">
        <f t="shared" si="347"/>
        <v>22760.290556900727</v>
      </c>
      <c r="BN235" s="6">
        <v>0</v>
      </c>
      <c r="BO235" s="4">
        <v>0</v>
      </c>
      <c r="BP235" s="5">
        <f t="shared" si="347"/>
        <v>0</v>
      </c>
      <c r="BQ235" s="6">
        <v>0</v>
      </c>
      <c r="BR235" s="4">
        <v>0</v>
      </c>
      <c r="BS235" s="5">
        <f t="shared" si="348"/>
        <v>0</v>
      </c>
      <c r="BT235" s="6">
        <v>0</v>
      </c>
      <c r="BU235" s="4">
        <v>0</v>
      </c>
      <c r="BV235" s="5">
        <f t="shared" si="348"/>
        <v>0</v>
      </c>
      <c r="BW235" s="6">
        <v>0</v>
      </c>
      <c r="BX235" s="4">
        <v>0</v>
      </c>
      <c r="BY235" s="5">
        <f t="shared" si="348"/>
        <v>0</v>
      </c>
      <c r="BZ235" s="6">
        <v>0</v>
      </c>
      <c r="CA235" s="4">
        <v>0</v>
      </c>
      <c r="CB235" s="5">
        <f t="shared" si="348"/>
        <v>0</v>
      </c>
      <c r="CC235" s="6">
        <v>0</v>
      </c>
      <c r="CD235" s="4">
        <v>0</v>
      </c>
      <c r="CE235" s="5">
        <f t="shared" si="348"/>
        <v>0</v>
      </c>
      <c r="CF235" s="6">
        <v>0</v>
      </c>
      <c r="CG235" s="4">
        <v>0</v>
      </c>
      <c r="CH235" s="5">
        <f t="shared" si="348"/>
        <v>0</v>
      </c>
      <c r="CI235" s="6">
        <v>0</v>
      </c>
      <c r="CJ235" s="90">
        <v>0</v>
      </c>
      <c r="CK235" s="5">
        <f t="shared" si="340"/>
        <v>0</v>
      </c>
      <c r="CL235" s="6">
        <v>0</v>
      </c>
      <c r="CM235" s="4">
        <v>0</v>
      </c>
      <c r="CN235" s="5">
        <f t="shared" si="348"/>
        <v>0</v>
      </c>
      <c r="CO235" s="6">
        <v>0</v>
      </c>
      <c r="CP235" s="4">
        <v>0</v>
      </c>
      <c r="CQ235" s="5">
        <f t="shared" si="348"/>
        <v>0</v>
      </c>
      <c r="CR235" s="6">
        <v>0</v>
      </c>
      <c r="CS235" s="4">
        <v>0</v>
      </c>
      <c r="CT235" s="5">
        <f t="shared" si="341"/>
        <v>0</v>
      </c>
      <c r="CU235" s="6">
        <v>0</v>
      </c>
      <c r="CV235" s="4">
        <v>0</v>
      </c>
      <c r="CW235" s="5">
        <f t="shared" si="348"/>
        <v>0</v>
      </c>
      <c r="CX235" s="6">
        <v>0</v>
      </c>
      <c r="CY235" s="4">
        <v>0</v>
      </c>
      <c r="CZ235" s="5">
        <f t="shared" si="348"/>
        <v>0</v>
      </c>
      <c r="DA235" s="6">
        <v>0</v>
      </c>
      <c r="DB235" s="4">
        <v>0</v>
      </c>
      <c r="DC235" s="5">
        <f t="shared" si="342"/>
        <v>0</v>
      </c>
      <c r="DD235" s="6">
        <v>0</v>
      </c>
      <c r="DE235" s="4">
        <v>0</v>
      </c>
      <c r="DF235" s="5">
        <f t="shared" si="348"/>
        <v>0</v>
      </c>
      <c r="DG235" s="6">
        <v>0</v>
      </c>
      <c r="DH235" s="4">
        <v>0</v>
      </c>
      <c r="DI235" s="5">
        <f t="shared" si="348"/>
        <v>0</v>
      </c>
      <c r="DJ235" s="6">
        <v>0</v>
      </c>
      <c r="DK235" s="4">
        <v>0</v>
      </c>
      <c r="DL235" s="5">
        <f t="shared" si="348"/>
        <v>0</v>
      </c>
      <c r="DM235" s="6">
        <v>0</v>
      </c>
      <c r="DN235" s="4">
        <v>0</v>
      </c>
      <c r="DO235" s="5">
        <f t="shared" si="348"/>
        <v>0</v>
      </c>
      <c r="DP235" s="6">
        <f t="shared" si="334"/>
        <v>1.5239499999999999</v>
      </c>
      <c r="DQ235" s="5">
        <f t="shared" si="335"/>
        <v>19.283999999999999</v>
      </c>
    </row>
    <row r="236" spans="1:121" x14ac:dyDescent="0.3">
      <c r="A236" s="73">
        <v>2020</v>
      </c>
      <c r="B236" s="74" t="s">
        <v>11</v>
      </c>
      <c r="C236" s="6">
        <v>0</v>
      </c>
      <c r="D236" s="4">
        <v>0</v>
      </c>
      <c r="E236" s="5">
        <f t="shared" si="347"/>
        <v>0</v>
      </c>
      <c r="F236" s="6">
        <v>0</v>
      </c>
      <c r="G236" s="4">
        <v>0</v>
      </c>
      <c r="H236" s="5">
        <f t="shared" si="347"/>
        <v>0</v>
      </c>
      <c r="I236" s="6">
        <v>0</v>
      </c>
      <c r="J236" s="4">
        <v>0</v>
      </c>
      <c r="K236" s="5">
        <f t="shared" si="347"/>
        <v>0</v>
      </c>
      <c r="L236" s="6">
        <v>0</v>
      </c>
      <c r="M236" s="4">
        <v>0</v>
      </c>
      <c r="N236" s="5">
        <f t="shared" si="347"/>
        <v>0</v>
      </c>
      <c r="O236" s="6">
        <v>0</v>
      </c>
      <c r="P236" s="4">
        <v>0</v>
      </c>
      <c r="Q236" s="5">
        <f t="shared" si="347"/>
        <v>0</v>
      </c>
      <c r="R236" s="6">
        <v>0</v>
      </c>
      <c r="S236" s="4">
        <v>0</v>
      </c>
      <c r="T236" s="5">
        <f t="shared" si="347"/>
        <v>0</v>
      </c>
      <c r="U236" s="7">
        <v>0.05</v>
      </c>
      <c r="V236" s="39">
        <v>0.77100000000000002</v>
      </c>
      <c r="W236" s="5">
        <f t="shared" si="347"/>
        <v>15420</v>
      </c>
      <c r="X236" s="6">
        <v>0</v>
      </c>
      <c r="Y236" s="4">
        <v>0</v>
      </c>
      <c r="Z236" s="5">
        <f t="shared" si="347"/>
        <v>0</v>
      </c>
      <c r="AA236" s="6">
        <v>0</v>
      </c>
      <c r="AB236" s="4">
        <v>0</v>
      </c>
      <c r="AC236" s="5">
        <f t="shared" si="347"/>
        <v>0</v>
      </c>
      <c r="AD236" s="6">
        <v>0</v>
      </c>
      <c r="AE236" s="4">
        <v>0</v>
      </c>
      <c r="AF236" s="5">
        <f t="shared" si="347"/>
        <v>0</v>
      </c>
      <c r="AG236" s="6">
        <v>0</v>
      </c>
      <c r="AH236" s="4">
        <v>0</v>
      </c>
      <c r="AI236" s="5">
        <f t="shared" si="347"/>
        <v>0</v>
      </c>
      <c r="AJ236" s="6">
        <v>0</v>
      </c>
      <c r="AK236" s="4">
        <v>0</v>
      </c>
      <c r="AL236" s="5">
        <f t="shared" si="347"/>
        <v>0</v>
      </c>
      <c r="AM236" s="6">
        <v>0</v>
      </c>
      <c r="AN236" s="4">
        <v>0</v>
      </c>
      <c r="AO236" s="5">
        <f t="shared" si="347"/>
        <v>0</v>
      </c>
      <c r="AP236" s="6">
        <v>0</v>
      </c>
      <c r="AQ236" s="4">
        <v>0</v>
      </c>
      <c r="AR236" s="5">
        <f t="shared" si="347"/>
        <v>0</v>
      </c>
      <c r="AS236" s="6">
        <v>0</v>
      </c>
      <c r="AT236" s="4">
        <v>0</v>
      </c>
      <c r="AU236" s="5">
        <f t="shared" si="347"/>
        <v>0</v>
      </c>
      <c r="AV236" s="6">
        <v>0</v>
      </c>
      <c r="AW236" s="4">
        <v>0</v>
      </c>
      <c r="AX236" s="5">
        <f t="shared" si="347"/>
        <v>0</v>
      </c>
      <c r="AY236" s="6">
        <v>0</v>
      </c>
      <c r="AZ236" s="4">
        <v>0</v>
      </c>
      <c r="BA236" s="5">
        <f t="shared" si="347"/>
        <v>0</v>
      </c>
      <c r="BB236" s="6">
        <v>0</v>
      </c>
      <c r="BC236" s="4">
        <v>0</v>
      </c>
      <c r="BD236" s="5">
        <f t="shared" si="347"/>
        <v>0</v>
      </c>
      <c r="BE236" s="6">
        <v>0</v>
      </c>
      <c r="BF236" s="4">
        <v>0</v>
      </c>
      <c r="BG236" s="5">
        <f t="shared" si="347"/>
        <v>0</v>
      </c>
      <c r="BH236" s="6">
        <v>0</v>
      </c>
      <c r="BI236" s="4">
        <v>0</v>
      </c>
      <c r="BJ236" s="5">
        <f t="shared" si="347"/>
        <v>0</v>
      </c>
      <c r="BK236" s="6">
        <v>0</v>
      </c>
      <c r="BL236" s="4">
        <v>0</v>
      </c>
      <c r="BM236" s="5">
        <f t="shared" si="347"/>
        <v>0</v>
      </c>
      <c r="BN236" s="6">
        <v>0</v>
      </c>
      <c r="BO236" s="4">
        <v>0</v>
      </c>
      <c r="BP236" s="5">
        <f t="shared" si="347"/>
        <v>0</v>
      </c>
      <c r="BQ236" s="6">
        <v>0</v>
      </c>
      <c r="BR236" s="4">
        <v>0</v>
      </c>
      <c r="BS236" s="5">
        <f t="shared" si="348"/>
        <v>0</v>
      </c>
      <c r="BT236" s="6">
        <v>0</v>
      </c>
      <c r="BU236" s="4">
        <v>0</v>
      </c>
      <c r="BV236" s="5">
        <f t="shared" si="348"/>
        <v>0</v>
      </c>
      <c r="BW236" s="6">
        <v>0</v>
      </c>
      <c r="BX236" s="4">
        <v>0</v>
      </c>
      <c r="BY236" s="5">
        <f t="shared" si="348"/>
        <v>0</v>
      </c>
      <c r="BZ236" s="6">
        <v>0</v>
      </c>
      <c r="CA236" s="4">
        <v>0</v>
      </c>
      <c r="CB236" s="5">
        <f t="shared" si="348"/>
        <v>0</v>
      </c>
      <c r="CC236" s="6">
        <v>0</v>
      </c>
      <c r="CD236" s="4">
        <v>0</v>
      </c>
      <c r="CE236" s="5">
        <f t="shared" si="348"/>
        <v>0</v>
      </c>
      <c r="CF236" s="6">
        <v>0</v>
      </c>
      <c r="CG236" s="4">
        <v>0</v>
      </c>
      <c r="CH236" s="5">
        <f t="shared" si="348"/>
        <v>0</v>
      </c>
      <c r="CI236" s="6">
        <v>0</v>
      </c>
      <c r="CJ236" s="90">
        <v>0</v>
      </c>
      <c r="CK236" s="5">
        <f t="shared" si="340"/>
        <v>0</v>
      </c>
      <c r="CL236" s="6">
        <v>0</v>
      </c>
      <c r="CM236" s="4">
        <v>0</v>
      </c>
      <c r="CN236" s="5">
        <f t="shared" si="348"/>
        <v>0</v>
      </c>
      <c r="CO236" s="6">
        <v>0</v>
      </c>
      <c r="CP236" s="4">
        <v>0</v>
      </c>
      <c r="CQ236" s="5">
        <f t="shared" si="348"/>
        <v>0</v>
      </c>
      <c r="CR236" s="6">
        <v>0</v>
      </c>
      <c r="CS236" s="4">
        <v>0</v>
      </c>
      <c r="CT236" s="5">
        <f t="shared" si="341"/>
        <v>0</v>
      </c>
      <c r="CU236" s="6">
        <v>0</v>
      </c>
      <c r="CV236" s="4">
        <v>0</v>
      </c>
      <c r="CW236" s="5">
        <f t="shared" si="348"/>
        <v>0</v>
      </c>
      <c r="CX236" s="6">
        <v>0</v>
      </c>
      <c r="CY236" s="4">
        <v>0</v>
      </c>
      <c r="CZ236" s="5">
        <f t="shared" si="348"/>
        <v>0</v>
      </c>
      <c r="DA236" s="6">
        <v>0</v>
      </c>
      <c r="DB236" s="4">
        <v>0</v>
      </c>
      <c r="DC236" s="5">
        <f t="shared" si="342"/>
        <v>0</v>
      </c>
      <c r="DD236" s="6">
        <v>0</v>
      </c>
      <c r="DE236" s="4">
        <v>0</v>
      </c>
      <c r="DF236" s="5">
        <f t="shared" si="348"/>
        <v>0</v>
      </c>
      <c r="DG236" s="6">
        <v>0</v>
      </c>
      <c r="DH236" s="4">
        <v>0</v>
      </c>
      <c r="DI236" s="5">
        <f t="shared" si="348"/>
        <v>0</v>
      </c>
      <c r="DJ236" s="6">
        <v>0</v>
      </c>
      <c r="DK236" s="4">
        <v>0</v>
      </c>
      <c r="DL236" s="5">
        <f t="shared" si="348"/>
        <v>0</v>
      </c>
      <c r="DM236" s="6">
        <v>0</v>
      </c>
      <c r="DN236" s="4">
        <v>0</v>
      </c>
      <c r="DO236" s="5">
        <f t="shared" si="348"/>
        <v>0</v>
      </c>
      <c r="DP236" s="6">
        <f>C236+F236+I236+R236+X236+AA236+AG236+AM236+AS236+AV236+AY236+BB236+BE236+BH236+BN236+BQ236+BT236+BW236+BZ236+CC236+CL236+CU236+DD236+DJ236+DM236+AJ236+U236+AP236+L236+CO236+BK236+AD236+O236+DG236+CX236+CF236</f>
        <v>0.05</v>
      </c>
      <c r="DQ236" s="5">
        <f>D236+G236+J236+S236+Y236+AB236+AH236+AN236+AT236+AW236+AZ236+BC236+BF236+BI236+BO236+BR236+BU236+BX236+CA236+CD236+CM236+CV236+DE236+DK236+DN236+AK236+V236+AQ236+M236+CP236+BL236+AE236+P236+DH236+CY236+CG236</f>
        <v>0.77100000000000002</v>
      </c>
    </row>
    <row r="237" spans="1:121" x14ac:dyDescent="0.3">
      <c r="A237" s="73">
        <v>2020</v>
      </c>
      <c r="B237" s="5" t="s">
        <v>12</v>
      </c>
      <c r="C237" s="6">
        <v>0</v>
      </c>
      <c r="D237" s="4">
        <v>0</v>
      </c>
      <c r="E237" s="5">
        <f t="shared" si="347"/>
        <v>0</v>
      </c>
      <c r="F237" s="6">
        <v>0</v>
      </c>
      <c r="G237" s="4">
        <v>0</v>
      </c>
      <c r="H237" s="5">
        <f t="shared" si="347"/>
        <v>0</v>
      </c>
      <c r="I237" s="6">
        <v>0</v>
      </c>
      <c r="J237" s="4">
        <v>0</v>
      </c>
      <c r="K237" s="5">
        <f t="shared" si="347"/>
        <v>0</v>
      </c>
      <c r="L237" s="6">
        <v>0</v>
      </c>
      <c r="M237" s="4">
        <v>0</v>
      </c>
      <c r="N237" s="5">
        <f t="shared" si="347"/>
        <v>0</v>
      </c>
      <c r="O237" s="6">
        <v>0</v>
      </c>
      <c r="P237" s="4">
        <v>0</v>
      </c>
      <c r="Q237" s="5">
        <f t="shared" si="347"/>
        <v>0</v>
      </c>
      <c r="R237" s="6">
        <v>0</v>
      </c>
      <c r="S237" s="4">
        <v>0</v>
      </c>
      <c r="T237" s="5">
        <f t="shared" si="347"/>
        <v>0</v>
      </c>
      <c r="U237" s="89">
        <v>3.3E-3</v>
      </c>
      <c r="V237" s="90">
        <v>0.17</v>
      </c>
      <c r="W237" s="5">
        <f t="shared" si="347"/>
        <v>51515.151515151512</v>
      </c>
      <c r="X237" s="6">
        <v>0</v>
      </c>
      <c r="Y237" s="4">
        <v>0</v>
      </c>
      <c r="Z237" s="5">
        <f t="shared" si="347"/>
        <v>0</v>
      </c>
      <c r="AA237" s="6">
        <v>0</v>
      </c>
      <c r="AB237" s="4">
        <v>0</v>
      </c>
      <c r="AC237" s="5">
        <f t="shared" si="347"/>
        <v>0</v>
      </c>
      <c r="AD237" s="6">
        <v>0</v>
      </c>
      <c r="AE237" s="4">
        <v>0</v>
      </c>
      <c r="AF237" s="5">
        <f t="shared" si="347"/>
        <v>0</v>
      </c>
      <c r="AG237" s="6">
        <v>0</v>
      </c>
      <c r="AH237" s="4">
        <v>0</v>
      </c>
      <c r="AI237" s="5">
        <f t="shared" si="347"/>
        <v>0</v>
      </c>
      <c r="AJ237" s="6">
        <v>0</v>
      </c>
      <c r="AK237" s="4">
        <v>0</v>
      </c>
      <c r="AL237" s="5">
        <f t="shared" si="347"/>
        <v>0</v>
      </c>
      <c r="AM237" s="6">
        <v>0</v>
      </c>
      <c r="AN237" s="4">
        <v>0</v>
      </c>
      <c r="AO237" s="5">
        <f t="shared" si="347"/>
        <v>0</v>
      </c>
      <c r="AP237" s="6">
        <v>0</v>
      </c>
      <c r="AQ237" s="4">
        <v>0</v>
      </c>
      <c r="AR237" s="5">
        <f t="shared" si="347"/>
        <v>0</v>
      </c>
      <c r="AS237" s="6">
        <v>0</v>
      </c>
      <c r="AT237" s="4">
        <v>0</v>
      </c>
      <c r="AU237" s="5">
        <f t="shared" si="347"/>
        <v>0</v>
      </c>
      <c r="AV237" s="89">
        <v>2</v>
      </c>
      <c r="AW237" s="90">
        <v>39.299999999999997</v>
      </c>
      <c r="AX237" s="5">
        <f t="shared" si="347"/>
        <v>19650</v>
      </c>
      <c r="AY237" s="6">
        <v>0</v>
      </c>
      <c r="AZ237" s="4">
        <v>0</v>
      </c>
      <c r="BA237" s="5">
        <f t="shared" si="347"/>
        <v>0</v>
      </c>
      <c r="BB237" s="6">
        <v>0</v>
      </c>
      <c r="BC237" s="4">
        <v>0</v>
      </c>
      <c r="BD237" s="5">
        <f t="shared" si="347"/>
        <v>0</v>
      </c>
      <c r="BE237" s="6">
        <v>0</v>
      </c>
      <c r="BF237" s="4">
        <v>0</v>
      </c>
      <c r="BG237" s="5">
        <f t="shared" si="347"/>
        <v>0</v>
      </c>
      <c r="BH237" s="6">
        <v>0</v>
      </c>
      <c r="BI237" s="4">
        <v>0</v>
      </c>
      <c r="BJ237" s="5">
        <f t="shared" si="347"/>
        <v>0</v>
      </c>
      <c r="BK237" s="6">
        <v>0</v>
      </c>
      <c r="BL237" s="4">
        <v>0</v>
      </c>
      <c r="BM237" s="5">
        <f t="shared" si="347"/>
        <v>0</v>
      </c>
      <c r="BN237" s="6">
        <v>0</v>
      </c>
      <c r="BO237" s="4">
        <v>0</v>
      </c>
      <c r="BP237" s="5">
        <f t="shared" si="347"/>
        <v>0</v>
      </c>
      <c r="BQ237" s="6">
        <v>0</v>
      </c>
      <c r="BR237" s="4">
        <v>0</v>
      </c>
      <c r="BS237" s="5">
        <f t="shared" si="348"/>
        <v>0</v>
      </c>
      <c r="BT237" s="6">
        <v>0</v>
      </c>
      <c r="BU237" s="4">
        <v>0</v>
      </c>
      <c r="BV237" s="5">
        <f t="shared" si="348"/>
        <v>0</v>
      </c>
      <c r="BW237" s="6">
        <v>0</v>
      </c>
      <c r="BX237" s="4">
        <v>0</v>
      </c>
      <c r="BY237" s="5">
        <f t="shared" si="348"/>
        <v>0</v>
      </c>
      <c r="BZ237" s="6">
        <v>0</v>
      </c>
      <c r="CA237" s="4">
        <v>0</v>
      </c>
      <c r="CB237" s="5">
        <f t="shared" si="348"/>
        <v>0</v>
      </c>
      <c r="CC237" s="6">
        <v>0</v>
      </c>
      <c r="CD237" s="4">
        <v>0</v>
      </c>
      <c r="CE237" s="5">
        <f t="shared" si="348"/>
        <v>0</v>
      </c>
      <c r="CF237" s="6">
        <v>0</v>
      </c>
      <c r="CG237" s="4">
        <v>0</v>
      </c>
      <c r="CH237" s="5">
        <f t="shared" si="348"/>
        <v>0</v>
      </c>
      <c r="CI237" s="6">
        <v>0</v>
      </c>
      <c r="CJ237" s="90">
        <v>0</v>
      </c>
      <c r="CK237" s="5">
        <f t="shared" si="340"/>
        <v>0</v>
      </c>
      <c r="CL237" s="6">
        <v>0</v>
      </c>
      <c r="CM237" s="4">
        <v>0</v>
      </c>
      <c r="CN237" s="5">
        <f t="shared" si="348"/>
        <v>0</v>
      </c>
      <c r="CO237" s="6">
        <v>0</v>
      </c>
      <c r="CP237" s="4">
        <v>0</v>
      </c>
      <c r="CQ237" s="5">
        <f t="shared" si="348"/>
        <v>0</v>
      </c>
      <c r="CR237" s="6">
        <v>0</v>
      </c>
      <c r="CS237" s="4">
        <v>0</v>
      </c>
      <c r="CT237" s="5">
        <f t="shared" si="341"/>
        <v>0</v>
      </c>
      <c r="CU237" s="6">
        <v>0</v>
      </c>
      <c r="CV237" s="4">
        <v>0</v>
      </c>
      <c r="CW237" s="5">
        <f t="shared" si="348"/>
        <v>0</v>
      </c>
      <c r="CX237" s="6">
        <v>0</v>
      </c>
      <c r="CY237" s="4">
        <v>0</v>
      </c>
      <c r="CZ237" s="5">
        <f t="shared" si="348"/>
        <v>0</v>
      </c>
      <c r="DA237" s="6">
        <v>0</v>
      </c>
      <c r="DB237" s="4">
        <v>0</v>
      </c>
      <c r="DC237" s="5">
        <f t="shared" si="342"/>
        <v>0</v>
      </c>
      <c r="DD237" s="6">
        <v>0</v>
      </c>
      <c r="DE237" s="4">
        <v>0</v>
      </c>
      <c r="DF237" s="5">
        <f t="shared" si="348"/>
        <v>0</v>
      </c>
      <c r="DG237" s="6">
        <v>0</v>
      </c>
      <c r="DH237" s="4">
        <v>0</v>
      </c>
      <c r="DI237" s="5">
        <f t="shared" si="348"/>
        <v>0</v>
      </c>
      <c r="DJ237" s="6">
        <v>0</v>
      </c>
      <c r="DK237" s="4">
        <v>0</v>
      </c>
      <c r="DL237" s="5">
        <f t="shared" si="348"/>
        <v>0</v>
      </c>
      <c r="DM237" s="6">
        <v>0</v>
      </c>
      <c r="DN237" s="4">
        <v>0</v>
      </c>
      <c r="DO237" s="5">
        <f t="shared" si="348"/>
        <v>0</v>
      </c>
      <c r="DP237" s="6">
        <f t="shared" ref="DP237:DP248" si="349">C237+F237+I237+R237+X237+AA237+AG237+AM237+AS237+AV237+AY237+BB237+BE237+BH237+BN237+BQ237+BT237+BW237+BZ237+CC237+CL237+CU237+DD237+DJ237+DM237+AJ237+U237+AP237+L237+CO237+BK237+AD237+O237+DG237+CX237+CF237</f>
        <v>2.0032999999999999</v>
      </c>
      <c r="DQ237" s="5">
        <f t="shared" ref="DQ237:DQ248" si="350">D237+G237+J237+S237+Y237+AB237+AH237+AN237+AT237+AW237+AZ237+BC237+BF237+BI237+BO237+BR237+BU237+BX237+CA237+CD237+CM237+CV237+DE237+DK237+DN237+AK237+V237+AQ237+M237+CP237+BL237+AE237+P237+DH237+CY237+CG237</f>
        <v>39.47</v>
      </c>
    </row>
    <row r="238" spans="1:121" x14ac:dyDescent="0.3">
      <c r="A238" s="73">
        <v>2020</v>
      </c>
      <c r="B238" s="74" t="s">
        <v>13</v>
      </c>
      <c r="C238" s="6">
        <v>0</v>
      </c>
      <c r="D238" s="4">
        <v>0</v>
      </c>
      <c r="E238" s="5">
        <f t="shared" si="347"/>
        <v>0</v>
      </c>
      <c r="F238" s="6">
        <v>0</v>
      </c>
      <c r="G238" s="4">
        <v>0</v>
      </c>
      <c r="H238" s="5">
        <f t="shared" si="347"/>
        <v>0</v>
      </c>
      <c r="I238" s="6">
        <v>0</v>
      </c>
      <c r="J238" s="4">
        <v>0</v>
      </c>
      <c r="K238" s="5">
        <f t="shared" si="347"/>
        <v>0</v>
      </c>
      <c r="L238" s="6">
        <v>0</v>
      </c>
      <c r="M238" s="4">
        <v>0</v>
      </c>
      <c r="N238" s="5">
        <f t="shared" si="347"/>
        <v>0</v>
      </c>
      <c r="O238" s="6">
        <v>0</v>
      </c>
      <c r="P238" s="4">
        <v>0</v>
      </c>
      <c r="Q238" s="5">
        <f t="shared" si="347"/>
        <v>0</v>
      </c>
      <c r="R238" s="6">
        <v>0</v>
      </c>
      <c r="S238" s="4">
        <v>0</v>
      </c>
      <c r="T238" s="5">
        <f t="shared" si="347"/>
        <v>0</v>
      </c>
      <c r="U238" s="89">
        <v>0.56000000000000005</v>
      </c>
      <c r="V238" s="90">
        <v>7.4029999999999996</v>
      </c>
      <c r="W238" s="5">
        <f t="shared" si="347"/>
        <v>13219.642857142855</v>
      </c>
      <c r="X238" s="6">
        <v>0</v>
      </c>
      <c r="Y238" s="4">
        <v>0</v>
      </c>
      <c r="Z238" s="5">
        <f t="shared" si="347"/>
        <v>0</v>
      </c>
      <c r="AA238" s="6">
        <v>0</v>
      </c>
      <c r="AB238" s="4">
        <v>0</v>
      </c>
      <c r="AC238" s="5">
        <f t="shared" si="347"/>
        <v>0</v>
      </c>
      <c r="AD238" s="6">
        <v>0</v>
      </c>
      <c r="AE238" s="4">
        <v>0</v>
      </c>
      <c r="AF238" s="5">
        <f t="shared" si="347"/>
        <v>0</v>
      </c>
      <c r="AG238" s="6">
        <v>0</v>
      </c>
      <c r="AH238" s="4">
        <v>0</v>
      </c>
      <c r="AI238" s="5">
        <f t="shared" si="347"/>
        <v>0</v>
      </c>
      <c r="AJ238" s="6">
        <v>0</v>
      </c>
      <c r="AK238" s="4">
        <v>0</v>
      </c>
      <c r="AL238" s="5">
        <f t="shared" si="347"/>
        <v>0</v>
      </c>
      <c r="AM238" s="6">
        <v>0</v>
      </c>
      <c r="AN238" s="4">
        <v>0</v>
      </c>
      <c r="AO238" s="5">
        <f t="shared" si="347"/>
        <v>0</v>
      </c>
      <c r="AP238" s="6">
        <v>0</v>
      </c>
      <c r="AQ238" s="4">
        <v>0</v>
      </c>
      <c r="AR238" s="5">
        <f t="shared" si="347"/>
        <v>0</v>
      </c>
      <c r="AS238" s="6">
        <v>0</v>
      </c>
      <c r="AT238" s="4">
        <v>0</v>
      </c>
      <c r="AU238" s="5">
        <f t="shared" si="347"/>
        <v>0</v>
      </c>
      <c r="AV238" s="89">
        <v>2</v>
      </c>
      <c r="AW238" s="90">
        <v>22.9</v>
      </c>
      <c r="AX238" s="5">
        <f t="shared" si="347"/>
        <v>11450</v>
      </c>
      <c r="AY238" s="6">
        <v>0</v>
      </c>
      <c r="AZ238" s="4">
        <v>0</v>
      </c>
      <c r="BA238" s="5">
        <f t="shared" si="347"/>
        <v>0</v>
      </c>
      <c r="BB238" s="6">
        <v>0</v>
      </c>
      <c r="BC238" s="4">
        <v>0</v>
      </c>
      <c r="BD238" s="5">
        <f t="shared" si="347"/>
        <v>0</v>
      </c>
      <c r="BE238" s="6">
        <v>0</v>
      </c>
      <c r="BF238" s="4">
        <v>0</v>
      </c>
      <c r="BG238" s="5">
        <f t="shared" si="347"/>
        <v>0</v>
      </c>
      <c r="BH238" s="6">
        <v>0</v>
      </c>
      <c r="BI238" s="4">
        <v>0</v>
      </c>
      <c r="BJ238" s="5">
        <f t="shared" si="347"/>
        <v>0</v>
      </c>
      <c r="BK238" s="6">
        <v>0</v>
      </c>
      <c r="BL238" s="4">
        <v>0</v>
      </c>
      <c r="BM238" s="5">
        <f t="shared" si="347"/>
        <v>0</v>
      </c>
      <c r="BN238" s="6">
        <v>0</v>
      </c>
      <c r="BO238" s="4">
        <v>0</v>
      </c>
      <c r="BP238" s="5">
        <f t="shared" si="347"/>
        <v>0</v>
      </c>
      <c r="BQ238" s="6">
        <v>0</v>
      </c>
      <c r="BR238" s="4">
        <v>0</v>
      </c>
      <c r="BS238" s="5">
        <f t="shared" si="348"/>
        <v>0</v>
      </c>
      <c r="BT238" s="6">
        <v>0</v>
      </c>
      <c r="BU238" s="4">
        <v>0</v>
      </c>
      <c r="BV238" s="5">
        <f t="shared" si="348"/>
        <v>0</v>
      </c>
      <c r="BW238" s="6">
        <v>0</v>
      </c>
      <c r="BX238" s="4">
        <v>0</v>
      </c>
      <c r="BY238" s="5">
        <f t="shared" si="348"/>
        <v>0</v>
      </c>
      <c r="BZ238" s="6">
        <v>0</v>
      </c>
      <c r="CA238" s="4">
        <v>0</v>
      </c>
      <c r="CB238" s="5">
        <f t="shared" si="348"/>
        <v>0</v>
      </c>
      <c r="CC238" s="6">
        <v>0</v>
      </c>
      <c r="CD238" s="4">
        <v>0</v>
      </c>
      <c r="CE238" s="5">
        <f t="shared" si="348"/>
        <v>0</v>
      </c>
      <c r="CF238" s="6">
        <v>0</v>
      </c>
      <c r="CG238" s="4">
        <v>0</v>
      </c>
      <c r="CH238" s="5">
        <f t="shared" si="348"/>
        <v>0</v>
      </c>
      <c r="CI238" s="6">
        <v>0</v>
      </c>
      <c r="CJ238" s="90">
        <v>0</v>
      </c>
      <c r="CK238" s="5">
        <f t="shared" si="340"/>
        <v>0</v>
      </c>
      <c r="CL238" s="6">
        <v>0</v>
      </c>
      <c r="CM238" s="4">
        <v>0</v>
      </c>
      <c r="CN238" s="5">
        <f t="shared" si="348"/>
        <v>0</v>
      </c>
      <c r="CO238" s="6">
        <v>0</v>
      </c>
      <c r="CP238" s="4">
        <v>0</v>
      </c>
      <c r="CQ238" s="5">
        <f t="shared" si="348"/>
        <v>0</v>
      </c>
      <c r="CR238" s="6">
        <v>0</v>
      </c>
      <c r="CS238" s="4">
        <v>0</v>
      </c>
      <c r="CT238" s="5">
        <f t="shared" si="341"/>
        <v>0</v>
      </c>
      <c r="CU238" s="6">
        <v>0</v>
      </c>
      <c r="CV238" s="4">
        <v>0</v>
      </c>
      <c r="CW238" s="5">
        <f t="shared" si="348"/>
        <v>0</v>
      </c>
      <c r="CX238" s="6">
        <v>0</v>
      </c>
      <c r="CY238" s="4">
        <v>0</v>
      </c>
      <c r="CZ238" s="5">
        <f t="shared" si="348"/>
        <v>0</v>
      </c>
      <c r="DA238" s="6">
        <v>0</v>
      </c>
      <c r="DB238" s="4">
        <v>0</v>
      </c>
      <c r="DC238" s="5">
        <f t="shared" si="342"/>
        <v>0</v>
      </c>
      <c r="DD238" s="6">
        <v>0</v>
      </c>
      <c r="DE238" s="4">
        <v>0</v>
      </c>
      <c r="DF238" s="5">
        <f t="shared" si="348"/>
        <v>0</v>
      </c>
      <c r="DG238" s="6">
        <v>0</v>
      </c>
      <c r="DH238" s="4">
        <v>0</v>
      </c>
      <c r="DI238" s="5">
        <f t="shared" si="348"/>
        <v>0</v>
      </c>
      <c r="DJ238" s="6">
        <v>0</v>
      </c>
      <c r="DK238" s="4">
        <v>0</v>
      </c>
      <c r="DL238" s="5">
        <f t="shared" si="348"/>
        <v>0</v>
      </c>
      <c r="DM238" s="6">
        <v>0</v>
      </c>
      <c r="DN238" s="4">
        <v>0</v>
      </c>
      <c r="DO238" s="5">
        <f t="shared" si="348"/>
        <v>0</v>
      </c>
      <c r="DP238" s="6">
        <f t="shared" si="349"/>
        <v>2.56</v>
      </c>
      <c r="DQ238" s="5">
        <f t="shared" si="350"/>
        <v>30.302999999999997</v>
      </c>
    </row>
    <row r="239" spans="1:121" ht="15" thickBot="1" x14ac:dyDescent="0.35">
      <c r="A239" s="75"/>
      <c r="B239" s="76" t="s">
        <v>14</v>
      </c>
      <c r="C239" s="77">
        <f t="shared" ref="C239:D239" si="351">SUM(C227:C238)</f>
        <v>0</v>
      </c>
      <c r="D239" s="78">
        <f t="shared" si="351"/>
        <v>0</v>
      </c>
      <c r="E239" s="79"/>
      <c r="F239" s="77">
        <f t="shared" ref="F239:G239" si="352">SUM(F227:F238)</f>
        <v>160</v>
      </c>
      <c r="G239" s="78">
        <f t="shared" si="352"/>
        <v>1391.336</v>
      </c>
      <c r="H239" s="79"/>
      <c r="I239" s="77">
        <f t="shared" ref="I239:J239" si="353">SUM(I227:I238)</f>
        <v>0</v>
      </c>
      <c r="J239" s="78">
        <f t="shared" si="353"/>
        <v>0</v>
      </c>
      <c r="K239" s="79"/>
      <c r="L239" s="77">
        <f t="shared" ref="L239:M239" si="354">SUM(L227:L238)</f>
        <v>2.4500000000000002</v>
      </c>
      <c r="M239" s="78">
        <f t="shared" si="354"/>
        <v>88.355000000000004</v>
      </c>
      <c r="N239" s="79"/>
      <c r="O239" s="77">
        <f t="shared" ref="O239:P239" si="355">SUM(O227:O238)</f>
        <v>0</v>
      </c>
      <c r="P239" s="78">
        <f t="shared" si="355"/>
        <v>0</v>
      </c>
      <c r="Q239" s="79"/>
      <c r="R239" s="77">
        <f t="shared" ref="R239:S239" si="356">SUM(R227:R238)</f>
        <v>0</v>
      </c>
      <c r="S239" s="78">
        <f t="shared" si="356"/>
        <v>0</v>
      </c>
      <c r="T239" s="79"/>
      <c r="U239" s="77">
        <f t="shared" ref="U239:V239" si="357">SUM(U227:U238)</f>
        <v>2.9696999999999996</v>
      </c>
      <c r="V239" s="78">
        <f t="shared" si="357"/>
        <v>34.499000000000002</v>
      </c>
      <c r="W239" s="79"/>
      <c r="X239" s="77">
        <f t="shared" ref="X239:Y239" si="358">SUM(X227:X238)</f>
        <v>0</v>
      </c>
      <c r="Y239" s="78">
        <f t="shared" si="358"/>
        <v>0</v>
      </c>
      <c r="Z239" s="79"/>
      <c r="AA239" s="77">
        <f t="shared" ref="AA239:AB239" si="359">SUM(AA227:AA238)</f>
        <v>0</v>
      </c>
      <c r="AB239" s="78">
        <f t="shared" si="359"/>
        <v>0</v>
      </c>
      <c r="AC239" s="79"/>
      <c r="AD239" s="77">
        <f t="shared" ref="AD239:AE239" si="360">SUM(AD227:AD238)</f>
        <v>0</v>
      </c>
      <c r="AE239" s="78">
        <f t="shared" si="360"/>
        <v>0</v>
      </c>
      <c r="AF239" s="79"/>
      <c r="AG239" s="77">
        <f t="shared" ref="AG239:AH239" si="361">SUM(AG227:AG238)</f>
        <v>0</v>
      </c>
      <c r="AH239" s="78">
        <f t="shared" si="361"/>
        <v>0</v>
      </c>
      <c r="AI239" s="79"/>
      <c r="AJ239" s="77">
        <f t="shared" ref="AJ239:AK239" si="362">SUM(AJ227:AJ238)</f>
        <v>0</v>
      </c>
      <c r="AK239" s="78">
        <f t="shared" si="362"/>
        <v>0</v>
      </c>
      <c r="AL239" s="79"/>
      <c r="AM239" s="77">
        <f t="shared" ref="AM239:AN239" si="363">SUM(AM227:AM238)</f>
        <v>0.5</v>
      </c>
      <c r="AN239" s="78">
        <f t="shared" si="363"/>
        <v>4.7519999999999998</v>
      </c>
      <c r="AO239" s="79"/>
      <c r="AP239" s="77">
        <f t="shared" ref="AP239:AQ239" si="364">SUM(AP227:AP238)</f>
        <v>0</v>
      </c>
      <c r="AQ239" s="78">
        <f t="shared" si="364"/>
        <v>0</v>
      </c>
      <c r="AR239" s="79"/>
      <c r="AS239" s="77">
        <f t="shared" ref="AS239:AT239" si="365">SUM(AS227:AS238)</f>
        <v>0</v>
      </c>
      <c r="AT239" s="78">
        <f t="shared" si="365"/>
        <v>0</v>
      </c>
      <c r="AU239" s="79"/>
      <c r="AV239" s="77">
        <f t="shared" ref="AV239:AW239" si="366">SUM(AV227:AV238)</f>
        <v>4</v>
      </c>
      <c r="AW239" s="78">
        <f t="shared" si="366"/>
        <v>62.199999999999996</v>
      </c>
      <c r="AX239" s="79"/>
      <c r="AY239" s="77">
        <f t="shared" ref="AY239:AZ239" si="367">SUM(AY227:AY238)</f>
        <v>0</v>
      </c>
      <c r="AZ239" s="78">
        <f t="shared" si="367"/>
        <v>0</v>
      </c>
      <c r="BA239" s="79"/>
      <c r="BB239" s="77">
        <f t="shared" ref="BB239:BC239" si="368">SUM(BB227:BB238)</f>
        <v>0</v>
      </c>
      <c r="BC239" s="78">
        <f t="shared" si="368"/>
        <v>0</v>
      </c>
      <c r="BD239" s="79"/>
      <c r="BE239" s="77">
        <f t="shared" ref="BE239:BF239" si="369">SUM(BE227:BE238)</f>
        <v>0</v>
      </c>
      <c r="BF239" s="78">
        <f t="shared" si="369"/>
        <v>0</v>
      </c>
      <c r="BG239" s="79"/>
      <c r="BH239" s="77">
        <f t="shared" ref="BH239:BI239" si="370">SUM(BH227:BH238)</f>
        <v>0.01</v>
      </c>
      <c r="BI239" s="78">
        <f t="shared" si="370"/>
        <v>0.19500000000000001</v>
      </c>
      <c r="BJ239" s="79"/>
      <c r="BK239" s="77">
        <f t="shared" ref="BK239:BL239" si="371">SUM(BK227:BK238)</f>
        <v>4.5649999999999996E-2</v>
      </c>
      <c r="BL239" s="78">
        <f t="shared" si="371"/>
        <v>1.67</v>
      </c>
      <c r="BM239" s="79"/>
      <c r="BN239" s="77">
        <f t="shared" ref="BN239:BO239" si="372">SUM(BN227:BN238)</f>
        <v>0</v>
      </c>
      <c r="BO239" s="78">
        <f t="shared" si="372"/>
        <v>0</v>
      </c>
      <c r="BP239" s="79"/>
      <c r="BQ239" s="77">
        <f t="shared" ref="BQ239:BR239" si="373">SUM(BQ227:BQ238)</f>
        <v>0</v>
      </c>
      <c r="BR239" s="78">
        <f t="shared" si="373"/>
        <v>0</v>
      </c>
      <c r="BS239" s="79"/>
      <c r="BT239" s="77">
        <f t="shared" ref="BT239:BU239" si="374">SUM(BT227:BT238)</f>
        <v>0</v>
      </c>
      <c r="BU239" s="78">
        <f t="shared" si="374"/>
        <v>0</v>
      </c>
      <c r="BV239" s="79"/>
      <c r="BW239" s="77">
        <f t="shared" ref="BW239:BX239" si="375">SUM(BW227:BW238)</f>
        <v>0</v>
      </c>
      <c r="BX239" s="78">
        <f t="shared" si="375"/>
        <v>0</v>
      </c>
      <c r="BY239" s="79"/>
      <c r="BZ239" s="77">
        <f t="shared" ref="BZ239:CA239" si="376">SUM(BZ227:BZ238)</f>
        <v>0</v>
      </c>
      <c r="CA239" s="78">
        <f t="shared" si="376"/>
        <v>0</v>
      </c>
      <c r="CB239" s="79"/>
      <c r="CC239" s="77">
        <f t="shared" ref="CC239:CD239" si="377">SUM(CC227:CC238)</f>
        <v>0</v>
      </c>
      <c r="CD239" s="78">
        <f t="shared" si="377"/>
        <v>0</v>
      </c>
      <c r="CE239" s="79"/>
      <c r="CF239" s="77">
        <f t="shared" ref="CF239:CG239" si="378">SUM(CF227:CF238)</f>
        <v>1.7329999999999998E-2</v>
      </c>
      <c r="CG239" s="78">
        <f t="shared" si="378"/>
        <v>2.702</v>
      </c>
      <c r="CH239" s="79"/>
      <c r="CI239" s="77">
        <f t="shared" ref="CI239:CJ239" si="379">SUM(CI227:CI238)</f>
        <v>0</v>
      </c>
      <c r="CJ239" s="78">
        <f t="shared" si="379"/>
        <v>0</v>
      </c>
      <c r="CK239" s="38"/>
      <c r="CL239" s="77">
        <f t="shared" ref="CL239:CM239" si="380">SUM(CL227:CL238)</f>
        <v>0</v>
      </c>
      <c r="CM239" s="78">
        <f t="shared" si="380"/>
        <v>0</v>
      </c>
      <c r="CN239" s="79"/>
      <c r="CO239" s="77">
        <f t="shared" ref="CO239:CP239" si="381">SUM(CO227:CO238)</f>
        <v>20</v>
      </c>
      <c r="CP239" s="78">
        <f t="shared" si="381"/>
        <v>126.16500000000001</v>
      </c>
      <c r="CQ239" s="79"/>
      <c r="CR239" s="77">
        <f t="shared" ref="CR239:CS239" si="382">SUM(CR227:CR238)</f>
        <v>0</v>
      </c>
      <c r="CS239" s="78">
        <f t="shared" si="382"/>
        <v>0</v>
      </c>
      <c r="CT239" s="79"/>
      <c r="CU239" s="77">
        <f t="shared" ref="CU239:CV239" si="383">SUM(CU227:CU238)</f>
        <v>0</v>
      </c>
      <c r="CV239" s="78">
        <f t="shared" si="383"/>
        <v>0</v>
      </c>
      <c r="CW239" s="79"/>
      <c r="CX239" s="77">
        <f t="shared" ref="CX239:CY239" si="384">SUM(CX227:CX238)</f>
        <v>0</v>
      </c>
      <c r="CY239" s="78">
        <f t="shared" si="384"/>
        <v>0</v>
      </c>
      <c r="CZ239" s="79"/>
      <c r="DA239" s="77">
        <f t="shared" ref="DA239:DB239" si="385">SUM(DA227:DA238)</f>
        <v>0</v>
      </c>
      <c r="DB239" s="78">
        <f t="shared" si="385"/>
        <v>0</v>
      </c>
      <c r="DC239" s="79"/>
      <c r="DD239" s="77">
        <f t="shared" ref="DD239:DE239" si="386">SUM(DD227:DD238)</f>
        <v>0</v>
      </c>
      <c r="DE239" s="78">
        <f t="shared" si="386"/>
        <v>0</v>
      </c>
      <c r="DF239" s="79"/>
      <c r="DG239" s="77">
        <f t="shared" ref="DG239:DH239" si="387">SUM(DG227:DG238)</f>
        <v>0</v>
      </c>
      <c r="DH239" s="78">
        <f t="shared" si="387"/>
        <v>0</v>
      </c>
      <c r="DI239" s="79"/>
      <c r="DJ239" s="77">
        <f t="shared" ref="DJ239:DK239" si="388">SUM(DJ227:DJ238)</f>
        <v>28</v>
      </c>
      <c r="DK239" s="78">
        <f t="shared" si="388"/>
        <v>305.2</v>
      </c>
      <c r="DL239" s="79"/>
      <c r="DM239" s="77">
        <f t="shared" ref="DM239:DN239" si="389">SUM(DM227:DM238)</f>
        <v>20.185000000000002</v>
      </c>
      <c r="DN239" s="78">
        <f t="shared" si="389"/>
        <v>185.429</v>
      </c>
      <c r="DO239" s="79"/>
      <c r="DP239" s="45">
        <f t="shared" si="349"/>
        <v>238.17767999999995</v>
      </c>
      <c r="DQ239" s="46">
        <f t="shared" si="350"/>
        <v>2202.5030000000002</v>
      </c>
    </row>
    <row r="240" spans="1:121" x14ac:dyDescent="0.3">
      <c r="A240" s="73">
        <v>2021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390">IF(F240=0,0,G240/F240*1000)</f>
        <v>0</v>
      </c>
      <c r="I240" s="6">
        <v>0</v>
      </c>
      <c r="J240" s="90">
        <v>0</v>
      </c>
      <c r="K240" s="5">
        <f t="shared" ref="K240:K251" si="391">IF(I240=0,0,J240/I240*1000)</f>
        <v>0</v>
      </c>
      <c r="L240" s="89">
        <v>1.366E-2</v>
      </c>
      <c r="M240" s="90">
        <v>1.1060000000000001</v>
      </c>
      <c r="N240" s="5">
        <f t="shared" ref="N240:N251" si="392">IF(L240=0,0,M240/L240*1000)</f>
        <v>80966.32503660323</v>
      </c>
      <c r="O240" s="6">
        <v>0</v>
      </c>
      <c r="P240" s="90">
        <v>0</v>
      </c>
      <c r="Q240" s="5">
        <f t="shared" ref="Q240:Q251" si="393">IF(O240=0,0,P240/O240*1000)</f>
        <v>0</v>
      </c>
      <c r="R240" s="6">
        <v>0</v>
      </c>
      <c r="S240" s="90">
        <v>0</v>
      </c>
      <c r="T240" s="5">
        <f t="shared" ref="T240:T251" si="394">IF(R240=0,0,S240/R240*1000)</f>
        <v>0</v>
      </c>
      <c r="U240" s="6">
        <v>0</v>
      </c>
      <c r="V240" s="90">
        <v>0</v>
      </c>
      <c r="W240" s="5">
        <f t="shared" ref="W240:W251" si="395">IF(U240=0,0,V240/U240*1000)</f>
        <v>0</v>
      </c>
      <c r="X240" s="6">
        <v>0</v>
      </c>
      <c r="Y240" s="90">
        <v>0</v>
      </c>
      <c r="Z240" s="5">
        <f t="shared" ref="Z240:Z251" si="396">IF(X240=0,0,Y240/X240*1000)</f>
        <v>0</v>
      </c>
      <c r="AA240" s="6">
        <v>0</v>
      </c>
      <c r="AB240" s="90">
        <v>0</v>
      </c>
      <c r="AC240" s="5">
        <f t="shared" ref="AC240:AC251" si="397">IF(AA240=0,0,AB240/AA240*1000)</f>
        <v>0</v>
      </c>
      <c r="AD240" s="6">
        <v>0</v>
      </c>
      <c r="AE240" s="90">
        <v>0</v>
      </c>
      <c r="AF240" s="5">
        <f t="shared" ref="AF240:AF251" si="398">IF(AD240=0,0,AE240/AD240*1000)</f>
        <v>0</v>
      </c>
      <c r="AG240" s="6">
        <v>0</v>
      </c>
      <c r="AH240" s="90">
        <v>0</v>
      </c>
      <c r="AI240" s="5">
        <f t="shared" ref="AI240:AI251" si="399">IF(AG240=0,0,AH240/AG240*1000)</f>
        <v>0</v>
      </c>
      <c r="AJ240" s="6">
        <v>0</v>
      </c>
      <c r="AK240" s="90">
        <v>0</v>
      </c>
      <c r="AL240" s="5">
        <f t="shared" ref="AL240:AL251" si="400">IF(AJ240=0,0,AK240/AJ240*1000)</f>
        <v>0</v>
      </c>
      <c r="AM240" s="6">
        <v>0</v>
      </c>
      <c r="AN240" s="90">
        <v>0</v>
      </c>
      <c r="AO240" s="5">
        <f t="shared" ref="AO240:AO251" si="401">IF(AM240=0,0,AN240/AM240*1000)</f>
        <v>0</v>
      </c>
      <c r="AP240" s="6">
        <v>0</v>
      </c>
      <c r="AQ240" s="90">
        <v>0</v>
      </c>
      <c r="AR240" s="5">
        <f t="shared" ref="AR240:AR251" si="402">IF(AP240=0,0,AQ240/AP240*1000)</f>
        <v>0</v>
      </c>
      <c r="AS240" s="6">
        <v>0</v>
      </c>
      <c r="AT240" s="90">
        <v>0</v>
      </c>
      <c r="AU240" s="5">
        <f t="shared" ref="AU240:AU251" si="403">IF(AS240=0,0,AT240/AS240*1000)</f>
        <v>0</v>
      </c>
      <c r="AV240" s="6">
        <v>0</v>
      </c>
      <c r="AW240" s="90">
        <v>0</v>
      </c>
      <c r="AX240" s="5">
        <f t="shared" ref="AX240:AX250" si="404">IF(AV240=0,0,AW240/AV240*1000)</f>
        <v>0</v>
      </c>
      <c r="AY240" s="6">
        <v>0</v>
      </c>
      <c r="AZ240" s="90">
        <v>0</v>
      </c>
      <c r="BA240" s="5">
        <f t="shared" ref="BA240:BA251" si="405">IF(AY240=0,0,AZ240/AY240*1000)</f>
        <v>0</v>
      </c>
      <c r="BB240" s="6">
        <v>0</v>
      </c>
      <c r="BC240" s="90">
        <v>0</v>
      </c>
      <c r="BD240" s="5">
        <f t="shared" ref="BD240:BD251" si="406">IF(BB240=0,0,BC240/BB240*1000)</f>
        <v>0</v>
      </c>
      <c r="BE240" s="6">
        <v>0</v>
      </c>
      <c r="BF240" s="90">
        <v>0</v>
      </c>
      <c r="BG240" s="5">
        <f t="shared" ref="BG240:BG251" si="407">IF(BE240=0,0,BF240/BE240*1000)</f>
        <v>0</v>
      </c>
      <c r="BH240" s="6">
        <v>0</v>
      </c>
      <c r="BI240" s="90">
        <v>0</v>
      </c>
      <c r="BJ240" s="5">
        <f t="shared" ref="BJ240:BJ251" si="408">IF(BH240=0,0,BI240/BH240*1000)</f>
        <v>0</v>
      </c>
      <c r="BK240" s="6">
        <v>0</v>
      </c>
      <c r="BL240" s="90">
        <v>0</v>
      </c>
      <c r="BM240" s="5">
        <f t="shared" ref="BM240:BM251" si="409">IF(BK240=0,0,BL240/BK240*1000)</f>
        <v>0</v>
      </c>
      <c r="BN240" s="6">
        <v>0</v>
      </c>
      <c r="BO240" s="90">
        <v>0</v>
      </c>
      <c r="BP240" s="5">
        <f t="shared" ref="BP240:BP251" si="410">IF(BN240=0,0,BO240/BN240*1000)</f>
        <v>0</v>
      </c>
      <c r="BQ240" s="6">
        <v>0</v>
      </c>
      <c r="BR240" s="90">
        <v>0</v>
      </c>
      <c r="BS240" s="5">
        <f t="shared" ref="BS240:BS251" si="411">IF(BQ240=0,0,BR240/BQ240*1000)</f>
        <v>0</v>
      </c>
      <c r="BT240" s="6">
        <v>0</v>
      </c>
      <c r="BU240" s="90">
        <v>0</v>
      </c>
      <c r="BV240" s="5">
        <f t="shared" ref="BV240:BV251" si="412">IF(BT240=0,0,BU240/BT240*1000)</f>
        <v>0</v>
      </c>
      <c r="BW240" s="6">
        <v>0</v>
      </c>
      <c r="BX240" s="90">
        <v>0</v>
      </c>
      <c r="BY240" s="5">
        <f t="shared" ref="BY240:BY251" si="413">IF(BW240=0,0,BX240/BW240*1000)</f>
        <v>0</v>
      </c>
      <c r="BZ240" s="6">
        <v>0</v>
      </c>
      <c r="CA240" s="90">
        <v>0</v>
      </c>
      <c r="CB240" s="5">
        <f t="shared" ref="CB240:CB251" si="414">IF(BZ240=0,0,CA240/BZ240*1000)</f>
        <v>0</v>
      </c>
      <c r="CC240" s="6">
        <v>0</v>
      </c>
      <c r="CD240" s="90">
        <v>0</v>
      </c>
      <c r="CE240" s="5">
        <f t="shared" ref="CE240:CE251" si="415">IF(CC240=0,0,CD240/CC240*1000)</f>
        <v>0</v>
      </c>
      <c r="CF240" s="6">
        <v>0</v>
      </c>
      <c r="CG240" s="90">
        <v>0</v>
      </c>
      <c r="CH240" s="5">
        <f t="shared" ref="CH240:CH251" si="416">IF(CF240=0,0,CG240/CF240*1000)</f>
        <v>0</v>
      </c>
      <c r="CI240" s="6">
        <v>0</v>
      </c>
      <c r="CJ240" s="90">
        <v>0</v>
      </c>
      <c r="CK240" s="5">
        <f t="shared" ref="CK240:CK251" si="417">IF(CI240=0,0,CJ240/CI240*1000)</f>
        <v>0</v>
      </c>
      <c r="CL240" s="6">
        <v>0</v>
      </c>
      <c r="CM240" s="90">
        <v>0</v>
      </c>
      <c r="CN240" s="5">
        <f t="shared" ref="CN240:CN251" si="418">IF(CL240=0,0,CM240/CL240*1000)</f>
        <v>0</v>
      </c>
      <c r="CO240" s="6">
        <v>0</v>
      </c>
      <c r="CP240" s="90">
        <v>0</v>
      </c>
      <c r="CQ240" s="5">
        <f t="shared" ref="CQ240:CQ251" si="419">IF(CO240=0,0,CP240/CO240*1000)</f>
        <v>0</v>
      </c>
      <c r="CR240" s="6">
        <v>0</v>
      </c>
      <c r="CS240" s="90">
        <v>0</v>
      </c>
      <c r="CT240" s="5">
        <f t="shared" ref="CT240:CT251" si="420">IF(CR240=0,0,CS240/CR240*1000)</f>
        <v>0</v>
      </c>
      <c r="CU240" s="6">
        <v>0</v>
      </c>
      <c r="CV240" s="90">
        <v>0</v>
      </c>
      <c r="CW240" s="5">
        <f t="shared" ref="CW240:CW251" si="421">IF(CU240=0,0,CV240/CU240*1000)</f>
        <v>0</v>
      </c>
      <c r="CX240" s="6">
        <v>0</v>
      </c>
      <c r="CY240" s="90">
        <v>0</v>
      </c>
      <c r="CZ240" s="5">
        <f t="shared" ref="CZ240:CZ251" si="422">IF(CX240=0,0,CY240/CX240*1000)</f>
        <v>0</v>
      </c>
      <c r="DA240" s="6">
        <v>0</v>
      </c>
      <c r="DB240" s="90">
        <v>0</v>
      </c>
      <c r="DC240" s="5">
        <f t="shared" ref="DC240:DC251" si="423">IF(DA240=0,0,DB240/DA240*1000)</f>
        <v>0</v>
      </c>
      <c r="DD240" s="6">
        <v>0</v>
      </c>
      <c r="DE240" s="90">
        <v>0</v>
      </c>
      <c r="DF240" s="5">
        <f t="shared" ref="DF240:DF251" si="424">IF(DD240=0,0,DE240/DD240*1000)</f>
        <v>0</v>
      </c>
      <c r="DG240" s="6">
        <v>0</v>
      </c>
      <c r="DH240" s="90">
        <v>0</v>
      </c>
      <c r="DI240" s="5">
        <f t="shared" ref="DI240:DI251" si="425">IF(DG240=0,0,DH240/DG240*1000)</f>
        <v>0</v>
      </c>
      <c r="DJ240" s="6">
        <v>0</v>
      </c>
      <c r="DK240" s="90">
        <v>0</v>
      </c>
      <c r="DL240" s="5">
        <f t="shared" ref="DL240:DL251" si="426">IF(DJ240=0,0,DK240/DJ240*1000)</f>
        <v>0</v>
      </c>
      <c r="DM240" s="6">
        <v>0</v>
      </c>
      <c r="DN240" s="90">
        <v>0</v>
      </c>
      <c r="DO240" s="5">
        <f t="shared" ref="DO240:DO251" si="427">IF(DM240=0,0,DN240/DM240*1000)</f>
        <v>0</v>
      </c>
      <c r="DP240" s="6">
        <f t="shared" si="349"/>
        <v>1.366E-2</v>
      </c>
      <c r="DQ240" s="5">
        <f t="shared" si="350"/>
        <v>1.1060000000000001</v>
      </c>
    </row>
    <row r="241" spans="1:121" x14ac:dyDescent="0.3">
      <c r="A241" s="73">
        <v>2021</v>
      </c>
      <c r="B241" s="74" t="s">
        <v>3</v>
      </c>
      <c r="C241" s="6">
        <v>0</v>
      </c>
      <c r="D241" s="90">
        <v>0</v>
      </c>
      <c r="E241" s="5">
        <f t="shared" ref="E241:E242" si="428">IF(C241=0,0,D241/C241*1000)</f>
        <v>0</v>
      </c>
      <c r="F241" s="6">
        <v>0</v>
      </c>
      <c r="G241" s="90">
        <v>0</v>
      </c>
      <c r="H241" s="5">
        <f t="shared" si="390"/>
        <v>0</v>
      </c>
      <c r="I241" s="6">
        <v>0</v>
      </c>
      <c r="J241" s="90">
        <v>0</v>
      </c>
      <c r="K241" s="5">
        <f t="shared" si="391"/>
        <v>0</v>
      </c>
      <c r="L241" s="6">
        <v>0</v>
      </c>
      <c r="M241" s="90">
        <v>0</v>
      </c>
      <c r="N241" s="5">
        <f t="shared" si="392"/>
        <v>0</v>
      </c>
      <c r="O241" s="6">
        <v>0</v>
      </c>
      <c r="P241" s="90">
        <v>0</v>
      </c>
      <c r="Q241" s="5">
        <f t="shared" si="393"/>
        <v>0</v>
      </c>
      <c r="R241" s="6">
        <v>0</v>
      </c>
      <c r="S241" s="90">
        <v>0</v>
      </c>
      <c r="T241" s="5">
        <f t="shared" si="394"/>
        <v>0</v>
      </c>
      <c r="U241" s="6">
        <v>0</v>
      </c>
      <c r="V241" s="90">
        <v>0</v>
      </c>
      <c r="W241" s="5">
        <f t="shared" si="395"/>
        <v>0</v>
      </c>
      <c r="X241" s="6">
        <v>0</v>
      </c>
      <c r="Y241" s="90">
        <v>0</v>
      </c>
      <c r="Z241" s="5">
        <f t="shared" si="396"/>
        <v>0</v>
      </c>
      <c r="AA241" s="6">
        <v>0</v>
      </c>
      <c r="AB241" s="90">
        <v>0</v>
      </c>
      <c r="AC241" s="5">
        <f t="shared" si="397"/>
        <v>0</v>
      </c>
      <c r="AD241" s="6">
        <v>0</v>
      </c>
      <c r="AE241" s="90">
        <v>0</v>
      </c>
      <c r="AF241" s="5">
        <f t="shared" si="398"/>
        <v>0</v>
      </c>
      <c r="AG241" s="6">
        <v>0</v>
      </c>
      <c r="AH241" s="90">
        <v>0</v>
      </c>
      <c r="AI241" s="5">
        <f t="shared" si="399"/>
        <v>0</v>
      </c>
      <c r="AJ241" s="6">
        <v>0</v>
      </c>
      <c r="AK241" s="90">
        <v>0</v>
      </c>
      <c r="AL241" s="5">
        <f t="shared" si="400"/>
        <v>0</v>
      </c>
      <c r="AM241" s="6">
        <v>0</v>
      </c>
      <c r="AN241" s="90">
        <v>0</v>
      </c>
      <c r="AO241" s="5">
        <f t="shared" si="401"/>
        <v>0</v>
      </c>
      <c r="AP241" s="6">
        <v>0</v>
      </c>
      <c r="AQ241" s="90">
        <v>0</v>
      </c>
      <c r="AR241" s="5">
        <f t="shared" si="402"/>
        <v>0</v>
      </c>
      <c r="AS241" s="6">
        <v>0</v>
      </c>
      <c r="AT241" s="90">
        <v>0</v>
      </c>
      <c r="AU241" s="5">
        <f t="shared" si="403"/>
        <v>0</v>
      </c>
      <c r="AV241" s="6">
        <v>0</v>
      </c>
      <c r="AW241" s="90">
        <v>0</v>
      </c>
      <c r="AX241" s="5">
        <f t="shared" si="404"/>
        <v>0</v>
      </c>
      <c r="AY241" s="6">
        <v>0</v>
      </c>
      <c r="AZ241" s="90">
        <v>0</v>
      </c>
      <c r="BA241" s="5">
        <f t="shared" si="405"/>
        <v>0</v>
      </c>
      <c r="BB241" s="6">
        <v>0</v>
      </c>
      <c r="BC241" s="90">
        <v>0</v>
      </c>
      <c r="BD241" s="5">
        <f t="shared" si="406"/>
        <v>0</v>
      </c>
      <c r="BE241" s="6">
        <v>0</v>
      </c>
      <c r="BF241" s="90">
        <v>0</v>
      </c>
      <c r="BG241" s="5">
        <f t="shared" si="407"/>
        <v>0</v>
      </c>
      <c r="BH241" s="6">
        <v>0</v>
      </c>
      <c r="BI241" s="90">
        <v>0</v>
      </c>
      <c r="BJ241" s="5">
        <f t="shared" si="408"/>
        <v>0</v>
      </c>
      <c r="BK241" s="6">
        <v>0</v>
      </c>
      <c r="BL241" s="90">
        <v>0</v>
      </c>
      <c r="BM241" s="5">
        <f t="shared" si="409"/>
        <v>0</v>
      </c>
      <c r="BN241" s="6">
        <v>0</v>
      </c>
      <c r="BO241" s="90">
        <v>0</v>
      </c>
      <c r="BP241" s="5">
        <f t="shared" si="410"/>
        <v>0</v>
      </c>
      <c r="BQ241" s="6">
        <v>0</v>
      </c>
      <c r="BR241" s="90">
        <v>0</v>
      </c>
      <c r="BS241" s="5">
        <f t="shared" si="411"/>
        <v>0</v>
      </c>
      <c r="BT241" s="6">
        <v>0</v>
      </c>
      <c r="BU241" s="90">
        <v>0</v>
      </c>
      <c r="BV241" s="5">
        <f t="shared" si="412"/>
        <v>0</v>
      </c>
      <c r="BW241" s="6">
        <v>0</v>
      </c>
      <c r="BX241" s="90">
        <v>0</v>
      </c>
      <c r="BY241" s="5">
        <f t="shared" si="413"/>
        <v>0</v>
      </c>
      <c r="BZ241" s="6">
        <v>0</v>
      </c>
      <c r="CA241" s="90">
        <v>0</v>
      </c>
      <c r="CB241" s="5">
        <f t="shared" si="414"/>
        <v>0</v>
      </c>
      <c r="CC241" s="6">
        <v>0</v>
      </c>
      <c r="CD241" s="90">
        <v>0</v>
      </c>
      <c r="CE241" s="5">
        <f t="shared" si="415"/>
        <v>0</v>
      </c>
      <c r="CF241" s="6">
        <v>0</v>
      </c>
      <c r="CG241" s="90">
        <v>0</v>
      </c>
      <c r="CH241" s="5">
        <f t="shared" si="416"/>
        <v>0</v>
      </c>
      <c r="CI241" s="6">
        <v>0</v>
      </c>
      <c r="CJ241" s="90">
        <v>0</v>
      </c>
      <c r="CK241" s="5">
        <f t="shared" si="417"/>
        <v>0</v>
      </c>
      <c r="CL241" s="6">
        <v>0</v>
      </c>
      <c r="CM241" s="90">
        <v>0</v>
      </c>
      <c r="CN241" s="5">
        <f t="shared" si="418"/>
        <v>0</v>
      </c>
      <c r="CO241" s="6">
        <v>0</v>
      </c>
      <c r="CP241" s="90">
        <v>0</v>
      </c>
      <c r="CQ241" s="5">
        <f t="shared" si="419"/>
        <v>0</v>
      </c>
      <c r="CR241" s="6">
        <v>0</v>
      </c>
      <c r="CS241" s="90">
        <v>0</v>
      </c>
      <c r="CT241" s="5">
        <f t="shared" si="420"/>
        <v>0</v>
      </c>
      <c r="CU241" s="6">
        <v>0</v>
      </c>
      <c r="CV241" s="90">
        <v>0</v>
      </c>
      <c r="CW241" s="5">
        <f t="shared" si="421"/>
        <v>0</v>
      </c>
      <c r="CX241" s="6">
        <v>0</v>
      </c>
      <c r="CY241" s="90">
        <v>0</v>
      </c>
      <c r="CZ241" s="5">
        <f t="shared" si="422"/>
        <v>0</v>
      </c>
      <c r="DA241" s="6">
        <v>0</v>
      </c>
      <c r="DB241" s="90">
        <v>0</v>
      </c>
      <c r="DC241" s="5">
        <f t="shared" si="423"/>
        <v>0</v>
      </c>
      <c r="DD241" s="6">
        <v>0</v>
      </c>
      <c r="DE241" s="90">
        <v>0</v>
      </c>
      <c r="DF241" s="5">
        <f t="shared" si="424"/>
        <v>0</v>
      </c>
      <c r="DG241" s="6">
        <v>0</v>
      </c>
      <c r="DH241" s="90">
        <v>0</v>
      </c>
      <c r="DI241" s="5">
        <f t="shared" si="425"/>
        <v>0</v>
      </c>
      <c r="DJ241" s="89">
        <v>80.933852140077832</v>
      </c>
      <c r="DK241" s="90">
        <v>25.7</v>
      </c>
      <c r="DL241" s="5">
        <f t="shared" si="426"/>
        <v>317.54326923076923</v>
      </c>
      <c r="DM241" s="89">
        <v>92.592592592592581</v>
      </c>
      <c r="DN241" s="90">
        <v>0.54</v>
      </c>
      <c r="DO241" s="5">
        <f t="shared" si="427"/>
        <v>5.8320000000000016</v>
      </c>
      <c r="DP241" s="6">
        <f t="shared" si="349"/>
        <v>173.52644473267043</v>
      </c>
      <c r="DQ241" s="5">
        <f t="shared" si="350"/>
        <v>26.24</v>
      </c>
    </row>
    <row r="242" spans="1:121" x14ac:dyDescent="0.3">
      <c r="A242" s="73">
        <v>2021</v>
      </c>
      <c r="B242" s="74" t="s">
        <v>4</v>
      </c>
      <c r="C242" s="6">
        <v>0</v>
      </c>
      <c r="D242" s="90">
        <v>0</v>
      </c>
      <c r="E242" s="5">
        <f t="shared" si="428"/>
        <v>0</v>
      </c>
      <c r="F242" s="6">
        <v>0</v>
      </c>
      <c r="G242" s="90">
        <v>0</v>
      </c>
      <c r="H242" s="5">
        <f t="shared" si="390"/>
        <v>0</v>
      </c>
      <c r="I242" s="6">
        <v>0</v>
      </c>
      <c r="J242" s="90">
        <v>0</v>
      </c>
      <c r="K242" s="5">
        <f t="shared" si="391"/>
        <v>0</v>
      </c>
      <c r="L242" s="89">
        <v>0.61</v>
      </c>
      <c r="M242" s="90">
        <v>28.308</v>
      </c>
      <c r="N242" s="5">
        <f t="shared" si="392"/>
        <v>46406.557377049183</v>
      </c>
      <c r="O242" s="6">
        <v>0</v>
      </c>
      <c r="P242" s="90">
        <v>0</v>
      </c>
      <c r="Q242" s="5">
        <f t="shared" si="393"/>
        <v>0</v>
      </c>
      <c r="R242" s="6">
        <v>0</v>
      </c>
      <c r="S242" s="90">
        <v>0</v>
      </c>
      <c r="T242" s="5">
        <f t="shared" si="394"/>
        <v>0</v>
      </c>
      <c r="U242" s="89">
        <v>3.3E-3</v>
      </c>
      <c r="V242" s="90">
        <v>0.17</v>
      </c>
      <c r="W242" s="5">
        <f t="shared" si="395"/>
        <v>51515.151515151512</v>
      </c>
      <c r="X242" s="6">
        <v>0</v>
      </c>
      <c r="Y242" s="90">
        <v>0</v>
      </c>
      <c r="Z242" s="5">
        <f t="shared" si="396"/>
        <v>0</v>
      </c>
      <c r="AA242" s="6">
        <v>0</v>
      </c>
      <c r="AB242" s="90">
        <v>0</v>
      </c>
      <c r="AC242" s="5">
        <f t="shared" si="397"/>
        <v>0</v>
      </c>
      <c r="AD242" s="6">
        <v>0</v>
      </c>
      <c r="AE242" s="90">
        <v>0</v>
      </c>
      <c r="AF242" s="5">
        <f t="shared" si="398"/>
        <v>0</v>
      </c>
      <c r="AG242" s="6">
        <v>0</v>
      </c>
      <c r="AH242" s="90">
        <v>0</v>
      </c>
      <c r="AI242" s="5">
        <f t="shared" si="399"/>
        <v>0</v>
      </c>
      <c r="AJ242" s="6">
        <v>0</v>
      </c>
      <c r="AK242" s="90">
        <v>0</v>
      </c>
      <c r="AL242" s="5">
        <f t="shared" si="400"/>
        <v>0</v>
      </c>
      <c r="AM242" s="6">
        <v>0</v>
      </c>
      <c r="AN242" s="90">
        <v>0</v>
      </c>
      <c r="AO242" s="5">
        <f t="shared" si="401"/>
        <v>0</v>
      </c>
      <c r="AP242" s="6">
        <v>0</v>
      </c>
      <c r="AQ242" s="90">
        <v>0</v>
      </c>
      <c r="AR242" s="5">
        <f t="shared" si="402"/>
        <v>0</v>
      </c>
      <c r="AS242" s="6">
        <v>0</v>
      </c>
      <c r="AT242" s="90">
        <v>0</v>
      </c>
      <c r="AU242" s="5">
        <f t="shared" si="403"/>
        <v>0</v>
      </c>
      <c r="AV242" s="89">
        <v>0.1</v>
      </c>
      <c r="AW242" s="90">
        <v>3.036</v>
      </c>
      <c r="AX242" s="5">
        <f t="shared" si="404"/>
        <v>30360</v>
      </c>
      <c r="AY242" s="6">
        <v>0</v>
      </c>
      <c r="AZ242" s="90">
        <v>0</v>
      </c>
      <c r="BA242" s="5">
        <f t="shared" si="405"/>
        <v>0</v>
      </c>
      <c r="BB242" s="6">
        <v>0</v>
      </c>
      <c r="BC242" s="90">
        <v>0</v>
      </c>
      <c r="BD242" s="5">
        <f t="shared" si="406"/>
        <v>0</v>
      </c>
      <c r="BE242" s="6">
        <v>0</v>
      </c>
      <c r="BF242" s="90">
        <v>0</v>
      </c>
      <c r="BG242" s="5">
        <f t="shared" si="407"/>
        <v>0</v>
      </c>
      <c r="BH242" s="6">
        <v>0</v>
      </c>
      <c r="BI242" s="90">
        <v>0</v>
      </c>
      <c r="BJ242" s="5">
        <f t="shared" si="408"/>
        <v>0</v>
      </c>
      <c r="BK242" s="6">
        <v>0</v>
      </c>
      <c r="BL242" s="90">
        <v>0</v>
      </c>
      <c r="BM242" s="5">
        <f t="shared" si="409"/>
        <v>0</v>
      </c>
      <c r="BN242" s="6">
        <v>0</v>
      </c>
      <c r="BO242" s="90">
        <v>0</v>
      </c>
      <c r="BP242" s="5">
        <f t="shared" si="410"/>
        <v>0</v>
      </c>
      <c r="BQ242" s="6">
        <v>0</v>
      </c>
      <c r="BR242" s="90">
        <v>0</v>
      </c>
      <c r="BS242" s="5">
        <f t="shared" si="411"/>
        <v>0</v>
      </c>
      <c r="BT242" s="6">
        <v>0</v>
      </c>
      <c r="BU242" s="90">
        <v>0</v>
      </c>
      <c r="BV242" s="5">
        <f t="shared" si="412"/>
        <v>0</v>
      </c>
      <c r="BW242" s="6">
        <v>0</v>
      </c>
      <c r="BX242" s="90">
        <v>0</v>
      </c>
      <c r="BY242" s="5">
        <f t="shared" si="413"/>
        <v>0</v>
      </c>
      <c r="BZ242" s="6">
        <v>0</v>
      </c>
      <c r="CA242" s="90">
        <v>0</v>
      </c>
      <c r="CB242" s="5">
        <f t="shared" si="414"/>
        <v>0</v>
      </c>
      <c r="CC242" s="6">
        <v>0</v>
      </c>
      <c r="CD242" s="90">
        <v>0</v>
      </c>
      <c r="CE242" s="5">
        <f t="shared" si="415"/>
        <v>0</v>
      </c>
      <c r="CF242" s="6">
        <v>0</v>
      </c>
      <c r="CG242" s="90">
        <v>0</v>
      </c>
      <c r="CH242" s="5">
        <f t="shared" si="416"/>
        <v>0</v>
      </c>
      <c r="CI242" s="6">
        <v>0</v>
      </c>
      <c r="CJ242" s="90">
        <v>0</v>
      </c>
      <c r="CK242" s="5">
        <f t="shared" si="417"/>
        <v>0</v>
      </c>
      <c r="CL242" s="6">
        <v>0</v>
      </c>
      <c r="CM242" s="90">
        <v>0</v>
      </c>
      <c r="CN242" s="5">
        <f t="shared" si="418"/>
        <v>0</v>
      </c>
      <c r="CO242" s="6">
        <v>0</v>
      </c>
      <c r="CP242" s="90">
        <v>0</v>
      </c>
      <c r="CQ242" s="5">
        <f t="shared" si="419"/>
        <v>0</v>
      </c>
      <c r="CR242" s="6">
        <v>0</v>
      </c>
      <c r="CS242" s="90">
        <v>0</v>
      </c>
      <c r="CT242" s="5">
        <f t="shared" si="420"/>
        <v>0</v>
      </c>
      <c r="CU242" s="6">
        <v>0</v>
      </c>
      <c r="CV242" s="90">
        <v>0</v>
      </c>
      <c r="CW242" s="5">
        <f t="shared" si="421"/>
        <v>0</v>
      </c>
      <c r="CX242" s="6">
        <v>0</v>
      </c>
      <c r="CY242" s="90">
        <v>0</v>
      </c>
      <c r="CZ242" s="5">
        <f t="shared" si="422"/>
        <v>0</v>
      </c>
      <c r="DA242" s="6">
        <v>0</v>
      </c>
      <c r="DB242" s="90">
        <v>0</v>
      </c>
      <c r="DC242" s="5">
        <f t="shared" si="423"/>
        <v>0</v>
      </c>
      <c r="DD242" s="6">
        <v>0</v>
      </c>
      <c r="DE242" s="90">
        <v>0</v>
      </c>
      <c r="DF242" s="5">
        <f t="shared" si="424"/>
        <v>0</v>
      </c>
      <c r="DG242" s="6">
        <v>0</v>
      </c>
      <c r="DH242" s="90">
        <v>0</v>
      </c>
      <c r="DI242" s="5">
        <f t="shared" si="425"/>
        <v>0</v>
      </c>
      <c r="DJ242" s="6">
        <v>0</v>
      </c>
      <c r="DK242" s="90">
        <v>0</v>
      </c>
      <c r="DL242" s="5">
        <f t="shared" si="426"/>
        <v>0</v>
      </c>
      <c r="DM242" s="89">
        <v>8</v>
      </c>
      <c r="DN242" s="90">
        <v>140</v>
      </c>
      <c r="DO242" s="5">
        <f t="shared" si="427"/>
        <v>17500</v>
      </c>
      <c r="DP242" s="6">
        <f t="shared" si="349"/>
        <v>8.7132999999999985</v>
      </c>
      <c r="DQ242" s="5">
        <f t="shared" si="350"/>
        <v>171.51399999999998</v>
      </c>
    </row>
    <row r="243" spans="1:121" x14ac:dyDescent="0.3">
      <c r="A243" s="73">
        <v>2021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390"/>
        <v>0</v>
      </c>
      <c r="I243" s="6">
        <v>0</v>
      </c>
      <c r="J243" s="90">
        <v>0</v>
      </c>
      <c r="K243" s="5">
        <f t="shared" si="391"/>
        <v>0</v>
      </c>
      <c r="L243" s="6">
        <v>0</v>
      </c>
      <c r="M243" s="90">
        <v>0</v>
      </c>
      <c r="N243" s="5">
        <f t="shared" si="392"/>
        <v>0</v>
      </c>
      <c r="O243" s="6">
        <v>0</v>
      </c>
      <c r="P243" s="90">
        <v>0</v>
      </c>
      <c r="Q243" s="5">
        <f t="shared" si="393"/>
        <v>0</v>
      </c>
      <c r="R243" s="6">
        <v>0</v>
      </c>
      <c r="S243" s="90">
        <v>0</v>
      </c>
      <c r="T243" s="5">
        <f t="shared" si="394"/>
        <v>0</v>
      </c>
      <c r="U243" s="6">
        <v>0</v>
      </c>
      <c r="V243" s="90">
        <v>0</v>
      </c>
      <c r="W243" s="5">
        <f t="shared" si="395"/>
        <v>0</v>
      </c>
      <c r="X243" s="6">
        <v>0</v>
      </c>
      <c r="Y243" s="90">
        <v>0</v>
      </c>
      <c r="Z243" s="5">
        <f t="shared" si="396"/>
        <v>0</v>
      </c>
      <c r="AA243" s="6">
        <v>0</v>
      </c>
      <c r="AB243" s="90">
        <v>0</v>
      </c>
      <c r="AC243" s="5">
        <f t="shared" si="397"/>
        <v>0</v>
      </c>
      <c r="AD243" s="6">
        <v>0</v>
      </c>
      <c r="AE243" s="90">
        <v>0</v>
      </c>
      <c r="AF243" s="5">
        <f t="shared" si="398"/>
        <v>0</v>
      </c>
      <c r="AG243" s="6">
        <v>0</v>
      </c>
      <c r="AH243" s="90">
        <v>0</v>
      </c>
      <c r="AI243" s="5">
        <f t="shared" si="399"/>
        <v>0</v>
      </c>
      <c r="AJ243" s="6">
        <v>0</v>
      </c>
      <c r="AK243" s="90">
        <v>0</v>
      </c>
      <c r="AL243" s="5">
        <f t="shared" si="400"/>
        <v>0</v>
      </c>
      <c r="AM243" s="6">
        <v>0</v>
      </c>
      <c r="AN243" s="90">
        <v>0</v>
      </c>
      <c r="AO243" s="5">
        <f t="shared" si="401"/>
        <v>0</v>
      </c>
      <c r="AP243" s="6">
        <v>0</v>
      </c>
      <c r="AQ243" s="90">
        <v>0</v>
      </c>
      <c r="AR243" s="5">
        <f t="shared" si="402"/>
        <v>0</v>
      </c>
      <c r="AS243" s="6">
        <v>0</v>
      </c>
      <c r="AT243" s="90">
        <v>0</v>
      </c>
      <c r="AU243" s="5">
        <f t="shared" si="403"/>
        <v>0</v>
      </c>
      <c r="AV243" s="6">
        <v>0</v>
      </c>
      <c r="AW243" s="90">
        <v>0</v>
      </c>
      <c r="AX243" s="5">
        <f t="shared" si="404"/>
        <v>0</v>
      </c>
      <c r="AY243" s="6">
        <v>0</v>
      </c>
      <c r="AZ243" s="90">
        <v>0</v>
      </c>
      <c r="BA243" s="5">
        <f t="shared" si="405"/>
        <v>0</v>
      </c>
      <c r="BB243" s="6">
        <v>0</v>
      </c>
      <c r="BC243" s="90">
        <v>0</v>
      </c>
      <c r="BD243" s="5">
        <f t="shared" si="406"/>
        <v>0</v>
      </c>
      <c r="BE243" s="6">
        <v>0</v>
      </c>
      <c r="BF243" s="90">
        <v>0</v>
      </c>
      <c r="BG243" s="5">
        <f t="shared" si="407"/>
        <v>0</v>
      </c>
      <c r="BH243" s="6">
        <v>0</v>
      </c>
      <c r="BI243" s="90">
        <v>0</v>
      </c>
      <c r="BJ243" s="5">
        <f t="shared" si="408"/>
        <v>0</v>
      </c>
      <c r="BK243" s="6">
        <v>0</v>
      </c>
      <c r="BL243" s="90">
        <v>0</v>
      </c>
      <c r="BM243" s="5">
        <f t="shared" si="409"/>
        <v>0</v>
      </c>
      <c r="BN243" s="6">
        <v>0</v>
      </c>
      <c r="BO243" s="90">
        <v>0</v>
      </c>
      <c r="BP243" s="5">
        <f t="shared" si="410"/>
        <v>0</v>
      </c>
      <c r="BQ243" s="6">
        <v>0</v>
      </c>
      <c r="BR243" s="90">
        <v>0</v>
      </c>
      <c r="BS243" s="5">
        <f t="shared" si="411"/>
        <v>0</v>
      </c>
      <c r="BT243" s="6">
        <v>0</v>
      </c>
      <c r="BU243" s="90">
        <v>0</v>
      </c>
      <c r="BV243" s="5">
        <f t="shared" si="412"/>
        <v>0</v>
      </c>
      <c r="BW243" s="6">
        <v>0</v>
      </c>
      <c r="BX243" s="90">
        <v>0</v>
      </c>
      <c r="BY243" s="5">
        <f t="shared" si="413"/>
        <v>0</v>
      </c>
      <c r="BZ243" s="6">
        <v>0</v>
      </c>
      <c r="CA243" s="90">
        <v>0</v>
      </c>
      <c r="CB243" s="5">
        <f t="shared" si="414"/>
        <v>0</v>
      </c>
      <c r="CC243" s="6">
        <v>0</v>
      </c>
      <c r="CD243" s="90">
        <v>0</v>
      </c>
      <c r="CE243" s="5">
        <f t="shared" si="415"/>
        <v>0</v>
      </c>
      <c r="CF243" s="6">
        <v>0</v>
      </c>
      <c r="CG243" s="90">
        <v>0</v>
      </c>
      <c r="CH243" s="5">
        <f t="shared" si="416"/>
        <v>0</v>
      </c>
      <c r="CI243" s="6">
        <v>0</v>
      </c>
      <c r="CJ243" s="90">
        <v>0</v>
      </c>
      <c r="CK243" s="5">
        <f t="shared" si="417"/>
        <v>0</v>
      </c>
      <c r="CL243" s="6">
        <v>0</v>
      </c>
      <c r="CM243" s="90">
        <v>0</v>
      </c>
      <c r="CN243" s="5">
        <f t="shared" si="418"/>
        <v>0</v>
      </c>
      <c r="CO243" s="6">
        <v>0</v>
      </c>
      <c r="CP243" s="90">
        <v>0</v>
      </c>
      <c r="CQ243" s="5">
        <f t="shared" si="419"/>
        <v>0</v>
      </c>
      <c r="CR243" s="6">
        <v>0</v>
      </c>
      <c r="CS243" s="90">
        <v>0</v>
      </c>
      <c r="CT243" s="5">
        <f t="shared" si="420"/>
        <v>0</v>
      </c>
      <c r="CU243" s="6">
        <v>0</v>
      </c>
      <c r="CV243" s="90">
        <v>0</v>
      </c>
      <c r="CW243" s="5">
        <f t="shared" si="421"/>
        <v>0</v>
      </c>
      <c r="CX243" s="6">
        <v>0</v>
      </c>
      <c r="CY243" s="90">
        <v>0</v>
      </c>
      <c r="CZ243" s="5">
        <f t="shared" si="422"/>
        <v>0</v>
      </c>
      <c r="DA243" s="6">
        <v>0</v>
      </c>
      <c r="DB243" s="90">
        <v>0</v>
      </c>
      <c r="DC243" s="5">
        <f t="shared" si="423"/>
        <v>0</v>
      </c>
      <c r="DD243" s="6">
        <v>0</v>
      </c>
      <c r="DE243" s="90">
        <v>0</v>
      </c>
      <c r="DF243" s="5">
        <f t="shared" si="424"/>
        <v>0</v>
      </c>
      <c r="DG243" s="6">
        <v>0</v>
      </c>
      <c r="DH243" s="90">
        <v>0</v>
      </c>
      <c r="DI243" s="5">
        <f t="shared" si="425"/>
        <v>0</v>
      </c>
      <c r="DJ243" s="6">
        <v>0</v>
      </c>
      <c r="DK243" s="90">
        <v>0</v>
      </c>
      <c r="DL243" s="5">
        <f t="shared" si="426"/>
        <v>0</v>
      </c>
      <c r="DM243" s="87">
        <v>8.0000000000000002E-3</v>
      </c>
      <c r="DN243" s="88">
        <v>1.786</v>
      </c>
      <c r="DO243" s="5">
        <f t="shared" si="427"/>
        <v>223250</v>
      </c>
      <c r="DP243" s="6">
        <f t="shared" si="349"/>
        <v>8.0000000000000002E-3</v>
      </c>
      <c r="DQ243" s="5">
        <f t="shared" si="350"/>
        <v>1.786</v>
      </c>
    </row>
    <row r="244" spans="1:121" x14ac:dyDescent="0.3">
      <c r="A244" s="73">
        <v>2021</v>
      </c>
      <c r="B244" s="5" t="s">
        <v>6</v>
      </c>
      <c r="C244" s="6">
        <v>0</v>
      </c>
      <c r="D244" s="90">
        <v>0</v>
      </c>
      <c r="E244" s="5">
        <f t="shared" ref="E244:E251" si="429">IF(C244=0,0,D244/C244*1000)</f>
        <v>0</v>
      </c>
      <c r="F244" s="6">
        <v>0</v>
      </c>
      <c r="G244" s="90">
        <v>0</v>
      </c>
      <c r="H244" s="5">
        <f t="shared" si="390"/>
        <v>0</v>
      </c>
      <c r="I244" s="6">
        <v>0</v>
      </c>
      <c r="J244" s="90">
        <v>0</v>
      </c>
      <c r="K244" s="5">
        <f t="shared" si="391"/>
        <v>0</v>
      </c>
      <c r="L244" s="6">
        <v>0</v>
      </c>
      <c r="M244" s="90">
        <v>0</v>
      </c>
      <c r="N244" s="5">
        <f t="shared" si="392"/>
        <v>0</v>
      </c>
      <c r="O244" s="6">
        <v>0</v>
      </c>
      <c r="P244" s="90">
        <v>0</v>
      </c>
      <c r="Q244" s="5">
        <f t="shared" si="393"/>
        <v>0</v>
      </c>
      <c r="R244" s="6">
        <v>0</v>
      </c>
      <c r="S244" s="90">
        <v>0</v>
      </c>
      <c r="T244" s="5">
        <f t="shared" si="394"/>
        <v>0</v>
      </c>
      <c r="U244" s="6">
        <v>0</v>
      </c>
      <c r="V244" s="90">
        <v>0</v>
      </c>
      <c r="W244" s="5">
        <f t="shared" si="395"/>
        <v>0</v>
      </c>
      <c r="X244" s="6">
        <v>0</v>
      </c>
      <c r="Y244" s="90">
        <v>0</v>
      </c>
      <c r="Z244" s="5">
        <f t="shared" si="396"/>
        <v>0</v>
      </c>
      <c r="AA244" s="6">
        <v>0</v>
      </c>
      <c r="AB244" s="90">
        <v>0</v>
      </c>
      <c r="AC244" s="5">
        <f t="shared" si="397"/>
        <v>0</v>
      </c>
      <c r="AD244" s="6">
        <v>0</v>
      </c>
      <c r="AE244" s="90">
        <v>0</v>
      </c>
      <c r="AF244" s="5">
        <f t="shared" si="398"/>
        <v>0</v>
      </c>
      <c r="AG244" s="6">
        <v>0</v>
      </c>
      <c r="AH244" s="90">
        <v>0</v>
      </c>
      <c r="AI244" s="5">
        <f t="shared" si="399"/>
        <v>0</v>
      </c>
      <c r="AJ244" s="6">
        <v>0</v>
      </c>
      <c r="AK244" s="90">
        <v>0</v>
      </c>
      <c r="AL244" s="5">
        <f t="shared" si="400"/>
        <v>0</v>
      </c>
      <c r="AM244" s="6">
        <v>0</v>
      </c>
      <c r="AN244" s="90">
        <v>0</v>
      </c>
      <c r="AO244" s="5">
        <f t="shared" si="401"/>
        <v>0</v>
      </c>
      <c r="AP244" s="6">
        <v>0</v>
      </c>
      <c r="AQ244" s="90">
        <v>0</v>
      </c>
      <c r="AR244" s="5">
        <f t="shared" si="402"/>
        <v>0</v>
      </c>
      <c r="AS244" s="6">
        <v>0</v>
      </c>
      <c r="AT244" s="90">
        <v>0</v>
      </c>
      <c r="AU244" s="5">
        <f t="shared" si="403"/>
        <v>0</v>
      </c>
      <c r="AV244" s="91">
        <v>0.2</v>
      </c>
      <c r="AW244" s="92">
        <v>3.1360000000000001</v>
      </c>
      <c r="AX244" s="5">
        <f t="shared" si="404"/>
        <v>15680</v>
      </c>
      <c r="AY244" s="6">
        <v>0</v>
      </c>
      <c r="AZ244" s="90">
        <v>0</v>
      </c>
      <c r="BA244" s="5">
        <f t="shared" si="405"/>
        <v>0</v>
      </c>
      <c r="BB244" s="6">
        <v>0</v>
      </c>
      <c r="BC244" s="90">
        <v>0</v>
      </c>
      <c r="BD244" s="5">
        <f t="shared" si="406"/>
        <v>0</v>
      </c>
      <c r="BE244" s="6">
        <v>0</v>
      </c>
      <c r="BF244" s="90">
        <v>0</v>
      </c>
      <c r="BG244" s="5">
        <f t="shared" si="407"/>
        <v>0</v>
      </c>
      <c r="BH244" s="6">
        <v>0</v>
      </c>
      <c r="BI244" s="90">
        <v>0</v>
      </c>
      <c r="BJ244" s="5">
        <f t="shared" si="408"/>
        <v>0</v>
      </c>
      <c r="BK244" s="6">
        <v>0</v>
      </c>
      <c r="BL244" s="90">
        <v>0</v>
      </c>
      <c r="BM244" s="5">
        <f t="shared" si="409"/>
        <v>0</v>
      </c>
      <c r="BN244" s="6">
        <v>0</v>
      </c>
      <c r="BO244" s="90">
        <v>0</v>
      </c>
      <c r="BP244" s="5">
        <f t="shared" si="410"/>
        <v>0</v>
      </c>
      <c r="BQ244" s="6">
        <v>0</v>
      </c>
      <c r="BR244" s="90">
        <v>0</v>
      </c>
      <c r="BS244" s="5">
        <f t="shared" si="411"/>
        <v>0</v>
      </c>
      <c r="BT244" s="6">
        <v>0</v>
      </c>
      <c r="BU244" s="90">
        <v>0</v>
      </c>
      <c r="BV244" s="5">
        <f t="shared" si="412"/>
        <v>0</v>
      </c>
      <c r="BW244" s="6">
        <v>0</v>
      </c>
      <c r="BX244" s="90">
        <v>0</v>
      </c>
      <c r="BY244" s="5">
        <f t="shared" si="413"/>
        <v>0</v>
      </c>
      <c r="BZ244" s="6">
        <v>0</v>
      </c>
      <c r="CA244" s="90">
        <v>0</v>
      </c>
      <c r="CB244" s="5">
        <f t="shared" si="414"/>
        <v>0</v>
      </c>
      <c r="CC244" s="6">
        <v>0</v>
      </c>
      <c r="CD244" s="90">
        <v>0</v>
      </c>
      <c r="CE244" s="5">
        <f t="shared" si="415"/>
        <v>0</v>
      </c>
      <c r="CF244" s="91">
        <v>1.9300000000000001E-2</v>
      </c>
      <c r="CG244" s="92">
        <v>3.3780000000000001</v>
      </c>
      <c r="CH244" s="5">
        <f t="shared" si="416"/>
        <v>175025.90673575128</v>
      </c>
      <c r="CI244" s="6">
        <v>0</v>
      </c>
      <c r="CJ244" s="90">
        <v>0</v>
      </c>
      <c r="CK244" s="5">
        <f t="shared" si="417"/>
        <v>0</v>
      </c>
      <c r="CL244" s="6">
        <v>0</v>
      </c>
      <c r="CM244" s="90">
        <v>0</v>
      </c>
      <c r="CN244" s="5">
        <f t="shared" si="418"/>
        <v>0</v>
      </c>
      <c r="CO244" s="6">
        <v>0</v>
      </c>
      <c r="CP244" s="90">
        <v>0</v>
      </c>
      <c r="CQ244" s="5">
        <f t="shared" si="419"/>
        <v>0</v>
      </c>
      <c r="CR244" s="6">
        <v>0</v>
      </c>
      <c r="CS244" s="90">
        <v>0</v>
      </c>
      <c r="CT244" s="5">
        <f t="shared" si="420"/>
        <v>0</v>
      </c>
      <c r="CU244" s="6">
        <v>0</v>
      </c>
      <c r="CV244" s="90">
        <v>0</v>
      </c>
      <c r="CW244" s="5">
        <f t="shared" si="421"/>
        <v>0</v>
      </c>
      <c r="CX244" s="6">
        <v>0</v>
      </c>
      <c r="CY244" s="90">
        <v>0</v>
      </c>
      <c r="CZ244" s="5">
        <f t="shared" si="422"/>
        <v>0</v>
      </c>
      <c r="DA244" s="6">
        <v>0</v>
      </c>
      <c r="DB244" s="90">
        <v>0</v>
      </c>
      <c r="DC244" s="5">
        <f t="shared" si="423"/>
        <v>0</v>
      </c>
      <c r="DD244" s="6">
        <v>0</v>
      </c>
      <c r="DE244" s="90">
        <v>0</v>
      </c>
      <c r="DF244" s="5">
        <f t="shared" si="424"/>
        <v>0</v>
      </c>
      <c r="DG244" s="6">
        <v>0</v>
      </c>
      <c r="DH244" s="90">
        <v>0</v>
      </c>
      <c r="DI244" s="5">
        <f t="shared" si="425"/>
        <v>0</v>
      </c>
      <c r="DJ244" s="6">
        <v>0</v>
      </c>
      <c r="DK244" s="90">
        <v>0</v>
      </c>
      <c r="DL244" s="5">
        <f t="shared" si="426"/>
        <v>0</v>
      </c>
      <c r="DM244" s="91">
        <v>0.35185</v>
      </c>
      <c r="DN244" s="92">
        <v>17.225999999999999</v>
      </c>
      <c r="DO244" s="5">
        <f t="shared" si="427"/>
        <v>48958.362938752311</v>
      </c>
      <c r="DP244" s="6">
        <f t="shared" si="349"/>
        <v>0.57114999999999994</v>
      </c>
      <c r="DQ244" s="5">
        <f t="shared" si="350"/>
        <v>23.74</v>
      </c>
    </row>
    <row r="245" spans="1:121" x14ac:dyDescent="0.3">
      <c r="A245" s="73">
        <v>2021</v>
      </c>
      <c r="B245" s="74" t="s">
        <v>7</v>
      </c>
      <c r="C245" s="6">
        <v>0</v>
      </c>
      <c r="D245" s="90">
        <v>0</v>
      </c>
      <c r="E245" s="5">
        <f t="shared" si="429"/>
        <v>0</v>
      </c>
      <c r="F245" s="6">
        <v>0</v>
      </c>
      <c r="G245" s="90">
        <v>0</v>
      </c>
      <c r="H245" s="5">
        <f t="shared" si="390"/>
        <v>0</v>
      </c>
      <c r="I245" s="6">
        <v>0</v>
      </c>
      <c r="J245" s="90">
        <v>0</v>
      </c>
      <c r="K245" s="5">
        <f t="shared" si="391"/>
        <v>0</v>
      </c>
      <c r="L245" s="89">
        <v>0.18</v>
      </c>
      <c r="M245" s="90">
        <v>6.1020000000000003</v>
      </c>
      <c r="N245" s="5">
        <f t="shared" si="392"/>
        <v>33900.000000000007</v>
      </c>
      <c r="O245" s="6">
        <v>0</v>
      </c>
      <c r="P245" s="90">
        <v>0</v>
      </c>
      <c r="Q245" s="5">
        <f t="shared" si="393"/>
        <v>0</v>
      </c>
      <c r="R245" s="6">
        <v>0</v>
      </c>
      <c r="S245" s="90">
        <v>0</v>
      </c>
      <c r="T245" s="5">
        <f t="shared" si="394"/>
        <v>0</v>
      </c>
      <c r="U245" s="6">
        <v>0</v>
      </c>
      <c r="V245" s="90">
        <v>0</v>
      </c>
      <c r="W245" s="5">
        <f t="shared" si="395"/>
        <v>0</v>
      </c>
      <c r="X245" s="6">
        <v>0</v>
      </c>
      <c r="Y245" s="90">
        <v>0</v>
      </c>
      <c r="Z245" s="5">
        <f t="shared" si="396"/>
        <v>0</v>
      </c>
      <c r="AA245" s="6">
        <v>0</v>
      </c>
      <c r="AB245" s="90">
        <v>0</v>
      </c>
      <c r="AC245" s="5">
        <f t="shared" si="397"/>
        <v>0</v>
      </c>
      <c r="AD245" s="6">
        <v>0</v>
      </c>
      <c r="AE245" s="90">
        <v>0</v>
      </c>
      <c r="AF245" s="5">
        <f t="shared" si="398"/>
        <v>0</v>
      </c>
      <c r="AG245" s="6">
        <v>0</v>
      </c>
      <c r="AH245" s="90">
        <v>0</v>
      </c>
      <c r="AI245" s="5">
        <f t="shared" si="399"/>
        <v>0</v>
      </c>
      <c r="AJ245" s="6">
        <v>0</v>
      </c>
      <c r="AK245" s="90">
        <v>0</v>
      </c>
      <c r="AL245" s="5">
        <f t="shared" si="400"/>
        <v>0</v>
      </c>
      <c r="AM245" s="6">
        <v>0</v>
      </c>
      <c r="AN245" s="90">
        <v>0</v>
      </c>
      <c r="AO245" s="5">
        <f t="shared" si="401"/>
        <v>0</v>
      </c>
      <c r="AP245" s="6">
        <v>0</v>
      </c>
      <c r="AQ245" s="90">
        <v>0</v>
      </c>
      <c r="AR245" s="5">
        <f t="shared" si="402"/>
        <v>0</v>
      </c>
      <c r="AS245" s="6">
        <v>0</v>
      </c>
      <c r="AT245" s="90">
        <v>0</v>
      </c>
      <c r="AU245" s="5">
        <f t="shared" si="403"/>
        <v>0</v>
      </c>
      <c r="AV245" s="89">
        <v>2</v>
      </c>
      <c r="AW245" s="90">
        <v>19.899999999999999</v>
      </c>
      <c r="AX245" s="5">
        <f t="shared" si="404"/>
        <v>9950</v>
      </c>
      <c r="AY245" s="6">
        <v>0</v>
      </c>
      <c r="AZ245" s="90">
        <v>0</v>
      </c>
      <c r="BA245" s="5">
        <f t="shared" si="405"/>
        <v>0</v>
      </c>
      <c r="BB245" s="6">
        <v>0</v>
      </c>
      <c r="BC245" s="90">
        <v>0</v>
      </c>
      <c r="BD245" s="5">
        <f t="shared" si="406"/>
        <v>0</v>
      </c>
      <c r="BE245" s="6">
        <v>0</v>
      </c>
      <c r="BF245" s="90">
        <v>0</v>
      </c>
      <c r="BG245" s="5">
        <f t="shared" si="407"/>
        <v>0</v>
      </c>
      <c r="BH245" s="6">
        <v>0</v>
      </c>
      <c r="BI245" s="90">
        <v>0</v>
      </c>
      <c r="BJ245" s="5">
        <f t="shared" si="408"/>
        <v>0</v>
      </c>
      <c r="BK245" s="6">
        <v>0</v>
      </c>
      <c r="BL245" s="90">
        <v>0</v>
      </c>
      <c r="BM245" s="5">
        <f t="shared" si="409"/>
        <v>0</v>
      </c>
      <c r="BN245" s="6">
        <v>0</v>
      </c>
      <c r="BO245" s="90">
        <v>0</v>
      </c>
      <c r="BP245" s="5">
        <f t="shared" si="410"/>
        <v>0</v>
      </c>
      <c r="BQ245" s="89">
        <v>40</v>
      </c>
      <c r="BR245" s="90">
        <v>345.45699999999999</v>
      </c>
      <c r="BS245" s="5">
        <f t="shared" si="411"/>
        <v>8636.4249999999993</v>
      </c>
      <c r="BT245" s="6">
        <v>0</v>
      </c>
      <c r="BU245" s="90">
        <v>0</v>
      </c>
      <c r="BV245" s="5">
        <f t="shared" si="412"/>
        <v>0</v>
      </c>
      <c r="BW245" s="6">
        <v>0</v>
      </c>
      <c r="BX245" s="90">
        <v>0</v>
      </c>
      <c r="BY245" s="5">
        <f t="shared" si="413"/>
        <v>0</v>
      </c>
      <c r="BZ245" s="6">
        <v>0</v>
      </c>
      <c r="CA245" s="90">
        <v>0</v>
      </c>
      <c r="CB245" s="5">
        <f t="shared" si="414"/>
        <v>0</v>
      </c>
      <c r="CC245" s="6">
        <v>0</v>
      </c>
      <c r="CD245" s="90">
        <v>0</v>
      </c>
      <c r="CE245" s="5">
        <f t="shared" si="415"/>
        <v>0</v>
      </c>
      <c r="CF245" s="6">
        <v>0</v>
      </c>
      <c r="CG245" s="90">
        <v>0</v>
      </c>
      <c r="CH245" s="5">
        <f t="shared" si="416"/>
        <v>0</v>
      </c>
      <c r="CI245" s="6">
        <v>0</v>
      </c>
      <c r="CJ245" s="90">
        <v>0</v>
      </c>
      <c r="CK245" s="5">
        <f t="shared" si="417"/>
        <v>0</v>
      </c>
      <c r="CL245" s="6">
        <v>0</v>
      </c>
      <c r="CM245" s="90">
        <v>0</v>
      </c>
      <c r="CN245" s="5">
        <f t="shared" si="418"/>
        <v>0</v>
      </c>
      <c r="CO245" s="6">
        <v>0</v>
      </c>
      <c r="CP245" s="90">
        <v>0</v>
      </c>
      <c r="CQ245" s="5">
        <f t="shared" si="419"/>
        <v>0</v>
      </c>
      <c r="CR245" s="6">
        <v>0</v>
      </c>
      <c r="CS245" s="90">
        <v>0</v>
      </c>
      <c r="CT245" s="5">
        <f t="shared" si="420"/>
        <v>0</v>
      </c>
      <c r="CU245" s="6">
        <v>0</v>
      </c>
      <c r="CV245" s="90">
        <v>0</v>
      </c>
      <c r="CW245" s="5">
        <f t="shared" si="421"/>
        <v>0</v>
      </c>
      <c r="CX245" s="6">
        <v>0</v>
      </c>
      <c r="CY245" s="90">
        <v>0</v>
      </c>
      <c r="CZ245" s="5">
        <f t="shared" si="422"/>
        <v>0</v>
      </c>
      <c r="DA245" s="6">
        <v>0</v>
      </c>
      <c r="DB245" s="90">
        <v>0</v>
      </c>
      <c r="DC245" s="5">
        <f t="shared" si="423"/>
        <v>0</v>
      </c>
      <c r="DD245" s="6">
        <v>0</v>
      </c>
      <c r="DE245" s="90">
        <v>0</v>
      </c>
      <c r="DF245" s="5">
        <f t="shared" si="424"/>
        <v>0</v>
      </c>
      <c r="DG245" s="6">
        <v>0</v>
      </c>
      <c r="DH245" s="90">
        <v>0</v>
      </c>
      <c r="DI245" s="5">
        <f t="shared" si="425"/>
        <v>0</v>
      </c>
      <c r="DJ245" s="6">
        <v>0</v>
      </c>
      <c r="DK245" s="90">
        <v>0</v>
      </c>
      <c r="DL245" s="5">
        <f t="shared" si="426"/>
        <v>0</v>
      </c>
      <c r="DM245" s="6">
        <v>0</v>
      </c>
      <c r="DN245" s="90">
        <v>0</v>
      </c>
      <c r="DO245" s="5">
        <f t="shared" si="427"/>
        <v>0</v>
      </c>
      <c r="DP245" s="6">
        <f t="shared" si="349"/>
        <v>42.18</v>
      </c>
      <c r="DQ245" s="5">
        <f t="shared" si="350"/>
        <v>371.45899999999995</v>
      </c>
    </row>
    <row r="246" spans="1:121" x14ac:dyDescent="0.3">
      <c r="A246" s="73">
        <v>2021</v>
      </c>
      <c r="B246" s="74" t="s">
        <v>8</v>
      </c>
      <c r="C246" s="6">
        <v>0</v>
      </c>
      <c r="D246" s="90">
        <v>0</v>
      </c>
      <c r="E246" s="5">
        <f t="shared" si="429"/>
        <v>0</v>
      </c>
      <c r="F246" s="6">
        <v>0</v>
      </c>
      <c r="G246" s="90">
        <v>0</v>
      </c>
      <c r="H246" s="5">
        <f t="shared" si="390"/>
        <v>0</v>
      </c>
      <c r="I246" s="6">
        <v>0</v>
      </c>
      <c r="J246" s="90">
        <v>0</v>
      </c>
      <c r="K246" s="5">
        <f t="shared" si="391"/>
        <v>0</v>
      </c>
      <c r="L246" s="6">
        <v>0</v>
      </c>
      <c r="M246" s="90">
        <v>0</v>
      </c>
      <c r="N246" s="5">
        <f t="shared" si="392"/>
        <v>0</v>
      </c>
      <c r="O246" s="6">
        <v>0</v>
      </c>
      <c r="P246" s="90">
        <v>0</v>
      </c>
      <c r="Q246" s="5">
        <f t="shared" si="393"/>
        <v>0</v>
      </c>
      <c r="R246" s="6">
        <v>0</v>
      </c>
      <c r="S246" s="90">
        <v>0</v>
      </c>
      <c r="T246" s="5">
        <f t="shared" si="394"/>
        <v>0</v>
      </c>
      <c r="U246" s="6">
        <v>0</v>
      </c>
      <c r="V246" s="90">
        <v>0</v>
      </c>
      <c r="W246" s="5">
        <f t="shared" si="395"/>
        <v>0</v>
      </c>
      <c r="X246" s="6">
        <v>0</v>
      </c>
      <c r="Y246" s="90">
        <v>0</v>
      </c>
      <c r="Z246" s="5">
        <f t="shared" si="396"/>
        <v>0</v>
      </c>
      <c r="AA246" s="6">
        <v>0</v>
      </c>
      <c r="AB246" s="90">
        <v>0</v>
      </c>
      <c r="AC246" s="5">
        <f t="shared" si="397"/>
        <v>0</v>
      </c>
      <c r="AD246" s="6">
        <v>0</v>
      </c>
      <c r="AE246" s="90">
        <v>0</v>
      </c>
      <c r="AF246" s="5">
        <f t="shared" si="398"/>
        <v>0</v>
      </c>
      <c r="AG246" s="6">
        <v>0</v>
      </c>
      <c r="AH246" s="90">
        <v>0</v>
      </c>
      <c r="AI246" s="5">
        <f t="shared" si="399"/>
        <v>0</v>
      </c>
      <c r="AJ246" s="6">
        <v>0</v>
      </c>
      <c r="AK246" s="90">
        <v>0</v>
      </c>
      <c r="AL246" s="5">
        <f t="shared" si="400"/>
        <v>0</v>
      </c>
      <c r="AM246" s="6">
        <v>0</v>
      </c>
      <c r="AN246" s="90">
        <v>0</v>
      </c>
      <c r="AO246" s="5">
        <f t="shared" si="401"/>
        <v>0</v>
      </c>
      <c r="AP246" s="6">
        <v>0</v>
      </c>
      <c r="AQ246" s="90">
        <v>0</v>
      </c>
      <c r="AR246" s="5">
        <f t="shared" si="402"/>
        <v>0</v>
      </c>
      <c r="AS246" s="6">
        <v>0</v>
      </c>
      <c r="AT246" s="90">
        <v>0</v>
      </c>
      <c r="AU246" s="5">
        <f t="shared" si="403"/>
        <v>0</v>
      </c>
      <c r="AV246" s="6">
        <v>0</v>
      </c>
      <c r="AW246" s="90">
        <v>0</v>
      </c>
      <c r="AX246" s="5">
        <f t="shared" si="404"/>
        <v>0</v>
      </c>
      <c r="AY246" s="6">
        <v>0</v>
      </c>
      <c r="AZ246" s="90">
        <v>0</v>
      </c>
      <c r="BA246" s="5">
        <f t="shared" si="405"/>
        <v>0</v>
      </c>
      <c r="BB246" s="6">
        <v>0</v>
      </c>
      <c r="BC246" s="90">
        <v>0</v>
      </c>
      <c r="BD246" s="5">
        <f t="shared" si="406"/>
        <v>0</v>
      </c>
      <c r="BE246" s="6">
        <v>0</v>
      </c>
      <c r="BF246" s="90">
        <v>0</v>
      </c>
      <c r="BG246" s="5">
        <f t="shared" si="407"/>
        <v>0</v>
      </c>
      <c r="BH246" s="89">
        <v>5.5590000000000002</v>
      </c>
      <c r="BI246" s="90">
        <v>120.07</v>
      </c>
      <c r="BJ246" s="5">
        <f t="shared" si="408"/>
        <v>21599.208490735742</v>
      </c>
      <c r="BK246" s="6">
        <v>0</v>
      </c>
      <c r="BL246" s="90">
        <v>0</v>
      </c>
      <c r="BM246" s="5">
        <f t="shared" si="409"/>
        <v>0</v>
      </c>
      <c r="BN246" s="6">
        <v>0</v>
      </c>
      <c r="BO246" s="90">
        <v>0</v>
      </c>
      <c r="BP246" s="5">
        <f t="shared" si="410"/>
        <v>0</v>
      </c>
      <c r="BQ246" s="6">
        <v>0</v>
      </c>
      <c r="BR246" s="90">
        <v>0</v>
      </c>
      <c r="BS246" s="5">
        <f t="shared" si="411"/>
        <v>0</v>
      </c>
      <c r="BT246" s="6">
        <v>0</v>
      </c>
      <c r="BU246" s="90">
        <v>0</v>
      </c>
      <c r="BV246" s="5">
        <f t="shared" si="412"/>
        <v>0</v>
      </c>
      <c r="BW246" s="6">
        <v>0</v>
      </c>
      <c r="BX246" s="90">
        <v>0</v>
      </c>
      <c r="BY246" s="5">
        <f t="shared" si="413"/>
        <v>0</v>
      </c>
      <c r="BZ246" s="6">
        <v>0</v>
      </c>
      <c r="CA246" s="90">
        <v>0</v>
      </c>
      <c r="CB246" s="5">
        <f t="shared" si="414"/>
        <v>0</v>
      </c>
      <c r="CC246" s="6">
        <v>0</v>
      </c>
      <c r="CD246" s="90">
        <v>0</v>
      </c>
      <c r="CE246" s="5">
        <f t="shared" si="415"/>
        <v>0</v>
      </c>
      <c r="CF246" s="6">
        <v>0</v>
      </c>
      <c r="CG246" s="90">
        <v>0</v>
      </c>
      <c r="CH246" s="5">
        <f t="shared" si="416"/>
        <v>0</v>
      </c>
      <c r="CI246" s="6">
        <v>0</v>
      </c>
      <c r="CJ246" s="90">
        <v>0</v>
      </c>
      <c r="CK246" s="5">
        <f t="shared" si="417"/>
        <v>0</v>
      </c>
      <c r="CL246" s="6">
        <v>0</v>
      </c>
      <c r="CM246" s="90">
        <v>0</v>
      </c>
      <c r="CN246" s="5">
        <f t="shared" si="418"/>
        <v>0</v>
      </c>
      <c r="CO246" s="6">
        <v>0</v>
      </c>
      <c r="CP246" s="90">
        <v>0</v>
      </c>
      <c r="CQ246" s="5">
        <f t="shared" si="419"/>
        <v>0</v>
      </c>
      <c r="CR246" s="6">
        <v>0</v>
      </c>
      <c r="CS246" s="90">
        <v>0</v>
      </c>
      <c r="CT246" s="5">
        <f t="shared" si="420"/>
        <v>0</v>
      </c>
      <c r="CU246" s="6">
        <v>0</v>
      </c>
      <c r="CV246" s="90">
        <v>0</v>
      </c>
      <c r="CW246" s="5">
        <f t="shared" si="421"/>
        <v>0</v>
      </c>
      <c r="CX246" s="6">
        <v>0</v>
      </c>
      <c r="CY246" s="90">
        <v>0</v>
      </c>
      <c r="CZ246" s="5">
        <f t="shared" si="422"/>
        <v>0</v>
      </c>
      <c r="DA246" s="6">
        <v>0</v>
      </c>
      <c r="DB246" s="90">
        <v>0</v>
      </c>
      <c r="DC246" s="5">
        <f t="shared" si="423"/>
        <v>0</v>
      </c>
      <c r="DD246" s="6">
        <v>0</v>
      </c>
      <c r="DE246" s="90">
        <v>0</v>
      </c>
      <c r="DF246" s="5">
        <f t="shared" si="424"/>
        <v>0</v>
      </c>
      <c r="DG246" s="6">
        <v>0</v>
      </c>
      <c r="DH246" s="90">
        <v>0</v>
      </c>
      <c r="DI246" s="5">
        <f t="shared" si="425"/>
        <v>0</v>
      </c>
      <c r="DJ246" s="6">
        <v>0</v>
      </c>
      <c r="DK246" s="90">
        <v>0</v>
      </c>
      <c r="DL246" s="5">
        <f t="shared" si="426"/>
        <v>0</v>
      </c>
      <c r="DM246" s="89">
        <v>0.12</v>
      </c>
      <c r="DN246" s="90">
        <v>4</v>
      </c>
      <c r="DO246" s="5">
        <f t="shared" si="427"/>
        <v>33333.333333333336</v>
      </c>
      <c r="DP246" s="6">
        <f t="shared" si="349"/>
        <v>5.6790000000000003</v>
      </c>
      <c r="DQ246" s="5">
        <f t="shared" si="350"/>
        <v>124.07</v>
      </c>
    </row>
    <row r="247" spans="1:121" x14ac:dyDescent="0.3">
      <c r="A247" s="73">
        <v>2021</v>
      </c>
      <c r="B247" s="74" t="s">
        <v>9</v>
      </c>
      <c r="C247" s="6">
        <v>0</v>
      </c>
      <c r="D247" s="90">
        <v>0</v>
      </c>
      <c r="E247" s="5">
        <f t="shared" si="429"/>
        <v>0</v>
      </c>
      <c r="F247" s="6">
        <v>0</v>
      </c>
      <c r="G247" s="90">
        <v>0</v>
      </c>
      <c r="H247" s="5">
        <f t="shared" si="390"/>
        <v>0</v>
      </c>
      <c r="I247" s="6">
        <v>0</v>
      </c>
      <c r="J247" s="90">
        <v>0</v>
      </c>
      <c r="K247" s="5">
        <f t="shared" si="391"/>
        <v>0</v>
      </c>
      <c r="L247" s="6">
        <v>0</v>
      </c>
      <c r="M247" s="90">
        <v>0</v>
      </c>
      <c r="N247" s="5">
        <f t="shared" si="392"/>
        <v>0</v>
      </c>
      <c r="O247" s="6">
        <v>0</v>
      </c>
      <c r="P247" s="90">
        <v>0</v>
      </c>
      <c r="Q247" s="5">
        <f t="shared" si="393"/>
        <v>0</v>
      </c>
      <c r="R247" s="6">
        <v>0</v>
      </c>
      <c r="S247" s="90">
        <v>0</v>
      </c>
      <c r="T247" s="5">
        <f t="shared" si="394"/>
        <v>0</v>
      </c>
      <c r="U247" s="89">
        <v>1.0065999999999999</v>
      </c>
      <c r="V247" s="90">
        <v>8.8209999999999997</v>
      </c>
      <c r="W247" s="5">
        <f t="shared" si="395"/>
        <v>8763.1631233856533</v>
      </c>
      <c r="X247" s="6">
        <v>0</v>
      </c>
      <c r="Y247" s="90">
        <v>0</v>
      </c>
      <c r="Z247" s="5">
        <f t="shared" si="396"/>
        <v>0</v>
      </c>
      <c r="AA247" s="6">
        <v>0</v>
      </c>
      <c r="AB247" s="90">
        <v>0</v>
      </c>
      <c r="AC247" s="5">
        <f t="shared" si="397"/>
        <v>0</v>
      </c>
      <c r="AD247" s="6">
        <v>0</v>
      </c>
      <c r="AE247" s="90">
        <v>0</v>
      </c>
      <c r="AF247" s="5">
        <f t="shared" si="398"/>
        <v>0</v>
      </c>
      <c r="AG247" s="6">
        <v>0</v>
      </c>
      <c r="AH247" s="90">
        <v>0</v>
      </c>
      <c r="AI247" s="5">
        <f t="shared" si="399"/>
        <v>0</v>
      </c>
      <c r="AJ247" s="6">
        <v>0</v>
      </c>
      <c r="AK247" s="90">
        <v>0</v>
      </c>
      <c r="AL247" s="5">
        <f t="shared" si="400"/>
        <v>0</v>
      </c>
      <c r="AM247" s="6">
        <v>0</v>
      </c>
      <c r="AN247" s="90">
        <v>0</v>
      </c>
      <c r="AO247" s="5">
        <f t="shared" si="401"/>
        <v>0</v>
      </c>
      <c r="AP247" s="6">
        <v>0</v>
      </c>
      <c r="AQ247" s="90">
        <v>0</v>
      </c>
      <c r="AR247" s="5">
        <f t="shared" si="402"/>
        <v>0</v>
      </c>
      <c r="AS247" s="6">
        <v>0</v>
      </c>
      <c r="AT247" s="90">
        <v>0</v>
      </c>
      <c r="AU247" s="5">
        <f t="shared" si="403"/>
        <v>0</v>
      </c>
      <c r="AV247" s="89">
        <v>10</v>
      </c>
      <c r="AW247" s="90">
        <v>99.5</v>
      </c>
      <c r="AX247" s="5">
        <f t="shared" si="404"/>
        <v>9950</v>
      </c>
      <c r="AY247" s="6">
        <v>0</v>
      </c>
      <c r="AZ247" s="90">
        <v>0</v>
      </c>
      <c r="BA247" s="5">
        <f t="shared" si="405"/>
        <v>0</v>
      </c>
      <c r="BB247" s="6">
        <v>0</v>
      </c>
      <c r="BC247" s="90">
        <v>0</v>
      </c>
      <c r="BD247" s="5">
        <f t="shared" si="406"/>
        <v>0</v>
      </c>
      <c r="BE247" s="6">
        <v>0</v>
      </c>
      <c r="BF247" s="90">
        <v>0</v>
      </c>
      <c r="BG247" s="5">
        <f t="shared" si="407"/>
        <v>0</v>
      </c>
      <c r="BH247" s="6">
        <v>0</v>
      </c>
      <c r="BI247" s="90">
        <v>0</v>
      </c>
      <c r="BJ247" s="5">
        <f t="shared" si="408"/>
        <v>0</v>
      </c>
      <c r="BK247" s="6">
        <v>0</v>
      </c>
      <c r="BL247" s="90">
        <v>0</v>
      </c>
      <c r="BM247" s="5">
        <f t="shared" si="409"/>
        <v>0</v>
      </c>
      <c r="BN247" s="6">
        <v>0</v>
      </c>
      <c r="BO247" s="90">
        <v>0</v>
      </c>
      <c r="BP247" s="5">
        <f t="shared" si="410"/>
        <v>0</v>
      </c>
      <c r="BQ247" s="89">
        <v>40</v>
      </c>
      <c r="BR247" s="90">
        <v>365.53399999999999</v>
      </c>
      <c r="BS247" s="5">
        <f t="shared" si="411"/>
        <v>9138.3499999999985</v>
      </c>
      <c r="BT247" s="6">
        <v>0</v>
      </c>
      <c r="BU247" s="90">
        <v>0</v>
      </c>
      <c r="BV247" s="5">
        <f t="shared" si="412"/>
        <v>0</v>
      </c>
      <c r="BW247" s="6">
        <v>0</v>
      </c>
      <c r="BX247" s="90">
        <v>0</v>
      </c>
      <c r="BY247" s="5">
        <f t="shared" si="413"/>
        <v>0</v>
      </c>
      <c r="BZ247" s="6">
        <v>0</v>
      </c>
      <c r="CA247" s="90">
        <v>0</v>
      </c>
      <c r="CB247" s="5">
        <f t="shared" si="414"/>
        <v>0</v>
      </c>
      <c r="CC247" s="6">
        <v>0</v>
      </c>
      <c r="CD247" s="90">
        <v>0</v>
      </c>
      <c r="CE247" s="5">
        <f t="shared" si="415"/>
        <v>0</v>
      </c>
      <c r="CF247" s="6">
        <v>0</v>
      </c>
      <c r="CG247" s="90">
        <v>0</v>
      </c>
      <c r="CH247" s="5">
        <f t="shared" si="416"/>
        <v>0</v>
      </c>
      <c r="CI247" s="6">
        <v>0</v>
      </c>
      <c r="CJ247" s="90">
        <v>0</v>
      </c>
      <c r="CK247" s="5">
        <f t="shared" si="417"/>
        <v>0</v>
      </c>
      <c r="CL247" s="6">
        <v>0</v>
      </c>
      <c r="CM247" s="90">
        <v>0</v>
      </c>
      <c r="CN247" s="5">
        <f t="shared" si="418"/>
        <v>0</v>
      </c>
      <c r="CO247" s="6">
        <v>0</v>
      </c>
      <c r="CP247" s="90">
        <v>0</v>
      </c>
      <c r="CQ247" s="5">
        <f t="shared" si="419"/>
        <v>0</v>
      </c>
      <c r="CR247" s="6">
        <v>0</v>
      </c>
      <c r="CS247" s="90">
        <v>0</v>
      </c>
      <c r="CT247" s="5">
        <f t="shared" si="420"/>
        <v>0</v>
      </c>
      <c r="CU247" s="6">
        <v>0</v>
      </c>
      <c r="CV247" s="90">
        <v>0</v>
      </c>
      <c r="CW247" s="5">
        <f t="shared" si="421"/>
        <v>0</v>
      </c>
      <c r="CX247" s="6">
        <v>0</v>
      </c>
      <c r="CY247" s="90">
        <v>0</v>
      </c>
      <c r="CZ247" s="5">
        <f t="shared" si="422"/>
        <v>0</v>
      </c>
      <c r="DA247" s="6">
        <v>0</v>
      </c>
      <c r="DB247" s="90">
        <v>0</v>
      </c>
      <c r="DC247" s="5">
        <f t="shared" si="423"/>
        <v>0</v>
      </c>
      <c r="DD247" s="6">
        <v>0</v>
      </c>
      <c r="DE247" s="90">
        <v>0</v>
      </c>
      <c r="DF247" s="5">
        <f t="shared" si="424"/>
        <v>0</v>
      </c>
      <c r="DG247" s="6">
        <v>0</v>
      </c>
      <c r="DH247" s="90">
        <v>0</v>
      </c>
      <c r="DI247" s="5">
        <f t="shared" si="425"/>
        <v>0</v>
      </c>
      <c r="DJ247" s="6">
        <v>0</v>
      </c>
      <c r="DK247" s="90">
        <v>0</v>
      </c>
      <c r="DL247" s="5">
        <f t="shared" si="426"/>
        <v>0</v>
      </c>
      <c r="DM247" s="89">
        <v>2.65699</v>
      </c>
      <c r="DN247" s="90">
        <v>13.1</v>
      </c>
      <c r="DO247" s="5">
        <f t="shared" si="427"/>
        <v>4930.3911569106394</v>
      </c>
      <c r="DP247" s="6">
        <f t="shared" si="349"/>
        <v>53.663589999999999</v>
      </c>
      <c r="DQ247" s="5">
        <f t="shared" si="350"/>
        <v>486.95500000000004</v>
      </c>
    </row>
    <row r="248" spans="1:121" x14ac:dyDescent="0.3">
      <c r="A248" s="73">
        <v>2021</v>
      </c>
      <c r="B248" s="74" t="s">
        <v>10</v>
      </c>
      <c r="C248" s="6">
        <v>0</v>
      </c>
      <c r="D248" s="90">
        <v>0</v>
      </c>
      <c r="E248" s="5">
        <f t="shared" si="429"/>
        <v>0</v>
      </c>
      <c r="F248" s="6">
        <v>0</v>
      </c>
      <c r="G248" s="90">
        <v>0</v>
      </c>
      <c r="H248" s="5">
        <f t="shared" si="390"/>
        <v>0</v>
      </c>
      <c r="I248" s="6">
        <v>0</v>
      </c>
      <c r="J248" s="90">
        <v>0</v>
      </c>
      <c r="K248" s="5">
        <f t="shared" si="391"/>
        <v>0</v>
      </c>
      <c r="L248" s="89">
        <v>0.48477999999999999</v>
      </c>
      <c r="M248" s="90">
        <v>6.3449999999999998</v>
      </c>
      <c r="N248" s="5">
        <f t="shared" si="392"/>
        <v>13088.411238087379</v>
      </c>
      <c r="O248" s="6">
        <v>0</v>
      </c>
      <c r="P248" s="90">
        <v>0</v>
      </c>
      <c r="Q248" s="5">
        <f t="shared" si="393"/>
        <v>0</v>
      </c>
      <c r="R248" s="6">
        <v>0</v>
      </c>
      <c r="S248" s="90">
        <v>0</v>
      </c>
      <c r="T248" s="5">
        <f t="shared" si="394"/>
        <v>0</v>
      </c>
      <c r="U248" s="6">
        <v>0</v>
      </c>
      <c r="V248" s="90">
        <v>0</v>
      </c>
      <c r="W248" s="5">
        <f t="shared" si="395"/>
        <v>0</v>
      </c>
      <c r="X248" s="6">
        <v>0</v>
      </c>
      <c r="Y248" s="90">
        <v>0</v>
      </c>
      <c r="Z248" s="5">
        <f t="shared" si="396"/>
        <v>0</v>
      </c>
      <c r="AA248" s="6">
        <v>0</v>
      </c>
      <c r="AB248" s="90">
        <v>0</v>
      </c>
      <c r="AC248" s="5">
        <f t="shared" si="397"/>
        <v>0</v>
      </c>
      <c r="AD248" s="6">
        <v>0</v>
      </c>
      <c r="AE248" s="90">
        <v>0</v>
      </c>
      <c r="AF248" s="5">
        <f t="shared" si="398"/>
        <v>0</v>
      </c>
      <c r="AG248" s="6">
        <v>0</v>
      </c>
      <c r="AH248" s="90">
        <v>0</v>
      </c>
      <c r="AI248" s="5">
        <f t="shared" si="399"/>
        <v>0</v>
      </c>
      <c r="AJ248" s="6">
        <v>0</v>
      </c>
      <c r="AK248" s="90">
        <v>0</v>
      </c>
      <c r="AL248" s="5">
        <f t="shared" si="400"/>
        <v>0</v>
      </c>
      <c r="AM248" s="6">
        <v>0</v>
      </c>
      <c r="AN248" s="90">
        <v>0</v>
      </c>
      <c r="AO248" s="5">
        <f t="shared" si="401"/>
        <v>0</v>
      </c>
      <c r="AP248" s="6">
        <v>0</v>
      </c>
      <c r="AQ248" s="90">
        <v>0</v>
      </c>
      <c r="AR248" s="5">
        <f t="shared" si="402"/>
        <v>0</v>
      </c>
      <c r="AS248" s="6">
        <v>0</v>
      </c>
      <c r="AT248" s="90">
        <v>0</v>
      </c>
      <c r="AU248" s="5">
        <f t="shared" si="403"/>
        <v>0</v>
      </c>
      <c r="AV248" s="89">
        <v>0.25</v>
      </c>
      <c r="AW248" s="90">
        <v>1.968</v>
      </c>
      <c r="AX248" s="5">
        <f t="shared" si="404"/>
        <v>7872</v>
      </c>
      <c r="AY248" s="6">
        <v>0</v>
      </c>
      <c r="AZ248" s="90">
        <v>0</v>
      </c>
      <c r="BA248" s="5">
        <f t="shared" si="405"/>
        <v>0</v>
      </c>
      <c r="BB248" s="6">
        <v>0</v>
      </c>
      <c r="BC248" s="90">
        <v>0</v>
      </c>
      <c r="BD248" s="5">
        <f t="shared" si="406"/>
        <v>0</v>
      </c>
      <c r="BE248" s="6">
        <v>0</v>
      </c>
      <c r="BF248" s="90">
        <v>0</v>
      </c>
      <c r="BG248" s="5">
        <f t="shared" si="407"/>
        <v>0</v>
      </c>
      <c r="BH248" s="6">
        <v>0</v>
      </c>
      <c r="BI248" s="90">
        <v>0</v>
      </c>
      <c r="BJ248" s="5">
        <f t="shared" si="408"/>
        <v>0</v>
      </c>
      <c r="BK248" s="6">
        <v>0</v>
      </c>
      <c r="BL248" s="90">
        <v>0</v>
      </c>
      <c r="BM248" s="5">
        <f t="shared" si="409"/>
        <v>0</v>
      </c>
      <c r="BN248" s="6">
        <v>0</v>
      </c>
      <c r="BO248" s="90">
        <v>0</v>
      </c>
      <c r="BP248" s="5">
        <f t="shared" si="410"/>
        <v>0</v>
      </c>
      <c r="BQ248" s="6">
        <v>0</v>
      </c>
      <c r="BR248" s="90">
        <v>0</v>
      </c>
      <c r="BS248" s="5">
        <f t="shared" si="411"/>
        <v>0</v>
      </c>
      <c r="BT248" s="6">
        <v>0</v>
      </c>
      <c r="BU248" s="90">
        <v>0</v>
      </c>
      <c r="BV248" s="5">
        <f t="shared" si="412"/>
        <v>0</v>
      </c>
      <c r="BW248" s="6">
        <v>0</v>
      </c>
      <c r="BX248" s="90">
        <v>0</v>
      </c>
      <c r="BY248" s="5">
        <f t="shared" si="413"/>
        <v>0</v>
      </c>
      <c r="BZ248" s="6">
        <v>0</v>
      </c>
      <c r="CA248" s="90">
        <v>0</v>
      </c>
      <c r="CB248" s="5">
        <f t="shared" si="414"/>
        <v>0</v>
      </c>
      <c r="CC248" s="6">
        <v>0</v>
      </c>
      <c r="CD248" s="90">
        <v>0</v>
      </c>
      <c r="CE248" s="5">
        <f t="shared" si="415"/>
        <v>0</v>
      </c>
      <c r="CF248" s="6">
        <v>0</v>
      </c>
      <c r="CG248" s="90">
        <v>0</v>
      </c>
      <c r="CH248" s="5">
        <f t="shared" si="416"/>
        <v>0</v>
      </c>
      <c r="CI248" s="6">
        <v>0</v>
      </c>
      <c r="CJ248" s="90">
        <v>0</v>
      </c>
      <c r="CK248" s="5">
        <f t="shared" si="417"/>
        <v>0</v>
      </c>
      <c r="CL248" s="6">
        <v>0</v>
      </c>
      <c r="CM248" s="90">
        <v>0</v>
      </c>
      <c r="CN248" s="5">
        <f t="shared" si="418"/>
        <v>0</v>
      </c>
      <c r="CO248" s="6">
        <v>0</v>
      </c>
      <c r="CP248" s="90">
        <v>0</v>
      </c>
      <c r="CQ248" s="5">
        <f t="shared" si="419"/>
        <v>0</v>
      </c>
      <c r="CR248" s="6">
        <v>0</v>
      </c>
      <c r="CS248" s="90">
        <v>0</v>
      </c>
      <c r="CT248" s="5">
        <f t="shared" si="420"/>
        <v>0</v>
      </c>
      <c r="CU248" s="6">
        <v>0</v>
      </c>
      <c r="CV248" s="90">
        <v>0</v>
      </c>
      <c r="CW248" s="5">
        <f t="shared" si="421"/>
        <v>0</v>
      </c>
      <c r="CX248" s="6">
        <v>0</v>
      </c>
      <c r="CY248" s="90">
        <v>0</v>
      </c>
      <c r="CZ248" s="5">
        <f t="shared" si="422"/>
        <v>0</v>
      </c>
      <c r="DA248" s="6">
        <v>0</v>
      </c>
      <c r="DB248" s="90">
        <v>0</v>
      </c>
      <c r="DC248" s="5">
        <f t="shared" si="423"/>
        <v>0</v>
      </c>
      <c r="DD248" s="6">
        <v>0</v>
      </c>
      <c r="DE248" s="90">
        <v>0</v>
      </c>
      <c r="DF248" s="5">
        <f t="shared" si="424"/>
        <v>0</v>
      </c>
      <c r="DG248" s="6">
        <v>0</v>
      </c>
      <c r="DH248" s="90">
        <v>0</v>
      </c>
      <c r="DI248" s="5">
        <f t="shared" si="425"/>
        <v>0</v>
      </c>
      <c r="DJ248" s="89">
        <v>2.5000000000000001E-2</v>
      </c>
      <c r="DK248" s="90">
        <v>0.187</v>
      </c>
      <c r="DL248" s="5">
        <f t="shared" si="426"/>
        <v>7479.9999999999991</v>
      </c>
      <c r="DM248" s="89">
        <v>1.0000599999999999</v>
      </c>
      <c r="DN248" s="90">
        <v>7.774</v>
      </c>
      <c r="DO248" s="5">
        <f t="shared" si="427"/>
        <v>7773.5335879847207</v>
      </c>
      <c r="DP248" s="6">
        <f t="shared" si="349"/>
        <v>1.7598399999999998</v>
      </c>
      <c r="DQ248" s="5">
        <f t="shared" si="350"/>
        <v>16.274000000000001</v>
      </c>
    </row>
    <row r="249" spans="1:121" x14ac:dyDescent="0.3">
      <c r="A249" s="73">
        <v>2021</v>
      </c>
      <c r="B249" s="74" t="s">
        <v>11</v>
      </c>
      <c r="C249" s="6">
        <v>0</v>
      </c>
      <c r="D249" s="90">
        <v>0</v>
      </c>
      <c r="E249" s="5">
        <f t="shared" si="429"/>
        <v>0</v>
      </c>
      <c r="F249" s="6">
        <v>0</v>
      </c>
      <c r="G249" s="90">
        <v>0</v>
      </c>
      <c r="H249" s="5">
        <f t="shared" si="390"/>
        <v>0</v>
      </c>
      <c r="I249" s="6">
        <v>0</v>
      </c>
      <c r="J249" s="90">
        <v>0</v>
      </c>
      <c r="K249" s="5">
        <f t="shared" si="391"/>
        <v>0</v>
      </c>
      <c r="L249" s="89">
        <v>0.3</v>
      </c>
      <c r="M249" s="90">
        <v>3.15</v>
      </c>
      <c r="N249" s="5">
        <f t="shared" si="392"/>
        <v>10500</v>
      </c>
      <c r="O249" s="6">
        <v>0</v>
      </c>
      <c r="P249" s="90">
        <v>0</v>
      </c>
      <c r="Q249" s="5">
        <f t="shared" si="393"/>
        <v>0</v>
      </c>
      <c r="R249" s="6">
        <v>0</v>
      </c>
      <c r="S249" s="90">
        <v>0</v>
      </c>
      <c r="T249" s="5">
        <f t="shared" si="394"/>
        <v>0</v>
      </c>
      <c r="U249" s="89">
        <v>3.3E-3</v>
      </c>
      <c r="V249" s="90">
        <v>0.17</v>
      </c>
      <c r="W249" s="5">
        <f t="shared" si="395"/>
        <v>51515.151515151512</v>
      </c>
      <c r="X249" s="6">
        <v>0</v>
      </c>
      <c r="Y249" s="90">
        <v>0</v>
      </c>
      <c r="Z249" s="5">
        <f t="shared" si="396"/>
        <v>0</v>
      </c>
      <c r="AA249" s="6">
        <v>0</v>
      </c>
      <c r="AB249" s="90">
        <v>0</v>
      </c>
      <c r="AC249" s="5">
        <f t="shared" si="397"/>
        <v>0</v>
      </c>
      <c r="AD249" s="6">
        <v>0</v>
      </c>
      <c r="AE249" s="90">
        <v>0</v>
      </c>
      <c r="AF249" s="5">
        <f t="shared" si="398"/>
        <v>0</v>
      </c>
      <c r="AG249" s="6">
        <v>0</v>
      </c>
      <c r="AH249" s="90">
        <v>0</v>
      </c>
      <c r="AI249" s="5">
        <f t="shared" si="399"/>
        <v>0</v>
      </c>
      <c r="AJ249" s="6">
        <v>0</v>
      </c>
      <c r="AK249" s="90">
        <v>0</v>
      </c>
      <c r="AL249" s="5">
        <f t="shared" si="400"/>
        <v>0</v>
      </c>
      <c r="AM249" s="6">
        <v>0</v>
      </c>
      <c r="AN249" s="90">
        <v>0</v>
      </c>
      <c r="AO249" s="5">
        <f t="shared" si="401"/>
        <v>0</v>
      </c>
      <c r="AP249" s="6">
        <v>0</v>
      </c>
      <c r="AQ249" s="90">
        <v>0</v>
      </c>
      <c r="AR249" s="5">
        <f t="shared" si="402"/>
        <v>0</v>
      </c>
      <c r="AS249" s="6">
        <v>0</v>
      </c>
      <c r="AT249" s="90">
        <v>0</v>
      </c>
      <c r="AU249" s="5">
        <f t="shared" si="403"/>
        <v>0</v>
      </c>
      <c r="AV249" s="6">
        <v>0</v>
      </c>
      <c r="AW249" s="90">
        <v>0</v>
      </c>
      <c r="AX249" s="5">
        <f t="shared" si="404"/>
        <v>0</v>
      </c>
      <c r="AY249" s="6">
        <v>0</v>
      </c>
      <c r="AZ249" s="90">
        <v>0</v>
      </c>
      <c r="BA249" s="5">
        <f t="shared" si="405"/>
        <v>0</v>
      </c>
      <c r="BB249" s="6">
        <v>0</v>
      </c>
      <c r="BC249" s="90">
        <v>0</v>
      </c>
      <c r="BD249" s="5">
        <f t="shared" si="406"/>
        <v>0</v>
      </c>
      <c r="BE249" s="6">
        <v>0</v>
      </c>
      <c r="BF249" s="90">
        <v>0</v>
      </c>
      <c r="BG249" s="5">
        <f t="shared" si="407"/>
        <v>0</v>
      </c>
      <c r="BH249" s="6">
        <v>0</v>
      </c>
      <c r="BI249" s="90">
        <v>0</v>
      </c>
      <c r="BJ249" s="5">
        <f t="shared" si="408"/>
        <v>0</v>
      </c>
      <c r="BK249" s="6">
        <v>0</v>
      </c>
      <c r="BL249" s="90">
        <v>0</v>
      </c>
      <c r="BM249" s="5">
        <f t="shared" si="409"/>
        <v>0</v>
      </c>
      <c r="BN249" s="6">
        <v>0</v>
      </c>
      <c r="BO249" s="90">
        <v>0</v>
      </c>
      <c r="BP249" s="5">
        <f t="shared" si="410"/>
        <v>0</v>
      </c>
      <c r="BQ249" s="6">
        <v>0</v>
      </c>
      <c r="BR249" s="90">
        <v>0</v>
      </c>
      <c r="BS249" s="5">
        <f t="shared" si="411"/>
        <v>0</v>
      </c>
      <c r="BT249" s="6">
        <v>0</v>
      </c>
      <c r="BU249" s="90">
        <v>0</v>
      </c>
      <c r="BV249" s="5">
        <f t="shared" si="412"/>
        <v>0</v>
      </c>
      <c r="BW249" s="6">
        <v>0</v>
      </c>
      <c r="BX249" s="90">
        <v>0</v>
      </c>
      <c r="BY249" s="5">
        <f t="shared" si="413"/>
        <v>0</v>
      </c>
      <c r="BZ249" s="6">
        <v>0</v>
      </c>
      <c r="CA249" s="90">
        <v>0</v>
      </c>
      <c r="CB249" s="5">
        <f t="shared" si="414"/>
        <v>0</v>
      </c>
      <c r="CC249" s="6">
        <v>0</v>
      </c>
      <c r="CD249" s="90">
        <v>0</v>
      </c>
      <c r="CE249" s="5">
        <f t="shared" si="415"/>
        <v>0</v>
      </c>
      <c r="CF249" s="6">
        <v>0</v>
      </c>
      <c r="CG249" s="90">
        <v>0</v>
      </c>
      <c r="CH249" s="5">
        <f t="shared" si="416"/>
        <v>0</v>
      </c>
      <c r="CI249" s="6">
        <v>0</v>
      </c>
      <c r="CJ249" s="90">
        <v>0</v>
      </c>
      <c r="CK249" s="5">
        <f t="shared" si="417"/>
        <v>0</v>
      </c>
      <c r="CL249" s="6">
        <v>0</v>
      </c>
      <c r="CM249" s="90">
        <v>0</v>
      </c>
      <c r="CN249" s="5">
        <f t="shared" si="418"/>
        <v>0</v>
      </c>
      <c r="CO249" s="6">
        <v>0</v>
      </c>
      <c r="CP249" s="90">
        <v>0</v>
      </c>
      <c r="CQ249" s="5">
        <f t="shared" si="419"/>
        <v>0</v>
      </c>
      <c r="CR249" s="6">
        <v>0</v>
      </c>
      <c r="CS249" s="90">
        <v>0</v>
      </c>
      <c r="CT249" s="5">
        <f t="shared" si="420"/>
        <v>0</v>
      </c>
      <c r="CU249" s="6">
        <v>0</v>
      </c>
      <c r="CV249" s="90">
        <v>0</v>
      </c>
      <c r="CW249" s="5">
        <f t="shared" si="421"/>
        <v>0</v>
      </c>
      <c r="CX249" s="6">
        <v>0</v>
      </c>
      <c r="CY249" s="90">
        <v>0</v>
      </c>
      <c r="CZ249" s="5">
        <f t="shared" si="422"/>
        <v>0</v>
      </c>
      <c r="DA249" s="6">
        <v>0</v>
      </c>
      <c r="DB249" s="90">
        <v>0</v>
      </c>
      <c r="DC249" s="5">
        <f t="shared" si="423"/>
        <v>0</v>
      </c>
      <c r="DD249" s="6">
        <v>0</v>
      </c>
      <c r="DE249" s="90">
        <v>0</v>
      </c>
      <c r="DF249" s="5">
        <f t="shared" si="424"/>
        <v>0</v>
      </c>
      <c r="DG249" s="6">
        <v>0</v>
      </c>
      <c r="DH249" s="90">
        <v>0</v>
      </c>
      <c r="DI249" s="5">
        <f t="shared" si="425"/>
        <v>0</v>
      </c>
      <c r="DJ249" s="89">
        <v>2.5000000000000001E-2</v>
      </c>
      <c r="DK249" s="90">
        <v>0.187</v>
      </c>
      <c r="DL249" s="5">
        <f t="shared" si="426"/>
        <v>7479.9999999999991</v>
      </c>
      <c r="DM249" s="89">
        <v>16.047069999999998</v>
      </c>
      <c r="DN249" s="90">
        <v>161.67699999999999</v>
      </c>
      <c r="DO249" s="5">
        <f t="shared" si="427"/>
        <v>10075.172601602661</v>
      </c>
      <c r="DP249" s="6">
        <f>C249+F249+I249+R249+X249+AA249+AG249+AM249+AS249+AV249+AY249+BB249+BE249+BH249+BN249+BQ249+BT249+BW249+BZ249+CC249+CL249+CU249+DD249+DJ249+DM249+AJ249+U249+AP249+L249+CO249+BK249+AD249+O249+DG249+CX249+CF249</f>
        <v>16.375369999999997</v>
      </c>
      <c r="DQ249" s="5">
        <f>D249+G249+J249+S249+Y249+AB249+AH249+AN249+AT249+AW249+AZ249+BC249+BF249+BI249+BO249+BR249+BU249+BX249+CA249+CD249+CM249+CV249+DE249+DK249+DN249+AK249+V249+AQ249+M249+CP249+BL249+AE249+P249+DH249+CY249+CG249</f>
        <v>165.184</v>
      </c>
    </row>
    <row r="250" spans="1:121" x14ac:dyDescent="0.3">
      <c r="A250" s="73">
        <v>2021</v>
      </c>
      <c r="B250" s="5" t="s">
        <v>12</v>
      </c>
      <c r="C250" s="6">
        <v>0</v>
      </c>
      <c r="D250" s="90">
        <v>0</v>
      </c>
      <c r="E250" s="5">
        <f t="shared" si="429"/>
        <v>0</v>
      </c>
      <c r="F250" s="6">
        <v>0</v>
      </c>
      <c r="G250" s="90">
        <v>0</v>
      </c>
      <c r="H250" s="5">
        <f t="shared" si="390"/>
        <v>0</v>
      </c>
      <c r="I250" s="6">
        <v>0</v>
      </c>
      <c r="J250" s="90">
        <v>0</v>
      </c>
      <c r="K250" s="5">
        <f t="shared" si="391"/>
        <v>0</v>
      </c>
      <c r="L250" s="6">
        <v>0</v>
      </c>
      <c r="M250" s="90">
        <v>0</v>
      </c>
      <c r="N250" s="5">
        <f t="shared" si="392"/>
        <v>0</v>
      </c>
      <c r="O250" s="6">
        <v>0</v>
      </c>
      <c r="P250" s="90">
        <v>0</v>
      </c>
      <c r="Q250" s="5">
        <f t="shared" si="393"/>
        <v>0</v>
      </c>
      <c r="R250" s="6">
        <v>0</v>
      </c>
      <c r="S250" s="90">
        <v>0</v>
      </c>
      <c r="T250" s="5">
        <f t="shared" si="394"/>
        <v>0</v>
      </c>
      <c r="U250" s="89">
        <v>1.5849000000000002</v>
      </c>
      <c r="V250" s="90">
        <v>56.966000000000001</v>
      </c>
      <c r="W250" s="5">
        <f t="shared" si="395"/>
        <v>35942.961701053689</v>
      </c>
      <c r="X250" s="6">
        <v>0</v>
      </c>
      <c r="Y250" s="90">
        <v>0</v>
      </c>
      <c r="Z250" s="5">
        <f t="shared" si="396"/>
        <v>0</v>
      </c>
      <c r="AA250" s="6">
        <v>0</v>
      </c>
      <c r="AB250" s="90">
        <v>0</v>
      </c>
      <c r="AC250" s="5">
        <f t="shared" si="397"/>
        <v>0</v>
      </c>
      <c r="AD250" s="6">
        <v>0</v>
      </c>
      <c r="AE250" s="90">
        <v>0</v>
      </c>
      <c r="AF250" s="5">
        <f t="shared" si="398"/>
        <v>0</v>
      </c>
      <c r="AG250" s="6">
        <v>0</v>
      </c>
      <c r="AH250" s="90">
        <v>0</v>
      </c>
      <c r="AI250" s="5">
        <f t="shared" si="399"/>
        <v>0</v>
      </c>
      <c r="AJ250" s="6">
        <v>0</v>
      </c>
      <c r="AK250" s="90">
        <v>0</v>
      </c>
      <c r="AL250" s="5">
        <f t="shared" si="400"/>
        <v>0</v>
      </c>
      <c r="AM250" s="6">
        <v>0</v>
      </c>
      <c r="AN250" s="90">
        <v>0</v>
      </c>
      <c r="AO250" s="5">
        <f t="shared" si="401"/>
        <v>0</v>
      </c>
      <c r="AP250" s="6">
        <v>0</v>
      </c>
      <c r="AQ250" s="90">
        <v>0</v>
      </c>
      <c r="AR250" s="5">
        <f t="shared" si="402"/>
        <v>0</v>
      </c>
      <c r="AS250" s="6">
        <v>0</v>
      </c>
      <c r="AT250" s="90">
        <v>0</v>
      </c>
      <c r="AU250" s="5">
        <f t="shared" si="403"/>
        <v>0</v>
      </c>
      <c r="AV250" s="89">
        <v>10</v>
      </c>
      <c r="AW250" s="90">
        <v>108</v>
      </c>
      <c r="AX250" s="5">
        <f t="shared" si="404"/>
        <v>10800</v>
      </c>
      <c r="AY250" s="6">
        <v>0</v>
      </c>
      <c r="AZ250" s="90">
        <v>0</v>
      </c>
      <c r="BA250" s="5">
        <f t="shared" si="405"/>
        <v>0</v>
      </c>
      <c r="BB250" s="6">
        <v>0</v>
      </c>
      <c r="BC250" s="90">
        <v>0</v>
      </c>
      <c r="BD250" s="5">
        <f t="shared" si="406"/>
        <v>0</v>
      </c>
      <c r="BE250" s="6">
        <v>0</v>
      </c>
      <c r="BF250" s="90">
        <v>0</v>
      </c>
      <c r="BG250" s="5">
        <f t="shared" si="407"/>
        <v>0</v>
      </c>
      <c r="BH250" s="89">
        <v>5</v>
      </c>
      <c r="BI250" s="90">
        <v>64.75</v>
      </c>
      <c r="BJ250" s="5">
        <f t="shared" si="408"/>
        <v>12950</v>
      </c>
      <c r="BK250" s="6">
        <v>0</v>
      </c>
      <c r="BL250" s="90">
        <v>0</v>
      </c>
      <c r="BM250" s="5">
        <f t="shared" si="409"/>
        <v>0</v>
      </c>
      <c r="BN250" s="6">
        <v>0</v>
      </c>
      <c r="BO250" s="90">
        <v>0</v>
      </c>
      <c r="BP250" s="5">
        <f t="shared" si="410"/>
        <v>0</v>
      </c>
      <c r="BQ250" s="6">
        <v>0</v>
      </c>
      <c r="BR250" s="90">
        <v>0</v>
      </c>
      <c r="BS250" s="5">
        <f t="shared" si="411"/>
        <v>0</v>
      </c>
      <c r="BT250" s="6">
        <v>0</v>
      </c>
      <c r="BU250" s="90">
        <v>0</v>
      </c>
      <c r="BV250" s="5">
        <f t="shared" si="412"/>
        <v>0</v>
      </c>
      <c r="BW250" s="6">
        <v>0</v>
      </c>
      <c r="BX250" s="90">
        <v>0</v>
      </c>
      <c r="BY250" s="5">
        <f t="shared" si="413"/>
        <v>0</v>
      </c>
      <c r="BZ250" s="6">
        <v>0</v>
      </c>
      <c r="CA250" s="90">
        <v>0</v>
      </c>
      <c r="CB250" s="5">
        <f t="shared" si="414"/>
        <v>0</v>
      </c>
      <c r="CC250" s="6">
        <v>0</v>
      </c>
      <c r="CD250" s="90">
        <v>0</v>
      </c>
      <c r="CE250" s="5">
        <f t="shared" si="415"/>
        <v>0</v>
      </c>
      <c r="CF250" s="6">
        <v>0</v>
      </c>
      <c r="CG250" s="90">
        <v>0</v>
      </c>
      <c r="CH250" s="5">
        <f t="shared" si="416"/>
        <v>0</v>
      </c>
      <c r="CI250" s="6">
        <v>0</v>
      </c>
      <c r="CJ250" s="90">
        <v>0</v>
      </c>
      <c r="CK250" s="5">
        <f t="shared" si="417"/>
        <v>0</v>
      </c>
      <c r="CL250" s="6">
        <v>0</v>
      </c>
      <c r="CM250" s="90">
        <v>0</v>
      </c>
      <c r="CN250" s="5">
        <f t="shared" si="418"/>
        <v>0</v>
      </c>
      <c r="CO250" s="6">
        <v>0</v>
      </c>
      <c r="CP250" s="90">
        <v>0</v>
      </c>
      <c r="CQ250" s="5">
        <f t="shared" si="419"/>
        <v>0</v>
      </c>
      <c r="CR250" s="6">
        <v>0</v>
      </c>
      <c r="CS250" s="90">
        <v>0</v>
      </c>
      <c r="CT250" s="5">
        <f t="shared" si="420"/>
        <v>0</v>
      </c>
      <c r="CU250" s="6">
        <v>0</v>
      </c>
      <c r="CV250" s="90">
        <v>0</v>
      </c>
      <c r="CW250" s="5">
        <f t="shared" si="421"/>
        <v>0</v>
      </c>
      <c r="CX250" s="6">
        <v>0</v>
      </c>
      <c r="CY250" s="90">
        <v>0</v>
      </c>
      <c r="CZ250" s="5">
        <f t="shared" si="422"/>
        <v>0</v>
      </c>
      <c r="DA250" s="6">
        <v>0</v>
      </c>
      <c r="DB250" s="90">
        <v>0</v>
      </c>
      <c r="DC250" s="5">
        <f t="shared" si="423"/>
        <v>0</v>
      </c>
      <c r="DD250" s="6">
        <v>0</v>
      </c>
      <c r="DE250" s="90">
        <v>0</v>
      </c>
      <c r="DF250" s="5">
        <f t="shared" si="424"/>
        <v>0</v>
      </c>
      <c r="DG250" s="6">
        <v>0</v>
      </c>
      <c r="DH250" s="90">
        <v>0</v>
      </c>
      <c r="DI250" s="5">
        <f t="shared" si="425"/>
        <v>0</v>
      </c>
      <c r="DJ250" s="6">
        <v>0</v>
      </c>
      <c r="DK250" s="90">
        <v>0</v>
      </c>
      <c r="DL250" s="5">
        <f t="shared" si="426"/>
        <v>0</v>
      </c>
      <c r="DM250" s="89">
        <v>1.11585</v>
      </c>
      <c r="DN250" s="90">
        <v>9.5830000000000002</v>
      </c>
      <c r="DO250" s="5">
        <f t="shared" si="427"/>
        <v>8588.0718734596958</v>
      </c>
      <c r="DP250" s="6">
        <f t="shared" ref="DP250:DP252" si="430">C250+F250+I250+R250+X250+AA250+AG250+AM250+AS250+AV250+AY250+BB250+BE250+BH250+BN250+BQ250+BT250+BW250+BZ250+CC250+CL250+CU250+DD250+DJ250+DM250+AJ250+U250+AP250+L250+CO250+BK250+AD250+O250+DG250+CX250+CF250</f>
        <v>17.700750000000003</v>
      </c>
      <c r="DQ250" s="5">
        <f t="shared" ref="DQ250:DQ252" si="431">D250+G250+J250+S250+Y250+AB250+AH250+AN250+AT250+AW250+AZ250+BC250+BF250+BI250+BO250+BR250+BU250+BX250+CA250+CD250+CM250+CV250+DE250+DK250+DN250+AK250+V250+AQ250+M250+CP250+BL250+AE250+P250+DH250+CY250+CG250</f>
        <v>239.29900000000001</v>
      </c>
    </row>
    <row r="251" spans="1:121" x14ac:dyDescent="0.3">
      <c r="A251" s="73">
        <v>2021</v>
      </c>
      <c r="B251" s="74" t="s">
        <v>13</v>
      </c>
      <c r="C251" s="6">
        <v>0</v>
      </c>
      <c r="D251" s="90">
        <v>0</v>
      </c>
      <c r="E251" s="5">
        <f t="shared" si="429"/>
        <v>0</v>
      </c>
      <c r="F251" s="6">
        <v>0</v>
      </c>
      <c r="G251" s="90">
        <v>0</v>
      </c>
      <c r="H251" s="5">
        <f t="shared" si="390"/>
        <v>0</v>
      </c>
      <c r="I251" s="6">
        <v>0</v>
      </c>
      <c r="J251" s="90">
        <v>0</v>
      </c>
      <c r="K251" s="5">
        <f t="shared" si="391"/>
        <v>0</v>
      </c>
      <c r="L251" s="6">
        <v>0</v>
      </c>
      <c r="M251" s="90">
        <v>0</v>
      </c>
      <c r="N251" s="5">
        <f t="shared" si="392"/>
        <v>0</v>
      </c>
      <c r="O251" s="6">
        <v>0</v>
      </c>
      <c r="P251" s="90">
        <v>0</v>
      </c>
      <c r="Q251" s="5">
        <f t="shared" si="393"/>
        <v>0</v>
      </c>
      <c r="R251" s="6">
        <v>0</v>
      </c>
      <c r="S251" s="90">
        <v>0</v>
      </c>
      <c r="T251" s="5">
        <f t="shared" si="394"/>
        <v>0</v>
      </c>
      <c r="U251" s="89">
        <v>0.47199999999999998</v>
      </c>
      <c r="V251" s="90">
        <v>14.859</v>
      </c>
      <c r="W251" s="5">
        <f t="shared" si="395"/>
        <v>31480.932203389832</v>
      </c>
      <c r="X251" s="6">
        <v>0</v>
      </c>
      <c r="Y251" s="90">
        <v>0</v>
      </c>
      <c r="Z251" s="5">
        <f t="shared" si="396"/>
        <v>0</v>
      </c>
      <c r="AA251" s="6">
        <v>0</v>
      </c>
      <c r="AB251" s="90">
        <v>0</v>
      </c>
      <c r="AC251" s="5">
        <f t="shared" si="397"/>
        <v>0</v>
      </c>
      <c r="AD251" s="6">
        <v>0</v>
      </c>
      <c r="AE251" s="90">
        <v>0</v>
      </c>
      <c r="AF251" s="5">
        <f t="shared" si="398"/>
        <v>0</v>
      </c>
      <c r="AG251" s="6">
        <v>0</v>
      </c>
      <c r="AH251" s="90">
        <v>0</v>
      </c>
      <c r="AI251" s="5">
        <f t="shared" si="399"/>
        <v>0</v>
      </c>
      <c r="AJ251" s="6">
        <v>0</v>
      </c>
      <c r="AK251" s="90">
        <v>0</v>
      </c>
      <c r="AL251" s="5">
        <f t="shared" si="400"/>
        <v>0</v>
      </c>
      <c r="AM251" s="6">
        <v>0</v>
      </c>
      <c r="AN251" s="90">
        <v>0</v>
      </c>
      <c r="AO251" s="5">
        <f t="shared" si="401"/>
        <v>0</v>
      </c>
      <c r="AP251" s="6">
        <v>0</v>
      </c>
      <c r="AQ251" s="90">
        <v>0</v>
      </c>
      <c r="AR251" s="5">
        <f t="shared" si="402"/>
        <v>0</v>
      </c>
      <c r="AS251" s="6">
        <v>0</v>
      </c>
      <c r="AT251" s="90">
        <v>0</v>
      </c>
      <c r="AU251" s="5">
        <f t="shared" si="403"/>
        <v>0</v>
      </c>
      <c r="AV251" s="89">
        <v>2</v>
      </c>
      <c r="AW251" s="90">
        <v>24.9</v>
      </c>
      <c r="AX251" s="5">
        <f>IF(AV251=0,0,AW251/AV251*1000)</f>
        <v>12450</v>
      </c>
      <c r="AY251" s="6">
        <v>0</v>
      </c>
      <c r="AZ251" s="90">
        <v>0</v>
      </c>
      <c r="BA251" s="5">
        <f t="shared" si="405"/>
        <v>0</v>
      </c>
      <c r="BB251" s="6">
        <v>0</v>
      </c>
      <c r="BC251" s="90">
        <v>0</v>
      </c>
      <c r="BD251" s="5">
        <f t="shared" si="406"/>
        <v>0</v>
      </c>
      <c r="BE251" s="6">
        <v>0</v>
      </c>
      <c r="BF251" s="90">
        <v>0</v>
      </c>
      <c r="BG251" s="5">
        <f t="shared" si="407"/>
        <v>0</v>
      </c>
      <c r="BH251" s="89">
        <v>17.28</v>
      </c>
      <c r="BI251" s="90">
        <v>307.584</v>
      </c>
      <c r="BJ251" s="5">
        <f t="shared" si="408"/>
        <v>17800</v>
      </c>
      <c r="BK251" s="89">
        <v>30</v>
      </c>
      <c r="BL251" s="90">
        <v>253.59</v>
      </c>
      <c r="BM251" s="5">
        <f t="shared" si="409"/>
        <v>8453</v>
      </c>
      <c r="BN251" s="6">
        <v>0</v>
      </c>
      <c r="BO251" s="90">
        <v>0</v>
      </c>
      <c r="BP251" s="5">
        <f t="shared" si="410"/>
        <v>0</v>
      </c>
      <c r="BQ251" s="6">
        <v>0</v>
      </c>
      <c r="BR251" s="90">
        <v>0</v>
      </c>
      <c r="BS251" s="5">
        <f t="shared" si="411"/>
        <v>0</v>
      </c>
      <c r="BT251" s="6">
        <v>0</v>
      </c>
      <c r="BU251" s="90">
        <v>0</v>
      </c>
      <c r="BV251" s="5">
        <f t="shared" si="412"/>
        <v>0</v>
      </c>
      <c r="BW251" s="6">
        <v>0</v>
      </c>
      <c r="BX251" s="90">
        <v>0</v>
      </c>
      <c r="BY251" s="5">
        <f t="shared" si="413"/>
        <v>0</v>
      </c>
      <c r="BZ251" s="6">
        <v>0</v>
      </c>
      <c r="CA251" s="90">
        <v>0</v>
      </c>
      <c r="CB251" s="5">
        <f t="shared" si="414"/>
        <v>0</v>
      </c>
      <c r="CC251" s="6">
        <v>0</v>
      </c>
      <c r="CD251" s="90">
        <v>0</v>
      </c>
      <c r="CE251" s="5">
        <f t="shared" si="415"/>
        <v>0</v>
      </c>
      <c r="CF251" s="6">
        <v>0</v>
      </c>
      <c r="CG251" s="90">
        <v>0</v>
      </c>
      <c r="CH251" s="5">
        <f t="shared" si="416"/>
        <v>0</v>
      </c>
      <c r="CI251" s="6">
        <v>0</v>
      </c>
      <c r="CJ251" s="90">
        <v>0</v>
      </c>
      <c r="CK251" s="5">
        <f t="shared" si="417"/>
        <v>0</v>
      </c>
      <c r="CL251" s="6">
        <v>0</v>
      </c>
      <c r="CM251" s="90">
        <v>0</v>
      </c>
      <c r="CN251" s="5">
        <f t="shared" si="418"/>
        <v>0</v>
      </c>
      <c r="CO251" s="6">
        <v>0</v>
      </c>
      <c r="CP251" s="90">
        <v>0</v>
      </c>
      <c r="CQ251" s="5">
        <f t="shared" si="419"/>
        <v>0</v>
      </c>
      <c r="CR251" s="6">
        <v>0</v>
      </c>
      <c r="CS251" s="90">
        <v>0</v>
      </c>
      <c r="CT251" s="5">
        <f t="shared" si="420"/>
        <v>0</v>
      </c>
      <c r="CU251" s="6">
        <v>0</v>
      </c>
      <c r="CV251" s="90">
        <v>0</v>
      </c>
      <c r="CW251" s="5">
        <f t="shared" si="421"/>
        <v>0</v>
      </c>
      <c r="CX251" s="6">
        <v>0</v>
      </c>
      <c r="CY251" s="90">
        <v>0</v>
      </c>
      <c r="CZ251" s="5">
        <f t="shared" si="422"/>
        <v>0</v>
      </c>
      <c r="DA251" s="6">
        <v>0</v>
      </c>
      <c r="DB251" s="90">
        <v>0</v>
      </c>
      <c r="DC251" s="5">
        <f t="shared" si="423"/>
        <v>0</v>
      </c>
      <c r="DD251" s="6">
        <v>0</v>
      </c>
      <c r="DE251" s="90">
        <v>0</v>
      </c>
      <c r="DF251" s="5">
        <f t="shared" si="424"/>
        <v>0</v>
      </c>
      <c r="DG251" s="6">
        <v>0</v>
      </c>
      <c r="DH251" s="90">
        <v>0</v>
      </c>
      <c r="DI251" s="5">
        <f t="shared" si="425"/>
        <v>0</v>
      </c>
      <c r="DJ251" s="89">
        <v>0.02</v>
      </c>
      <c r="DK251" s="90">
        <v>0.16500000000000001</v>
      </c>
      <c r="DL251" s="5">
        <f t="shared" si="426"/>
        <v>8250</v>
      </c>
      <c r="DM251" s="89">
        <v>0.48</v>
      </c>
      <c r="DN251" s="90">
        <v>3.96</v>
      </c>
      <c r="DO251" s="5">
        <f t="shared" si="427"/>
        <v>8250</v>
      </c>
      <c r="DP251" s="6">
        <f>C251+F251+I251+R251+X251+AA251+AG251+AM251+AS251+AV251+AY251+BB251+BE251+BH251+BN251+BQ251+BT251+BW251+BZ251+CC251+CL251+CU251+DD251+DJ251+DM251+AJ251+U251+AP251+L251+CO251+BK251+AD251+O251+DG251+CX251+CF251</f>
        <v>50.252000000000002</v>
      </c>
      <c r="DQ251" s="5">
        <f>D251+G251+J251+S251+Y251+AB251+AH251+AN251+AT251+AW251+AZ251+BC251+BF251+BI251+BO251+BR251+BU251+BX251+CA251+CD251+CM251+CV251+DE251+DK251+DN251+AK251+V251+AQ251+M251+CP251+BL251+AE251+P251+DH251+CY251+CG251</f>
        <v>605.05799999999999</v>
      </c>
    </row>
    <row r="252" spans="1:121" ht="15" thickBot="1" x14ac:dyDescent="0.35">
      <c r="A252" s="53"/>
      <c r="B252" s="76" t="s">
        <v>14</v>
      </c>
      <c r="C252" s="77">
        <f t="shared" ref="C252:D252" si="432">SUM(C240:C251)</f>
        <v>0</v>
      </c>
      <c r="D252" s="78">
        <f t="shared" si="432"/>
        <v>0</v>
      </c>
      <c r="E252" s="38"/>
      <c r="F252" s="77">
        <f t="shared" ref="F252:G252" si="433">SUM(F240:F251)</f>
        <v>0</v>
      </c>
      <c r="G252" s="78">
        <f t="shared" si="433"/>
        <v>0</v>
      </c>
      <c r="H252" s="38"/>
      <c r="I252" s="77">
        <f t="shared" ref="I252:J252" si="434">SUM(I240:I251)</f>
        <v>0</v>
      </c>
      <c r="J252" s="78">
        <f t="shared" si="434"/>
        <v>0</v>
      </c>
      <c r="K252" s="38"/>
      <c r="L252" s="77">
        <f t="shared" ref="L252:M252" si="435">SUM(L240:L251)</f>
        <v>1.5884400000000001</v>
      </c>
      <c r="M252" s="78">
        <f t="shared" si="435"/>
        <v>45.011000000000003</v>
      </c>
      <c r="N252" s="38"/>
      <c r="O252" s="77">
        <f t="shared" ref="O252:P252" si="436">SUM(O240:O251)</f>
        <v>0</v>
      </c>
      <c r="P252" s="78">
        <f t="shared" si="436"/>
        <v>0</v>
      </c>
      <c r="Q252" s="38"/>
      <c r="R252" s="77">
        <f t="shared" ref="R252:S252" si="437">SUM(R240:R251)</f>
        <v>0</v>
      </c>
      <c r="S252" s="78">
        <f t="shared" si="437"/>
        <v>0</v>
      </c>
      <c r="T252" s="38"/>
      <c r="U252" s="77">
        <f t="shared" ref="U252:V252" si="438">SUM(U240:U251)</f>
        <v>3.0701000000000005</v>
      </c>
      <c r="V252" s="78">
        <f t="shared" si="438"/>
        <v>80.98599999999999</v>
      </c>
      <c r="W252" s="38"/>
      <c r="X252" s="77">
        <f t="shared" ref="X252:Y252" si="439">SUM(X240:X251)</f>
        <v>0</v>
      </c>
      <c r="Y252" s="78">
        <f t="shared" si="439"/>
        <v>0</v>
      </c>
      <c r="Z252" s="38"/>
      <c r="AA252" s="77">
        <f t="shared" ref="AA252:AB252" si="440">SUM(AA240:AA251)</f>
        <v>0</v>
      </c>
      <c r="AB252" s="78">
        <f t="shared" si="440"/>
        <v>0</v>
      </c>
      <c r="AC252" s="38"/>
      <c r="AD252" s="77">
        <f t="shared" ref="AD252:AE252" si="441">SUM(AD240:AD251)</f>
        <v>0</v>
      </c>
      <c r="AE252" s="78">
        <f t="shared" si="441"/>
        <v>0</v>
      </c>
      <c r="AF252" s="38"/>
      <c r="AG252" s="77">
        <f t="shared" ref="AG252:AH252" si="442">SUM(AG240:AG251)</f>
        <v>0</v>
      </c>
      <c r="AH252" s="78">
        <f t="shared" si="442"/>
        <v>0</v>
      </c>
      <c r="AI252" s="38"/>
      <c r="AJ252" s="77">
        <f t="shared" ref="AJ252:AK252" si="443">SUM(AJ240:AJ251)</f>
        <v>0</v>
      </c>
      <c r="AK252" s="78">
        <f t="shared" si="443"/>
        <v>0</v>
      </c>
      <c r="AL252" s="38"/>
      <c r="AM252" s="77">
        <f t="shared" ref="AM252:AN252" si="444">SUM(AM240:AM251)</f>
        <v>0</v>
      </c>
      <c r="AN252" s="78">
        <f t="shared" si="444"/>
        <v>0</v>
      </c>
      <c r="AO252" s="38"/>
      <c r="AP252" s="77">
        <f t="shared" ref="AP252:AQ252" si="445">SUM(AP240:AP251)</f>
        <v>0</v>
      </c>
      <c r="AQ252" s="78">
        <f t="shared" si="445"/>
        <v>0</v>
      </c>
      <c r="AR252" s="38"/>
      <c r="AS252" s="77">
        <f t="shared" ref="AS252:AT252" si="446">SUM(AS240:AS251)</f>
        <v>0</v>
      </c>
      <c r="AT252" s="78">
        <f t="shared" si="446"/>
        <v>0</v>
      </c>
      <c r="AU252" s="38"/>
      <c r="AV252" s="77">
        <f>SUM(AV240:AV251)</f>
        <v>24.55</v>
      </c>
      <c r="AW252" s="78">
        <f>SUM(AW240:AW251)</f>
        <v>260.44</v>
      </c>
      <c r="AX252" s="38"/>
      <c r="AY252" s="77">
        <f t="shared" ref="AY252:AZ252" si="447">SUM(AY240:AY251)</f>
        <v>0</v>
      </c>
      <c r="AZ252" s="78">
        <f t="shared" si="447"/>
        <v>0</v>
      </c>
      <c r="BA252" s="38"/>
      <c r="BB252" s="77">
        <f t="shared" ref="BB252:BC252" si="448">SUM(BB240:BB251)</f>
        <v>0</v>
      </c>
      <c r="BC252" s="78">
        <f t="shared" si="448"/>
        <v>0</v>
      </c>
      <c r="BD252" s="38"/>
      <c r="BE252" s="77">
        <f t="shared" ref="BE252:BF252" si="449">SUM(BE240:BE251)</f>
        <v>0</v>
      </c>
      <c r="BF252" s="78">
        <f t="shared" si="449"/>
        <v>0</v>
      </c>
      <c r="BG252" s="38"/>
      <c r="BH252" s="77">
        <f t="shared" ref="BH252:BI252" si="450">SUM(BH240:BH251)</f>
        <v>27.839000000000002</v>
      </c>
      <c r="BI252" s="78">
        <f t="shared" si="450"/>
        <v>492.404</v>
      </c>
      <c r="BJ252" s="38"/>
      <c r="BK252" s="77">
        <f t="shared" ref="BK252:BL252" si="451">SUM(BK240:BK251)</f>
        <v>30</v>
      </c>
      <c r="BL252" s="78">
        <f t="shared" si="451"/>
        <v>253.59</v>
      </c>
      <c r="BM252" s="38"/>
      <c r="BN252" s="77">
        <f t="shared" ref="BN252:BO252" si="452">SUM(BN240:BN251)</f>
        <v>0</v>
      </c>
      <c r="BO252" s="78">
        <f t="shared" si="452"/>
        <v>0</v>
      </c>
      <c r="BP252" s="38"/>
      <c r="BQ252" s="77">
        <f t="shared" ref="BQ252:BR252" si="453">SUM(BQ240:BQ251)</f>
        <v>80</v>
      </c>
      <c r="BR252" s="78">
        <f t="shared" si="453"/>
        <v>710.99099999999999</v>
      </c>
      <c r="BS252" s="38"/>
      <c r="BT252" s="77">
        <f t="shared" ref="BT252:BU252" si="454">SUM(BT240:BT251)</f>
        <v>0</v>
      </c>
      <c r="BU252" s="78">
        <f t="shared" si="454"/>
        <v>0</v>
      </c>
      <c r="BV252" s="38"/>
      <c r="BW252" s="77">
        <f t="shared" ref="BW252:BX252" si="455">SUM(BW240:BW251)</f>
        <v>0</v>
      </c>
      <c r="BX252" s="78">
        <f t="shared" si="455"/>
        <v>0</v>
      </c>
      <c r="BY252" s="38"/>
      <c r="BZ252" s="77">
        <f t="shared" ref="BZ252:CA252" si="456">SUM(BZ240:BZ251)</f>
        <v>0</v>
      </c>
      <c r="CA252" s="78">
        <f t="shared" si="456"/>
        <v>0</v>
      </c>
      <c r="CB252" s="38"/>
      <c r="CC252" s="77">
        <f t="shared" ref="CC252:CD252" si="457">SUM(CC240:CC251)</f>
        <v>0</v>
      </c>
      <c r="CD252" s="78">
        <f t="shared" si="457"/>
        <v>0</v>
      </c>
      <c r="CE252" s="38"/>
      <c r="CF252" s="77">
        <f t="shared" ref="CF252:CG252" si="458">SUM(CF240:CF251)</f>
        <v>1.9300000000000001E-2</v>
      </c>
      <c r="CG252" s="78">
        <f t="shared" si="458"/>
        <v>3.3780000000000001</v>
      </c>
      <c r="CH252" s="38"/>
      <c r="CI252" s="77">
        <f t="shared" ref="CI252:CJ252" si="459">SUM(CI240:CI251)</f>
        <v>0</v>
      </c>
      <c r="CJ252" s="78">
        <f t="shared" si="459"/>
        <v>0</v>
      </c>
      <c r="CK252" s="38"/>
      <c r="CL252" s="77">
        <f t="shared" ref="CL252:CM252" si="460">SUM(CL240:CL251)</f>
        <v>0</v>
      </c>
      <c r="CM252" s="78">
        <f t="shared" si="460"/>
        <v>0</v>
      </c>
      <c r="CN252" s="38"/>
      <c r="CO252" s="77">
        <f t="shared" ref="CO252:CP252" si="461">SUM(CO240:CO251)</f>
        <v>0</v>
      </c>
      <c r="CP252" s="78">
        <f t="shared" si="461"/>
        <v>0</v>
      </c>
      <c r="CQ252" s="38"/>
      <c r="CR252" s="77">
        <f t="shared" ref="CR252:CS252" si="462">SUM(CR240:CR251)</f>
        <v>0</v>
      </c>
      <c r="CS252" s="78">
        <f t="shared" si="462"/>
        <v>0</v>
      </c>
      <c r="CT252" s="38"/>
      <c r="CU252" s="77">
        <f t="shared" ref="CU252:CV252" si="463">SUM(CU240:CU251)</f>
        <v>0</v>
      </c>
      <c r="CV252" s="78">
        <f t="shared" si="463"/>
        <v>0</v>
      </c>
      <c r="CW252" s="38"/>
      <c r="CX252" s="77">
        <f t="shared" ref="CX252:CY252" si="464">SUM(CX240:CX251)</f>
        <v>0</v>
      </c>
      <c r="CY252" s="78">
        <f t="shared" si="464"/>
        <v>0</v>
      </c>
      <c r="CZ252" s="38"/>
      <c r="DA252" s="77">
        <f t="shared" ref="DA252:DB252" si="465">SUM(DA240:DA251)</f>
        <v>0</v>
      </c>
      <c r="DB252" s="78">
        <f t="shared" si="465"/>
        <v>0</v>
      </c>
      <c r="DC252" s="38"/>
      <c r="DD252" s="77">
        <f t="shared" ref="DD252:DE252" si="466">SUM(DD240:DD251)</f>
        <v>0</v>
      </c>
      <c r="DE252" s="78">
        <f t="shared" si="466"/>
        <v>0</v>
      </c>
      <c r="DF252" s="38"/>
      <c r="DG252" s="77">
        <f t="shared" ref="DG252:DH252" si="467">SUM(DG240:DG251)</f>
        <v>0</v>
      </c>
      <c r="DH252" s="78">
        <f t="shared" si="467"/>
        <v>0</v>
      </c>
      <c r="DI252" s="38"/>
      <c r="DJ252" s="77">
        <f t="shared" ref="DJ252:DK252" si="468">SUM(DJ240:DJ251)</f>
        <v>81.003852140077839</v>
      </c>
      <c r="DK252" s="78">
        <f t="shared" si="468"/>
        <v>26.239000000000001</v>
      </c>
      <c r="DL252" s="38"/>
      <c r="DM252" s="77">
        <f t="shared" ref="DM252:DN252" si="469">SUM(DM240:DM251)</f>
        <v>122.37241259259257</v>
      </c>
      <c r="DN252" s="78">
        <f t="shared" si="469"/>
        <v>359.64599999999996</v>
      </c>
      <c r="DO252" s="38"/>
      <c r="DP252" s="77">
        <f t="shared" si="430"/>
        <v>370.44310473267041</v>
      </c>
      <c r="DQ252" s="78">
        <f t="shared" si="431"/>
        <v>2232.6850000000004</v>
      </c>
    </row>
    <row r="253" spans="1:121" x14ac:dyDescent="0.3">
      <c r="A253" s="73">
        <v>2022</v>
      </c>
      <c r="B253" s="74" t="s">
        <v>2</v>
      </c>
      <c r="C253" s="6">
        <v>0</v>
      </c>
      <c r="D253" s="90">
        <v>0</v>
      </c>
      <c r="E253" s="5">
        <f>IF(C253=0,0,D253/C253*1000)</f>
        <v>0</v>
      </c>
      <c r="F253" s="6">
        <v>0</v>
      </c>
      <c r="G253" s="90">
        <v>0</v>
      </c>
      <c r="H253" s="5">
        <f t="shared" ref="H253:H264" si="470">IF(F253=0,0,G253/F253*1000)</f>
        <v>0</v>
      </c>
      <c r="I253" s="6">
        <v>0</v>
      </c>
      <c r="J253" s="90">
        <v>0</v>
      </c>
      <c r="K253" s="5">
        <f t="shared" ref="K253:K264" si="471">IF(I253=0,0,J253/I253*1000)</f>
        <v>0</v>
      </c>
      <c r="L253" s="6">
        <v>0</v>
      </c>
      <c r="M253" s="90">
        <v>0</v>
      </c>
      <c r="N253" s="5">
        <f t="shared" ref="N253:N264" si="472">IF(L253=0,0,M253/L253*1000)</f>
        <v>0</v>
      </c>
      <c r="O253" s="6">
        <v>0</v>
      </c>
      <c r="P253" s="90">
        <v>0</v>
      </c>
      <c r="Q253" s="5">
        <f t="shared" ref="Q253:Q264" si="473">IF(O253=0,0,P253/O253*1000)</f>
        <v>0</v>
      </c>
      <c r="R253" s="6">
        <v>0</v>
      </c>
      <c r="S253" s="90">
        <v>0</v>
      </c>
      <c r="T253" s="5">
        <f t="shared" ref="T253:T264" si="474">IF(R253=0,0,S253/R253*1000)</f>
        <v>0</v>
      </c>
      <c r="U253" s="89">
        <v>6.9699999999999996E-3</v>
      </c>
      <c r="V253" s="90">
        <v>0.38500000000000001</v>
      </c>
      <c r="W253" s="5">
        <f t="shared" ref="W253:W264" si="475">IF(U253=0,0,V253/U253*1000)</f>
        <v>55236.728837876617</v>
      </c>
      <c r="X253" s="6">
        <v>0</v>
      </c>
      <c r="Y253" s="90">
        <v>0</v>
      </c>
      <c r="Z253" s="5">
        <f t="shared" ref="Z253:Z264" si="476">IF(X253=0,0,Y253/X253*1000)</f>
        <v>0</v>
      </c>
      <c r="AA253" s="6">
        <v>0</v>
      </c>
      <c r="AB253" s="90">
        <v>0</v>
      </c>
      <c r="AC253" s="5">
        <f t="shared" ref="AC253:AC264" si="477">IF(AA253=0,0,AB253/AA253*1000)</f>
        <v>0</v>
      </c>
      <c r="AD253" s="6">
        <v>0</v>
      </c>
      <c r="AE253" s="90">
        <v>0</v>
      </c>
      <c r="AF253" s="5">
        <f t="shared" ref="AF253:AF264" si="478">IF(AD253=0,0,AE253/AD253*1000)</f>
        <v>0</v>
      </c>
      <c r="AG253" s="89">
        <v>1.4999999999999999E-2</v>
      </c>
      <c r="AH253" s="90">
        <v>0.40699999999999997</v>
      </c>
      <c r="AI253" s="5">
        <f t="shared" ref="AI253:AI264" si="479">IF(AG253=0,0,AH253/AG253*1000)</f>
        <v>27133.333333333332</v>
      </c>
      <c r="AJ253" s="6">
        <v>0</v>
      </c>
      <c r="AK253" s="90">
        <v>0</v>
      </c>
      <c r="AL253" s="5">
        <f t="shared" ref="AL253:AL264" si="480">IF(AJ253=0,0,AK253/AJ253*1000)</f>
        <v>0</v>
      </c>
      <c r="AM253" s="6">
        <v>0</v>
      </c>
      <c r="AN253" s="90">
        <v>0</v>
      </c>
      <c r="AO253" s="5">
        <f t="shared" ref="AO253:AO264" si="481">IF(AM253=0,0,AN253/AM253*1000)</f>
        <v>0</v>
      </c>
      <c r="AP253" s="6">
        <v>0</v>
      </c>
      <c r="AQ253" s="90">
        <v>0</v>
      </c>
      <c r="AR253" s="5">
        <f t="shared" ref="AR253:AR264" si="482">IF(AP253=0,0,AQ253/AP253*1000)</f>
        <v>0</v>
      </c>
      <c r="AS253" s="6">
        <v>0</v>
      </c>
      <c r="AT253" s="90">
        <v>0</v>
      </c>
      <c r="AU253" s="5">
        <f t="shared" ref="AU253:AU264" si="483">IF(AS253=0,0,AT253/AS253*1000)</f>
        <v>0</v>
      </c>
      <c r="AV253" s="6">
        <v>0</v>
      </c>
      <c r="AW253" s="90">
        <v>0</v>
      </c>
      <c r="AX253" s="5">
        <f t="shared" ref="AX253:AX264" si="484">IF(AV253=0,0,AW253/AV253*1000)</f>
        <v>0</v>
      </c>
      <c r="AY253" s="6">
        <v>0</v>
      </c>
      <c r="AZ253" s="90">
        <v>0</v>
      </c>
      <c r="BA253" s="5">
        <f t="shared" ref="BA253:BA264" si="485">IF(AY253=0,0,AZ253/AY253*1000)</f>
        <v>0</v>
      </c>
      <c r="BB253" s="6">
        <v>0</v>
      </c>
      <c r="BC253" s="90">
        <v>0</v>
      </c>
      <c r="BD253" s="5">
        <f t="shared" ref="BD253:BD264" si="486">IF(BB253=0,0,BC253/BB253*1000)</f>
        <v>0</v>
      </c>
      <c r="BE253" s="6">
        <v>0</v>
      </c>
      <c r="BF253" s="90">
        <v>0</v>
      </c>
      <c r="BG253" s="5">
        <f t="shared" ref="BG253:BG264" si="487">IF(BE253=0,0,BF253/BE253*1000)</f>
        <v>0</v>
      </c>
      <c r="BH253" s="6">
        <v>0</v>
      </c>
      <c r="BI253" s="90">
        <v>0</v>
      </c>
      <c r="BJ253" s="5">
        <f t="shared" ref="BJ253:BJ264" si="488">IF(BH253=0,0,BI253/BH253*1000)</f>
        <v>0</v>
      </c>
      <c r="BK253" s="6">
        <v>0</v>
      </c>
      <c r="BL253" s="90">
        <v>0</v>
      </c>
      <c r="BM253" s="5">
        <f t="shared" ref="BM253:BM264" si="489">IF(BK253=0,0,BL253/BK253*1000)</f>
        <v>0</v>
      </c>
      <c r="BN253" s="6">
        <v>0</v>
      </c>
      <c r="BO253" s="90">
        <v>0</v>
      </c>
      <c r="BP253" s="5">
        <f t="shared" ref="BP253:BP264" si="490">IF(BN253=0,0,BO253/BN253*1000)</f>
        <v>0</v>
      </c>
      <c r="BQ253" s="6">
        <v>0</v>
      </c>
      <c r="BR253" s="90">
        <v>0</v>
      </c>
      <c r="BS253" s="5">
        <f t="shared" ref="BS253:BS264" si="491">IF(BQ253=0,0,BR253/BQ253*1000)</f>
        <v>0</v>
      </c>
      <c r="BT253" s="6">
        <v>0</v>
      </c>
      <c r="BU253" s="90">
        <v>0</v>
      </c>
      <c r="BV253" s="5">
        <f t="shared" ref="BV253:BV264" si="492">IF(BT253=0,0,BU253/BT253*1000)</f>
        <v>0</v>
      </c>
      <c r="BW253" s="6">
        <v>0</v>
      </c>
      <c r="BX253" s="90">
        <v>0</v>
      </c>
      <c r="BY253" s="5">
        <f t="shared" ref="BY253:BY264" si="493">IF(BW253=0,0,BX253/BW253*1000)</f>
        <v>0</v>
      </c>
      <c r="BZ253" s="6">
        <v>0</v>
      </c>
      <c r="CA253" s="90">
        <v>0</v>
      </c>
      <c r="CB253" s="5">
        <f t="shared" ref="CB253:CB264" si="494">IF(BZ253=0,0,CA253/BZ253*1000)</f>
        <v>0</v>
      </c>
      <c r="CC253" s="6">
        <v>0</v>
      </c>
      <c r="CD253" s="90">
        <v>0</v>
      </c>
      <c r="CE253" s="5">
        <f t="shared" ref="CE253:CE264" si="495">IF(CC253=0,0,CD253/CC253*1000)</f>
        <v>0</v>
      </c>
      <c r="CF253" s="6">
        <v>0</v>
      </c>
      <c r="CG253" s="90">
        <v>0</v>
      </c>
      <c r="CH253" s="5">
        <f t="shared" ref="CH253:CH264" si="496">IF(CF253=0,0,CG253/CF253*1000)</f>
        <v>0</v>
      </c>
      <c r="CI253" s="6">
        <v>0</v>
      </c>
      <c r="CJ253" s="90">
        <v>0</v>
      </c>
      <c r="CK253" s="5">
        <f t="shared" ref="CK253:CK264" si="497">IF(CI253=0,0,CJ253/CI253*1000)</f>
        <v>0</v>
      </c>
      <c r="CL253" s="6">
        <v>0</v>
      </c>
      <c r="CM253" s="90">
        <v>0</v>
      </c>
      <c r="CN253" s="5">
        <f t="shared" ref="CN253:CN264" si="498">IF(CL253=0,0,CM253/CL253*1000)</f>
        <v>0</v>
      </c>
      <c r="CO253" s="6">
        <v>0</v>
      </c>
      <c r="CP253" s="90">
        <v>0</v>
      </c>
      <c r="CQ253" s="5">
        <f t="shared" ref="CQ253:CQ264" si="499">IF(CO253=0,0,CP253/CO253*1000)</f>
        <v>0</v>
      </c>
      <c r="CR253" s="6">
        <v>0</v>
      </c>
      <c r="CS253" s="90">
        <v>0</v>
      </c>
      <c r="CT253" s="5">
        <f t="shared" ref="CT253:CT264" si="500">IF(CR253=0,0,CS253/CR253*1000)</f>
        <v>0</v>
      </c>
      <c r="CU253" s="6">
        <v>0</v>
      </c>
      <c r="CV253" s="90">
        <v>0</v>
      </c>
      <c r="CW253" s="5">
        <f t="shared" ref="CW253:CW264" si="501">IF(CU253=0,0,CV253/CU253*1000)</f>
        <v>0</v>
      </c>
      <c r="CX253" s="6">
        <v>0</v>
      </c>
      <c r="CY253" s="90">
        <v>0</v>
      </c>
      <c r="CZ253" s="5">
        <f t="shared" ref="CZ253:CZ264" si="502">IF(CX253=0,0,CY253/CX253*1000)</f>
        <v>0</v>
      </c>
      <c r="DA253" s="6">
        <v>0</v>
      </c>
      <c r="DB253" s="90">
        <v>0</v>
      </c>
      <c r="DC253" s="5">
        <f t="shared" ref="DC253:DC264" si="503">IF(DA253=0,0,DB253/DA253*1000)</f>
        <v>0</v>
      </c>
      <c r="DD253" s="6">
        <v>0</v>
      </c>
      <c r="DE253" s="90">
        <v>0</v>
      </c>
      <c r="DF253" s="5">
        <f t="shared" ref="DF253:DF264" si="504">IF(DD253=0,0,DE253/DD253*1000)</f>
        <v>0</v>
      </c>
      <c r="DG253" s="6">
        <v>0</v>
      </c>
      <c r="DH253" s="90">
        <v>0</v>
      </c>
      <c r="DI253" s="5">
        <f t="shared" ref="DI253:DI264" si="505">IF(DG253=0,0,DH253/DG253*1000)</f>
        <v>0</v>
      </c>
      <c r="DJ253" s="6">
        <v>0</v>
      </c>
      <c r="DK253" s="90">
        <v>0</v>
      </c>
      <c r="DL253" s="5">
        <f t="shared" ref="DL253:DL264" si="506">IF(DJ253=0,0,DK253/DJ253*1000)</f>
        <v>0</v>
      </c>
      <c r="DM253" s="89">
        <v>2E-3</v>
      </c>
      <c r="DN253" s="90">
        <v>0.255</v>
      </c>
      <c r="DO253" s="5">
        <f t="shared" ref="DO253:DO264" si="507">IF(DM253=0,0,DN253/DM253*1000)</f>
        <v>127500</v>
      </c>
      <c r="DP253" s="6">
        <f>SUMIF($C$5:$DO$5,"Ton",C253:DO253)</f>
        <v>2.3969999999999998E-2</v>
      </c>
      <c r="DQ253" s="5">
        <f>SUMIF($C$5:$DO$5,"F*",C253:DO253)</f>
        <v>1.0470000000000002</v>
      </c>
    </row>
    <row r="254" spans="1:121" x14ac:dyDescent="0.3">
      <c r="A254" s="73">
        <v>2022</v>
      </c>
      <c r="B254" s="74" t="s">
        <v>3</v>
      </c>
      <c r="C254" s="6">
        <v>0</v>
      </c>
      <c r="D254" s="90">
        <v>0</v>
      </c>
      <c r="E254" s="5">
        <f t="shared" ref="E254:E255" si="508">IF(C254=0,0,D254/C254*1000)</f>
        <v>0</v>
      </c>
      <c r="F254" s="6">
        <v>0</v>
      </c>
      <c r="G254" s="90">
        <v>0</v>
      </c>
      <c r="H254" s="5">
        <f t="shared" si="470"/>
        <v>0</v>
      </c>
      <c r="I254" s="6">
        <v>0</v>
      </c>
      <c r="J254" s="90">
        <v>0</v>
      </c>
      <c r="K254" s="5">
        <f t="shared" si="471"/>
        <v>0</v>
      </c>
      <c r="L254" s="6">
        <v>0</v>
      </c>
      <c r="M254" s="90">
        <v>0</v>
      </c>
      <c r="N254" s="5">
        <f t="shared" si="472"/>
        <v>0</v>
      </c>
      <c r="O254" s="6">
        <v>0</v>
      </c>
      <c r="P254" s="90">
        <v>0</v>
      </c>
      <c r="Q254" s="5">
        <f t="shared" si="473"/>
        <v>0</v>
      </c>
      <c r="R254" s="6">
        <v>0</v>
      </c>
      <c r="S254" s="90">
        <v>0</v>
      </c>
      <c r="T254" s="5">
        <f t="shared" si="474"/>
        <v>0</v>
      </c>
      <c r="U254" s="89">
        <v>0.26800000000000002</v>
      </c>
      <c r="V254" s="90">
        <v>11.013999999999999</v>
      </c>
      <c r="W254" s="5">
        <f t="shared" si="475"/>
        <v>41097.014925373129</v>
      </c>
      <c r="X254" s="6">
        <v>0</v>
      </c>
      <c r="Y254" s="90">
        <v>0</v>
      </c>
      <c r="Z254" s="5">
        <f t="shared" si="476"/>
        <v>0</v>
      </c>
      <c r="AA254" s="6">
        <v>0</v>
      </c>
      <c r="AB254" s="90">
        <v>0</v>
      </c>
      <c r="AC254" s="5">
        <f t="shared" si="477"/>
        <v>0</v>
      </c>
      <c r="AD254" s="6">
        <v>0</v>
      </c>
      <c r="AE254" s="90">
        <v>0</v>
      </c>
      <c r="AF254" s="5">
        <f t="shared" si="478"/>
        <v>0</v>
      </c>
      <c r="AG254" s="6">
        <v>0</v>
      </c>
      <c r="AH254" s="90">
        <v>0</v>
      </c>
      <c r="AI254" s="5">
        <f t="shared" si="479"/>
        <v>0</v>
      </c>
      <c r="AJ254" s="6">
        <v>0</v>
      </c>
      <c r="AK254" s="90">
        <v>0</v>
      </c>
      <c r="AL254" s="5">
        <f t="shared" si="480"/>
        <v>0</v>
      </c>
      <c r="AM254" s="6">
        <v>0</v>
      </c>
      <c r="AN254" s="90">
        <v>0</v>
      </c>
      <c r="AO254" s="5">
        <f t="shared" si="481"/>
        <v>0</v>
      </c>
      <c r="AP254" s="6">
        <v>0</v>
      </c>
      <c r="AQ254" s="90">
        <v>0</v>
      </c>
      <c r="AR254" s="5">
        <f t="shared" si="482"/>
        <v>0</v>
      </c>
      <c r="AS254" s="6">
        <v>0</v>
      </c>
      <c r="AT254" s="90">
        <v>0</v>
      </c>
      <c r="AU254" s="5">
        <f t="shared" si="483"/>
        <v>0</v>
      </c>
      <c r="AV254" s="6">
        <v>0</v>
      </c>
      <c r="AW254" s="90">
        <v>0</v>
      </c>
      <c r="AX254" s="5">
        <f t="shared" si="484"/>
        <v>0</v>
      </c>
      <c r="AY254" s="6">
        <v>0</v>
      </c>
      <c r="AZ254" s="90">
        <v>0</v>
      </c>
      <c r="BA254" s="5">
        <f t="shared" si="485"/>
        <v>0</v>
      </c>
      <c r="BB254" s="6">
        <v>0</v>
      </c>
      <c r="BC254" s="90">
        <v>0</v>
      </c>
      <c r="BD254" s="5">
        <f t="shared" si="486"/>
        <v>0</v>
      </c>
      <c r="BE254" s="6">
        <v>0</v>
      </c>
      <c r="BF254" s="90">
        <v>0</v>
      </c>
      <c r="BG254" s="5">
        <f t="shared" si="487"/>
        <v>0</v>
      </c>
      <c r="BH254" s="6">
        <v>0</v>
      </c>
      <c r="BI254" s="90">
        <v>0</v>
      </c>
      <c r="BJ254" s="5">
        <f t="shared" si="488"/>
        <v>0</v>
      </c>
      <c r="BK254" s="6">
        <v>0</v>
      </c>
      <c r="BL254" s="90">
        <v>0</v>
      </c>
      <c r="BM254" s="5">
        <f t="shared" si="489"/>
        <v>0</v>
      </c>
      <c r="BN254" s="6">
        <v>0</v>
      </c>
      <c r="BO254" s="90">
        <v>0</v>
      </c>
      <c r="BP254" s="5">
        <f t="shared" si="490"/>
        <v>0</v>
      </c>
      <c r="BQ254" s="6">
        <v>0</v>
      </c>
      <c r="BR254" s="90">
        <v>0</v>
      </c>
      <c r="BS254" s="5">
        <f t="shared" si="491"/>
        <v>0</v>
      </c>
      <c r="BT254" s="6">
        <v>0</v>
      </c>
      <c r="BU254" s="90">
        <v>0</v>
      </c>
      <c r="BV254" s="5">
        <f t="shared" si="492"/>
        <v>0</v>
      </c>
      <c r="BW254" s="6">
        <v>0</v>
      </c>
      <c r="BX254" s="90">
        <v>0</v>
      </c>
      <c r="BY254" s="5">
        <f t="shared" si="493"/>
        <v>0</v>
      </c>
      <c r="BZ254" s="6">
        <v>0</v>
      </c>
      <c r="CA254" s="90">
        <v>0</v>
      </c>
      <c r="CB254" s="5">
        <f t="shared" si="494"/>
        <v>0</v>
      </c>
      <c r="CC254" s="6">
        <v>0</v>
      </c>
      <c r="CD254" s="90">
        <v>0</v>
      </c>
      <c r="CE254" s="5">
        <f t="shared" si="495"/>
        <v>0</v>
      </c>
      <c r="CF254" s="6">
        <v>0</v>
      </c>
      <c r="CG254" s="90">
        <v>0</v>
      </c>
      <c r="CH254" s="5">
        <f t="shared" si="496"/>
        <v>0</v>
      </c>
      <c r="CI254" s="89">
        <v>20</v>
      </c>
      <c r="CJ254" s="90">
        <v>166.381</v>
      </c>
      <c r="CK254" s="5">
        <f t="shared" si="497"/>
        <v>8319.0500000000011</v>
      </c>
      <c r="CL254" s="6">
        <v>0</v>
      </c>
      <c r="CM254" s="90">
        <v>0</v>
      </c>
      <c r="CN254" s="5">
        <f t="shared" si="498"/>
        <v>0</v>
      </c>
      <c r="CO254" s="6">
        <v>0</v>
      </c>
      <c r="CP254" s="90">
        <v>0</v>
      </c>
      <c r="CQ254" s="5">
        <f t="shared" si="499"/>
        <v>0</v>
      </c>
      <c r="CR254" s="6">
        <v>0</v>
      </c>
      <c r="CS254" s="90">
        <v>0</v>
      </c>
      <c r="CT254" s="5">
        <f t="shared" si="500"/>
        <v>0</v>
      </c>
      <c r="CU254" s="6">
        <v>0</v>
      </c>
      <c r="CV254" s="90">
        <v>0</v>
      </c>
      <c r="CW254" s="5">
        <f t="shared" si="501"/>
        <v>0</v>
      </c>
      <c r="CX254" s="89">
        <v>20</v>
      </c>
      <c r="CY254" s="90">
        <v>133.58199999999999</v>
      </c>
      <c r="CZ254" s="5">
        <f t="shared" si="502"/>
        <v>6679.1</v>
      </c>
      <c r="DA254" s="6">
        <v>0</v>
      </c>
      <c r="DB254" s="90">
        <v>0</v>
      </c>
      <c r="DC254" s="5">
        <f t="shared" si="503"/>
        <v>0</v>
      </c>
      <c r="DD254" s="6">
        <v>0</v>
      </c>
      <c r="DE254" s="90">
        <v>0</v>
      </c>
      <c r="DF254" s="5">
        <f t="shared" si="504"/>
        <v>0</v>
      </c>
      <c r="DG254" s="6">
        <v>0</v>
      </c>
      <c r="DH254" s="90">
        <v>0</v>
      </c>
      <c r="DI254" s="5">
        <f t="shared" si="505"/>
        <v>0</v>
      </c>
      <c r="DJ254" s="6">
        <v>0</v>
      </c>
      <c r="DK254" s="90">
        <v>0</v>
      </c>
      <c r="DL254" s="5">
        <f t="shared" si="506"/>
        <v>0</v>
      </c>
      <c r="DM254" s="6">
        <v>0</v>
      </c>
      <c r="DN254" s="90">
        <v>0</v>
      </c>
      <c r="DO254" s="5">
        <f t="shared" si="507"/>
        <v>0</v>
      </c>
      <c r="DP254" s="6">
        <f t="shared" ref="DP254:DP265" si="509">SUMIF($C$5:$DO$5,"Ton",C254:DO254)</f>
        <v>40.268000000000001</v>
      </c>
      <c r="DQ254" s="5">
        <f t="shared" ref="DQ254:DQ265" si="510">SUMIF($C$5:$DO$5,"F*",C254:DO254)</f>
        <v>310.97699999999998</v>
      </c>
    </row>
    <row r="255" spans="1:121" x14ac:dyDescent="0.3">
      <c r="A255" s="73">
        <v>2022</v>
      </c>
      <c r="B255" s="74" t="s">
        <v>4</v>
      </c>
      <c r="C255" s="6">
        <v>0</v>
      </c>
      <c r="D255" s="90">
        <v>0</v>
      </c>
      <c r="E255" s="5">
        <f t="shared" si="508"/>
        <v>0</v>
      </c>
      <c r="F255" s="6">
        <v>0</v>
      </c>
      <c r="G255" s="90">
        <v>0</v>
      </c>
      <c r="H255" s="5">
        <f t="shared" si="470"/>
        <v>0</v>
      </c>
      <c r="I255" s="6">
        <v>0</v>
      </c>
      <c r="J255" s="90">
        <v>0</v>
      </c>
      <c r="K255" s="5">
        <f t="shared" si="471"/>
        <v>0</v>
      </c>
      <c r="L255" s="89">
        <v>1.5190299999999999</v>
      </c>
      <c r="M255" s="90">
        <v>180.45599999999999</v>
      </c>
      <c r="N255" s="5">
        <f t="shared" si="472"/>
        <v>118796.86378807528</v>
      </c>
      <c r="O255" s="6">
        <v>0</v>
      </c>
      <c r="P255" s="90">
        <v>0</v>
      </c>
      <c r="Q255" s="5">
        <f t="shared" si="473"/>
        <v>0</v>
      </c>
      <c r="R255" s="6">
        <v>0</v>
      </c>
      <c r="S255" s="90">
        <v>0</v>
      </c>
      <c r="T255" s="5">
        <f t="shared" si="474"/>
        <v>0</v>
      </c>
      <c r="U255" s="89">
        <v>0.74329999999999996</v>
      </c>
      <c r="V255" s="90">
        <v>28.172000000000001</v>
      </c>
      <c r="W255" s="5">
        <f t="shared" si="475"/>
        <v>37901.251177182836</v>
      </c>
      <c r="X255" s="6">
        <v>0</v>
      </c>
      <c r="Y255" s="90">
        <v>0</v>
      </c>
      <c r="Z255" s="5">
        <f t="shared" si="476"/>
        <v>0</v>
      </c>
      <c r="AA255" s="6">
        <v>0</v>
      </c>
      <c r="AB255" s="90">
        <v>0</v>
      </c>
      <c r="AC255" s="5">
        <f t="shared" si="477"/>
        <v>0</v>
      </c>
      <c r="AD255" s="6">
        <v>0</v>
      </c>
      <c r="AE255" s="90">
        <v>0</v>
      </c>
      <c r="AF255" s="5">
        <f t="shared" si="478"/>
        <v>0</v>
      </c>
      <c r="AG255" s="6">
        <v>0</v>
      </c>
      <c r="AH255" s="90">
        <v>0</v>
      </c>
      <c r="AI255" s="5">
        <f t="shared" si="479"/>
        <v>0</v>
      </c>
      <c r="AJ255" s="6">
        <v>0</v>
      </c>
      <c r="AK255" s="90">
        <v>0</v>
      </c>
      <c r="AL255" s="5">
        <f t="shared" si="480"/>
        <v>0</v>
      </c>
      <c r="AM255" s="6">
        <v>0</v>
      </c>
      <c r="AN255" s="90">
        <v>0</v>
      </c>
      <c r="AO255" s="5">
        <f t="shared" si="481"/>
        <v>0</v>
      </c>
      <c r="AP255" s="6">
        <v>0</v>
      </c>
      <c r="AQ255" s="90">
        <v>0</v>
      </c>
      <c r="AR255" s="5">
        <f t="shared" si="482"/>
        <v>0</v>
      </c>
      <c r="AS255" s="6">
        <v>0</v>
      </c>
      <c r="AT255" s="90">
        <v>0</v>
      </c>
      <c r="AU255" s="5">
        <f t="shared" si="483"/>
        <v>0</v>
      </c>
      <c r="AV255" s="6">
        <v>0</v>
      </c>
      <c r="AW255" s="90">
        <v>0</v>
      </c>
      <c r="AX255" s="5">
        <f t="shared" si="484"/>
        <v>0</v>
      </c>
      <c r="AY255" s="6">
        <v>0</v>
      </c>
      <c r="AZ255" s="90">
        <v>0</v>
      </c>
      <c r="BA255" s="5">
        <f t="shared" si="485"/>
        <v>0</v>
      </c>
      <c r="BB255" s="6">
        <v>0</v>
      </c>
      <c r="BC255" s="90">
        <v>0</v>
      </c>
      <c r="BD255" s="5">
        <f t="shared" si="486"/>
        <v>0</v>
      </c>
      <c r="BE255" s="6">
        <v>0</v>
      </c>
      <c r="BF255" s="90">
        <v>0</v>
      </c>
      <c r="BG255" s="5">
        <f t="shared" si="487"/>
        <v>0</v>
      </c>
      <c r="BH255" s="89">
        <v>0.32</v>
      </c>
      <c r="BI255" s="90">
        <v>10.182</v>
      </c>
      <c r="BJ255" s="5">
        <f t="shared" si="488"/>
        <v>31818.75</v>
      </c>
      <c r="BK255" s="89">
        <v>6.0999999999999999E-2</v>
      </c>
      <c r="BL255" s="90">
        <v>1.7749999999999999</v>
      </c>
      <c r="BM255" s="5">
        <f t="shared" si="489"/>
        <v>29098.360655737702</v>
      </c>
      <c r="BN255" s="6">
        <v>0</v>
      </c>
      <c r="BO255" s="90">
        <v>0</v>
      </c>
      <c r="BP255" s="5">
        <f t="shared" si="490"/>
        <v>0</v>
      </c>
      <c r="BQ255" s="6">
        <v>0</v>
      </c>
      <c r="BR255" s="90">
        <v>0</v>
      </c>
      <c r="BS255" s="5">
        <f t="shared" si="491"/>
        <v>0</v>
      </c>
      <c r="BT255" s="6">
        <v>0</v>
      </c>
      <c r="BU255" s="90">
        <v>0</v>
      </c>
      <c r="BV255" s="5">
        <f t="shared" si="492"/>
        <v>0</v>
      </c>
      <c r="BW255" s="6">
        <v>0</v>
      </c>
      <c r="BX255" s="90">
        <v>0</v>
      </c>
      <c r="BY255" s="5">
        <f t="shared" si="493"/>
        <v>0</v>
      </c>
      <c r="BZ255" s="6">
        <v>0</v>
      </c>
      <c r="CA255" s="90">
        <v>0</v>
      </c>
      <c r="CB255" s="5">
        <f t="shared" si="494"/>
        <v>0</v>
      </c>
      <c r="CC255" s="6">
        <v>0</v>
      </c>
      <c r="CD255" s="90">
        <v>0</v>
      </c>
      <c r="CE255" s="5">
        <f t="shared" si="495"/>
        <v>0</v>
      </c>
      <c r="CF255" s="6">
        <v>0</v>
      </c>
      <c r="CG255" s="90">
        <v>0</v>
      </c>
      <c r="CH255" s="5">
        <f t="shared" si="496"/>
        <v>0</v>
      </c>
      <c r="CI255" s="6">
        <v>0</v>
      </c>
      <c r="CJ255" s="90">
        <v>0</v>
      </c>
      <c r="CK255" s="5">
        <f t="shared" si="497"/>
        <v>0</v>
      </c>
      <c r="CL255" s="6">
        <v>0</v>
      </c>
      <c r="CM255" s="90">
        <v>0</v>
      </c>
      <c r="CN255" s="5">
        <f t="shared" si="498"/>
        <v>0</v>
      </c>
      <c r="CO255" s="6">
        <v>0</v>
      </c>
      <c r="CP255" s="90">
        <v>0</v>
      </c>
      <c r="CQ255" s="5">
        <f t="shared" si="499"/>
        <v>0</v>
      </c>
      <c r="CR255" s="6">
        <v>0</v>
      </c>
      <c r="CS255" s="90">
        <v>0</v>
      </c>
      <c r="CT255" s="5">
        <f t="shared" si="500"/>
        <v>0</v>
      </c>
      <c r="CU255" s="89">
        <v>1.4999999999999999E-2</v>
      </c>
      <c r="CV255" s="90">
        <v>0.44400000000000001</v>
      </c>
      <c r="CW255" s="5">
        <f t="shared" si="501"/>
        <v>29600</v>
      </c>
      <c r="CX255" s="6">
        <v>0</v>
      </c>
      <c r="CY255" s="90">
        <v>0</v>
      </c>
      <c r="CZ255" s="5">
        <f t="shared" si="502"/>
        <v>0</v>
      </c>
      <c r="DA255" s="6">
        <v>0</v>
      </c>
      <c r="DB255" s="90">
        <v>0</v>
      </c>
      <c r="DC255" s="5">
        <f t="shared" si="503"/>
        <v>0</v>
      </c>
      <c r="DD255" s="6">
        <v>0</v>
      </c>
      <c r="DE255" s="90">
        <v>0</v>
      </c>
      <c r="DF255" s="5">
        <f t="shared" si="504"/>
        <v>0</v>
      </c>
      <c r="DG255" s="6">
        <v>0</v>
      </c>
      <c r="DH255" s="90">
        <v>0</v>
      </c>
      <c r="DI255" s="5">
        <f t="shared" si="505"/>
        <v>0</v>
      </c>
      <c r="DJ255" s="89">
        <v>30</v>
      </c>
      <c r="DK255" s="90">
        <v>388.78699999999998</v>
      </c>
      <c r="DL255" s="5">
        <f t="shared" si="506"/>
        <v>12959.566666666666</v>
      </c>
      <c r="DM255" s="89">
        <v>4.9710000000000004E-2</v>
      </c>
      <c r="DN255" s="90">
        <v>0.65</v>
      </c>
      <c r="DO255" s="5">
        <f t="shared" si="507"/>
        <v>13075.839871253269</v>
      </c>
      <c r="DP255" s="6">
        <f t="shared" si="509"/>
        <v>32.708039999999997</v>
      </c>
      <c r="DQ255" s="5">
        <f t="shared" si="510"/>
        <v>610.46599999999989</v>
      </c>
    </row>
    <row r="256" spans="1:121" x14ac:dyDescent="0.3">
      <c r="A256" s="73">
        <v>2022</v>
      </c>
      <c r="B256" s="74" t="s">
        <v>5</v>
      </c>
      <c r="C256" s="6">
        <v>0</v>
      </c>
      <c r="D256" s="90">
        <v>0</v>
      </c>
      <c r="E256" s="5">
        <f>IF(C256=0,0,D256/C256*1000)</f>
        <v>0</v>
      </c>
      <c r="F256" s="6">
        <v>0</v>
      </c>
      <c r="G256" s="90">
        <v>0</v>
      </c>
      <c r="H256" s="5">
        <f t="shared" si="470"/>
        <v>0</v>
      </c>
      <c r="I256" s="6">
        <v>0</v>
      </c>
      <c r="J256" s="90">
        <v>0</v>
      </c>
      <c r="K256" s="5">
        <f t="shared" si="471"/>
        <v>0</v>
      </c>
      <c r="L256" s="6">
        <v>0</v>
      </c>
      <c r="M256" s="90">
        <v>0</v>
      </c>
      <c r="N256" s="5">
        <f t="shared" si="472"/>
        <v>0</v>
      </c>
      <c r="O256" s="6">
        <v>0</v>
      </c>
      <c r="P256" s="90">
        <v>0</v>
      </c>
      <c r="Q256" s="5">
        <f t="shared" si="473"/>
        <v>0</v>
      </c>
      <c r="R256" s="6">
        <v>0</v>
      </c>
      <c r="S256" s="90">
        <v>0</v>
      </c>
      <c r="T256" s="5">
        <f t="shared" si="474"/>
        <v>0</v>
      </c>
      <c r="U256" s="89">
        <v>0.04</v>
      </c>
      <c r="V256" s="90">
        <v>1.522</v>
      </c>
      <c r="W256" s="5">
        <f t="shared" si="475"/>
        <v>38050</v>
      </c>
      <c r="X256" s="6">
        <v>0</v>
      </c>
      <c r="Y256" s="90">
        <v>0</v>
      </c>
      <c r="Z256" s="5">
        <f t="shared" si="476"/>
        <v>0</v>
      </c>
      <c r="AA256" s="6">
        <v>0</v>
      </c>
      <c r="AB256" s="90">
        <v>0</v>
      </c>
      <c r="AC256" s="5">
        <f t="shared" si="477"/>
        <v>0</v>
      </c>
      <c r="AD256" s="6">
        <v>0</v>
      </c>
      <c r="AE256" s="90">
        <v>0</v>
      </c>
      <c r="AF256" s="5">
        <f t="shared" si="478"/>
        <v>0</v>
      </c>
      <c r="AG256" s="89">
        <v>1.4999999999999999E-2</v>
      </c>
      <c r="AH256" s="90">
        <v>0.44400000000000001</v>
      </c>
      <c r="AI256" s="5">
        <f t="shared" si="479"/>
        <v>29600</v>
      </c>
      <c r="AJ256" s="6">
        <v>0</v>
      </c>
      <c r="AK256" s="90">
        <v>0</v>
      </c>
      <c r="AL256" s="5">
        <f t="shared" si="480"/>
        <v>0</v>
      </c>
      <c r="AM256" s="6">
        <v>0</v>
      </c>
      <c r="AN256" s="90">
        <v>0</v>
      </c>
      <c r="AO256" s="5">
        <f t="shared" si="481"/>
        <v>0</v>
      </c>
      <c r="AP256" s="89">
        <v>0.03</v>
      </c>
      <c r="AQ256" s="90">
        <v>0.88800000000000001</v>
      </c>
      <c r="AR256" s="5">
        <f t="shared" si="482"/>
        <v>29600</v>
      </c>
      <c r="AS256" s="6">
        <v>0</v>
      </c>
      <c r="AT256" s="90">
        <v>0</v>
      </c>
      <c r="AU256" s="5">
        <f t="shared" si="483"/>
        <v>0</v>
      </c>
      <c r="AV256" s="6">
        <v>0</v>
      </c>
      <c r="AW256" s="90">
        <v>0</v>
      </c>
      <c r="AX256" s="5">
        <f t="shared" si="484"/>
        <v>0</v>
      </c>
      <c r="AY256" s="6">
        <v>0</v>
      </c>
      <c r="AZ256" s="90">
        <v>0</v>
      </c>
      <c r="BA256" s="5">
        <f t="shared" si="485"/>
        <v>0</v>
      </c>
      <c r="BB256" s="6">
        <v>0</v>
      </c>
      <c r="BC256" s="90">
        <v>0</v>
      </c>
      <c r="BD256" s="5">
        <f t="shared" si="486"/>
        <v>0</v>
      </c>
      <c r="BE256" s="6">
        <v>0</v>
      </c>
      <c r="BF256" s="90">
        <v>0</v>
      </c>
      <c r="BG256" s="5">
        <f t="shared" si="487"/>
        <v>0</v>
      </c>
      <c r="BH256" s="89">
        <v>2</v>
      </c>
      <c r="BI256" s="90">
        <v>27.9</v>
      </c>
      <c r="BJ256" s="5">
        <f t="shared" si="488"/>
        <v>13950</v>
      </c>
      <c r="BK256" s="89">
        <v>0.03</v>
      </c>
      <c r="BL256" s="90">
        <v>0.88800000000000001</v>
      </c>
      <c r="BM256" s="5">
        <f t="shared" si="489"/>
        <v>29600</v>
      </c>
      <c r="BN256" s="6">
        <v>0</v>
      </c>
      <c r="BO256" s="90">
        <v>0</v>
      </c>
      <c r="BP256" s="5">
        <f t="shared" si="490"/>
        <v>0</v>
      </c>
      <c r="BQ256" s="6">
        <v>0</v>
      </c>
      <c r="BR256" s="90">
        <v>0</v>
      </c>
      <c r="BS256" s="5">
        <f t="shared" si="491"/>
        <v>0</v>
      </c>
      <c r="BT256" s="6">
        <v>0</v>
      </c>
      <c r="BU256" s="90">
        <v>0</v>
      </c>
      <c r="BV256" s="5">
        <f t="shared" si="492"/>
        <v>0</v>
      </c>
      <c r="BW256" s="6">
        <v>0</v>
      </c>
      <c r="BX256" s="90">
        <v>0</v>
      </c>
      <c r="BY256" s="5">
        <f t="shared" si="493"/>
        <v>0</v>
      </c>
      <c r="BZ256" s="6">
        <v>0</v>
      </c>
      <c r="CA256" s="90">
        <v>0</v>
      </c>
      <c r="CB256" s="5">
        <f t="shared" si="494"/>
        <v>0</v>
      </c>
      <c r="CC256" s="6">
        <v>0</v>
      </c>
      <c r="CD256" s="90">
        <v>0</v>
      </c>
      <c r="CE256" s="5">
        <f t="shared" si="495"/>
        <v>0</v>
      </c>
      <c r="CF256" s="6">
        <v>0</v>
      </c>
      <c r="CG256" s="90">
        <v>0</v>
      </c>
      <c r="CH256" s="5">
        <f t="shared" si="496"/>
        <v>0</v>
      </c>
      <c r="CI256" s="6">
        <v>0</v>
      </c>
      <c r="CJ256" s="90">
        <v>0</v>
      </c>
      <c r="CK256" s="5">
        <f t="shared" si="497"/>
        <v>0</v>
      </c>
      <c r="CL256" s="6">
        <v>0</v>
      </c>
      <c r="CM256" s="90">
        <v>0</v>
      </c>
      <c r="CN256" s="5">
        <f t="shared" si="498"/>
        <v>0</v>
      </c>
      <c r="CO256" s="6">
        <v>0</v>
      </c>
      <c r="CP256" s="90">
        <v>0</v>
      </c>
      <c r="CQ256" s="5">
        <f t="shared" si="499"/>
        <v>0</v>
      </c>
      <c r="CR256" s="6">
        <v>0</v>
      </c>
      <c r="CS256" s="90">
        <v>0</v>
      </c>
      <c r="CT256" s="5">
        <f t="shared" si="500"/>
        <v>0</v>
      </c>
      <c r="CU256" s="6">
        <v>0</v>
      </c>
      <c r="CV256" s="90">
        <v>0</v>
      </c>
      <c r="CW256" s="5">
        <f t="shared" si="501"/>
        <v>0</v>
      </c>
      <c r="CX256" s="6">
        <v>0</v>
      </c>
      <c r="CY256" s="90">
        <v>0</v>
      </c>
      <c r="CZ256" s="5">
        <f t="shared" si="502"/>
        <v>0</v>
      </c>
      <c r="DA256" s="6">
        <v>0</v>
      </c>
      <c r="DB256" s="90">
        <v>0</v>
      </c>
      <c r="DC256" s="5">
        <f t="shared" si="503"/>
        <v>0</v>
      </c>
      <c r="DD256" s="6">
        <v>0</v>
      </c>
      <c r="DE256" s="90">
        <v>0</v>
      </c>
      <c r="DF256" s="5">
        <f t="shared" si="504"/>
        <v>0</v>
      </c>
      <c r="DG256" s="6">
        <v>0</v>
      </c>
      <c r="DH256" s="90">
        <v>0</v>
      </c>
      <c r="DI256" s="5">
        <f t="shared" si="505"/>
        <v>0</v>
      </c>
      <c r="DJ256" s="6">
        <v>0</v>
      </c>
      <c r="DK256" s="90">
        <v>0</v>
      </c>
      <c r="DL256" s="5">
        <f t="shared" si="506"/>
        <v>0</v>
      </c>
      <c r="DM256" s="6">
        <v>0</v>
      </c>
      <c r="DN256" s="90">
        <v>0</v>
      </c>
      <c r="DO256" s="5">
        <f t="shared" si="507"/>
        <v>0</v>
      </c>
      <c r="DP256" s="6">
        <f t="shared" si="509"/>
        <v>2.1149999999999998</v>
      </c>
      <c r="DQ256" s="5">
        <f t="shared" si="510"/>
        <v>31.641999999999999</v>
      </c>
    </row>
    <row r="257" spans="1:121" x14ac:dyDescent="0.3">
      <c r="A257" s="73">
        <v>2022</v>
      </c>
      <c r="B257" s="5" t="s">
        <v>6</v>
      </c>
      <c r="C257" s="6">
        <v>0</v>
      </c>
      <c r="D257" s="90">
        <v>0</v>
      </c>
      <c r="E257" s="5">
        <f t="shared" ref="E257:E264" si="511">IF(C257=0,0,D257/C257*1000)</f>
        <v>0</v>
      </c>
      <c r="F257" s="6">
        <v>0</v>
      </c>
      <c r="G257" s="90">
        <v>0</v>
      </c>
      <c r="H257" s="5">
        <f t="shared" si="470"/>
        <v>0</v>
      </c>
      <c r="I257" s="6">
        <v>0</v>
      </c>
      <c r="J257" s="90">
        <v>0</v>
      </c>
      <c r="K257" s="5">
        <f t="shared" si="471"/>
        <v>0</v>
      </c>
      <c r="L257" s="6">
        <v>0</v>
      </c>
      <c r="M257" s="90">
        <v>0</v>
      </c>
      <c r="N257" s="5">
        <f t="shared" si="472"/>
        <v>0</v>
      </c>
      <c r="O257" s="6">
        <v>0</v>
      </c>
      <c r="P257" s="90">
        <v>0</v>
      </c>
      <c r="Q257" s="5">
        <f t="shared" si="473"/>
        <v>0</v>
      </c>
      <c r="R257" s="6">
        <v>0</v>
      </c>
      <c r="S257" s="90">
        <v>0</v>
      </c>
      <c r="T257" s="5">
        <f t="shared" si="474"/>
        <v>0</v>
      </c>
      <c r="U257" s="89">
        <v>0.86</v>
      </c>
      <c r="V257" s="90">
        <v>32.774999999999999</v>
      </c>
      <c r="W257" s="5">
        <f t="shared" si="475"/>
        <v>38110.465116279069</v>
      </c>
      <c r="X257" s="6">
        <v>0</v>
      </c>
      <c r="Y257" s="90">
        <v>0</v>
      </c>
      <c r="Z257" s="5">
        <f t="shared" si="476"/>
        <v>0</v>
      </c>
      <c r="AA257" s="6">
        <v>0</v>
      </c>
      <c r="AB257" s="90">
        <v>0</v>
      </c>
      <c r="AC257" s="5">
        <f t="shared" si="477"/>
        <v>0</v>
      </c>
      <c r="AD257" s="6">
        <v>0</v>
      </c>
      <c r="AE257" s="90">
        <v>0</v>
      </c>
      <c r="AF257" s="5">
        <f t="shared" si="478"/>
        <v>0</v>
      </c>
      <c r="AG257" s="89">
        <v>6.0999999999999999E-2</v>
      </c>
      <c r="AH257" s="90">
        <v>2.6640000000000001</v>
      </c>
      <c r="AI257" s="5">
        <f t="shared" si="479"/>
        <v>43672.131147540989</v>
      </c>
      <c r="AJ257" s="6">
        <v>0</v>
      </c>
      <c r="AK257" s="90">
        <v>0</v>
      </c>
      <c r="AL257" s="5">
        <f t="shared" si="480"/>
        <v>0</v>
      </c>
      <c r="AM257" s="6">
        <v>0</v>
      </c>
      <c r="AN257" s="90">
        <v>0</v>
      </c>
      <c r="AO257" s="5">
        <f t="shared" si="481"/>
        <v>0</v>
      </c>
      <c r="AP257" s="6">
        <v>0</v>
      </c>
      <c r="AQ257" s="90">
        <v>0</v>
      </c>
      <c r="AR257" s="5">
        <f t="shared" si="482"/>
        <v>0</v>
      </c>
      <c r="AS257" s="6">
        <v>0</v>
      </c>
      <c r="AT257" s="90">
        <v>0</v>
      </c>
      <c r="AU257" s="5">
        <f t="shared" si="483"/>
        <v>0</v>
      </c>
      <c r="AV257" s="6">
        <v>0</v>
      </c>
      <c r="AW257" s="90">
        <v>0</v>
      </c>
      <c r="AX257" s="5">
        <f t="shared" si="484"/>
        <v>0</v>
      </c>
      <c r="AY257" s="6">
        <v>0</v>
      </c>
      <c r="AZ257" s="90">
        <v>0</v>
      </c>
      <c r="BA257" s="5">
        <f t="shared" si="485"/>
        <v>0</v>
      </c>
      <c r="BB257" s="6">
        <v>0</v>
      </c>
      <c r="BC257" s="90">
        <v>0</v>
      </c>
      <c r="BD257" s="5">
        <f t="shared" si="486"/>
        <v>0</v>
      </c>
      <c r="BE257" s="6">
        <v>0</v>
      </c>
      <c r="BF257" s="90">
        <v>0</v>
      </c>
      <c r="BG257" s="5">
        <f t="shared" si="487"/>
        <v>0</v>
      </c>
      <c r="BH257" s="6">
        <v>0</v>
      </c>
      <c r="BI257" s="90">
        <v>0</v>
      </c>
      <c r="BJ257" s="5">
        <f t="shared" si="488"/>
        <v>0</v>
      </c>
      <c r="BK257" s="6">
        <v>0</v>
      </c>
      <c r="BL257" s="90">
        <v>0</v>
      </c>
      <c r="BM257" s="5">
        <f t="shared" si="489"/>
        <v>0</v>
      </c>
      <c r="BN257" s="6">
        <v>0</v>
      </c>
      <c r="BO257" s="90">
        <v>0</v>
      </c>
      <c r="BP257" s="5">
        <f t="shared" si="490"/>
        <v>0</v>
      </c>
      <c r="BQ257" s="6">
        <v>0</v>
      </c>
      <c r="BR257" s="90">
        <v>0</v>
      </c>
      <c r="BS257" s="5">
        <f t="shared" si="491"/>
        <v>0</v>
      </c>
      <c r="BT257" s="6">
        <v>0</v>
      </c>
      <c r="BU257" s="90">
        <v>0</v>
      </c>
      <c r="BV257" s="5">
        <f t="shared" si="492"/>
        <v>0</v>
      </c>
      <c r="BW257" s="6">
        <v>0</v>
      </c>
      <c r="BX257" s="90">
        <v>0</v>
      </c>
      <c r="BY257" s="5">
        <f t="shared" si="493"/>
        <v>0</v>
      </c>
      <c r="BZ257" s="6">
        <v>0</v>
      </c>
      <c r="CA257" s="90">
        <v>0</v>
      </c>
      <c r="CB257" s="5">
        <f t="shared" si="494"/>
        <v>0</v>
      </c>
      <c r="CC257" s="6">
        <v>0</v>
      </c>
      <c r="CD257" s="90">
        <v>0</v>
      </c>
      <c r="CE257" s="5">
        <f t="shared" si="495"/>
        <v>0</v>
      </c>
      <c r="CF257" s="6">
        <v>0</v>
      </c>
      <c r="CG257" s="90">
        <v>0</v>
      </c>
      <c r="CH257" s="5">
        <f t="shared" si="496"/>
        <v>0</v>
      </c>
      <c r="CI257" s="6">
        <v>0</v>
      </c>
      <c r="CJ257" s="90">
        <v>0</v>
      </c>
      <c r="CK257" s="5">
        <f t="shared" si="497"/>
        <v>0</v>
      </c>
      <c r="CL257" s="6">
        <v>0</v>
      </c>
      <c r="CM257" s="90">
        <v>0</v>
      </c>
      <c r="CN257" s="5">
        <f t="shared" si="498"/>
        <v>0</v>
      </c>
      <c r="CO257" s="6">
        <v>0</v>
      </c>
      <c r="CP257" s="90">
        <v>0</v>
      </c>
      <c r="CQ257" s="5">
        <f t="shared" si="499"/>
        <v>0</v>
      </c>
      <c r="CR257" s="6">
        <v>0</v>
      </c>
      <c r="CS257" s="90">
        <v>0</v>
      </c>
      <c r="CT257" s="5">
        <f t="shared" si="500"/>
        <v>0</v>
      </c>
      <c r="CU257" s="6">
        <v>0</v>
      </c>
      <c r="CV257" s="90">
        <v>0</v>
      </c>
      <c r="CW257" s="5">
        <f t="shared" si="501"/>
        <v>0</v>
      </c>
      <c r="CX257" s="6">
        <v>0</v>
      </c>
      <c r="CY257" s="90">
        <v>0</v>
      </c>
      <c r="CZ257" s="5">
        <f t="shared" si="502"/>
        <v>0</v>
      </c>
      <c r="DA257" s="6">
        <v>0</v>
      </c>
      <c r="DB257" s="90">
        <v>0</v>
      </c>
      <c r="DC257" s="5">
        <f t="shared" si="503"/>
        <v>0</v>
      </c>
      <c r="DD257" s="6">
        <v>0</v>
      </c>
      <c r="DE257" s="90">
        <v>0</v>
      </c>
      <c r="DF257" s="5">
        <f t="shared" si="504"/>
        <v>0</v>
      </c>
      <c r="DG257" s="6">
        <v>0</v>
      </c>
      <c r="DH257" s="90">
        <v>0</v>
      </c>
      <c r="DI257" s="5">
        <f t="shared" si="505"/>
        <v>0</v>
      </c>
      <c r="DJ257" s="6">
        <v>0</v>
      </c>
      <c r="DK257" s="90">
        <v>0</v>
      </c>
      <c r="DL257" s="5">
        <f t="shared" si="506"/>
        <v>0</v>
      </c>
      <c r="DM257" s="89">
        <v>0.3</v>
      </c>
      <c r="DN257" s="90">
        <v>6.3</v>
      </c>
      <c r="DO257" s="5">
        <f t="shared" si="507"/>
        <v>21000</v>
      </c>
      <c r="DP257" s="6">
        <f t="shared" si="509"/>
        <v>1.2210000000000001</v>
      </c>
      <c r="DQ257" s="5">
        <f t="shared" si="510"/>
        <v>41.738999999999997</v>
      </c>
    </row>
    <row r="258" spans="1:121" x14ac:dyDescent="0.3">
      <c r="A258" s="73">
        <v>2022</v>
      </c>
      <c r="B258" s="74" t="s">
        <v>7</v>
      </c>
      <c r="C258" s="6">
        <v>0</v>
      </c>
      <c r="D258" s="90">
        <v>0</v>
      </c>
      <c r="E258" s="5">
        <f t="shared" si="511"/>
        <v>0</v>
      </c>
      <c r="F258" s="6">
        <v>0</v>
      </c>
      <c r="G258" s="90">
        <v>0</v>
      </c>
      <c r="H258" s="5">
        <f t="shared" si="470"/>
        <v>0</v>
      </c>
      <c r="I258" s="6">
        <v>0</v>
      </c>
      <c r="J258" s="90">
        <v>0</v>
      </c>
      <c r="K258" s="5">
        <f t="shared" si="471"/>
        <v>0</v>
      </c>
      <c r="L258" s="6">
        <v>0</v>
      </c>
      <c r="M258" s="90">
        <v>0</v>
      </c>
      <c r="N258" s="5">
        <f t="shared" si="472"/>
        <v>0</v>
      </c>
      <c r="O258" s="6">
        <v>0</v>
      </c>
      <c r="P258" s="90">
        <v>0</v>
      </c>
      <c r="Q258" s="5">
        <f t="shared" si="473"/>
        <v>0</v>
      </c>
      <c r="R258" s="6">
        <v>0</v>
      </c>
      <c r="S258" s="90">
        <v>0</v>
      </c>
      <c r="T258" s="5">
        <f t="shared" si="474"/>
        <v>0</v>
      </c>
      <c r="U258" s="89">
        <v>0.75</v>
      </c>
      <c r="V258" s="90">
        <v>13.462</v>
      </c>
      <c r="W258" s="5">
        <f t="shared" si="475"/>
        <v>17949.333333333332</v>
      </c>
      <c r="X258" s="6">
        <v>0</v>
      </c>
      <c r="Y258" s="90">
        <v>0</v>
      </c>
      <c r="Z258" s="5">
        <f t="shared" si="476"/>
        <v>0</v>
      </c>
      <c r="AA258" s="6">
        <v>0</v>
      </c>
      <c r="AB258" s="90">
        <v>0</v>
      </c>
      <c r="AC258" s="5">
        <f t="shared" si="477"/>
        <v>0</v>
      </c>
      <c r="AD258" s="6">
        <v>0</v>
      </c>
      <c r="AE258" s="90">
        <v>0</v>
      </c>
      <c r="AF258" s="5">
        <f t="shared" si="478"/>
        <v>0</v>
      </c>
      <c r="AG258" s="89">
        <v>0.06</v>
      </c>
      <c r="AH258" s="90">
        <v>1.776</v>
      </c>
      <c r="AI258" s="5">
        <f>IF(AG258=0,0,AH258/AG258*1000)</f>
        <v>29600</v>
      </c>
      <c r="AJ258" s="6">
        <v>0</v>
      </c>
      <c r="AK258" s="90">
        <v>0</v>
      </c>
      <c r="AL258" s="5">
        <f t="shared" si="480"/>
        <v>0</v>
      </c>
      <c r="AM258" s="6">
        <v>0</v>
      </c>
      <c r="AN258" s="90">
        <v>0</v>
      </c>
      <c r="AO258" s="5">
        <f t="shared" si="481"/>
        <v>0</v>
      </c>
      <c r="AP258" s="6">
        <v>0</v>
      </c>
      <c r="AQ258" s="90">
        <v>0</v>
      </c>
      <c r="AR258" s="5">
        <f t="shared" si="482"/>
        <v>0</v>
      </c>
      <c r="AS258" s="6">
        <v>0</v>
      </c>
      <c r="AT258" s="90">
        <v>0</v>
      </c>
      <c r="AU258" s="5">
        <f t="shared" si="483"/>
        <v>0</v>
      </c>
      <c r="AV258" s="6">
        <v>0</v>
      </c>
      <c r="AW258" s="90">
        <v>0</v>
      </c>
      <c r="AX258" s="5">
        <f t="shared" si="484"/>
        <v>0</v>
      </c>
      <c r="AY258" s="6">
        <v>0</v>
      </c>
      <c r="AZ258" s="90">
        <v>0</v>
      </c>
      <c r="BA258" s="5">
        <f t="shared" si="485"/>
        <v>0</v>
      </c>
      <c r="BB258" s="6">
        <v>0</v>
      </c>
      <c r="BC258" s="90">
        <v>0</v>
      </c>
      <c r="BD258" s="5">
        <f t="shared" si="486"/>
        <v>0</v>
      </c>
      <c r="BE258" s="6">
        <v>0</v>
      </c>
      <c r="BF258" s="90">
        <v>0</v>
      </c>
      <c r="BG258" s="5">
        <f t="shared" si="487"/>
        <v>0</v>
      </c>
      <c r="BH258" s="6">
        <v>0</v>
      </c>
      <c r="BI258" s="90">
        <v>0</v>
      </c>
      <c r="BJ258" s="5">
        <f t="shared" si="488"/>
        <v>0</v>
      </c>
      <c r="BK258" s="6">
        <v>0</v>
      </c>
      <c r="BL258" s="90">
        <v>0</v>
      </c>
      <c r="BM258" s="5">
        <f t="shared" si="489"/>
        <v>0</v>
      </c>
      <c r="BN258" s="6">
        <v>0</v>
      </c>
      <c r="BO258" s="90">
        <v>0</v>
      </c>
      <c r="BP258" s="5">
        <f t="shared" si="490"/>
        <v>0</v>
      </c>
      <c r="BQ258" s="6">
        <v>0</v>
      </c>
      <c r="BR258" s="90">
        <v>0</v>
      </c>
      <c r="BS258" s="5">
        <f t="shared" si="491"/>
        <v>0</v>
      </c>
      <c r="BT258" s="6">
        <v>0</v>
      </c>
      <c r="BU258" s="90">
        <v>0</v>
      </c>
      <c r="BV258" s="5">
        <f t="shared" si="492"/>
        <v>0</v>
      </c>
      <c r="BW258" s="6">
        <v>0</v>
      </c>
      <c r="BX258" s="90">
        <v>0</v>
      </c>
      <c r="BY258" s="5">
        <f t="shared" si="493"/>
        <v>0</v>
      </c>
      <c r="BZ258" s="6">
        <v>0</v>
      </c>
      <c r="CA258" s="90">
        <v>0</v>
      </c>
      <c r="CB258" s="5">
        <f t="shared" si="494"/>
        <v>0</v>
      </c>
      <c r="CC258" s="6">
        <v>0</v>
      </c>
      <c r="CD258" s="90">
        <v>0</v>
      </c>
      <c r="CE258" s="5">
        <f t="shared" si="495"/>
        <v>0</v>
      </c>
      <c r="CF258" s="6">
        <v>0</v>
      </c>
      <c r="CG258" s="90">
        <v>0</v>
      </c>
      <c r="CH258" s="5">
        <f t="shared" si="496"/>
        <v>0</v>
      </c>
      <c r="CI258" s="6">
        <v>0</v>
      </c>
      <c r="CJ258" s="90">
        <v>0</v>
      </c>
      <c r="CK258" s="5">
        <f t="shared" si="497"/>
        <v>0</v>
      </c>
      <c r="CL258" s="6">
        <v>0</v>
      </c>
      <c r="CM258" s="90">
        <v>0</v>
      </c>
      <c r="CN258" s="5">
        <f t="shared" si="498"/>
        <v>0</v>
      </c>
      <c r="CO258" s="6">
        <v>0</v>
      </c>
      <c r="CP258" s="90">
        <v>0</v>
      </c>
      <c r="CQ258" s="5">
        <f t="shared" si="499"/>
        <v>0</v>
      </c>
      <c r="CR258" s="6">
        <v>0</v>
      </c>
      <c r="CS258" s="90">
        <v>0</v>
      </c>
      <c r="CT258" s="5">
        <f t="shared" si="500"/>
        <v>0</v>
      </c>
      <c r="CU258" s="6">
        <v>0</v>
      </c>
      <c r="CV258" s="90">
        <v>0</v>
      </c>
      <c r="CW258" s="5">
        <f t="shared" si="501"/>
        <v>0</v>
      </c>
      <c r="CX258" s="6">
        <v>0</v>
      </c>
      <c r="CY258" s="90">
        <v>0</v>
      </c>
      <c r="CZ258" s="5">
        <f t="shared" si="502"/>
        <v>0</v>
      </c>
      <c r="DA258" s="6">
        <v>0</v>
      </c>
      <c r="DB258" s="90">
        <v>0</v>
      </c>
      <c r="DC258" s="5">
        <f t="shared" si="503"/>
        <v>0</v>
      </c>
      <c r="DD258" s="6">
        <v>0</v>
      </c>
      <c r="DE258" s="90">
        <v>0</v>
      </c>
      <c r="DF258" s="5">
        <f t="shared" si="504"/>
        <v>0</v>
      </c>
      <c r="DG258" s="6">
        <v>0</v>
      </c>
      <c r="DH258" s="90">
        <v>0</v>
      </c>
      <c r="DI258" s="5">
        <f t="shared" si="505"/>
        <v>0</v>
      </c>
      <c r="DJ258" s="6">
        <v>0</v>
      </c>
      <c r="DK258" s="90">
        <v>0</v>
      </c>
      <c r="DL258" s="5">
        <f t="shared" si="506"/>
        <v>0</v>
      </c>
      <c r="DM258" s="6">
        <v>0</v>
      </c>
      <c r="DN258" s="90">
        <v>0</v>
      </c>
      <c r="DO258" s="5">
        <f t="shared" si="507"/>
        <v>0</v>
      </c>
      <c r="DP258" s="6">
        <f t="shared" si="509"/>
        <v>0.81</v>
      </c>
      <c r="DQ258" s="5">
        <f t="shared" si="510"/>
        <v>15.238</v>
      </c>
    </row>
    <row r="259" spans="1:121" x14ac:dyDescent="0.3">
      <c r="A259" s="73">
        <v>2022</v>
      </c>
      <c r="B259" s="74" t="s">
        <v>8</v>
      </c>
      <c r="C259" s="6">
        <v>0</v>
      </c>
      <c r="D259" s="90">
        <v>0</v>
      </c>
      <c r="E259" s="5">
        <f t="shared" si="511"/>
        <v>0</v>
      </c>
      <c r="F259" s="6">
        <v>0</v>
      </c>
      <c r="G259" s="90">
        <v>0</v>
      </c>
      <c r="H259" s="5">
        <f t="shared" si="470"/>
        <v>0</v>
      </c>
      <c r="I259" s="6">
        <v>0</v>
      </c>
      <c r="J259" s="90">
        <v>0</v>
      </c>
      <c r="K259" s="5">
        <f t="shared" si="471"/>
        <v>0</v>
      </c>
      <c r="L259" s="6">
        <v>0</v>
      </c>
      <c r="M259" s="90">
        <v>0</v>
      </c>
      <c r="N259" s="5">
        <f t="shared" si="472"/>
        <v>0</v>
      </c>
      <c r="O259" s="6">
        <v>0</v>
      </c>
      <c r="P259" s="90">
        <v>0</v>
      </c>
      <c r="Q259" s="5">
        <f t="shared" si="473"/>
        <v>0</v>
      </c>
      <c r="R259" s="6">
        <v>0</v>
      </c>
      <c r="S259" s="90">
        <v>0</v>
      </c>
      <c r="T259" s="5">
        <f t="shared" si="474"/>
        <v>0</v>
      </c>
      <c r="U259" s="6">
        <v>7.3999999999999996E-2</v>
      </c>
      <c r="V259" s="90">
        <v>1.867</v>
      </c>
      <c r="W259" s="5">
        <f t="shared" si="475"/>
        <v>25229.72972972973</v>
      </c>
      <c r="X259" s="6">
        <v>0</v>
      </c>
      <c r="Y259" s="90">
        <v>0</v>
      </c>
      <c r="Z259" s="5">
        <f t="shared" si="476"/>
        <v>0</v>
      </c>
      <c r="AA259" s="6">
        <v>0</v>
      </c>
      <c r="AB259" s="90">
        <v>0</v>
      </c>
      <c r="AC259" s="5">
        <f t="shared" si="477"/>
        <v>0</v>
      </c>
      <c r="AD259" s="6">
        <v>0</v>
      </c>
      <c r="AE259" s="90">
        <v>0</v>
      </c>
      <c r="AF259" s="5">
        <f t="shared" si="478"/>
        <v>0</v>
      </c>
      <c r="AG259" s="89">
        <v>4.4999999999999998E-2</v>
      </c>
      <c r="AH259" s="90">
        <v>1.117</v>
      </c>
      <c r="AI259" s="5">
        <f t="shared" si="479"/>
        <v>24822.222222222223</v>
      </c>
      <c r="AJ259" s="6">
        <v>0</v>
      </c>
      <c r="AK259" s="90">
        <v>0</v>
      </c>
      <c r="AL259" s="5">
        <f t="shared" si="480"/>
        <v>0</v>
      </c>
      <c r="AM259" s="6">
        <v>0</v>
      </c>
      <c r="AN259" s="90">
        <v>0</v>
      </c>
      <c r="AO259" s="5">
        <f t="shared" si="481"/>
        <v>0</v>
      </c>
      <c r="AP259" s="89">
        <v>1E-3</v>
      </c>
      <c r="AQ259" s="90">
        <v>1.7000000000000001E-2</v>
      </c>
      <c r="AR259" s="5">
        <f t="shared" si="482"/>
        <v>17000</v>
      </c>
      <c r="AS259" s="6">
        <v>0</v>
      </c>
      <c r="AT259" s="90">
        <v>0</v>
      </c>
      <c r="AU259" s="5">
        <f t="shared" si="483"/>
        <v>0</v>
      </c>
      <c r="AV259" s="89">
        <v>1.2</v>
      </c>
      <c r="AW259" s="90">
        <v>63</v>
      </c>
      <c r="AX259" s="5">
        <f t="shared" si="484"/>
        <v>52500</v>
      </c>
      <c r="AY259" s="6">
        <v>0</v>
      </c>
      <c r="AZ259" s="90">
        <v>0</v>
      </c>
      <c r="BA259" s="5">
        <f t="shared" si="485"/>
        <v>0</v>
      </c>
      <c r="BB259" s="6">
        <v>0</v>
      </c>
      <c r="BC259" s="90">
        <v>0</v>
      </c>
      <c r="BD259" s="5">
        <f t="shared" si="486"/>
        <v>0</v>
      </c>
      <c r="BE259" s="6">
        <v>0</v>
      </c>
      <c r="BF259" s="90">
        <v>0</v>
      </c>
      <c r="BG259" s="5">
        <f t="shared" si="487"/>
        <v>0</v>
      </c>
      <c r="BH259" s="89">
        <v>2.88</v>
      </c>
      <c r="BI259" s="90">
        <v>51.264000000000003</v>
      </c>
      <c r="BJ259" s="5">
        <f t="shared" si="488"/>
        <v>17800</v>
      </c>
      <c r="BK259" s="6">
        <v>0</v>
      </c>
      <c r="BL259" s="90">
        <v>0</v>
      </c>
      <c r="BM259" s="5">
        <f t="shared" si="489"/>
        <v>0</v>
      </c>
      <c r="BN259" s="6">
        <v>0</v>
      </c>
      <c r="BO259" s="90">
        <v>0</v>
      </c>
      <c r="BP259" s="5">
        <f t="shared" si="490"/>
        <v>0</v>
      </c>
      <c r="BQ259" s="6">
        <v>0</v>
      </c>
      <c r="BR259" s="90">
        <v>0</v>
      </c>
      <c r="BS259" s="5">
        <f t="shared" si="491"/>
        <v>0</v>
      </c>
      <c r="BT259" s="6">
        <v>0</v>
      </c>
      <c r="BU259" s="90">
        <v>0</v>
      </c>
      <c r="BV259" s="5">
        <f t="shared" si="492"/>
        <v>0</v>
      </c>
      <c r="BW259" s="6">
        <v>0</v>
      </c>
      <c r="BX259" s="90">
        <v>0</v>
      </c>
      <c r="BY259" s="5">
        <f t="shared" si="493"/>
        <v>0</v>
      </c>
      <c r="BZ259" s="6">
        <v>0</v>
      </c>
      <c r="CA259" s="90">
        <v>0</v>
      </c>
      <c r="CB259" s="5">
        <f t="shared" si="494"/>
        <v>0</v>
      </c>
      <c r="CC259" s="6">
        <v>0</v>
      </c>
      <c r="CD259" s="90">
        <v>0</v>
      </c>
      <c r="CE259" s="5">
        <f t="shared" si="495"/>
        <v>0</v>
      </c>
      <c r="CF259" s="6">
        <v>0</v>
      </c>
      <c r="CG259" s="90">
        <v>0</v>
      </c>
      <c r="CH259" s="5">
        <f t="shared" si="496"/>
        <v>0</v>
      </c>
      <c r="CI259" s="6">
        <v>0</v>
      </c>
      <c r="CJ259" s="90">
        <v>0</v>
      </c>
      <c r="CK259" s="5">
        <f t="shared" si="497"/>
        <v>0</v>
      </c>
      <c r="CL259" s="6">
        <v>0</v>
      </c>
      <c r="CM259" s="90">
        <v>0</v>
      </c>
      <c r="CN259" s="5">
        <f t="shared" si="498"/>
        <v>0</v>
      </c>
      <c r="CO259" s="6">
        <v>0</v>
      </c>
      <c r="CP259" s="90">
        <v>0</v>
      </c>
      <c r="CQ259" s="5">
        <f t="shared" si="499"/>
        <v>0</v>
      </c>
      <c r="CR259" s="6">
        <v>0</v>
      </c>
      <c r="CS259" s="90">
        <v>0</v>
      </c>
      <c r="CT259" s="5">
        <f t="shared" si="500"/>
        <v>0</v>
      </c>
      <c r="CU259" s="6">
        <v>0</v>
      </c>
      <c r="CV259" s="90">
        <v>0</v>
      </c>
      <c r="CW259" s="5">
        <f t="shared" si="501"/>
        <v>0</v>
      </c>
      <c r="CX259" s="6">
        <v>0</v>
      </c>
      <c r="CY259" s="90">
        <v>0</v>
      </c>
      <c r="CZ259" s="5">
        <f t="shared" si="502"/>
        <v>0</v>
      </c>
      <c r="DA259" s="6">
        <v>0</v>
      </c>
      <c r="DB259" s="90">
        <v>0</v>
      </c>
      <c r="DC259" s="5">
        <f t="shared" si="503"/>
        <v>0</v>
      </c>
      <c r="DD259" s="6">
        <v>0</v>
      </c>
      <c r="DE259" s="90">
        <v>0</v>
      </c>
      <c r="DF259" s="5">
        <f t="shared" si="504"/>
        <v>0</v>
      </c>
      <c r="DG259" s="6">
        <v>0</v>
      </c>
      <c r="DH259" s="90">
        <v>0</v>
      </c>
      <c r="DI259" s="5">
        <f t="shared" si="505"/>
        <v>0</v>
      </c>
      <c r="DJ259" s="6">
        <v>0</v>
      </c>
      <c r="DK259" s="90">
        <v>0</v>
      </c>
      <c r="DL259" s="5">
        <f t="shared" si="506"/>
        <v>0</v>
      </c>
      <c r="DM259" s="6">
        <v>0</v>
      </c>
      <c r="DN259" s="90">
        <v>0</v>
      </c>
      <c r="DO259" s="5">
        <f t="shared" si="507"/>
        <v>0</v>
      </c>
      <c r="DP259" s="6">
        <f t="shared" si="509"/>
        <v>4.1999999999999993</v>
      </c>
      <c r="DQ259" s="5">
        <f t="shared" si="510"/>
        <v>117.26500000000001</v>
      </c>
    </row>
    <row r="260" spans="1:121" x14ac:dyDescent="0.3">
      <c r="A260" s="73">
        <v>2022</v>
      </c>
      <c r="B260" s="74" t="s">
        <v>9</v>
      </c>
      <c r="C260" s="6">
        <v>0</v>
      </c>
      <c r="D260" s="90">
        <v>0</v>
      </c>
      <c r="E260" s="5">
        <f t="shared" si="511"/>
        <v>0</v>
      </c>
      <c r="F260" s="6">
        <v>0</v>
      </c>
      <c r="G260" s="90">
        <v>0</v>
      </c>
      <c r="H260" s="5">
        <f t="shared" si="470"/>
        <v>0</v>
      </c>
      <c r="I260" s="6">
        <v>0</v>
      </c>
      <c r="J260" s="90">
        <v>0</v>
      </c>
      <c r="K260" s="5">
        <f t="shared" si="471"/>
        <v>0</v>
      </c>
      <c r="L260" s="6">
        <v>0</v>
      </c>
      <c r="M260" s="90">
        <v>0</v>
      </c>
      <c r="N260" s="5">
        <f t="shared" si="472"/>
        <v>0</v>
      </c>
      <c r="O260" s="6">
        <v>0</v>
      </c>
      <c r="P260" s="90">
        <v>0</v>
      </c>
      <c r="Q260" s="5">
        <f t="shared" si="473"/>
        <v>0</v>
      </c>
      <c r="R260" s="6">
        <v>0</v>
      </c>
      <c r="S260" s="90">
        <v>0</v>
      </c>
      <c r="T260" s="5">
        <f t="shared" si="474"/>
        <v>0</v>
      </c>
      <c r="U260" s="89">
        <v>0.4133</v>
      </c>
      <c r="V260" s="90">
        <v>16.170999999999999</v>
      </c>
      <c r="W260" s="5">
        <f t="shared" si="475"/>
        <v>39126.542463101861</v>
      </c>
      <c r="X260" s="6">
        <v>0</v>
      </c>
      <c r="Y260" s="90">
        <v>0</v>
      </c>
      <c r="Z260" s="5">
        <f t="shared" si="476"/>
        <v>0</v>
      </c>
      <c r="AA260" s="6">
        <v>0</v>
      </c>
      <c r="AB260" s="90">
        <v>0</v>
      </c>
      <c r="AC260" s="5">
        <f t="shared" si="477"/>
        <v>0</v>
      </c>
      <c r="AD260" s="6">
        <v>0</v>
      </c>
      <c r="AE260" s="90">
        <v>0</v>
      </c>
      <c r="AF260" s="5">
        <f t="shared" si="478"/>
        <v>0</v>
      </c>
      <c r="AG260" s="6">
        <v>0</v>
      </c>
      <c r="AH260" s="90">
        <v>0</v>
      </c>
      <c r="AI260" s="5">
        <f t="shared" si="479"/>
        <v>0</v>
      </c>
      <c r="AJ260" s="6">
        <v>0</v>
      </c>
      <c r="AK260" s="90">
        <v>0</v>
      </c>
      <c r="AL260" s="5">
        <f t="shared" si="480"/>
        <v>0</v>
      </c>
      <c r="AM260" s="6">
        <v>0</v>
      </c>
      <c r="AN260" s="90">
        <v>0</v>
      </c>
      <c r="AO260" s="5">
        <f t="shared" si="481"/>
        <v>0</v>
      </c>
      <c r="AP260" s="6">
        <v>0</v>
      </c>
      <c r="AQ260" s="90">
        <v>0</v>
      </c>
      <c r="AR260" s="5">
        <f t="shared" si="482"/>
        <v>0</v>
      </c>
      <c r="AS260" s="6">
        <v>0</v>
      </c>
      <c r="AT260" s="90">
        <v>0</v>
      </c>
      <c r="AU260" s="5">
        <f t="shared" si="483"/>
        <v>0</v>
      </c>
      <c r="AV260" s="6">
        <v>0</v>
      </c>
      <c r="AW260" s="90">
        <v>0</v>
      </c>
      <c r="AX260" s="5">
        <f t="shared" si="484"/>
        <v>0</v>
      </c>
      <c r="AY260" s="6">
        <v>0</v>
      </c>
      <c r="AZ260" s="90">
        <v>0</v>
      </c>
      <c r="BA260" s="5">
        <f t="shared" si="485"/>
        <v>0</v>
      </c>
      <c r="BB260" s="6">
        <v>0</v>
      </c>
      <c r="BC260" s="90">
        <v>0</v>
      </c>
      <c r="BD260" s="5">
        <f t="shared" si="486"/>
        <v>0</v>
      </c>
      <c r="BE260" s="6">
        <v>0</v>
      </c>
      <c r="BF260" s="90">
        <v>0</v>
      </c>
      <c r="BG260" s="5">
        <f t="shared" si="487"/>
        <v>0</v>
      </c>
      <c r="BH260" s="6">
        <v>0</v>
      </c>
      <c r="BI260" s="90">
        <v>0</v>
      </c>
      <c r="BJ260" s="5">
        <f t="shared" si="488"/>
        <v>0</v>
      </c>
      <c r="BK260" s="6">
        <v>0</v>
      </c>
      <c r="BL260" s="90">
        <v>0</v>
      </c>
      <c r="BM260" s="5">
        <f t="shared" si="489"/>
        <v>0</v>
      </c>
      <c r="BN260" s="6">
        <v>0</v>
      </c>
      <c r="BO260" s="90">
        <v>0</v>
      </c>
      <c r="BP260" s="5">
        <f t="shared" si="490"/>
        <v>0</v>
      </c>
      <c r="BQ260" s="6">
        <v>0</v>
      </c>
      <c r="BR260" s="90">
        <v>0</v>
      </c>
      <c r="BS260" s="5">
        <f t="shared" si="491"/>
        <v>0</v>
      </c>
      <c r="BT260" s="6">
        <v>0</v>
      </c>
      <c r="BU260" s="90">
        <v>0</v>
      </c>
      <c r="BV260" s="5">
        <f t="shared" si="492"/>
        <v>0</v>
      </c>
      <c r="BW260" s="6">
        <v>0</v>
      </c>
      <c r="BX260" s="90">
        <v>0</v>
      </c>
      <c r="BY260" s="5">
        <f t="shared" si="493"/>
        <v>0</v>
      </c>
      <c r="BZ260" s="6">
        <v>0</v>
      </c>
      <c r="CA260" s="90">
        <v>0</v>
      </c>
      <c r="CB260" s="5">
        <f t="shared" si="494"/>
        <v>0</v>
      </c>
      <c r="CC260" s="6">
        <v>0</v>
      </c>
      <c r="CD260" s="90">
        <v>0</v>
      </c>
      <c r="CE260" s="5">
        <f t="shared" si="495"/>
        <v>0</v>
      </c>
      <c r="CF260" s="6">
        <v>0</v>
      </c>
      <c r="CG260" s="90">
        <v>0</v>
      </c>
      <c r="CH260" s="5">
        <f t="shared" si="496"/>
        <v>0</v>
      </c>
      <c r="CI260" s="6">
        <v>0</v>
      </c>
      <c r="CJ260" s="90">
        <v>0</v>
      </c>
      <c r="CK260" s="5">
        <f t="shared" si="497"/>
        <v>0</v>
      </c>
      <c r="CL260" s="6">
        <v>0</v>
      </c>
      <c r="CM260" s="90">
        <v>0</v>
      </c>
      <c r="CN260" s="5">
        <f t="shared" si="498"/>
        <v>0</v>
      </c>
      <c r="CO260" s="6">
        <v>0</v>
      </c>
      <c r="CP260" s="90">
        <v>0</v>
      </c>
      <c r="CQ260" s="5">
        <f t="shared" si="499"/>
        <v>0</v>
      </c>
      <c r="CR260" s="89">
        <v>40</v>
      </c>
      <c r="CS260" s="90">
        <v>340.197</v>
      </c>
      <c r="CT260" s="5">
        <f t="shared" si="500"/>
        <v>8504.9249999999993</v>
      </c>
      <c r="CU260" s="6">
        <v>0</v>
      </c>
      <c r="CV260" s="90">
        <v>0</v>
      </c>
      <c r="CW260" s="5">
        <f t="shared" si="501"/>
        <v>0</v>
      </c>
      <c r="CX260" s="6">
        <v>0</v>
      </c>
      <c r="CY260" s="90">
        <v>0</v>
      </c>
      <c r="CZ260" s="5">
        <f t="shared" si="502"/>
        <v>0</v>
      </c>
      <c r="DA260" s="6">
        <v>0</v>
      </c>
      <c r="DB260" s="90">
        <v>0</v>
      </c>
      <c r="DC260" s="5">
        <f t="shared" si="503"/>
        <v>0</v>
      </c>
      <c r="DD260" s="6">
        <v>0</v>
      </c>
      <c r="DE260" s="90">
        <v>0</v>
      </c>
      <c r="DF260" s="5">
        <f t="shared" si="504"/>
        <v>0</v>
      </c>
      <c r="DG260" s="6">
        <v>0</v>
      </c>
      <c r="DH260" s="90">
        <v>0</v>
      </c>
      <c r="DI260" s="5">
        <f t="shared" si="505"/>
        <v>0</v>
      </c>
      <c r="DJ260" s="6">
        <v>0</v>
      </c>
      <c r="DK260" s="90">
        <v>0</v>
      </c>
      <c r="DL260" s="5">
        <f t="shared" si="506"/>
        <v>0</v>
      </c>
      <c r="DM260" s="6">
        <v>0</v>
      </c>
      <c r="DN260" s="90">
        <v>0</v>
      </c>
      <c r="DO260" s="5">
        <f t="shared" si="507"/>
        <v>0</v>
      </c>
      <c r="DP260" s="6">
        <f t="shared" si="509"/>
        <v>40.4133</v>
      </c>
      <c r="DQ260" s="5">
        <f t="shared" si="510"/>
        <v>356.36799999999999</v>
      </c>
    </row>
    <row r="261" spans="1:121" x14ac:dyDescent="0.3">
      <c r="A261" s="73">
        <v>2022</v>
      </c>
      <c r="B261" s="74" t="s">
        <v>10</v>
      </c>
      <c r="C261" s="6">
        <v>0</v>
      </c>
      <c r="D261" s="90">
        <v>0</v>
      </c>
      <c r="E261" s="5">
        <f t="shared" si="511"/>
        <v>0</v>
      </c>
      <c r="F261" s="6">
        <v>0</v>
      </c>
      <c r="G261" s="90">
        <v>0</v>
      </c>
      <c r="H261" s="5">
        <f t="shared" si="470"/>
        <v>0</v>
      </c>
      <c r="I261" s="6">
        <v>0</v>
      </c>
      <c r="J261" s="90">
        <v>0</v>
      </c>
      <c r="K261" s="5">
        <f t="shared" si="471"/>
        <v>0</v>
      </c>
      <c r="L261" s="6">
        <v>0</v>
      </c>
      <c r="M261" s="90">
        <v>0</v>
      </c>
      <c r="N261" s="5">
        <f t="shared" si="472"/>
        <v>0</v>
      </c>
      <c r="O261" s="6">
        <v>0</v>
      </c>
      <c r="P261" s="90">
        <v>0</v>
      </c>
      <c r="Q261" s="5">
        <f t="shared" si="473"/>
        <v>0</v>
      </c>
      <c r="R261" s="6">
        <v>0</v>
      </c>
      <c r="S261" s="90">
        <v>0</v>
      </c>
      <c r="T261" s="5">
        <f t="shared" si="474"/>
        <v>0</v>
      </c>
      <c r="U261" s="89">
        <v>0.5</v>
      </c>
      <c r="V261" s="90">
        <v>9.15</v>
      </c>
      <c r="W261" s="5">
        <f t="shared" si="475"/>
        <v>18300</v>
      </c>
      <c r="X261" s="6">
        <v>0</v>
      </c>
      <c r="Y261" s="90">
        <v>0</v>
      </c>
      <c r="Z261" s="5">
        <f t="shared" si="476"/>
        <v>0</v>
      </c>
      <c r="AA261" s="6">
        <v>0</v>
      </c>
      <c r="AB261" s="90">
        <v>0</v>
      </c>
      <c r="AC261" s="5">
        <f t="shared" si="477"/>
        <v>0</v>
      </c>
      <c r="AD261" s="6">
        <v>0</v>
      </c>
      <c r="AE261" s="90">
        <v>0</v>
      </c>
      <c r="AF261" s="5">
        <f t="shared" si="478"/>
        <v>0</v>
      </c>
      <c r="AG261" s="89">
        <v>1.4999999999999999E-2</v>
      </c>
      <c r="AH261" s="90">
        <v>0.45</v>
      </c>
      <c r="AI261" s="5">
        <f t="shared" si="479"/>
        <v>30000.000000000004</v>
      </c>
      <c r="AJ261" s="6">
        <v>0</v>
      </c>
      <c r="AK261" s="90">
        <v>0</v>
      </c>
      <c r="AL261" s="5">
        <f t="shared" si="480"/>
        <v>0</v>
      </c>
      <c r="AM261" s="6">
        <v>0</v>
      </c>
      <c r="AN261" s="90">
        <v>0</v>
      </c>
      <c r="AO261" s="5">
        <f t="shared" si="481"/>
        <v>0</v>
      </c>
      <c r="AP261" s="6">
        <v>0</v>
      </c>
      <c r="AQ261" s="90">
        <v>0</v>
      </c>
      <c r="AR261" s="5">
        <f t="shared" si="482"/>
        <v>0</v>
      </c>
      <c r="AS261" s="6">
        <v>0</v>
      </c>
      <c r="AT261" s="90">
        <v>0</v>
      </c>
      <c r="AU261" s="5">
        <f t="shared" si="483"/>
        <v>0</v>
      </c>
      <c r="AV261" s="6">
        <v>0</v>
      </c>
      <c r="AW261" s="90">
        <v>0</v>
      </c>
      <c r="AX261" s="5">
        <f t="shared" si="484"/>
        <v>0</v>
      </c>
      <c r="AY261" s="6">
        <v>0</v>
      </c>
      <c r="AZ261" s="90">
        <v>0</v>
      </c>
      <c r="BA261" s="5">
        <f t="shared" si="485"/>
        <v>0</v>
      </c>
      <c r="BB261" s="6">
        <v>0</v>
      </c>
      <c r="BC261" s="90">
        <v>0</v>
      </c>
      <c r="BD261" s="5">
        <f t="shared" si="486"/>
        <v>0</v>
      </c>
      <c r="BE261" s="6">
        <v>0</v>
      </c>
      <c r="BF261" s="90">
        <v>0</v>
      </c>
      <c r="BG261" s="5">
        <f t="shared" si="487"/>
        <v>0</v>
      </c>
      <c r="BH261" s="6">
        <v>0</v>
      </c>
      <c r="BI261" s="90">
        <v>0</v>
      </c>
      <c r="BJ261" s="5">
        <f t="shared" si="488"/>
        <v>0</v>
      </c>
      <c r="BK261" s="6">
        <v>0</v>
      </c>
      <c r="BL261" s="90">
        <v>0</v>
      </c>
      <c r="BM261" s="5">
        <f t="shared" si="489"/>
        <v>0</v>
      </c>
      <c r="BN261" s="6">
        <v>0</v>
      </c>
      <c r="BO261" s="90">
        <v>0</v>
      </c>
      <c r="BP261" s="5">
        <f t="shared" si="490"/>
        <v>0</v>
      </c>
      <c r="BQ261" s="6">
        <v>0</v>
      </c>
      <c r="BR261" s="90">
        <v>0</v>
      </c>
      <c r="BS261" s="5">
        <f t="shared" si="491"/>
        <v>0</v>
      </c>
      <c r="BT261" s="6">
        <v>0</v>
      </c>
      <c r="BU261" s="90">
        <v>0</v>
      </c>
      <c r="BV261" s="5">
        <f t="shared" si="492"/>
        <v>0</v>
      </c>
      <c r="BW261" s="6">
        <v>0</v>
      </c>
      <c r="BX261" s="90">
        <v>0</v>
      </c>
      <c r="BY261" s="5">
        <f t="shared" si="493"/>
        <v>0</v>
      </c>
      <c r="BZ261" s="6">
        <v>0</v>
      </c>
      <c r="CA261" s="90">
        <v>0</v>
      </c>
      <c r="CB261" s="5">
        <f t="shared" si="494"/>
        <v>0</v>
      </c>
      <c r="CC261" s="6">
        <v>0</v>
      </c>
      <c r="CD261" s="90">
        <v>0</v>
      </c>
      <c r="CE261" s="5">
        <f t="shared" si="495"/>
        <v>0</v>
      </c>
      <c r="CF261" s="6">
        <v>0</v>
      </c>
      <c r="CG261" s="90">
        <v>0</v>
      </c>
      <c r="CH261" s="5">
        <f t="shared" si="496"/>
        <v>0</v>
      </c>
      <c r="CI261" s="6">
        <v>0</v>
      </c>
      <c r="CJ261" s="90">
        <v>0</v>
      </c>
      <c r="CK261" s="5">
        <f t="shared" si="497"/>
        <v>0</v>
      </c>
      <c r="CL261" s="6">
        <v>0</v>
      </c>
      <c r="CM261" s="90">
        <v>0</v>
      </c>
      <c r="CN261" s="5">
        <f t="shared" si="498"/>
        <v>0</v>
      </c>
      <c r="CO261" s="6">
        <v>0</v>
      </c>
      <c r="CP261" s="90">
        <v>0</v>
      </c>
      <c r="CQ261" s="5">
        <f t="shared" si="499"/>
        <v>0</v>
      </c>
      <c r="CR261" s="6">
        <v>0</v>
      </c>
      <c r="CS261" s="90">
        <v>0</v>
      </c>
      <c r="CT261" s="5">
        <f t="shared" si="500"/>
        <v>0</v>
      </c>
      <c r="CU261" s="6">
        <v>0</v>
      </c>
      <c r="CV261" s="90">
        <v>0</v>
      </c>
      <c r="CW261" s="5">
        <f t="shared" si="501"/>
        <v>0</v>
      </c>
      <c r="CX261" s="6">
        <v>0</v>
      </c>
      <c r="CY261" s="90">
        <v>0</v>
      </c>
      <c r="CZ261" s="5">
        <f t="shared" si="502"/>
        <v>0</v>
      </c>
      <c r="DA261" s="6">
        <v>0</v>
      </c>
      <c r="DB261" s="90">
        <v>0</v>
      </c>
      <c r="DC261" s="5">
        <f t="shared" si="503"/>
        <v>0</v>
      </c>
      <c r="DD261" s="6">
        <v>0</v>
      </c>
      <c r="DE261" s="90">
        <v>0</v>
      </c>
      <c r="DF261" s="5">
        <f t="shared" si="504"/>
        <v>0</v>
      </c>
      <c r="DG261" s="6">
        <v>0</v>
      </c>
      <c r="DH261" s="90">
        <v>0</v>
      </c>
      <c r="DI261" s="5">
        <f t="shared" si="505"/>
        <v>0</v>
      </c>
      <c r="DJ261" s="6">
        <v>0</v>
      </c>
      <c r="DK261" s="90">
        <v>0</v>
      </c>
      <c r="DL261" s="5">
        <f t="shared" si="506"/>
        <v>0</v>
      </c>
      <c r="DM261" s="6">
        <v>0</v>
      </c>
      <c r="DN261" s="90">
        <v>0</v>
      </c>
      <c r="DO261" s="5">
        <f t="shared" si="507"/>
        <v>0</v>
      </c>
      <c r="DP261" s="6">
        <f t="shared" si="509"/>
        <v>0.51500000000000001</v>
      </c>
      <c r="DQ261" s="5">
        <f t="shared" si="510"/>
        <v>9.6</v>
      </c>
    </row>
    <row r="262" spans="1:121" x14ac:dyDescent="0.3">
      <c r="A262" s="73">
        <v>2022</v>
      </c>
      <c r="B262" s="74" t="s">
        <v>11</v>
      </c>
      <c r="C262" s="6">
        <v>0</v>
      </c>
      <c r="D262" s="90">
        <v>0</v>
      </c>
      <c r="E262" s="5">
        <f t="shared" si="511"/>
        <v>0</v>
      </c>
      <c r="F262" s="6">
        <v>0</v>
      </c>
      <c r="G262" s="90">
        <v>0</v>
      </c>
      <c r="H262" s="5">
        <f t="shared" si="470"/>
        <v>0</v>
      </c>
      <c r="I262" s="6">
        <v>0</v>
      </c>
      <c r="J262" s="90">
        <v>0</v>
      </c>
      <c r="K262" s="5">
        <f t="shared" si="471"/>
        <v>0</v>
      </c>
      <c r="L262" s="89">
        <v>0.5</v>
      </c>
      <c r="M262" s="90">
        <v>7.25</v>
      </c>
      <c r="N262" s="5">
        <f t="shared" si="472"/>
        <v>14500</v>
      </c>
      <c r="O262" s="6">
        <v>0</v>
      </c>
      <c r="P262" s="90">
        <v>0</v>
      </c>
      <c r="Q262" s="5">
        <f t="shared" si="473"/>
        <v>0</v>
      </c>
      <c r="R262" s="6">
        <v>0</v>
      </c>
      <c r="S262" s="90">
        <v>0</v>
      </c>
      <c r="T262" s="5">
        <f t="shared" si="474"/>
        <v>0</v>
      </c>
      <c r="U262" s="89">
        <v>0.04</v>
      </c>
      <c r="V262" s="90">
        <v>1.5549999999999999</v>
      </c>
      <c r="W262" s="5">
        <f t="shared" si="475"/>
        <v>38875</v>
      </c>
      <c r="X262" s="6">
        <v>0</v>
      </c>
      <c r="Y262" s="90">
        <v>0</v>
      </c>
      <c r="Z262" s="5">
        <f t="shared" si="476"/>
        <v>0</v>
      </c>
      <c r="AA262" s="6">
        <v>0</v>
      </c>
      <c r="AB262" s="90">
        <v>0</v>
      </c>
      <c r="AC262" s="5">
        <f t="shared" si="477"/>
        <v>0</v>
      </c>
      <c r="AD262" s="6">
        <v>0</v>
      </c>
      <c r="AE262" s="90">
        <v>0</v>
      </c>
      <c r="AF262" s="5">
        <f t="shared" si="478"/>
        <v>0</v>
      </c>
      <c r="AG262" s="6">
        <v>0</v>
      </c>
      <c r="AH262" s="90">
        <v>0</v>
      </c>
      <c r="AI262" s="5">
        <f t="shared" si="479"/>
        <v>0</v>
      </c>
      <c r="AJ262" s="6">
        <v>0</v>
      </c>
      <c r="AK262" s="90">
        <v>0</v>
      </c>
      <c r="AL262" s="5">
        <f t="shared" si="480"/>
        <v>0</v>
      </c>
      <c r="AM262" s="6">
        <v>0</v>
      </c>
      <c r="AN262" s="90">
        <v>0</v>
      </c>
      <c r="AO262" s="5">
        <f t="shared" si="481"/>
        <v>0</v>
      </c>
      <c r="AP262" s="6">
        <v>0</v>
      </c>
      <c r="AQ262" s="90">
        <v>0</v>
      </c>
      <c r="AR262" s="5">
        <f t="shared" si="482"/>
        <v>0</v>
      </c>
      <c r="AS262" s="6">
        <v>0</v>
      </c>
      <c r="AT262" s="90">
        <v>0</v>
      </c>
      <c r="AU262" s="5">
        <f t="shared" si="483"/>
        <v>0</v>
      </c>
      <c r="AV262" s="6">
        <v>0</v>
      </c>
      <c r="AW262" s="90">
        <v>0</v>
      </c>
      <c r="AX262" s="5">
        <f t="shared" si="484"/>
        <v>0</v>
      </c>
      <c r="AY262" s="6">
        <v>0</v>
      </c>
      <c r="AZ262" s="90">
        <v>0</v>
      </c>
      <c r="BA262" s="5">
        <f t="shared" si="485"/>
        <v>0</v>
      </c>
      <c r="BB262" s="6">
        <v>0</v>
      </c>
      <c r="BC262" s="90">
        <v>0</v>
      </c>
      <c r="BD262" s="5">
        <f t="shared" si="486"/>
        <v>0</v>
      </c>
      <c r="BE262" s="6">
        <v>0</v>
      </c>
      <c r="BF262" s="90">
        <v>0</v>
      </c>
      <c r="BG262" s="5">
        <f t="shared" si="487"/>
        <v>0</v>
      </c>
      <c r="BH262" s="89">
        <v>10</v>
      </c>
      <c r="BI262" s="90">
        <v>118.5</v>
      </c>
      <c r="BJ262" s="5">
        <f t="shared" si="488"/>
        <v>11850</v>
      </c>
      <c r="BK262" s="89">
        <v>0.03</v>
      </c>
      <c r="BL262" s="90">
        <v>0.85299999999999998</v>
      </c>
      <c r="BM262" s="5">
        <f t="shared" si="489"/>
        <v>28433.333333333332</v>
      </c>
      <c r="BN262" s="6">
        <v>0</v>
      </c>
      <c r="BO262" s="90">
        <v>0</v>
      </c>
      <c r="BP262" s="5">
        <f t="shared" si="490"/>
        <v>0</v>
      </c>
      <c r="BQ262" s="6">
        <v>0</v>
      </c>
      <c r="BR262" s="90">
        <v>0</v>
      </c>
      <c r="BS262" s="5">
        <f t="shared" si="491"/>
        <v>0</v>
      </c>
      <c r="BT262" s="6">
        <v>0</v>
      </c>
      <c r="BU262" s="90">
        <v>0</v>
      </c>
      <c r="BV262" s="5">
        <f t="shared" si="492"/>
        <v>0</v>
      </c>
      <c r="BW262" s="6">
        <v>0</v>
      </c>
      <c r="BX262" s="90">
        <v>0</v>
      </c>
      <c r="BY262" s="5">
        <f t="shared" si="493"/>
        <v>0</v>
      </c>
      <c r="BZ262" s="6">
        <v>0</v>
      </c>
      <c r="CA262" s="90">
        <v>0</v>
      </c>
      <c r="CB262" s="5">
        <f t="shared" si="494"/>
        <v>0</v>
      </c>
      <c r="CC262" s="6">
        <v>0</v>
      </c>
      <c r="CD262" s="90">
        <v>0</v>
      </c>
      <c r="CE262" s="5">
        <f t="shared" si="495"/>
        <v>0</v>
      </c>
      <c r="CF262" s="6">
        <v>0</v>
      </c>
      <c r="CG262" s="90">
        <v>0</v>
      </c>
      <c r="CH262" s="5">
        <f t="shared" si="496"/>
        <v>0</v>
      </c>
      <c r="CI262" s="6">
        <v>0</v>
      </c>
      <c r="CJ262" s="90">
        <v>0</v>
      </c>
      <c r="CK262" s="5">
        <f t="shared" si="497"/>
        <v>0</v>
      </c>
      <c r="CL262" s="6">
        <v>0</v>
      </c>
      <c r="CM262" s="90">
        <v>0</v>
      </c>
      <c r="CN262" s="5">
        <f t="shared" si="498"/>
        <v>0</v>
      </c>
      <c r="CO262" s="6">
        <v>0</v>
      </c>
      <c r="CP262" s="90">
        <v>0</v>
      </c>
      <c r="CQ262" s="5">
        <f t="shared" si="499"/>
        <v>0</v>
      </c>
      <c r="CR262" s="6">
        <v>0</v>
      </c>
      <c r="CS262" s="90">
        <v>0</v>
      </c>
      <c r="CT262" s="5">
        <f t="shared" si="500"/>
        <v>0</v>
      </c>
      <c r="CU262" s="6">
        <v>0</v>
      </c>
      <c r="CV262" s="90">
        <v>0</v>
      </c>
      <c r="CW262" s="5">
        <f t="shared" si="501"/>
        <v>0</v>
      </c>
      <c r="CX262" s="6">
        <v>0</v>
      </c>
      <c r="CY262" s="90">
        <v>0</v>
      </c>
      <c r="CZ262" s="5">
        <f t="shared" si="502"/>
        <v>0</v>
      </c>
      <c r="DA262" s="6">
        <v>0</v>
      </c>
      <c r="DB262" s="90">
        <v>0</v>
      </c>
      <c r="DC262" s="5">
        <f t="shared" si="503"/>
        <v>0</v>
      </c>
      <c r="DD262" s="6">
        <v>0</v>
      </c>
      <c r="DE262" s="90">
        <v>0</v>
      </c>
      <c r="DF262" s="5">
        <f t="shared" si="504"/>
        <v>0</v>
      </c>
      <c r="DG262" s="6">
        <v>0</v>
      </c>
      <c r="DH262" s="90">
        <v>0</v>
      </c>
      <c r="DI262" s="5">
        <f t="shared" si="505"/>
        <v>0</v>
      </c>
      <c r="DJ262" s="6">
        <v>0</v>
      </c>
      <c r="DK262" s="90">
        <v>0</v>
      </c>
      <c r="DL262" s="5">
        <f t="shared" si="506"/>
        <v>0</v>
      </c>
      <c r="DM262" s="6">
        <v>0</v>
      </c>
      <c r="DN262" s="90">
        <v>0</v>
      </c>
      <c r="DO262" s="5">
        <f t="shared" si="507"/>
        <v>0</v>
      </c>
      <c r="DP262" s="6">
        <f t="shared" si="509"/>
        <v>10.569999999999999</v>
      </c>
      <c r="DQ262" s="5">
        <f t="shared" si="510"/>
        <v>128.15800000000002</v>
      </c>
    </row>
    <row r="263" spans="1:121" x14ac:dyDescent="0.3">
      <c r="A263" s="73">
        <v>2022</v>
      </c>
      <c r="B263" s="5" t="s">
        <v>12</v>
      </c>
      <c r="C263" s="6">
        <v>0</v>
      </c>
      <c r="D263" s="90">
        <v>0</v>
      </c>
      <c r="E263" s="5">
        <f t="shared" si="511"/>
        <v>0</v>
      </c>
      <c r="F263" s="6">
        <v>0</v>
      </c>
      <c r="G263" s="90">
        <v>0</v>
      </c>
      <c r="H263" s="5">
        <f t="shared" si="470"/>
        <v>0</v>
      </c>
      <c r="I263" s="6">
        <v>0</v>
      </c>
      <c r="J263" s="90">
        <v>0</v>
      </c>
      <c r="K263" s="5">
        <f t="shared" si="471"/>
        <v>0</v>
      </c>
      <c r="L263" s="89">
        <v>0.12606999999999999</v>
      </c>
      <c r="M263" s="90">
        <v>4.9690000000000003</v>
      </c>
      <c r="N263" s="5">
        <f t="shared" si="472"/>
        <v>39414.610930435476</v>
      </c>
      <c r="O263" s="6">
        <v>0</v>
      </c>
      <c r="P263" s="90">
        <v>0</v>
      </c>
      <c r="Q263" s="5">
        <f t="shared" si="473"/>
        <v>0</v>
      </c>
      <c r="R263" s="6">
        <v>0</v>
      </c>
      <c r="S263" s="90">
        <v>0</v>
      </c>
      <c r="T263" s="5">
        <f t="shared" si="474"/>
        <v>0</v>
      </c>
      <c r="U263" s="6">
        <v>0</v>
      </c>
      <c r="V263" s="90">
        <v>0</v>
      </c>
      <c r="W263" s="5">
        <f t="shared" si="475"/>
        <v>0</v>
      </c>
      <c r="X263" s="6">
        <v>0</v>
      </c>
      <c r="Y263" s="90">
        <v>0</v>
      </c>
      <c r="Z263" s="5">
        <f t="shared" si="476"/>
        <v>0</v>
      </c>
      <c r="AA263" s="6">
        <v>0</v>
      </c>
      <c r="AB263" s="90">
        <v>0</v>
      </c>
      <c r="AC263" s="5">
        <f t="shared" si="477"/>
        <v>0</v>
      </c>
      <c r="AD263" s="6">
        <v>0</v>
      </c>
      <c r="AE263" s="90">
        <v>0</v>
      </c>
      <c r="AF263" s="5">
        <f t="shared" si="478"/>
        <v>0</v>
      </c>
      <c r="AG263" s="6">
        <v>0</v>
      </c>
      <c r="AH263" s="90">
        <v>0</v>
      </c>
      <c r="AI263" s="5">
        <f t="shared" si="479"/>
        <v>0</v>
      </c>
      <c r="AJ263" s="6">
        <v>0</v>
      </c>
      <c r="AK263" s="90">
        <v>0</v>
      </c>
      <c r="AL263" s="5">
        <f t="shared" si="480"/>
        <v>0</v>
      </c>
      <c r="AM263" s="6">
        <v>0</v>
      </c>
      <c r="AN263" s="90">
        <v>0</v>
      </c>
      <c r="AO263" s="5">
        <f t="shared" si="481"/>
        <v>0</v>
      </c>
      <c r="AP263" s="6">
        <v>0</v>
      </c>
      <c r="AQ263" s="90">
        <v>0</v>
      </c>
      <c r="AR263" s="5">
        <f t="shared" si="482"/>
        <v>0</v>
      </c>
      <c r="AS263" s="6">
        <v>0</v>
      </c>
      <c r="AT263" s="90">
        <v>0</v>
      </c>
      <c r="AU263" s="5">
        <f t="shared" si="483"/>
        <v>0</v>
      </c>
      <c r="AV263" s="89">
        <v>30</v>
      </c>
      <c r="AW263" s="90">
        <v>248.16</v>
      </c>
      <c r="AX263" s="5">
        <f t="shared" si="484"/>
        <v>8272</v>
      </c>
      <c r="AY263" s="6">
        <v>0</v>
      </c>
      <c r="AZ263" s="90">
        <v>0</v>
      </c>
      <c r="BA263" s="5">
        <f t="shared" si="485"/>
        <v>0</v>
      </c>
      <c r="BB263" s="6">
        <v>0</v>
      </c>
      <c r="BC263" s="90">
        <v>0</v>
      </c>
      <c r="BD263" s="5">
        <f t="shared" si="486"/>
        <v>0</v>
      </c>
      <c r="BE263" s="6">
        <v>0</v>
      </c>
      <c r="BF263" s="90">
        <v>0</v>
      </c>
      <c r="BG263" s="5">
        <f t="shared" si="487"/>
        <v>0</v>
      </c>
      <c r="BH263" s="89">
        <v>7.2</v>
      </c>
      <c r="BI263" s="90">
        <v>173.376</v>
      </c>
      <c r="BJ263" s="5">
        <f t="shared" si="488"/>
        <v>24080</v>
      </c>
      <c r="BK263" s="6">
        <v>0</v>
      </c>
      <c r="BL263" s="90">
        <v>0</v>
      </c>
      <c r="BM263" s="5">
        <f t="shared" si="489"/>
        <v>0</v>
      </c>
      <c r="BN263" s="6">
        <v>0</v>
      </c>
      <c r="BO263" s="90">
        <v>0</v>
      </c>
      <c r="BP263" s="5">
        <f t="shared" si="490"/>
        <v>0</v>
      </c>
      <c r="BQ263" s="6">
        <v>0</v>
      </c>
      <c r="BR263" s="90">
        <v>0</v>
      </c>
      <c r="BS263" s="5">
        <f t="shared" si="491"/>
        <v>0</v>
      </c>
      <c r="BT263" s="6">
        <v>0</v>
      </c>
      <c r="BU263" s="90">
        <v>0</v>
      </c>
      <c r="BV263" s="5">
        <f t="shared" si="492"/>
        <v>0</v>
      </c>
      <c r="BW263" s="6">
        <v>0</v>
      </c>
      <c r="BX263" s="90">
        <v>0</v>
      </c>
      <c r="BY263" s="5">
        <f t="shared" si="493"/>
        <v>0</v>
      </c>
      <c r="BZ263" s="6">
        <v>0</v>
      </c>
      <c r="CA263" s="90">
        <v>0</v>
      </c>
      <c r="CB263" s="5">
        <f t="shared" si="494"/>
        <v>0</v>
      </c>
      <c r="CC263" s="6">
        <v>0</v>
      </c>
      <c r="CD263" s="90">
        <v>0</v>
      </c>
      <c r="CE263" s="5">
        <f t="shared" si="495"/>
        <v>0</v>
      </c>
      <c r="CF263" s="6">
        <v>0</v>
      </c>
      <c r="CG263" s="90">
        <v>0</v>
      </c>
      <c r="CH263" s="5">
        <f t="shared" si="496"/>
        <v>0</v>
      </c>
      <c r="CI263" s="6">
        <v>0</v>
      </c>
      <c r="CJ263" s="90">
        <v>0</v>
      </c>
      <c r="CK263" s="5">
        <f t="shared" si="497"/>
        <v>0</v>
      </c>
      <c r="CL263" s="6">
        <v>0</v>
      </c>
      <c r="CM263" s="90">
        <v>0</v>
      </c>
      <c r="CN263" s="5">
        <f t="shared" si="498"/>
        <v>0</v>
      </c>
      <c r="CO263" s="6">
        <v>0</v>
      </c>
      <c r="CP263" s="90">
        <v>0</v>
      </c>
      <c r="CQ263" s="5">
        <f t="shared" si="499"/>
        <v>0</v>
      </c>
      <c r="CR263" s="6">
        <v>0</v>
      </c>
      <c r="CS263" s="90">
        <v>0</v>
      </c>
      <c r="CT263" s="5">
        <f t="shared" si="500"/>
        <v>0</v>
      </c>
      <c r="CU263" s="6">
        <v>0</v>
      </c>
      <c r="CV263" s="90">
        <v>0</v>
      </c>
      <c r="CW263" s="5">
        <f t="shared" si="501"/>
        <v>0</v>
      </c>
      <c r="CX263" s="6">
        <v>0</v>
      </c>
      <c r="CY263" s="90">
        <v>0</v>
      </c>
      <c r="CZ263" s="5">
        <f t="shared" si="502"/>
        <v>0</v>
      </c>
      <c r="DA263" s="6">
        <v>0</v>
      </c>
      <c r="DB263" s="90">
        <v>0</v>
      </c>
      <c r="DC263" s="5">
        <f t="shared" si="503"/>
        <v>0</v>
      </c>
      <c r="DD263" s="6">
        <v>0</v>
      </c>
      <c r="DE263" s="90">
        <v>0</v>
      </c>
      <c r="DF263" s="5">
        <f t="shared" si="504"/>
        <v>0</v>
      </c>
      <c r="DG263" s="6">
        <v>0</v>
      </c>
      <c r="DH263" s="90">
        <v>0</v>
      </c>
      <c r="DI263" s="5">
        <f t="shared" si="505"/>
        <v>0</v>
      </c>
      <c r="DJ263" s="6">
        <v>0</v>
      </c>
      <c r="DK263" s="90">
        <v>0</v>
      </c>
      <c r="DL263" s="5">
        <f t="shared" si="506"/>
        <v>0</v>
      </c>
      <c r="DM263" s="89">
        <v>3</v>
      </c>
      <c r="DN263" s="90">
        <v>42.526000000000003</v>
      </c>
      <c r="DO263" s="5">
        <f t="shared" si="507"/>
        <v>14175.333333333334</v>
      </c>
      <c r="DP263" s="6">
        <f t="shared" si="509"/>
        <v>40.326070000000001</v>
      </c>
      <c r="DQ263" s="5">
        <f t="shared" si="510"/>
        <v>469.03100000000001</v>
      </c>
    </row>
    <row r="264" spans="1:121" x14ac:dyDescent="0.3">
      <c r="A264" s="73">
        <v>2022</v>
      </c>
      <c r="B264" s="74" t="s">
        <v>13</v>
      </c>
      <c r="C264" s="6">
        <v>0</v>
      </c>
      <c r="D264" s="90">
        <v>0</v>
      </c>
      <c r="E264" s="5">
        <f t="shared" si="511"/>
        <v>0</v>
      </c>
      <c r="F264" s="6">
        <v>0</v>
      </c>
      <c r="G264" s="90">
        <v>0</v>
      </c>
      <c r="H264" s="5">
        <f t="shared" si="470"/>
        <v>0</v>
      </c>
      <c r="I264" s="6">
        <v>0</v>
      </c>
      <c r="J264" s="90">
        <v>0</v>
      </c>
      <c r="K264" s="5">
        <f t="shared" si="471"/>
        <v>0</v>
      </c>
      <c r="L264" s="6">
        <v>0</v>
      </c>
      <c r="M264" s="90">
        <v>0</v>
      </c>
      <c r="N264" s="5">
        <f t="shared" si="472"/>
        <v>0</v>
      </c>
      <c r="O264" s="6">
        <v>0</v>
      </c>
      <c r="P264" s="90">
        <v>0</v>
      </c>
      <c r="Q264" s="5">
        <f t="shared" si="473"/>
        <v>0</v>
      </c>
      <c r="R264" s="6">
        <v>0</v>
      </c>
      <c r="S264" s="90">
        <v>0</v>
      </c>
      <c r="T264" s="5">
        <f t="shared" si="474"/>
        <v>0</v>
      </c>
      <c r="U264" s="89">
        <v>1.6830000000000001</v>
      </c>
      <c r="V264" s="90">
        <v>41.151000000000003</v>
      </c>
      <c r="W264" s="5">
        <f t="shared" si="475"/>
        <v>24450.980392156864</v>
      </c>
      <c r="X264" s="6">
        <v>0</v>
      </c>
      <c r="Y264" s="90">
        <v>0</v>
      </c>
      <c r="Z264" s="5">
        <f t="shared" si="476"/>
        <v>0</v>
      </c>
      <c r="AA264" s="6">
        <v>0</v>
      </c>
      <c r="AB264" s="90">
        <v>0</v>
      </c>
      <c r="AC264" s="5">
        <f t="shared" si="477"/>
        <v>0</v>
      </c>
      <c r="AD264" s="6">
        <v>0</v>
      </c>
      <c r="AE264" s="90">
        <v>0</v>
      </c>
      <c r="AF264" s="5">
        <f t="shared" si="478"/>
        <v>0</v>
      </c>
      <c r="AG264" s="6">
        <v>0</v>
      </c>
      <c r="AH264" s="90">
        <v>0</v>
      </c>
      <c r="AI264" s="5">
        <f t="shared" si="479"/>
        <v>0</v>
      </c>
      <c r="AJ264" s="6">
        <v>0</v>
      </c>
      <c r="AK264" s="90">
        <v>0</v>
      </c>
      <c r="AL264" s="5">
        <f t="shared" si="480"/>
        <v>0</v>
      </c>
      <c r="AM264" s="6">
        <v>0</v>
      </c>
      <c r="AN264" s="90">
        <v>0</v>
      </c>
      <c r="AO264" s="5">
        <f t="shared" si="481"/>
        <v>0</v>
      </c>
      <c r="AP264" s="6">
        <v>0</v>
      </c>
      <c r="AQ264" s="90">
        <v>0</v>
      </c>
      <c r="AR264" s="5">
        <f t="shared" si="482"/>
        <v>0</v>
      </c>
      <c r="AS264" s="6">
        <v>0</v>
      </c>
      <c r="AT264" s="90">
        <v>0</v>
      </c>
      <c r="AU264" s="5">
        <f t="shared" si="483"/>
        <v>0</v>
      </c>
      <c r="AV264" s="6">
        <v>0</v>
      </c>
      <c r="AW264" s="90">
        <v>0</v>
      </c>
      <c r="AX264" s="5">
        <f t="shared" si="484"/>
        <v>0</v>
      </c>
      <c r="AY264" s="6">
        <v>0</v>
      </c>
      <c r="AZ264" s="90">
        <v>0</v>
      </c>
      <c r="BA264" s="5">
        <f t="shared" si="485"/>
        <v>0</v>
      </c>
      <c r="BB264" s="6">
        <v>0</v>
      </c>
      <c r="BC264" s="90">
        <v>0</v>
      </c>
      <c r="BD264" s="5">
        <f t="shared" si="486"/>
        <v>0</v>
      </c>
      <c r="BE264" s="6">
        <v>0</v>
      </c>
      <c r="BF264" s="90">
        <v>0</v>
      </c>
      <c r="BG264" s="5">
        <f t="shared" si="487"/>
        <v>0</v>
      </c>
      <c r="BH264" s="6">
        <v>0</v>
      </c>
      <c r="BI264" s="90">
        <v>0</v>
      </c>
      <c r="BJ264" s="5">
        <f t="shared" si="488"/>
        <v>0</v>
      </c>
      <c r="BK264" s="89">
        <v>1.4999999999999999E-2</v>
      </c>
      <c r="BL264" s="90">
        <v>0.376</v>
      </c>
      <c r="BM264" s="5">
        <f t="shared" si="489"/>
        <v>25066.666666666668</v>
      </c>
      <c r="BN264" s="6">
        <v>0</v>
      </c>
      <c r="BO264" s="90">
        <v>0</v>
      </c>
      <c r="BP264" s="5">
        <f t="shared" si="490"/>
        <v>0</v>
      </c>
      <c r="BQ264" s="6">
        <v>0</v>
      </c>
      <c r="BR264" s="90">
        <v>0</v>
      </c>
      <c r="BS264" s="5">
        <f t="shared" si="491"/>
        <v>0</v>
      </c>
      <c r="BT264" s="6">
        <v>0</v>
      </c>
      <c r="BU264" s="90">
        <v>0</v>
      </c>
      <c r="BV264" s="5">
        <f t="shared" si="492"/>
        <v>0</v>
      </c>
      <c r="BW264" s="6">
        <v>0</v>
      </c>
      <c r="BX264" s="90">
        <v>0</v>
      </c>
      <c r="BY264" s="5">
        <f t="shared" si="493"/>
        <v>0</v>
      </c>
      <c r="BZ264" s="6">
        <v>0</v>
      </c>
      <c r="CA264" s="90">
        <v>0</v>
      </c>
      <c r="CB264" s="5">
        <f t="shared" si="494"/>
        <v>0</v>
      </c>
      <c r="CC264" s="6">
        <v>0</v>
      </c>
      <c r="CD264" s="90">
        <v>0</v>
      </c>
      <c r="CE264" s="5">
        <f t="shared" si="495"/>
        <v>0</v>
      </c>
      <c r="CF264" s="6">
        <v>0</v>
      </c>
      <c r="CG264" s="90">
        <v>0</v>
      </c>
      <c r="CH264" s="5">
        <f t="shared" si="496"/>
        <v>0</v>
      </c>
      <c r="CI264" s="6">
        <v>0</v>
      </c>
      <c r="CJ264" s="90">
        <v>0</v>
      </c>
      <c r="CK264" s="5">
        <f t="shared" si="497"/>
        <v>0</v>
      </c>
      <c r="CL264" s="6">
        <v>0</v>
      </c>
      <c r="CM264" s="90">
        <v>0</v>
      </c>
      <c r="CN264" s="5">
        <f t="shared" si="498"/>
        <v>0</v>
      </c>
      <c r="CO264" s="6">
        <v>0</v>
      </c>
      <c r="CP264" s="90">
        <v>0</v>
      </c>
      <c r="CQ264" s="5">
        <f t="shared" si="499"/>
        <v>0</v>
      </c>
      <c r="CR264" s="6">
        <v>0</v>
      </c>
      <c r="CS264" s="90">
        <v>0</v>
      </c>
      <c r="CT264" s="5">
        <f t="shared" si="500"/>
        <v>0</v>
      </c>
      <c r="CU264" s="6">
        <v>0</v>
      </c>
      <c r="CV264" s="90">
        <v>0</v>
      </c>
      <c r="CW264" s="5">
        <f t="shared" si="501"/>
        <v>0</v>
      </c>
      <c r="CX264" s="6">
        <v>0</v>
      </c>
      <c r="CY264" s="90">
        <v>0</v>
      </c>
      <c r="CZ264" s="5">
        <f t="shared" si="502"/>
        <v>0</v>
      </c>
      <c r="DA264" s="6">
        <v>0</v>
      </c>
      <c r="DB264" s="90">
        <v>0</v>
      </c>
      <c r="DC264" s="5">
        <f t="shared" si="503"/>
        <v>0</v>
      </c>
      <c r="DD264" s="6">
        <v>0</v>
      </c>
      <c r="DE264" s="90">
        <v>0</v>
      </c>
      <c r="DF264" s="5">
        <f t="shared" si="504"/>
        <v>0</v>
      </c>
      <c r="DG264" s="6">
        <v>0</v>
      </c>
      <c r="DH264" s="90">
        <v>0</v>
      </c>
      <c r="DI264" s="5">
        <f t="shared" si="505"/>
        <v>0</v>
      </c>
      <c r="DJ264" s="6">
        <v>0</v>
      </c>
      <c r="DK264" s="90">
        <v>0</v>
      </c>
      <c r="DL264" s="5">
        <f t="shared" si="506"/>
        <v>0</v>
      </c>
      <c r="DM264" s="6">
        <v>0</v>
      </c>
      <c r="DN264" s="90">
        <v>0</v>
      </c>
      <c r="DO264" s="5">
        <f t="shared" si="507"/>
        <v>0</v>
      </c>
      <c r="DP264" s="6">
        <f t="shared" si="509"/>
        <v>1.698</v>
      </c>
      <c r="DQ264" s="5">
        <f t="shared" si="510"/>
        <v>41.527000000000001</v>
      </c>
    </row>
    <row r="265" spans="1:121" ht="15" thickBot="1" x14ac:dyDescent="0.35">
      <c r="A265" s="53"/>
      <c r="B265" s="76" t="s">
        <v>14</v>
      </c>
      <c r="C265" s="77">
        <f t="shared" ref="C265:D265" si="512">SUM(C253:C264)</f>
        <v>0</v>
      </c>
      <c r="D265" s="78">
        <f t="shared" si="512"/>
        <v>0</v>
      </c>
      <c r="E265" s="38"/>
      <c r="F265" s="77">
        <f t="shared" ref="F265:G265" si="513">SUM(F253:F264)</f>
        <v>0</v>
      </c>
      <c r="G265" s="78">
        <f t="shared" si="513"/>
        <v>0</v>
      </c>
      <c r="H265" s="38"/>
      <c r="I265" s="77">
        <f t="shared" ref="I265:J265" si="514">SUM(I253:I264)</f>
        <v>0</v>
      </c>
      <c r="J265" s="78">
        <f t="shared" si="514"/>
        <v>0</v>
      </c>
      <c r="K265" s="38"/>
      <c r="L265" s="77">
        <f t="shared" ref="L265:M265" si="515">SUM(L253:L264)</f>
        <v>2.1450999999999998</v>
      </c>
      <c r="M265" s="78">
        <f t="shared" si="515"/>
        <v>192.67499999999998</v>
      </c>
      <c r="N265" s="38"/>
      <c r="O265" s="77">
        <f t="shared" ref="O265:P265" si="516">SUM(O253:O264)</f>
        <v>0</v>
      </c>
      <c r="P265" s="78">
        <f t="shared" si="516"/>
        <v>0</v>
      </c>
      <c r="Q265" s="38"/>
      <c r="R265" s="77">
        <f t="shared" ref="R265:S265" si="517">SUM(R253:R264)</f>
        <v>0</v>
      </c>
      <c r="S265" s="78">
        <f t="shared" si="517"/>
        <v>0</v>
      </c>
      <c r="T265" s="38"/>
      <c r="U265" s="77">
        <f t="shared" ref="U265:V265" si="518">SUM(U253:U264)</f>
        <v>5.3785699999999999</v>
      </c>
      <c r="V265" s="78">
        <f t="shared" si="518"/>
        <v>157.22400000000002</v>
      </c>
      <c r="W265" s="38"/>
      <c r="X265" s="77">
        <f t="shared" ref="X265:Y265" si="519">SUM(X253:X264)</f>
        <v>0</v>
      </c>
      <c r="Y265" s="78">
        <f t="shared" si="519"/>
        <v>0</v>
      </c>
      <c r="Z265" s="38"/>
      <c r="AA265" s="77">
        <f t="shared" ref="AA265:AB265" si="520">SUM(AA253:AA264)</f>
        <v>0</v>
      </c>
      <c r="AB265" s="78">
        <f t="shared" si="520"/>
        <v>0</v>
      </c>
      <c r="AC265" s="38"/>
      <c r="AD265" s="77">
        <f t="shared" ref="AD265:AE265" si="521">SUM(AD253:AD264)</f>
        <v>0</v>
      </c>
      <c r="AE265" s="78">
        <f t="shared" si="521"/>
        <v>0</v>
      </c>
      <c r="AF265" s="38"/>
      <c r="AG265" s="77">
        <f t="shared" ref="AG265:AH265" si="522">SUM(AG253:AG264)</f>
        <v>0.21100000000000002</v>
      </c>
      <c r="AH265" s="78">
        <f t="shared" si="522"/>
        <v>6.8580000000000005</v>
      </c>
      <c r="AI265" s="38"/>
      <c r="AJ265" s="77">
        <f t="shared" ref="AJ265:AK265" si="523">SUM(AJ253:AJ264)</f>
        <v>0</v>
      </c>
      <c r="AK265" s="78">
        <f t="shared" si="523"/>
        <v>0</v>
      </c>
      <c r="AL265" s="38"/>
      <c r="AM265" s="77">
        <f t="shared" ref="AM265:AN265" si="524">SUM(AM253:AM264)</f>
        <v>0</v>
      </c>
      <c r="AN265" s="78">
        <f t="shared" si="524"/>
        <v>0</v>
      </c>
      <c r="AO265" s="38"/>
      <c r="AP265" s="77">
        <f t="shared" ref="AP265:AQ265" si="525">SUM(AP253:AP264)</f>
        <v>3.1E-2</v>
      </c>
      <c r="AQ265" s="78">
        <f t="shared" si="525"/>
        <v>0.90500000000000003</v>
      </c>
      <c r="AR265" s="38"/>
      <c r="AS265" s="77">
        <f t="shared" ref="AS265:AT265" si="526">SUM(AS253:AS264)</f>
        <v>0</v>
      </c>
      <c r="AT265" s="78">
        <f t="shared" si="526"/>
        <v>0</v>
      </c>
      <c r="AU265" s="38"/>
      <c r="AV265" s="77">
        <f t="shared" ref="AV265:AW265" si="527">SUM(AV253:AV264)</f>
        <v>31.2</v>
      </c>
      <c r="AW265" s="78">
        <f t="shared" si="527"/>
        <v>311.15999999999997</v>
      </c>
      <c r="AX265" s="38"/>
      <c r="AY265" s="77">
        <f t="shared" ref="AY265:AZ265" si="528">SUM(AY253:AY264)</f>
        <v>0</v>
      </c>
      <c r="AZ265" s="78">
        <f t="shared" si="528"/>
        <v>0</v>
      </c>
      <c r="BA265" s="38"/>
      <c r="BB265" s="77">
        <f t="shared" ref="BB265:BC265" si="529">SUM(BB253:BB264)</f>
        <v>0</v>
      </c>
      <c r="BC265" s="78">
        <f t="shared" si="529"/>
        <v>0</v>
      </c>
      <c r="BD265" s="38"/>
      <c r="BE265" s="77">
        <f t="shared" ref="BE265:BF265" si="530">SUM(BE253:BE264)</f>
        <v>0</v>
      </c>
      <c r="BF265" s="78">
        <f t="shared" si="530"/>
        <v>0</v>
      </c>
      <c r="BG265" s="38"/>
      <c r="BH265" s="77">
        <f t="shared" ref="BH265:BI265" si="531">SUM(BH253:BH264)</f>
        <v>22.4</v>
      </c>
      <c r="BI265" s="78">
        <f t="shared" si="531"/>
        <v>381.22199999999998</v>
      </c>
      <c r="BJ265" s="38"/>
      <c r="BK265" s="77">
        <f t="shared" ref="BK265:BL265" si="532">SUM(BK253:BK264)</f>
        <v>0.13600000000000001</v>
      </c>
      <c r="BL265" s="78">
        <f t="shared" si="532"/>
        <v>3.8919999999999999</v>
      </c>
      <c r="BM265" s="38"/>
      <c r="BN265" s="77">
        <f t="shared" ref="BN265:BO265" si="533">SUM(BN253:BN264)</f>
        <v>0</v>
      </c>
      <c r="BO265" s="78">
        <f t="shared" si="533"/>
        <v>0</v>
      </c>
      <c r="BP265" s="38"/>
      <c r="BQ265" s="77">
        <f t="shared" ref="BQ265:BR265" si="534">SUM(BQ253:BQ264)</f>
        <v>0</v>
      </c>
      <c r="BR265" s="78">
        <f t="shared" si="534"/>
        <v>0</v>
      </c>
      <c r="BS265" s="38"/>
      <c r="BT265" s="77">
        <f t="shared" ref="BT265:BU265" si="535">SUM(BT253:BT264)</f>
        <v>0</v>
      </c>
      <c r="BU265" s="78">
        <f t="shared" si="535"/>
        <v>0</v>
      </c>
      <c r="BV265" s="38"/>
      <c r="BW265" s="77">
        <f t="shared" ref="BW265:BX265" si="536">SUM(BW253:BW264)</f>
        <v>0</v>
      </c>
      <c r="BX265" s="78">
        <f t="shared" si="536"/>
        <v>0</v>
      </c>
      <c r="BY265" s="38"/>
      <c r="BZ265" s="77">
        <f t="shared" ref="BZ265:CA265" si="537">SUM(BZ253:BZ264)</f>
        <v>0</v>
      </c>
      <c r="CA265" s="78">
        <f t="shared" si="537"/>
        <v>0</v>
      </c>
      <c r="CB265" s="38"/>
      <c r="CC265" s="77">
        <f t="shared" ref="CC265:CD265" si="538">SUM(CC253:CC264)</f>
        <v>0</v>
      </c>
      <c r="CD265" s="78">
        <f t="shared" si="538"/>
        <v>0</v>
      </c>
      <c r="CE265" s="38"/>
      <c r="CF265" s="77">
        <f t="shared" ref="CF265:CG265" si="539">SUM(CF253:CF264)</f>
        <v>0</v>
      </c>
      <c r="CG265" s="78">
        <f t="shared" si="539"/>
        <v>0</v>
      </c>
      <c r="CH265" s="38"/>
      <c r="CI265" s="77">
        <f t="shared" ref="CI265:CJ265" si="540">SUM(CI253:CI264)</f>
        <v>20</v>
      </c>
      <c r="CJ265" s="78">
        <f t="shared" si="540"/>
        <v>166.381</v>
      </c>
      <c r="CK265" s="38"/>
      <c r="CL265" s="77">
        <f t="shared" ref="CL265:CM265" si="541">SUM(CL253:CL264)</f>
        <v>0</v>
      </c>
      <c r="CM265" s="78">
        <f t="shared" si="541"/>
        <v>0</v>
      </c>
      <c r="CN265" s="38"/>
      <c r="CO265" s="77">
        <f t="shared" ref="CO265:CP265" si="542">SUM(CO253:CO264)</f>
        <v>0</v>
      </c>
      <c r="CP265" s="78">
        <f t="shared" si="542"/>
        <v>0</v>
      </c>
      <c r="CQ265" s="38"/>
      <c r="CR265" s="77">
        <f t="shared" ref="CR265:CS265" si="543">SUM(CR253:CR264)</f>
        <v>40</v>
      </c>
      <c r="CS265" s="78">
        <f t="shared" si="543"/>
        <v>340.197</v>
      </c>
      <c r="CT265" s="38"/>
      <c r="CU265" s="77">
        <f t="shared" ref="CU265:CV265" si="544">SUM(CU253:CU264)</f>
        <v>1.4999999999999999E-2</v>
      </c>
      <c r="CV265" s="78">
        <f t="shared" si="544"/>
        <v>0.44400000000000001</v>
      </c>
      <c r="CW265" s="38"/>
      <c r="CX265" s="77">
        <f t="shared" ref="CX265:CY265" si="545">SUM(CX253:CX264)</f>
        <v>20</v>
      </c>
      <c r="CY265" s="78">
        <f t="shared" si="545"/>
        <v>133.58199999999999</v>
      </c>
      <c r="CZ265" s="38"/>
      <c r="DA265" s="77">
        <f t="shared" ref="DA265:DB265" si="546">SUM(DA253:DA264)</f>
        <v>0</v>
      </c>
      <c r="DB265" s="78">
        <f t="shared" si="546"/>
        <v>0</v>
      </c>
      <c r="DC265" s="38"/>
      <c r="DD265" s="77">
        <f t="shared" ref="DD265:DE265" si="547">SUM(DD253:DD264)</f>
        <v>0</v>
      </c>
      <c r="DE265" s="78">
        <f t="shared" si="547"/>
        <v>0</v>
      </c>
      <c r="DF265" s="38"/>
      <c r="DG265" s="77">
        <f t="shared" ref="DG265:DH265" si="548">SUM(DG253:DG264)</f>
        <v>0</v>
      </c>
      <c r="DH265" s="78">
        <f t="shared" si="548"/>
        <v>0</v>
      </c>
      <c r="DI265" s="38"/>
      <c r="DJ265" s="77">
        <f t="shared" ref="DJ265:DK265" si="549">SUM(DJ253:DJ264)</f>
        <v>30</v>
      </c>
      <c r="DK265" s="78">
        <f t="shared" si="549"/>
        <v>388.78699999999998</v>
      </c>
      <c r="DL265" s="38"/>
      <c r="DM265" s="77">
        <f t="shared" ref="DM265:DN265" si="550">SUM(DM253:DM264)</f>
        <v>3.3517099999999997</v>
      </c>
      <c r="DN265" s="78">
        <f t="shared" si="550"/>
        <v>49.731000000000002</v>
      </c>
      <c r="DO265" s="38"/>
      <c r="DP265" s="77">
        <f t="shared" si="509"/>
        <v>174.86837999999997</v>
      </c>
      <c r="DQ265" s="78">
        <f t="shared" si="510"/>
        <v>2133.058</v>
      </c>
    </row>
    <row r="266" spans="1:121" x14ac:dyDescent="0.3">
      <c r="A266" s="73">
        <v>2023</v>
      </c>
      <c r="B266" s="74" t="s">
        <v>2</v>
      </c>
      <c r="C266" s="6">
        <v>0</v>
      </c>
      <c r="D266" s="90">
        <v>0</v>
      </c>
      <c r="E266" s="5">
        <f>IF(C266=0,0,D266/C266*1000)</f>
        <v>0</v>
      </c>
      <c r="F266" s="6">
        <v>0</v>
      </c>
      <c r="G266" s="90">
        <v>0</v>
      </c>
      <c r="H266" s="5">
        <f t="shared" ref="H266:H277" si="551">IF(F266=0,0,G266/F266*1000)</f>
        <v>0</v>
      </c>
      <c r="I266" s="6">
        <v>0</v>
      </c>
      <c r="J266" s="90">
        <v>0</v>
      </c>
      <c r="K266" s="5">
        <f t="shared" ref="K266:K277" si="552">IF(I266=0,0,J266/I266*1000)</f>
        <v>0</v>
      </c>
      <c r="L266" s="89">
        <v>2E-3</v>
      </c>
      <c r="M266" s="90">
        <v>1.097</v>
      </c>
      <c r="N266" s="5">
        <f t="shared" ref="N266:N277" si="553">IF(L266=0,0,M266/L266*1000)</f>
        <v>548500</v>
      </c>
      <c r="O266" s="6">
        <v>0</v>
      </c>
      <c r="P266" s="90">
        <v>0</v>
      </c>
      <c r="Q266" s="5">
        <f t="shared" ref="Q266:Q277" si="554">IF(O266=0,0,P266/O266*1000)</f>
        <v>0</v>
      </c>
      <c r="R266" s="6">
        <v>0</v>
      </c>
      <c r="S266" s="90">
        <v>0</v>
      </c>
      <c r="T266" s="5">
        <f t="shared" ref="T266:T277" si="555">IF(R266=0,0,S266/R266*1000)</f>
        <v>0</v>
      </c>
      <c r="U266" s="89">
        <v>3.9600000000000003E-2</v>
      </c>
      <c r="V266" s="90">
        <v>2.246</v>
      </c>
      <c r="W266" s="5">
        <f t="shared" ref="W266:W277" si="556">IF(U266=0,0,V266/U266*1000)</f>
        <v>56717.17171717171</v>
      </c>
      <c r="X266" s="6">
        <v>0</v>
      </c>
      <c r="Y266" s="90">
        <v>0</v>
      </c>
      <c r="Z266" s="5">
        <f t="shared" ref="Z266:Z277" si="557">IF(X266=0,0,Y266/X266*1000)</f>
        <v>0</v>
      </c>
      <c r="AA266" s="6">
        <v>0</v>
      </c>
      <c r="AB266" s="90">
        <v>0</v>
      </c>
      <c r="AC266" s="5">
        <f t="shared" ref="AC266:AC277" si="558">IF(AA266=0,0,AB266/AA266*1000)</f>
        <v>0</v>
      </c>
      <c r="AD266" s="6">
        <v>0</v>
      </c>
      <c r="AE266" s="90">
        <v>0</v>
      </c>
      <c r="AF266" s="5">
        <f t="shared" ref="AF266:AF277" si="559">IF(AD266=0,0,AE266/AD266*1000)</f>
        <v>0</v>
      </c>
      <c r="AG266" s="6">
        <v>0</v>
      </c>
      <c r="AH266" s="90">
        <v>0</v>
      </c>
      <c r="AI266" s="5">
        <f t="shared" ref="AI266:AI277" si="560">IF(AG266=0,0,AH266/AG266*1000)</f>
        <v>0</v>
      </c>
      <c r="AJ266" s="6">
        <v>0</v>
      </c>
      <c r="AK266" s="90">
        <v>0</v>
      </c>
      <c r="AL266" s="5">
        <f t="shared" ref="AL266:AL277" si="561">IF(AJ266=0,0,AK266/AJ266*1000)</f>
        <v>0</v>
      </c>
      <c r="AM266" s="6">
        <v>0</v>
      </c>
      <c r="AN266" s="90">
        <v>0</v>
      </c>
      <c r="AO266" s="5">
        <f t="shared" ref="AO266:AO277" si="562">IF(AM266=0,0,AN266/AM266*1000)</f>
        <v>0</v>
      </c>
      <c r="AP266" s="6">
        <v>0</v>
      </c>
      <c r="AQ266" s="90">
        <v>0</v>
      </c>
      <c r="AR266" s="5">
        <f t="shared" ref="AR266:AR277" si="563">IF(AP266=0,0,AQ266/AP266*1000)</f>
        <v>0</v>
      </c>
      <c r="AS266" s="6">
        <v>0</v>
      </c>
      <c r="AT266" s="90">
        <v>0</v>
      </c>
      <c r="AU266" s="5">
        <f t="shared" ref="AU266:AU277" si="564">IF(AS266=0,0,AT266/AS266*1000)</f>
        <v>0</v>
      </c>
      <c r="AV266" s="6">
        <v>0</v>
      </c>
      <c r="AW266" s="90">
        <v>0</v>
      </c>
      <c r="AX266" s="5">
        <f t="shared" ref="AX266:AX277" si="565">IF(AV266=0,0,AW266/AV266*1000)</f>
        <v>0</v>
      </c>
      <c r="AY266" s="6">
        <v>0</v>
      </c>
      <c r="AZ266" s="90">
        <v>0</v>
      </c>
      <c r="BA266" s="5">
        <f t="shared" ref="BA266:BA277" si="566">IF(AY266=0,0,AZ266/AY266*1000)</f>
        <v>0</v>
      </c>
      <c r="BB266" s="6">
        <v>0</v>
      </c>
      <c r="BC266" s="90">
        <v>0</v>
      </c>
      <c r="BD266" s="5">
        <f t="shared" ref="BD266:BD277" si="567">IF(BB266=0,0,BC266/BB266*1000)</f>
        <v>0</v>
      </c>
      <c r="BE266" s="6">
        <v>0</v>
      </c>
      <c r="BF266" s="90">
        <v>0</v>
      </c>
      <c r="BG266" s="5">
        <f t="shared" ref="BG266:BG277" si="568">IF(BE266=0,0,BF266/BE266*1000)</f>
        <v>0</v>
      </c>
      <c r="BH266" s="89">
        <v>6.6280000000000001</v>
      </c>
      <c r="BI266" s="90">
        <v>173.06800000000001</v>
      </c>
      <c r="BJ266" s="5">
        <f t="shared" ref="BJ266:BJ277" si="569">IF(BH266=0,0,BI266/BH266*1000)</f>
        <v>26111.64755582378</v>
      </c>
      <c r="BK266" s="6">
        <v>0</v>
      </c>
      <c r="BL266" s="90">
        <v>0</v>
      </c>
      <c r="BM266" s="5">
        <f t="shared" ref="BM266:BM277" si="570">IF(BK266=0,0,BL266/BK266*1000)</f>
        <v>0</v>
      </c>
      <c r="BN266" s="6">
        <v>0</v>
      </c>
      <c r="BO266" s="90">
        <v>0</v>
      </c>
      <c r="BP266" s="5">
        <f t="shared" ref="BP266:BP277" si="571">IF(BN266=0,0,BO266/BN266*1000)</f>
        <v>0</v>
      </c>
      <c r="BQ266" s="6">
        <v>0</v>
      </c>
      <c r="BR266" s="90">
        <v>0</v>
      </c>
      <c r="BS266" s="5">
        <f t="shared" ref="BS266:BS277" si="572">IF(BQ266=0,0,BR266/BQ266*1000)</f>
        <v>0</v>
      </c>
      <c r="BT266" s="6">
        <v>0</v>
      </c>
      <c r="BU266" s="90">
        <v>0</v>
      </c>
      <c r="BV266" s="5">
        <f t="shared" ref="BV266:BV277" si="573">IF(BT266=0,0,BU266/BT266*1000)</f>
        <v>0</v>
      </c>
      <c r="BW266" s="6">
        <v>0</v>
      </c>
      <c r="BX266" s="90">
        <v>0</v>
      </c>
      <c r="BY266" s="5">
        <f t="shared" ref="BY266:BY277" si="574">IF(BW266=0,0,BX266/BW266*1000)</f>
        <v>0</v>
      </c>
      <c r="BZ266" s="6">
        <v>0</v>
      </c>
      <c r="CA266" s="90">
        <v>0</v>
      </c>
      <c r="CB266" s="5">
        <f t="shared" ref="CB266:CB277" si="575">IF(BZ266=0,0,CA266/BZ266*1000)</f>
        <v>0</v>
      </c>
      <c r="CC266" s="6">
        <v>0</v>
      </c>
      <c r="CD266" s="90">
        <v>0</v>
      </c>
      <c r="CE266" s="5">
        <f t="shared" ref="CE266:CE277" si="576">IF(CC266=0,0,CD266/CC266*1000)</f>
        <v>0</v>
      </c>
      <c r="CF266" s="6">
        <v>0</v>
      </c>
      <c r="CG266" s="90">
        <v>0</v>
      </c>
      <c r="CH266" s="5">
        <f t="shared" ref="CH266:CH277" si="577">IF(CF266=0,0,CG266/CF266*1000)</f>
        <v>0</v>
      </c>
      <c r="CI266" s="6">
        <v>0</v>
      </c>
      <c r="CJ266" s="90">
        <v>0</v>
      </c>
      <c r="CK266" s="5">
        <f t="shared" ref="CK266:CK277" si="578">IF(CI266=0,0,CJ266/CI266*1000)</f>
        <v>0</v>
      </c>
      <c r="CL266" s="6">
        <v>0</v>
      </c>
      <c r="CM266" s="90">
        <v>0</v>
      </c>
      <c r="CN266" s="5">
        <f t="shared" ref="CN266:CN277" si="579">IF(CL266=0,0,CM266/CL266*1000)</f>
        <v>0</v>
      </c>
      <c r="CO266" s="89">
        <v>240</v>
      </c>
      <c r="CP266" s="90">
        <v>2403.482</v>
      </c>
      <c r="CQ266" s="5">
        <f t="shared" ref="CQ266:CQ277" si="580">IF(CO266=0,0,CP266/CO266*1000)</f>
        <v>10014.508333333333</v>
      </c>
      <c r="CR266" s="6">
        <v>0</v>
      </c>
      <c r="CS266" s="90">
        <v>0</v>
      </c>
      <c r="CT266" s="5">
        <f t="shared" ref="CT266:CT277" si="581">IF(CR266=0,0,CS266/CR266*1000)</f>
        <v>0</v>
      </c>
      <c r="CU266" s="6">
        <v>0</v>
      </c>
      <c r="CV266" s="90">
        <v>0</v>
      </c>
      <c r="CW266" s="5">
        <f t="shared" ref="CW266:CW277" si="582">IF(CU266=0,0,CV266/CU266*1000)</f>
        <v>0</v>
      </c>
      <c r="CX266" s="6">
        <v>0</v>
      </c>
      <c r="CY266" s="90">
        <v>0</v>
      </c>
      <c r="CZ266" s="5">
        <f t="shared" ref="CZ266:CZ277" si="583">IF(CX266=0,0,CY266/CX266*1000)</f>
        <v>0</v>
      </c>
      <c r="DA266" s="89">
        <v>2.5000000000000001E-2</v>
      </c>
      <c r="DB266" s="90">
        <v>1.137</v>
      </c>
      <c r="DC266" s="5">
        <f t="shared" ref="DC266:DC277" si="584">IF(DA266=0,0,DB266/DA266*1000)</f>
        <v>45480</v>
      </c>
      <c r="DD266" s="6">
        <v>0</v>
      </c>
      <c r="DE266" s="90">
        <v>0</v>
      </c>
      <c r="DF266" s="5">
        <f t="shared" ref="DF266:DF277" si="585">IF(DD266=0,0,DE266/DD266*1000)</f>
        <v>0</v>
      </c>
      <c r="DG266" s="6">
        <v>0</v>
      </c>
      <c r="DH266" s="90">
        <v>0</v>
      </c>
      <c r="DI266" s="5">
        <f t="shared" ref="DI266:DI277" si="586">IF(DG266=0,0,DH266/DG266*1000)</f>
        <v>0</v>
      </c>
      <c r="DJ266" s="89">
        <v>5</v>
      </c>
      <c r="DK266" s="90">
        <v>57.323999999999998</v>
      </c>
      <c r="DL266" s="5">
        <f t="shared" ref="DL266:DL277" si="587">IF(DJ266=0,0,DK266/DJ266*1000)</f>
        <v>11464.800000000001</v>
      </c>
      <c r="DM266" s="6">
        <v>0</v>
      </c>
      <c r="DN266" s="90">
        <v>0</v>
      </c>
      <c r="DO266" s="5">
        <f t="shared" ref="DO266:DO277" si="588">IF(DM266=0,0,DN266/DM266*1000)</f>
        <v>0</v>
      </c>
      <c r="DP266" s="6">
        <f>SUMIF($C$5:$DO$5,"Ton",C266:DO266)</f>
        <v>251.69460000000001</v>
      </c>
      <c r="DQ266" s="5">
        <f>SUMIF($C$5:$DO$5,"F*",C266:DO266)</f>
        <v>2638.3540000000003</v>
      </c>
    </row>
    <row r="267" spans="1:121" x14ac:dyDescent="0.3">
      <c r="A267" s="73">
        <v>2023</v>
      </c>
      <c r="B267" s="74" t="s">
        <v>3</v>
      </c>
      <c r="C267" s="6">
        <v>0</v>
      </c>
      <c r="D267" s="90">
        <v>0</v>
      </c>
      <c r="E267" s="5">
        <f t="shared" ref="E267:E268" si="589">IF(C267=0,0,D267/C267*1000)</f>
        <v>0</v>
      </c>
      <c r="F267" s="6">
        <v>0</v>
      </c>
      <c r="G267" s="90">
        <v>0</v>
      </c>
      <c r="H267" s="5">
        <f t="shared" si="551"/>
        <v>0</v>
      </c>
      <c r="I267" s="6">
        <v>0</v>
      </c>
      <c r="J267" s="90">
        <v>0</v>
      </c>
      <c r="K267" s="5">
        <f t="shared" si="552"/>
        <v>0</v>
      </c>
      <c r="L267" s="6">
        <v>0</v>
      </c>
      <c r="M267" s="90">
        <v>0</v>
      </c>
      <c r="N267" s="5">
        <f t="shared" si="553"/>
        <v>0</v>
      </c>
      <c r="O267" s="6">
        <v>0</v>
      </c>
      <c r="P267" s="90">
        <v>0</v>
      </c>
      <c r="Q267" s="5">
        <f t="shared" si="554"/>
        <v>0</v>
      </c>
      <c r="R267" s="6">
        <v>0</v>
      </c>
      <c r="S267" s="90">
        <v>0</v>
      </c>
      <c r="T267" s="5">
        <f t="shared" si="555"/>
        <v>0</v>
      </c>
      <c r="U267" s="6">
        <v>0</v>
      </c>
      <c r="V267" s="90">
        <v>0</v>
      </c>
      <c r="W267" s="5">
        <f t="shared" si="556"/>
        <v>0</v>
      </c>
      <c r="X267" s="6">
        <v>0</v>
      </c>
      <c r="Y267" s="90">
        <v>0</v>
      </c>
      <c r="Z267" s="5">
        <f t="shared" si="557"/>
        <v>0</v>
      </c>
      <c r="AA267" s="6">
        <v>0</v>
      </c>
      <c r="AB267" s="90">
        <v>0</v>
      </c>
      <c r="AC267" s="5">
        <f t="shared" si="558"/>
        <v>0</v>
      </c>
      <c r="AD267" s="6">
        <v>0</v>
      </c>
      <c r="AE267" s="90">
        <v>0</v>
      </c>
      <c r="AF267" s="5">
        <f t="shared" si="559"/>
        <v>0</v>
      </c>
      <c r="AG267" s="6">
        <v>0</v>
      </c>
      <c r="AH267" s="90">
        <v>0</v>
      </c>
      <c r="AI267" s="5">
        <f t="shared" si="560"/>
        <v>0</v>
      </c>
      <c r="AJ267" s="6">
        <v>0</v>
      </c>
      <c r="AK267" s="90">
        <v>0</v>
      </c>
      <c r="AL267" s="5">
        <f t="shared" si="561"/>
        <v>0</v>
      </c>
      <c r="AM267" s="6">
        <v>0</v>
      </c>
      <c r="AN267" s="90">
        <v>0</v>
      </c>
      <c r="AO267" s="5">
        <f t="shared" si="562"/>
        <v>0</v>
      </c>
      <c r="AP267" s="89">
        <v>1.61E-2</v>
      </c>
      <c r="AQ267" s="90">
        <v>0.153</v>
      </c>
      <c r="AR267" s="5">
        <f t="shared" si="563"/>
        <v>9503.1055900621122</v>
      </c>
      <c r="AS267" s="6">
        <v>0</v>
      </c>
      <c r="AT267" s="90">
        <v>0</v>
      </c>
      <c r="AU267" s="5">
        <f t="shared" si="564"/>
        <v>0</v>
      </c>
      <c r="AV267" s="6">
        <v>0</v>
      </c>
      <c r="AW267" s="90">
        <v>0</v>
      </c>
      <c r="AX267" s="5">
        <f t="shared" si="565"/>
        <v>0</v>
      </c>
      <c r="AY267" s="6">
        <v>0</v>
      </c>
      <c r="AZ267" s="90">
        <v>0</v>
      </c>
      <c r="BA267" s="5">
        <f t="shared" si="566"/>
        <v>0</v>
      </c>
      <c r="BB267" s="6">
        <v>0</v>
      </c>
      <c r="BC267" s="90">
        <v>0</v>
      </c>
      <c r="BD267" s="5">
        <f t="shared" si="567"/>
        <v>0</v>
      </c>
      <c r="BE267" s="6">
        <v>0</v>
      </c>
      <c r="BF267" s="90">
        <v>0</v>
      </c>
      <c r="BG267" s="5">
        <f t="shared" si="568"/>
        <v>0</v>
      </c>
      <c r="BH267" s="6">
        <v>0</v>
      </c>
      <c r="BI267" s="90">
        <v>0</v>
      </c>
      <c r="BJ267" s="5">
        <f t="shared" si="569"/>
        <v>0</v>
      </c>
      <c r="BK267" s="6">
        <v>0</v>
      </c>
      <c r="BL267" s="90">
        <v>0</v>
      </c>
      <c r="BM267" s="5">
        <f t="shared" si="570"/>
        <v>0</v>
      </c>
      <c r="BN267" s="6">
        <v>0</v>
      </c>
      <c r="BO267" s="90">
        <v>0</v>
      </c>
      <c r="BP267" s="5">
        <f t="shared" si="571"/>
        <v>0</v>
      </c>
      <c r="BQ267" s="6">
        <v>0</v>
      </c>
      <c r="BR267" s="90">
        <v>0</v>
      </c>
      <c r="BS267" s="5">
        <f t="shared" si="572"/>
        <v>0</v>
      </c>
      <c r="BT267" s="6">
        <v>0</v>
      </c>
      <c r="BU267" s="90">
        <v>0</v>
      </c>
      <c r="BV267" s="5">
        <f t="shared" si="573"/>
        <v>0</v>
      </c>
      <c r="BW267" s="6">
        <v>0</v>
      </c>
      <c r="BX267" s="90">
        <v>0</v>
      </c>
      <c r="BY267" s="5">
        <f t="shared" si="574"/>
        <v>0</v>
      </c>
      <c r="BZ267" s="6">
        <v>0</v>
      </c>
      <c r="CA267" s="90">
        <v>0</v>
      </c>
      <c r="CB267" s="5">
        <f t="shared" si="575"/>
        <v>0</v>
      </c>
      <c r="CC267" s="6">
        <v>0</v>
      </c>
      <c r="CD267" s="90">
        <v>0</v>
      </c>
      <c r="CE267" s="5">
        <f t="shared" si="576"/>
        <v>0</v>
      </c>
      <c r="CF267" s="6">
        <v>0</v>
      </c>
      <c r="CG267" s="90">
        <v>0</v>
      </c>
      <c r="CH267" s="5">
        <f t="shared" si="577"/>
        <v>0</v>
      </c>
      <c r="CI267" s="6">
        <v>0</v>
      </c>
      <c r="CJ267" s="90">
        <v>0</v>
      </c>
      <c r="CK267" s="5">
        <f t="shared" si="578"/>
        <v>0</v>
      </c>
      <c r="CL267" s="6">
        <v>0</v>
      </c>
      <c r="CM267" s="90">
        <v>0</v>
      </c>
      <c r="CN267" s="5">
        <f t="shared" si="579"/>
        <v>0</v>
      </c>
      <c r="CO267" s="6">
        <v>0</v>
      </c>
      <c r="CP267" s="90">
        <v>0</v>
      </c>
      <c r="CQ267" s="5">
        <f t="shared" si="580"/>
        <v>0</v>
      </c>
      <c r="CR267" s="6">
        <v>0</v>
      </c>
      <c r="CS267" s="90">
        <v>0</v>
      </c>
      <c r="CT267" s="5">
        <f t="shared" si="581"/>
        <v>0</v>
      </c>
      <c r="CU267" s="6">
        <v>0</v>
      </c>
      <c r="CV267" s="90">
        <v>0</v>
      </c>
      <c r="CW267" s="5">
        <f t="shared" si="582"/>
        <v>0</v>
      </c>
      <c r="CX267" s="6">
        <v>0</v>
      </c>
      <c r="CY267" s="90">
        <v>0</v>
      </c>
      <c r="CZ267" s="5">
        <f t="shared" si="583"/>
        <v>0</v>
      </c>
      <c r="DA267" s="6">
        <v>0</v>
      </c>
      <c r="DB267" s="90">
        <v>0</v>
      </c>
      <c r="DC267" s="5">
        <f t="shared" si="584"/>
        <v>0</v>
      </c>
      <c r="DD267" s="6">
        <v>0</v>
      </c>
      <c r="DE267" s="90">
        <v>0</v>
      </c>
      <c r="DF267" s="5">
        <f t="shared" si="585"/>
        <v>0</v>
      </c>
      <c r="DG267" s="6">
        <v>0</v>
      </c>
      <c r="DH267" s="90">
        <v>0</v>
      </c>
      <c r="DI267" s="5">
        <f t="shared" si="586"/>
        <v>0</v>
      </c>
      <c r="DJ267" s="6">
        <v>0</v>
      </c>
      <c r="DK267" s="90">
        <v>0</v>
      </c>
      <c r="DL267" s="5">
        <f t="shared" si="587"/>
        <v>0</v>
      </c>
      <c r="DM267" s="6">
        <v>0</v>
      </c>
      <c r="DN267" s="90">
        <v>0</v>
      </c>
      <c r="DO267" s="5">
        <f t="shared" si="588"/>
        <v>0</v>
      </c>
      <c r="DP267" s="6">
        <f t="shared" ref="DP267:DP278" si="590">SUMIF($C$5:$DO$5,"Ton",C267:DO267)</f>
        <v>1.61E-2</v>
      </c>
      <c r="DQ267" s="5">
        <f t="shared" ref="DQ267:DQ278" si="591">SUMIF($C$5:$DO$5,"F*",C267:DO267)</f>
        <v>0.153</v>
      </c>
    </row>
    <row r="268" spans="1:121" x14ac:dyDescent="0.3">
      <c r="A268" s="73">
        <v>2023</v>
      </c>
      <c r="B268" s="74" t="s">
        <v>4</v>
      </c>
      <c r="C268" s="6">
        <v>0</v>
      </c>
      <c r="D268" s="90">
        <v>0</v>
      </c>
      <c r="E268" s="5">
        <f t="shared" si="589"/>
        <v>0</v>
      </c>
      <c r="F268" s="6">
        <v>0</v>
      </c>
      <c r="G268" s="90">
        <v>0</v>
      </c>
      <c r="H268" s="5">
        <f t="shared" si="551"/>
        <v>0</v>
      </c>
      <c r="I268" s="6">
        <v>0</v>
      </c>
      <c r="J268" s="90">
        <v>0</v>
      </c>
      <c r="K268" s="5">
        <f t="shared" si="552"/>
        <v>0</v>
      </c>
      <c r="L268" s="6">
        <v>0</v>
      </c>
      <c r="M268" s="90">
        <v>0</v>
      </c>
      <c r="N268" s="5">
        <f t="shared" si="553"/>
        <v>0</v>
      </c>
      <c r="O268" s="6">
        <v>0</v>
      </c>
      <c r="P268" s="90">
        <v>0</v>
      </c>
      <c r="Q268" s="5">
        <f t="shared" si="554"/>
        <v>0</v>
      </c>
      <c r="R268" s="6">
        <v>0</v>
      </c>
      <c r="S268" s="90">
        <v>0</v>
      </c>
      <c r="T268" s="5">
        <f t="shared" si="555"/>
        <v>0</v>
      </c>
      <c r="U268" s="89">
        <v>5.0449999999999999</v>
      </c>
      <c r="V268" s="90">
        <v>79.587000000000003</v>
      </c>
      <c r="W268" s="5">
        <f t="shared" si="556"/>
        <v>15775.421209117938</v>
      </c>
      <c r="X268" s="6">
        <v>0</v>
      </c>
      <c r="Y268" s="90">
        <v>0</v>
      </c>
      <c r="Z268" s="5">
        <f t="shared" si="557"/>
        <v>0</v>
      </c>
      <c r="AA268" s="6">
        <v>0</v>
      </c>
      <c r="AB268" s="90">
        <v>0</v>
      </c>
      <c r="AC268" s="5">
        <f t="shared" si="558"/>
        <v>0</v>
      </c>
      <c r="AD268" s="6">
        <v>0</v>
      </c>
      <c r="AE268" s="90">
        <v>0</v>
      </c>
      <c r="AF268" s="5">
        <f t="shared" si="559"/>
        <v>0</v>
      </c>
      <c r="AG268" s="6">
        <v>0</v>
      </c>
      <c r="AH268" s="90">
        <v>0</v>
      </c>
      <c r="AI268" s="5">
        <f t="shared" si="560"/>
        <v>0</v>
      </c>
      <c r="AJ268" s="6">
        <v>0</v>
      </c>
      <c r="AK268" s="90">
        <v>0</v>
      </c>
      <c r="AL268" s="5">
        <f t="shared" si="561"/>
        <v>0</v>
      </c>
      <c r="AM268" s="6">
        <v>0</v>
      </c>
      <c r="AN268" s="90">
        <v>0</v>
      </c>
      <c r="AO268" s="5">
        <f t="shared" si="562"/>
        <v>0</v>
      </c>
      <c r="AP268" s="89">
        <v>0.53070000000000006</v>
      </c>
      <c r="AQ268" s="90">
        <v>3.0579999999999998</v>
      </c>
      <c r="AR268" s="5">
        <f t="shared" si="563"/>
        <v>5762.2008667797236</v>
      </c>
      <c r="AS268" s="6">
        <v>0</v>
      </c>
      <c r="AT268" s="90">
        <v>0</v>
      </c>
      <c r="AU268" s="5">
        <f t="shared" si="564"/>
        <v>0</v>
      </c>
      <c r="AV268" s="89">
        <v>8</v>
      </c>
      <c r="AW268" s="90">
        <v>106</v>
      </c>
      <c r="AX268" s="5">
        <f t="shared" si="565"/>
        <v>13250</v>
      </c>
      <c r="AY268" s="6">
        <v>0</v>
      </c>
      <c r="AZ268" s="90">
        <v>0</v>
      </c>
      <c r="BA268" s="5">
        <f t="shared" si="566"/>
        <v>0</v>
      </c>
      <c r="BB268" s="6">
        <v>0</v>
      </c>
      <c r="BC268" s="90">
        <v>0</v>
      </c>
      <c r="BD268" s="5">
        <f t="shared" si="567"/>
        <v>0</v>
      </c>
      <c r="BE268" s="6">
        <v>0</v>
      </c>
      <c r="BF268" s="90">
        <v>0</v>
      </c>
      <c r="BG268" s="5">
        <f t="shared" si="568"/>
        <v>0</v>
      </c>
      <c r="BH268" s="6">
        <v>0</v>
      </c>
      <c r="BI268" s="90">
        <v>0</v>
      </c>
      <c r="BJ268" s="5">
        <f t="shared" si="569"/>
        <v>0</v>
      </c>
      <c r="BK268" s="89">
        <v>1.4999999999999999E-2</v>
      </c>
      <c r="BL268" s="90">
        <v>0.45900000000000002</v>
      </c>
      <c r="BM268" s="5">
        <f t="shared" si="570"/>
        <v>30600</v>
      </c>
      <c r="BN268" s="6">
        <v>0</v>
      </c>
      <c r="BO268" s="90">
        <v>0</v>
      </c>
      <c r="BP268" s="5">
        <f t="shared" si="571"/>
        <v>0</v>
      </c>
      <c r="BQ268" s="6">
        <v>0</v>
      </c>
      <c r="BR268" s="90">
        <v>0</v>
      </c>
      <c r="BS268" s="5">
        <f t="shared" si="572"/>
        <v>0</v>
      </c>
      <c r="BT268" s="6">
        <v>0</v>
      </c>
      <c r="BU268" s="90">
        <v>0</v>
      </c>
      <c r="BV268" s="5">
        <f t="shared" si="573"/>
        <v>0</v>
      </c>
      <c r="BW268" s="6">
        <v>0</v>
      </c>
      <c r="BX268" s="90">
        <v>0</v>
      </c>
      <c r="BY268" s="5">
        <f t="shared" si="574"/>
        <v>0</v>
      </c>
      <c r="BZ268" s="6">
        <v>0</v>
      </c>
      <c r="CA268" s="90">
        <v>0</v>
      </c>
      <c r="CB268" s="5">
        <f t="shared" si="575"/>
        <v>0</v>
      </c>
      <c r="CC268" s="6">
        <v>0</v>
      </c>
      <c r="CD268" s="90">
        <v>0</v>
      </c>
      <c r="CE268" s="5">
        <f t="shared" si="576"/>
        <v>0</v>
      </c>
      <c r="CF268" s="6">
        <v>0</v>
      </c>
      <c r="CG268" s="90">
        <v>0</v>
      </c>
      <c r="CH268" s="5">
        <f t="shared" si="577"/>
        <v>0</v>
      </c>
      <c r="CI268" s="6">
        <v>0</v>
      </c>
      <c r="CJ268" s="90">
        <v>0</v>
      </c>
      <c r="CK268" s="5">
        <f t="shared" si="578"/>
        <v>0</v>
      </c>
      <c r="CL268" s="6">
        <v>0</v>
      </c>
      <c r="CM268" s="90">
        <v>0</v>
      </c>
      <c r="CN268" s="5">
        <f t="shared" si="579"/>
        <v>0</v>
      </c>
      <c r="CO268" s="6">
        <v>0</v>
      </c>
      <c r="CP268" s="90">
        <v>0</v>
      </c>
      <c r="CQ268" s="5">
        <f t="shared" si="580"/>
        <v>0</v>
      </c>
      <c r="CR268" s="6">
        <v>0</v>
      </c>
      <c r="CS268" s="90">
        <v>0</v>
      </c>
      <c r="CT268" s="5">
        <f t="shared" si="581"/>
        <v>0</v>
      </c>
      <c r="CU268" s="6">
        <v>0</v>
      </c>
      <c r="CV268" s="90">
        <v>0</v>
      </c>
      <c r="CW268" s="5">
        <f t="shared" si="582"/>
        <v>0</v>
      </c>
      <c r="CX268" s="6">
        <v>0</v>
      </c>
      <c r="CY268" s="90">
        <v>0</v>
      </c>
      <c r="CZ268" s="5">
        <f t="shared" si="583"/>
        <v>0</v>
      </c>
      <c r="DA268" s="6">
        <v>0</v>
      </c>
      <c r="DB268" s="90">
        <v>0</v>
      </c>
      <c r="DC268" s="5">
        <f t="shared" si="584"/>
        <v>0</v>
      </c>
      <c r="DD268" s="6">
        <v>0</v>
      </c>
      <c r="DE268" s="90">
        <v>0</v>
      </c>
      <c r="DF268" s="5">
        <f t="shared" si="585"/>
        <v>0</v>
      </c>
      <c r="DG268" s="6">
        <v>0</v>
      </c>
      <c r="DH268" s="90">
        <v>0</v>
      </c>
      <c r="DI268" s="5">
        <f t="shared" si="586"/>
        <v>0</v>
      </c>
      <c r="DJ268" s="6">
        <v>0</v>
      </c>
      <c r="DK268" s="90">
        <v>0</v>
      </c>
      <c r="DL268" s="5">
        <f t="shared" si="587"/>
        <v>0</v>
      </c>
      <c r="DM268" s="6">
        <v>0</v>
      </c>
      <c r="DN268" s="90">
        <v>0</v>
      </c>
      <c r="DO268" s="5">
        <f t="shared" si="588"/>
        <v>0</v>
      </c>
      <c r="DP268" s="6">
        <f t="shared" si="590"/>
        <v>13.590700000000002</v>
      </c>
      <c r="DQ268" s="5">
        <f t="shared" si="591"/>
        <v>189.10400000000001</v>
      </c>
    </row>
    <row r="269" spans="1:121" x14ac:dyDescent="0.3">
      <c r="A269" s="73">
        <v>2023</v>
      </c>
      <c r="B269" s="74" t="s">
        <v>5</v>
      </c>
      <c r="C269" s="6">
        <v>0</v>
      </c>
      <c r="D269" s="90">
        <v>0</v>
      </c>
      <c r="E269" s="5">
        <f>IF(C269=0,0,D269/C269*1000)</f>
        <v>0</v>
      </c>
      <c r="F269" s="6">
        <v>0</v>
      </c>
      <c r="G269" s="90">
        <v>0</v>
      </c>
      <c r="H269" s="5">
        <f t="shared" si="551"/>
        <v>0</v>
      </c>
      <c r="I269" s="6">
        <v>0</v>
      </c>
      <c r="J269" s="90">
        <v>0</v>
      </c>
      <c r="K269" s="5">
        <f t="shared" si="552"/>
        <v>0</v>
      </c>
      <c r="L269" s="6">
        <v>0</v>
      </c>
      <c r="M269" s="90">
        <v>0</v>
      </c>
      <c r="N269" s="5">
        <f t="shared" si="553"/>
        <v>0</v>
      </c>
      <c r="O269" s="6">
        <v>0</v>
      </c>
      <c r="P269" s="90">
        <v>0</v>
      </c>
      <c r="Q269" s="5">
        <f t="shared" si="554"/>
        <v>0</v>
      </c>
      <c r="R269" s="6">
        <v>0</v>
      </c>
      <c r="S269" s="90">
        <v>0</v>
      </c>
      <c r="T269" s="5">
        <f t="shared" si="555"/>
        <v>0</v>
      </c>
      <c r="U269" s="89">
        <v>2.5000000000000001E-2</v>
      </c>
      <c r="V269" s="90">
        <v>0.52400000000000002</v>
      </c>
      <c r="W269" s="5">
        <f t="shared" si="556"/>
        <v>20960</v>
      </c>
      <c r="X269" s="6">
        <v>0</v>
      </c>
      <c r="Y269" s="90">
        <v>0</v>
      </c>
      <c r="Z269" s="5">
        <f t="shared" si="557"/>
        <v>0</v>
      </c>
      <c r="AA269" s="6">
        <v>0</v>
      </c>
      <c r="AB269" s="90">
        <v>0</v>
      </c>
      <c r="AC269" s="5">
        <f t="shared" si="558"/>
        <v>0</v>
      </c>
      <c r="AD269" s="6">
        <v>0</v>
      </c>
      <c r="AE269" s="90">
        <v>0</v>
      </c>
      <c r="AF269" s="5">
        <f t="shared" si="559"/>
        <v>0</v>
      </c>
      <c r="AG269" s="6">
        <v>0</v>
      </c>
      <c r="AH269" s="90">
        <v>0</v>
      </c>
      <c r="AI269" s="5">
        <f t="shared" si="560"/>
        <v>0</v>
      </c>
      <c r="AJ269" s="6">
        <v>0</v>
      </c>
      <c r="AK269" s="90">
        <v>0</v>
      </c>
      <c r="AL269" s="5">
        <f t="shared" si="561"/>
        <v>0</v>
      </c>
      <c r="AM269" s="6">
        <v>0</v>
      </c>
      <c r="AN269" s="90">
        <v>0</v>
      </c>
      <c r="AO269" s="5">
        <f t="shared" si="562"/>
        <v>0</v>
      </c>
      <c r="AP269" s="89">
        <v>1.4999999999999999E-2</v>
      </c>
      <c r="AQ269" s="90">
        <v>0.51</v>
      </c>
      <c r="AR269" s="5">
        <f t="shared" si="563"/>
        <v>34000</v>
      </c>
      <c r="AS269" s="6">
        <v>0</v>
      </c>
      <c r="AT269" s="90">
        <v>0</v>
      </c>
      <c r="AU269" s="5">
        <f t="shared" si="564"/>
        <v>0</v>
      </c>
      <c r="AV269" s="6">
        <v>0</v>
      </c>
      <c r="AW269" s="90">
        <v>0</v>
      </c>
      <c r="AX269" s="5">
        <f t="shared" si="565"/>
        <v>0</v>
      </c>
      <c r="AY269" s="6">
        <v>0</v>
      </c>
      <c r="AZ269" s="90">
        <v>0</v>
      </c>
      <c r="BA269" s="5">
        <f t="shared" si="566"/>
        <v>0</v>
      </c>
      <c r="BB269" s="6">
        <v>0</v>
      </c>
      <c r="BC269" s="90">
        <v>0</v>
      </c>
      <c r="BD269" s="5">
        <f t="shared" si="567"/>
        <v>0</v>
      </c>
      <c r="BE269" s="6">
        <v>0</v>
      </c>
      <c r="BF269" s="90">
        <v>0</v>
      </c>
      <c r="BG269" s="5">
        <f t="shared" si="568"/>
        <v>0</v>
      </c>
      <c r="BH269" s="89">
        <v>2.48</v>
      </c>
      <c r="BI269" s="90">
        <v>58.578000000000003</v>
      </c>
      <c r="BJ269" s="5">
        <f t="shared" si="569"/>
        <v>23620.161290322583</v>
      </c>
      <c r="BK269" s="89">
        <v>18.015000000000001</v>
      </c>
      <c r="BL269" s="90">
        <v>131.71700000000001</v>
      </c>
      <c r="BM269" s="5">
        <f t="shared" si="570"/>
        <v>7311.5181792950325</v>
      </c>
      <c r="BN269" s="6">
        <v>0</v>
      </c>
      <c r="BO269" s="90">
        <v>0</v>
      </c>
      <c r="BP269" s="5">
        <f t="shared" si="571"/>
        <v>0</v>
      </c>
      <c r="BQ269" s="6">
        <v>0</v>
      </c>
      <c r="BR269" s="90">
        <v>0</v>
      </c>
      <c r="BS269" s="5">
        <f t="shared" si="572"/>
        <v>0</v>
      </c>
      <c r="BT269" s="6">
        <v>0</v>
      </c>
      <c r="BU269" s="90">
        <v>0</v>
      </c>
      <c r="BV269" s="5">
        <f t="shared" si="573"/>
        <v>0</v>
      </c>
      <c r="BW269" s="6">
        <v>0</v>
      </c>
      <c r="BX269" s="90">
        <v>0</v>
      </c>
      <c r="BY269" s="5">
        <f t="shared" si="574"/>
        <v>0</v>
      </c>
      <c r="BZ269" s="6">
        <v>0</v>
      </c>
      <c r="CA269" s="90">
        <v>0</v>
      </c>
      <c r="CB269" s="5">
        <f t="shared" si="575"/>
        <v>0</v>
      </c>
      <c r="CC269" s="6">
        <v>0</v>
      </c>
      <c r="CD269" s="90">
        <v>0</v>
      </c>
      <c r="CE269" s="5">
        <f t="shared" si="576"/>
        <v>0</v>
      </c>
      <c r="CF269" s="6">
        <v>0</v>
      </c>
      <c r="CG269" s="90">
        <v>0</v>
      </c>
      <c r="CH269" s="5">
        <f t="shared" si="577"/>
        <v>0</v>
      </c>
      <c r="CI269" s="6">
        <v>0</v>
      </c>
      <c r="CJ269" s="90">
        <v>0</v>
      </c>
      <c r="CK269" s="5">
        <f t="shared" si="578"/>
        <v>0</v>
      </c>
      <c r="CL269" s="6">
        <v>0</v>
      </c>
      <c r="CM269" s="90">
        <v>0</v>
      </c>
      <c r="CN269" s="5">
        <f t="shared" si="579"/>
        <v>0</v>
      </c>
      <c r="CO269" s="6">
        <v>0</v>
      </c>
      <c r="CP269" s="90">
        <v>0</v>
      </c>
      <c r="CQ269" s="5">
        <f t="shared" si="580"/>
        <v>0</v>
      </c>
      <c r="CR269" s="6">
        <v>0</v>
      </c>
      <c r="CS269" s="90">
        <v>0</v>
      </c>
      <c r="CT269" s="5">
        <f t="shared" si="581"/>
        <v>0</v>
      </c>
      <c r="CU269" s="6">
        <v>0</v>
      </c>
      <c r="CV269" s="90">
        <v>0</v>
      </c>
      <c r="CW269" s="5">
        <f t="shared" si="582"/>
        <v>0</v>
      </c>
      <c r="CX269" s="6">
        <v>0</v>
      </c>
      <c r="CY269" s="90">
        <v>0</v>
      </c>
      <c r="CZ269" s="5">
        <f t="shared" si="583"/>
        <v>0</v>
      </c>
      <c r="DA269" s="6">
        <v>0</v>
      </c>
      <c r="DB269" s="90">
        <v>0</v>
      </c>
      <c r="DC269" s="5">
        <f t="shared" si="584"/>
        <v>0</v>
      </c>
      <c r="DD269" s="6">
        <v>0</v>
      </c>
      <c r="DE269" s="90">
        <v>0</v>
      </c>
      <c r="DF269" s="5">
        <f t="shared" si="585"/>
        <v>0</v>
      </c>
      <c r="DG269" s="6">
        <v>0</v>
      </c>
      <c r="DH269" s="90">
        <v>0</v>
      </c>
      <c r="DI269" s="5">
        <f t="shared" si="586"/>
        <v>0</v>
      </c>
      <c r="DJ269" s="6">
        <v>0</v>
      </c>
      <c r="DK269" s="90">
        <v>0</v>
      </c>
      <c r="DL269" s="5">
        <f t="shared" si="587"/>
        <v>0</v>
      </c>
      <c r="DM269" s="89">
        <v>10</v>
      </c>
      <c r="DN269" s="90">
        <v>121.872</v>
      </c>
      <c r="DO269" s="5">
        <f t="shared" si="588"/>
        <v>12187.2</v>
      </c>
      <c r="DP269" s="6">
        <f t="shared" si="590"/>
        <v>30.535</v>
      </c>
      <c r="DQ269" s="5">
        <f t="shared" si="591"/>
        <v>313.20100000000002</v>
      </c>
    </row>
    <row r="270" spans="1:121" x14ac:dyDescent="0.3">
      <c r="A270" s="73">
        <v>2023</v>
      </c>
      <c r="B270" s="5" t="s">
        <v>6</v>
      </c>
      <c r="C270" s="6">
        <v>0</v>
      </c>
      <c r="D270" s="90">
        <v>0</v>
      </c>
      <c r="E270" s="5">
        <f t="shared" ref="E270:E277" si="592">IF(C270=0,0,D270/C270*1000)</f>
        <v>0</v>
      </c>
      <c r="F270" s="6">
        <v>0</v>
      </c>
      <c r="G270" s="90">
        <v>0</v>
      </c>
      <c r="H270" s="5">
        <f t="shared" si="551"/>
        <v>0</v>
      </c>
      <c r="I270" s="6">
        <v>0</v>
      </c>
      <c r="J270" s="90">
        <v>0</v>
      </c>
      <c r="K270" s="5">
        <f t="shared" si="552"/>
        <v>0</v>
      </c>
      <c r="L270" s="6">
        <v>0</v>
      </c>
      <c r="M270" s="90">
        <v>0</v>
      </c>
      <c r="N270" s="5">
        <f t="shared" si="553"/>
        <v>0</v>
      </c>
      <c r="O270" s="6">
        <v>0</v>
      </c>
      <c r="P270" s="90">
        <v>0</v>
      </c>
      <c r="Q270" s="5">
        <f t="shared" si="554"/>
        <v>0</v>
      </c>
      <c r="R270" s="6">
        <v>0</v>
      </c>
      <c r="S270" s="90">
        <v>0</v>
      </c>
      <c r="T270" s="5">
        <f t="shared" si="555"/>
        <v>0</v>
      </c>
      <c r="U270" s="6">
        <v>0</v>
      </c>
      <c r="V270" s="90">
        <v>0</v>
      </c>
      <c r="W270" s="5">
        <f t="shared" si="556"/>
        <v>0</v>
      </c>
      <c r="X270" s="6">
        <v>0</v>
      </c>
      <c r="Y270" s="90">
        <v>0</v>
      </c>
      <c r="Z270" s="5">
        <f t="shared" si="557"/>
        <v>0</v>
      </c>
      <c r="AA270" s="6">
        <v>0</v>
      </c>
      <c r="AB270" s="90">
        <v>0</v>
      </c>
      <c r="AC270" s="5">
        <f t="shared" si="558"/>
        <v>0</v>
      </c>
      <c r="AD270" s="6">
        <v>0</v>
      </c>
      <c r="AE270" s="90">
        <v>0</v>
      </c>
      <c r="AF270" s="5">
        <f t="shared" si="559"/>
        <v>0</v>
      </c>
      <c r="AG270" s="6">
        <v>0</v>
      </c>
      <c r="AH270" s="90">
        <v>0</v>
      </c>
      <c r="AI270" s="5">
        <f t="shared" si="560"/>
        <v>0</v>
      </c>
      <c r="AJ270" s="6">
        <v>0</v>
      </c>
      <c r="AK270" s="90">
        <v>0</v>
      </c>
      <c r="AL270" s="5">
        <f t="shared" si="561"/>
        <v>0</v>
      </c>
      <c r="AM270" s="6">
        <v>0</v>
      </c>
      <c r="AN270" s="90">
        <v>0</v>
      </c>
      <c r="AO270" s="5">
        <f t="shared" si="562"/>
        <v>0</v>
      </c>
      <c r="AP270" s="6">
        <v>0</v>
      </c>
      <c r="AQ270" s="90">
        <v>0</v>
      </c>
      <c r="AR270" s="5">
        <f t="shared" si="563"/>
        <v>0</v>
      </c>
      <c r="AS270" s="6">
        <v>0</v>
      </c>
      <c r="AT270" s="90">
        <v>0</v>
      </c>
      <c r="AU270" s="5">
        <f t="shared" si="564"/>
        <v>0</v>
      </c>
      <c r="AV270" s="6">
        <v>0</v>
      </c>
      <c r="AW270" s="90">
        <v>0</v>
      </c>
      <c r="AX270" s="5">
        <f t="shared" si="565"/>
        <v>0</v>
      </c>
      <c r="AY270" s="6">
        <v>0</v>
      </c>
      <c r="AZ270" s="90">
        <v>0</v>
      </c>
      <c r="BA270" s="5">
        <f t="shared" si="566"/>
        <v>0</v>
      </c>
      <c r="BB270" s="6">
        <v>0</v>
      </c>
      <c r="BC270" s="90">
        <v>0</v>
      </c>
      <c r="BD270" s="5">
        <f t="shared" si="567"/>
        <v>0</v>
      </c>
      <c r="BE270" s="6">
        <v>0</v>
      </c>
      <c r="BF270" s="90">
        <v>0</v>
      </c>
      <c r="BG270" s="5">
        <f t="shared" si="568"/>
        <v>0</v>
      </c>
      <c r="BH270" s="6">
        <v>0</v>
      </c>
      <c r="BI270" s="90">
        <v>0</v>
      </c>
      <c r="BJ270" s="5">
        <f t="shared" si="569"/>
        <v>0</v>
      </c>
      <c r="BK270" s="6">
        <v>0</v>
      </c>
      <c r="BL270" s="90">
        <v>0</v>
      </c>
      <c r="BM270" s="5">
        <f t="shared" si="570"/>
        <v>0</v>
      </c>
      <c r="BN270" s="6">
        <v>0</v>
      </c>
      <c r="BO270" s="90">
        <v>0</v>
      </c>
      <c r="BP270" s="5">
        <f t="shared" si="571"/>
        <v>0</v>
      </c>
      <c r="BQ270" s="6">
        <v>0</v>
      </c>
      <c r="BR270" s="90">
        <v>0</v>
      </c>
      <c r="BS270" s="5">
        <f t="shared" si="572"/>
        <v>0</v>
      </c>
      <c r="BT270" s="6">
        <v>0</v>
      </c>
      <c r="BU270" s="90">
        <v>0</v>
      </c>
      <c r="BV270" s="5">
        <f t="shared" si="573"/>
        <v>0</v>
      </c>
      <c r="BW270" s="6">
        <v>0</v>
      </c>
      <c r="BX270" s="90">
        <v>0</v>
      </c>
      <c r="BY270" s="5">
        <f t="shared" si="574"/>
        <v>0</v>
      </c>
      <c r="BZ270" s="6">
        <v>0</v>
      </c>
      <c r="CA270" s="90">
        <v>0</v>
      </c>
      <c r="CB270" s="5">
        <f t="shared" si="575"/>
        <v>0</v>
      </c>
      <c r="CC270" s="6">
        <v>0</v>
      </c>
      <c r="CD270" s="90">
        <v>0</v>
      </c>
      <c r="CE270" s="5">
        <f t="shared" si="576"/>
        <v>0</v>
      </c>
      <c r="CF270" s="6">
        <v>0</v>
      </c>
      <c r="CG270" s="90">
        <v>0</v>
      </c>
      <c r="CH270" s="5">
        <f t="shared" si="577"/>
        <v>0</v>
      </c>
      <c r="CI270" s="6">
        <v>0</v>
      </c>
      <c r="CJ270" s="90">
        <v>0</v>
      </c>
      <c r="CK270" s="5">
        <f t="shared" si="578"/>
        <v>0</v>
      </c>
      <c r="CL270" s="6">
        <v>0</v>
      </c>
      <c r="CM270" s="90">
        <v>0</v>
      </c>
      <c r="CN270" s="5">
        <f t="shared" si="579"/>
        <v>0</v>
      </c>
      <c r="CO270" s="6">
        <v>0</v>
      </c>
      <c r="CP270" s="90">
        <v>0</v>
      </c>
      <c r="CQ270" s="5">
        <f t="shared" si="580"/>
        <v>0</v>
      </c>
      <c r="CR270" s="6">
        <v>0</v>
      </c>
      <c r="CS270" s="90">
        <v>0</v>
      </c>
      <c r="CT270" s="5">
        <f t="shared" si="581"/>
        <v>0</v>
      </c>
      <c r="CU270" s="6">
        <v>0</v>
      </c>
      <c r="CV270" s="90">
        <v>0</v>
      </c>
      <c r="CW270" s="5">
        <f t="shared" si="582"/>
        <v>0</v>
      </c>
      <c r="CX270" s="6">
        <v>0</v>
      </c>
      <c r="CY270" s="90">
        <v>0</v>
      </c>
      <c r="CZ270" s="5">
        <f t="shared" si="583"/>
        <v>0</v>
      </c>
      <c r="DA270" s="6">
        <v>0</v>
      </c>
      <c r="DB270" s="90">
        <v>0</v>
      </c>
      <c r="DC270" s="5">
        <f t="shared" si="584"/>
        <v>0</v>
      </c>
      <c r="DD270" s="6">
        <v>0</v>
      </c>
      <c r="DE270" s="90">
        <v>0</v>
      </c>
      <c r="DF270" s="5">
        <f t="shared" si="585"/>
        <v>0</v>
      </c>
      <c r="DG270" s="6">
        <v>0</v>
      </c>
      <c r="DH270" s="90">
        <v>0</v>
      </c>
      <c r="DI270" s="5">
        <f t="shared" si="586"/>
        <v>0</v>
      </c>
      <c r="DJ270" s="6">
        <v>0</v>
      </c>
      <c r="DK270" s="90">
        <v>0</v>
      </c>
      <c r="DL270" s="5">
        <f t="shared" si="587"/>
        <v>0</v>
      </c>
      <c r="DM270" s="6">
        <v>0</v>
      </c>
      <c r="DN270" s="90">
        <v>0</v>
      </c>
      <c r="DO270" s="5">
        <f t="shared" si="588"/>
        <v>0</v>
      </c>
      <c r="DP270" s="6">
        <f t="shared" si="590"/>
        <v>0</v>
      </c>
      <c r="DQ270" s="5">
        <f t="shared" si="591"/>
        <v>0</v>
      </c>
    </row>
    <row r="271" spans="1:121" x14ac:dyDescent="0.3">
      <c r="A271" s="73">
        <v>2023</v>
      </c>
      <c r="B271" s="74" t="s">
        <v>7</v>
      </c>
      <c r="C271" s="6">
        <v>0</v>
      </c>
      <c r="D271" s="90">
        <v>0</v>
      </c>
      <c r="E271" s="5">
        <f t="shared" si="592"/>
        <v>0</v>
      </c>
      <c r="F271" s="6">
        <v>0</v>
      </c>
      <c r="G271" s="90">
        <v>0</v>
      </c>
      <c r="H271" s="5">
        <f t="shared" si="551"/>
        <v>0</v>
      </c>
      <c r="I271" s="6">
        <v>0</v>
      </c>
      <c r="J271" s="90">
        <v>0</v>
      </c>
      <c r="K271" s="5">
        <f t="shared" si="552"/>
        <v>0</v>
      </c>
      <c r="L271" s="6">
        <v>0</v>
      </c>
      <c r="M271" s="90">
        <v>0</v>
      </c>
      <c r="N271" s="5">
        <f t="shared" si="553"/>
        <v>0</v>
      </c>
      <c r="O271" s="6">
        <v>0</v>
      </c>
      <c r="P271" s="90">
        <v>0</v>
      </c>
      <c r="Q271" s="5">
        <f t="shared" si="554"/>
        <v>0</v>
      </c>
      <c r="R271" s="6">
        <v>0</v>
      </c>
      <c r="S271" s="90">
        <v>0</v>
      </c>
      <c r="T271" s="5">
        <f t="shared" si="555"/>
        <v>0</v>
      </c>
      <c r="U271" s="6">
        <v>0</v>
      </c>
      <c r="V271" s="90">
        <v>0</v>
      </c>
      <c r="W271" s="5">
        <f t="shared" si="556"/>
        <v>0</v>
      </c>
      <c r="X271" s="6">
        <v>0</v>
      </c>
      <c r="Y271" s="90">
        <v>0</v>
      </c>
      <c r="Z271" s="5">
        <f t="shared" si="557"/>
        <v>0</v>
      </c>
      <c r="AA271" s="6">
        <v>0</v>
      </c>
      <c r="AB271" s="90">
        <v>0</v>
      </c>
      <c r="AC271" s="5">
        <f t="shared" si="558"/>
        <v>0</v>
      </c>
      <c r="AD271" s="6">
        <v>0</v>
      </c>
      <c r="AE271" s="90">
        <v>0</v>
      </c>
      <c r="AF271" s="5">
        <f t="shared" si="559"/>
        <v>0</v>
      </c>
      <c r="AG271" s="6">
        <v>0</v>
      </c>
      <c r="AH271" s="90">
        <v>0</v>
      </c>
      <c r="AI271" s="5">
        <f t="shared" si="560"/>
        <v>0</v>
      </c>
      <c r="AJ271" s="6">
        <v>0</v>
      </c>
      <c r="AK271" s="90">
        <v>0</v>
      </c>
      <c r="AL271" s="5">
        <f t="shared" si="561"/>
        <v>0</v>
      </c>
      <c r="AM271" s="6">
        <v>0</v>
      </c>
      <c r="AN271" s="90">
        <v>0</v>
      </c>
      <c r="AO271" s="5">
        <f t="shared" si="562"/>
        <v>0</v>
      </c>
      <c r="AP271" s="6">
        <v>0</v>
      </c>
      <c r="AQ271" s="90">
        <v>0</v>
      </c>
      <c r="AR271" s="5">
        <f t="shared" si="563"/>
        <v>0</v>
      </c>
      <c r="AS271" s="6">
        <v>0</v>
      </c>
      <c r="AT271" s="90">
        <v>0</v>
      </c>
      <c r="AU271" s="5">
        <f t="shared" si="564"/>
        <v>0</v>
      </c>
      <c r="AV271" s="6">
        <v>0</v>
      </c>
      <c r="AW271" s="90">
        <v>0</v>
      </c>
      <c r="AX271" s="5">
        <f t="shared" si="565"/>
        <v>0</v>
      </c>
      <c r="AY271" s="6">
        <v>0</v>
      </c>
      <c r="AZ271" s="90">
        <v>0</v>
      </c>
      <c r="BA271" s="5">
        <f t="shared" si="566"/>
        <v>0</v>
      </c>
      <c r="BB271" s="6">
        <v>0</v>
      </c>
      <c r="BC271" s="90">
        <v>0</v>
      </c>
      <c r="BD271" s="5">
        <f t="shared" si="567"/>
        <v>0</v>
      </c>
      <c r="BE271" s="6">
        <v>0</v>
      </c>
      <c r="BF271" s="90">
        <v>0</v>
      </c>
      <c r="BG271" s="5">
        <f t="shared" si="568"/>
        <v>0</v>
      </c>
      <c r="BH271" s="6">
        <v>0</v>
      </c>
      <c r="BI271" s="90">
        <v>0</v>
      </c>
      <c r="BJ271" s="5">
        <f t="shared" si="569"/>
        <v>0</v>
      </c>
      <c r="BK271" s="6">
        <v>0</v>
      </c>
      <c r="BL271" s="90">
        <v>0</v>
      </c>
      <c r="BM271" s="5">
        <f t="shared" si="570"/>
        <v>0</v>
      </c>
      <c r="BN271" s="6">
        <v>0</v>
      </c>
      <c r="BO271" s="90">
        <v>0</v>
      </c>
      <c r="BP271" s="5">
        <f t="shared" si="571"/>
        <v>0</v>
      </c>
      <c r="BQ271" s="6">
        <v>0</v>
      </c>
      <c r="BR271" s="90">
        <v>0</v>
      </c>
      <c r="BS271" s="5">
        <f t="shared" si="572"/>
        <v>0</v>
      </c>
      <c r="BT271" s="6">
        <v>0</v>
      </c>
      <c r="BU271" s="90">
        <v>0</v>
      </c>
      <c r="BV271" s="5">
        <f t="shared" si="573"/>
        <v>0</v>
      </c>
      <c r="BW271" s="6">
        <v>0</v>
      </c>
      <c r="BX271" s="90">
        <v>0</v>
      </c>
      <c r="BY271" s="5">
        <f t="shared" si="574"/>
        <v>0</v>
      </c>
      <c r="BZ271" s="6">
        <v>0</v>
      </c>
      <c r="CA271" s="90">
        <v>0</v>
      </c>
      <c r="CB271" s="5">
        <f t="shared" si="575"/>
        <v>0</v>
      </c>
      <c r="CC271" s="6">
        <v>0</v>
      </c>
      <c r="CD271" s="90">
        <v>0</v>
      </c>
      <c r="CE271" s="5">
        <f t="shared" si="576"/>
        <v>0</v>
      </c>
      <c r="CF271" s="6">
        <v>0</v>
      </c>
      <c r="CG271" s="90">
        <v>0</v>
      </c>
      <c r="CH271" s="5">
        <f t="shared" si="577"/>
        <v>0</v>
      </c>
      <c r="CI271" s="6">
        <v>0</v>
      </c>
      <c r="CJ271" s="90">
        <v>0</v>
      </c>
      <c r="CK271" s="5">
        <f t="shared" si="578"/>
        <v>0</v>
      </c>
      <c r="CL271" s="6">
        <v>0</v>
      </c>
      <c r="CM271" s="90">
        <v>0</v>
      </c>
      <c r="CN271" s="5">
        <f t="shared" si="579"/>
        <v>0</v>
      </c>
      <c r="CO271" s="6">
        <v>0</v>
      </c>
      <c r="CP271" s="90">
        <v>0</v>
      </c>
      <c r="CQ271" s="5">
        <f t="shared" si="580"/>
        <v>0</v>
      </c>
      <c r="CR271" s="6">
        <v>0</v>
      </c>
      <c r="CS271" s="90">
        <v>0</v>
      </c>
      <c r="CT271" s="5">
        <f t="shared" si="581"/>
        <v>0</v>
      </c>
      <c r="CU271" s="6">
        <v>0</v>
      </c>
      <c r="CV271" s="90">
        <v>0</v>
      </c>
      <c r="CW271" s="5">
        <f t="shared" si="582"/>
        <v>0</v>
      </c>
      <c r="CX271" s="6">
        <v>0</v>
      </c>
      <c r="CY271" s="90">
        <v>0</v>
      </c>
      <c r="CZ271" s="5">
        <f t="shared" si="583"/>
        <v>0</v>
      </c>
      <c r="DA271" s="6">
        <v>0</v>
      </c>
      <c r="DB271" s="90">
        <v>0</v>
      </c>
      <c r="DC271" s="5">
        <f t="shared" si="584"/>
        <v>0</v>
      </c>
      <c r="DD271" s="6">
        <v>0</v>
      </c>
      <c r="DE271" s="90">
        <v>0</v>
      </c>
      <c r="DF271" s="5">
        <f t="shared" si="585"/>
        <v>0</v>
      </c>
      <c r="DG271" s="6">
        <v>0</v>
      </c>
      <c r="DH271" s="90">
        <v>0</v>
      </c>
      <c r="DI271" s="5">
        <f t="shared" si="586"/>
        <v>0</v>
      </c>
      <c r="DJ271" s="6">
        <v>0</v>
      </c>
      <c r="DK271" s="90">
        <v>0</v>
      </c>
      <c r="DL271" s="5">
        <f t="shared" si="587"/>
        <v>0</v>
      </c>
      <c r="DM271" s="89">
        <v>0.4</v>
      </c>
      <c r="DN271" s="90">
        <v>8.24</v>
      </c>
      <c r="DO271" s="5">
        <f t="shared" si="588"/>
        <v>20599.999999999996</v>
      </c>
      <c r="DP271" s="6">
        <f t="shared" si="590"/>
        <v>0.4</v>
      </c>
      <c r="DQ271" s="5">
        <f t="shared" si="591"/>
        <v>8.24</v>
      </c>
    </row>
    <row r="272" spans="1:121" x14ac:dyDescent="0.3">
      <c r="A272" s="73">
        <v>2023</v>
      </c>
      <c r="B272" s="74" t="s">
        <v>8</v>
      </c>
      <c r="C272" s="6">
        <v>0</v>
      </c>
      <c r="D272" s="90">
        <v>0</v>
      </c>
      <c r="E272" s="5">
        <f t="shared" si="592"/>
        <v>0</v>
      </c>
      <c r="F272" s="6">
        <v>0</v>
      </c>
      <c r="G272" s="90">
        <v>0</v>
      </c>
      <c r="H272" s="5">
        <f t="shared" si="551"/>
        <v>0</v>
      </c>
      <c r="I272" s="6">
        <v>0</v>
      </c>
      <c r="J272" s="90">
        <v>0</v>
      </c>
      <c r="K272" s="5">
        <f t="shared" si="552"/>
        <v>0</v>
      </c>
      <c r="L272" s="6">
        <v>0</v>
      </c>
      <c r="M272" s="90">
        <v>0</v>
      </c>
      <c r="N272" s="5">
        <f t="shared" si="553"/>
        <v>0</v>
      </c>
      <c r="O272" s="6">
        <v>0</v>
      </c>
      <c r="P272" s="90">
        <v>0</v>
      </c>
      <c r="Q272" s="5">
        <f t="shared" si="554"/>
        <v>0</v>
      </c>
      <c r="R272" s="6">
        <v>0</v>
      </c>
      <c r="S272" s="90">
        <v>0</v>
      </c>
      <c r="T272" s="5">
        <f t="shared" si="555"/>
        <v>0</v>
      </c>
      <c r="U272" s="89">
        <v>11.25</v>
      </c>
      <c r="V272" s="90">
        <v>405</v>
      </c>
      <c r="W272" s="5">
        <f t="shared" si="556"/>
        <v>36000</v>
      </c>
      <c r="X272" s="6">
        <v>0</v>
      </c>
      <c r="Y272" s="90">
        <v>0</v>
      </c>
      <c r="Z272" s="5">
        <f t="shared" si="557"/>
        <v>0</v>
      </c>
      <c r="AA272" s="6">
        <v>0</v>
      </c>
      <c r="AB272" s="90">
        <v>0</v>
      </c>
      <c r="AC272" s="5">
        <f t="shared" si="558"/>
        <v>0</v>
      </c>
      <c r="AD272" s="6">
        <v>0</v>
      </c>
      <c r="AE272" s="90">
        <v>0</v>
      </c>
      <c r="AF272" s="5">
        <f t="shared" si="559"/>
        <v>0</v>
      </c>
      <c r="AG272" s="6">
        <v>0</v>
      </c>
      <c r="AH272" s="90">
        <v>0</v>
      </c>
      <c r="AI272" s="5">
        <f t="shared" si="560"/>
        <v>0</v>
      </c>
      <c r="AJ272" s="6">
        <v>0</v>
      </c>
      <c r="AK272" s="90">
        <v>0</v>
      </c>
      <c r="AL272" s="5">
        <f t="shared" si="561"/>
        <v>0</v>
      </c>
      <c r="AM272" s="6">
        <v>0</v>
      </c>
      <c r="AN272" s="90">
        <v>0</v>
      </c>
      <c r="AO272" s="5">
        <f t="shared" si="562"/>
        <v>0</v>
      </c>
      <c r="AP272" s="89">
        <v>7.4999999999999997E-2</v>
      </c>
      <c r="AQ272" s="90">
        <v>1.26</v>
      </c>
      <c r="AR272" s="5">
        <f t="shared" si="563"/>
        <v>16800</v>
      </c>
      <c r="AS272" s="6">
        <v>0</v>
      </c>
      <c r="AT272" s="90">
        <v>0</v>
      </c>
      <c r="AU272" s="5">
        <f t="shared" si="564"/>
        <v>0</v>
      </c>
      <c r="AV272" s="6">
        <v>0</v>
      </c>
      <c r="AW272" s="90">
        <v>0</v>
      </c>
      <c r="AX272" s="5">
        <f t="shared" si="565"/>
        <v>0</v>
      </c>
      <c r="AY272" s="6">
        <v>0</v>
      </c>
      <c r="AZ272" s="90">
        <v>0</v>
      </c>
      <c r="BA272" s="5">
        <f t="shared" si="566"/>
        <v>0</v>
      </c>
      <c r="BB272" s="6">
        <v>0</v>
      </c>
      <c r="BC272" s="90">
        <v>0</v>
      </c>
      <c r="BD272" s="5">
        <f t="shared" si="567"/>
        <v>0</v>
      </c>
      <c r="BE272" s="6">
        <v>0</v>
      </c>
      <c r="BF272" s="90">
        <v>0</v>
      </c>
      <c r="BG272" s="5">
        <f t="shared" si="568"/>
        <v>0</v>
      </c>
      <c r="BH272" s="89">
        <v>3.04</v>
      </c>
      <c r="BI272" s="90">
        <v>71.805000000000007</v>
      </c>
      <c r="BJ272" s="5">
        <f t="shared" si="569"/>
        <v>23620.065789473683</v>
      </c>
      <c r="BK272" s="89">
        <v>7.2100000000000003E-3</v>
      </c>
      <c r="BL272" s="90">
        <v>0.49</v>
      </c>
      <c r="BM272" s="5">
        <f t="shared" si="570"/>
        <v>67961.165048543684</v>
      </c>
      <c r="BN272" s="6">
        <v>0</v>
      </c>
      <c r="BO272" s="90">
        <v>0</v>
      </c>
      <c r="BP272" s="5">
        <f t="shared" si="571"/>
        <v>0</v>
      </c>
      <c r="BQ272" s="6">
        <v>0</v>
      </c>
      <c r="BR272" s="90">
        <v>0</v>
      </c>
      <c r="BS272" s="5">
        <f t="shared" si="572"/>
        <v>0</v>
      </c>
      <c r="BT272" s="6">
        <v>0</v>
      </c>
      <c r="BU272" s="90">
        <v>0</v>
      </c>
      <c r="BV272" s="5">
        <f t="shared" si="573"/>
        <v>0</v>
      </c>
      <c r="BW272" s="6">
        <v>0</v>
      </c>
      <c r="BX272" s="90">
        <v>0</v>
      </c>
      <c r="BY272" s="5">
        <f t="shared" si="574"/>
        <v>0</v>
      </c>
      <c r="BZ272" s="6">
        <v>0</v>
      </c>
      <c r="CA272" s="90">
        <v>0</v>
      </c>
      <c r="CB272" s="5">
        <f t="shared" si="575"/>
        <v>0</v>
      </c>
      <c r="CC272" s="6">
        <v>0</v>
      </c>
      <c r="CD272" s="90">
        <v>0</v>
      </c>
      <c r="CE272" s="5">
        <f t="shared" si="576"/>
        <v>0</v>
      </c>
      <c r="CF272" s="6">
        <v>0</v>
      </c>
      <c r="CG272" s="90">
        <v>0</v>
      </c>
      <c r="CH272" s="5">
        <f t="shared" si="577"/>
        <v>0</v>
      </c>
      <c r="CI272" s="6">
        <v>0</v>
      </c>
      <c r="CJ272" s="90">
        <v>0</v>
      </c>
      <c r="CK272" s="5">
        <f t="shared" si="578"/>
        <v>0</v>
      </c>
      <c r="CL272" s="6">
        <v>0</v>
      </c>
      <c r="CM272" s="90">
        <v>0</v>
      </c>
      <c r="CN272" s="5">
        <f t="shared" si="579"/>
        <v>0</v>
      </c>
      <c r="CO272" s="6">
        <v>0</v>
      </c>
      <c r="CP272" s="90">
        <v>0</v>
      </c>
      <c r="CQ272" s="5">
        <f t="shared" si="580"/>
        <v>0</v>
      </c>
      <c r="CR272" s="6">
        <v>0</v>
      </c>
      <c r="CS272" s="90">
        <v>0</v>
      </c>
      <c r="CT272" s="5">
        <f t="shared" si="581"/>
        <v>0</v>
      </c>
      <c r="CU272" s="6">
        <v>0</v>
      </c>
      <c r="CV272" s="90">
        <v>0</v>
      </c>
      <c r="CW272" s="5">
        <f t="shared" si="582"/>
        <v>0</v>
      </c>
      <c r="CX272" s="6">
        <v>0</v>
      </c>
      <c r="CY272" s="90">
        <v>0</v>
      </c>
      <c r="CZ272" s="5">
        <f t="shared" si="583"/>
        <v>0</v>
      </c>
      <c r="DA272" s="6">
        <v>0</v>
      </c>
      <c r="DB272" s="90">
        <v>0</v>
      </c>
      <c r="DC272" s="5">
        <f t="shared" si="584"/>
        <v>0</v>
      </c>
      <c r="DD272" s="6">
        <v>0</v>
      </c>
      <c r="DE272" s="90">
        <v>0</v>
      </c>
      <c r="DF272" s="5">
        <f t="shared" si="585"/>
        <v>0</v>
      </c>
      <c r="DG272" s="6">
        <v>0</v>
      </c>
      <c r="DH272" s="90">
        <v>0</v>
      </c>
      <c r="DI272" s="5">
        <f t="shared" si="586"/>
        <v>0</v>
      </c>
      <c r="DJ272" s="6">
        <v>0</v>
      </c>
      <c r="DK272" s="90">
        <v>0</v>
      </c>
      <c r="DL272" s="5">
        <f t="shared" si="587"/>
        <v>0</v>
      </c>
      <c r="DM272" s="89">
        <v>0.52800000000000002</v>
      </c>
      <c r="DN272" s="90">
        <v>17.940000000000001</v>
      </c>
      <c r="DO272" s="5">
        <f t="shared" si="588"/>
        <v>33977.272727272728</v>
      </c>
      <c r="DP272" s="6">
        <f t="shared" si="590"/>
        <v>14.90021</v>
      </c>
      <c r="DQ272" s="5">
        <f t="shared" si="591"/>
        <v>496.495</v>
      </c>
    </row>
    <row r="273" spans="1:121" x14ac:dyDescent="0.3">
      <c r="A273" s="73">
        <v>2023</v>
      </c>
      <c r="B273" s="74" t="s">
        <v>9</v>
      </c>
      <c r="C273" s="6">
        <v>0</v>
      </c>
      <c r="D273" s="90">
        <v>0</v>
      </c>
      <c r="E273" s="5">
        <f t="shared" si="592"/>
        <v>0</v>
      </c>
      <c r="F273" s="6">
        <v>0</v>
      </c>
      <c r="G273" s="90">
        <v>0</v>
      </c>
      <c r="H273" s="5">
        <f t="shared" si="551"/>
        <v>0</v>
      </c>
      <c r="I273" s="6">
        <v>0</v>
      </c>
      <c r="J273" s="90">
        <v>0</v>
      </c>
      <c r="K273" s="5">
        <f t="shared" si="552"/>
        <v>0</v>
      </c>
      <c r="L273" s="6">
        <v>0</v>
      </c>
      <c r="M273" s="90">
        <v>0</v>
      </c>
      <c r="N273" s="5">
        <f t="shared" si="553"/>
        <v>0</v>
      </c>
      <c r="O273" s="6">
        <v>0</v>
      </c>
      <c r="P273" s="90">
        <v>0</v>
      </c>
      <c r="Q273" s="5">
        <f t="shared" si="554"/>
        <v>0</v>
      </c>
      <c r="R273" s="6">
        <v>0</v>
      </c>
      <c r="S273" s="90">
        <v>0</v>
      </c>
      <c r="T273" s="5">
        <f t="shared" si="555"/>
        <v>0</v>
      </c>
      <c r="U273" s="89">
        <v>2</v>
      </c>
      <c r="V273" s="90">
        <v>67.5</v>
      </c>
      <c r="W273" s="5">
        <f t="shared" si="556"/>
        <v>33750</v>
      </c>
      <c r="X273" s="6">
        <v>0</v>
      </c>
      <c r="Y273" s="90">
        <v>0</v>
      </c>
      <c r="Z273" s="5">
        <f t="shared" si="557"/>
        <v>0</v>
      </c>
      <c r="AA273" s="6">
        <v>0</v>
      </c>
      <c r="AB273" s="90">
        <v>0</v>
      </c>
      <c r="AC273" s="5">
        <f t="shared" si="558"/>
        <v>0</v>
      </c>
      <c r="AD273" s="6">
        <v>0</v>
      </c>
      <c r="AE273" s="90">
        <v>0</v>
      </c>
      <c r="AF273" s="5">
        <f t="shared" si="559"/>
        <v>0</v>
      </c>
      <c r="AG273" s="6">
        <v>0</v>
      </c>
      <c r="AH273" s="90">
        <v>0</v>
      </c>
      <c r="AI273" s="5">
        <f t="shared" si="560"/>
        <v>0</v>
      </c>
      <c r="AJ273" s="6">
        <v>0</v>
      </c>
      <c r="AK273" s="90">
        <v>0</v>
      </c>
      <c r="AL273" s="5">
        <f t="shared" si="561"/>
        <v>0</v>
      </c>
      <c r="AM273" s="6">
        <v>0</v>
      </c>
      <c r="AN273" s="90">
        <v>0</v>
      </c>
      <c r="AO273" s="5">
        <f t="shared" si="562"/>
        <v>0</v>
      </c>
      <c r="AP273" s="6">
        <v>0</v>
      </c>
      <c r="AQ273" s="90">
        <v>0</v>
      </c>
      <c r="AR273" s="5">
        <f t="shared" si="563"/>
        <v>0</v>
      </c>
      <c r="AS273" s="6">
        <v>0</v>
      </c>
      <c r="AT273" s="90">
        <v>0</v>
      </c>
      <c r="AU273" s="5">
        <f t="shared" si="564"/>
        <v>0</v>
      </c>
      <c r="AV273" s="89">
        <v>1.4999999999999999E-2</v>
      </c>
      <c r="AW273" s="90">
        <v>0.49399999999999999</v>
      </c>
      <c r="AX273" s="5">
        <f t="shared" si="565"/>
        <v>32933.333333333336</v>
      </c>
      <c r="AY273" s="6">
        <v>0</v>
      </c>
      <c r="AZ273" s="90">
        <v>0</v>
      </c>
      <c r="BA273" s="5">
        <f t="shared" si="566"/>
        <v>0</v>
      </c>
      <c r="BB273" s="6">
        <v>0</v>
      </c>
      <c r="BC273" s="90">
        <v>0</v>
      </c>
      <c r="BD273" s="5">
        <f t="shared" si="567"/>
        <v>0</v>
      </c>
      <c r="BE273" s="6">
        <v>0</v>
      </c>
      <c r="BF273" s="90">
        <v>0</v>
      </c>
      <c r="BG273" s="5">
        <f t="shared" si="568"/>
        <v>0</v>
      </c>
      <c r="BH273" s="89">
        <v>5.04</v>
      </c>
      <c r="BI273" s="90">
        <v>119.045</v>
      </c>
      <c r="BJ273" s="5">
        <f t="shared" si="569"/>
        <v>23620.039682539682</v>
      </c>
      <c r="BK273" s="6">
        <v>0</v>
      </c>
      <c r="BL273" s="90">
        <v>0</v>
      </c>
      <c r="BM273" s="5">
        <f t="shared" si="570"/>
        <v>0</v>
      </c>
      <c r="BN273" s="6">
        <v>0</v>
      </c>
      <c r="BO273" s="90">
        <v>0</v>
      </c>
      <c r="BP273" s="5">
        <f t="shared" si="571"/>
        <v>0</v>
      </c>
      <c r="BQ273" s="6">
        <v>0</v>
      </c>
      <c r="BR273" s="90">
        <v>0</v>
      </c>
      <c r="BS273" s="5">
        <f t="shared" si="572"/>
        <v>0</v>
      </c>
      <c r="BT273" s="6">
        <v>0</v>
      </c>
      <c r="BU273" s="90">
        <v>0</v>
      </c>
      <c r="BV273" s="5">
        <f t="shared" si="573"/>
        <v>0</v>
      </c>
      <c r="BW273" s="6">
        <v>0</v>
      </c>
      <c r="BX273" s="90">
        <v>0</v>
      </c>
      <c r="BY273" s="5">
        <f t="shared" si="574"/>
        <v>0</v>
      </c>
      <c r="BZ273" s="6">
        <v>0</v>
      </c>
      <c r="CA273" s="90">
        <v>0</v>
      </c>
      <c r="CB273" s="5">
        <f t="shared" si="575"/>
        <v>0</v>
      </c>
      <c r="CC273" s="6">
        <v>0</v>
      </c>
      <c r="CD273" s="90">
        <v>0</v>
      </c>
      <c r="CE273" s="5">
        <f t="shared" si="576"/>
        <v>0</v>
      </c>
      <c r="CF273" s="6">
        <v>0</v>
      </c>
      <c r="CG273" s="90">
        <v>0</v>
      </c>
      <c r="CH273" s="5">
        <f t="shared" si="577"/>
        <v>0</v>
      </c>
      <c r="CI273" s="6">
        <v>0</v>
      </c>
      <c r="CJ273" s="90">
        <v>0</v>
      </c>
      <c r="CK273" s="5">
        <f t="shared" si="578"/>
        <v>0</v>
      </c>
      <c r="CL273" s="6">
        <v>0</v>
      </c>
      <c r="CM273" s="90">
        <v>0</v>
      </c>
      <c r="CN273" s="5">
        <f t="shared" si="579"/>
        <v>0</v>
      </c>
      <c r="CO273" s="6">
        <v>0</v>
      </c>
      <c r="CP273" s="90">
        <v>0</v>
      </c>
      <c r="CQ273" s="5">
        <f t="shared" si="580"/>
        <v>0</v>
      </c>
      <c r="CR273" s="6">
        <v>0</v>
      </c>
      <c r="CS273" s="90">
        <v>0</v>
      </c>
      <c r="CT273" s="5">
        <f t="shared" si="581"/>
        <v>0</v>
      </c>
      <c r="CU273" s="6">
        <v>0</v>
      </c>
      <c r="CV273" s="90">
        <v>0</v>
      </c>
      <c r="CW273" s="5">
        <f t="shared" si="582"/>
        <v>0</v>
      </c>
      <c r="CX273" s="6">
        <v>0</v>
      </c>
      <c r="CY273" s="90">
        <v>0</v>
      </c>
      <c r="CZ273" s="5">
        <f t="shared" si="583"/>
        <v>0</v>
      </c>
      <c r="DA273" s="6">
        <v>0</v>
      </c>
      <c r="DB273" s="90">
        <v>0</v>
      </c>
      <c r="DC273" s="5">
        <f t="shared" si="584"/>
        <v>0</v>
      </c>
      <c r="DD273" s="6">
        <v>0</v>
      </c>
      <c r="DE273" s="90">
        <v>0</v>
      </c>
      <c r="DF273" s="5">
        <f t="shared" si="585"/>
        <v>0</v>
      </c>
      <c r="DG273" s="6">
        <v>0</v>
      </c>
      <c r="DH273" s="90">
        <v>0</v>
      </c>
      <c r="DI273" s="5">
        <f t="shared" si="586"/>
        <v>0</v>
      </c>
      <c r="DJ273" s="89">
        <v>1.1439999999999999</v>
      </c>
      <c r="DK273" s="90">
        <v>30.65</v>
      </c>
      <c r="DL273" s="5">
        <f t="shared" si="587"/>
        <v>26791.958041958045</v>
      </c>
      <c r="DM273" s="6">
        <v>0</v>
      </c>
      <c r="DN273" s="90">
        <v>0</v>
      </c>
      <c r="DO273" s="5">
        <f t="shared" si="588"/>
        <v>0</v>
      </c>
      <c r="DP273" s="6">
        <f t="shared" si="590"/>
        <v>8.1989999999999998</v>
      </c>
      <c r="DQ273" s="5">
        <f t="shared" si="591"/>
        <v>217.68899999999999</v>
      </c>
    </row>
    <row r="274" spans="1:121" x14ac:dyDescent="0.3">
      <c r="A274" s="73">
        <v>2023</v>
      </c>
      <c r="B274" s="74" t="s">
        <v>10</v>
      </c>
      <c r="C274" s="6">
        <v>0</v>
      </c>
      <c r="D274" s="90">
        <v>0</v>
      </c>
      <c r="E274" s="5">
        <f t="shared" si="592"/>
        <v>0</v>
      </c>
      <c r="F274" s="6">
        <v>0</v>
      </c>
      <c r="G274" s="90">
        <v>0</v>
      </c>
      <c r="H274" s="5">
        <f t="shared" si="551"/>
        <v>0</v>
      </c>
      <c r="I274" s="6">
        <v>0</v>
      </c>
      <c r="J274" s="90">
        <v>0</v>
      </c>
      <c r="K274" s="5">
        <f t="shared" si="552"/>
        <v>0</v>
      </c>
      <c r="L274" s="6">
        <v>0</v>
      </c>
      <c r="M274" s="90">
        <v>0</v>
      </c>
      <c r="N274" s="5">
        <f t="shared" si="553"/>
        <v>0</v>
      </c>
      <c r="O274" s="6">
        <v>0</v>
      </c>
      <c r="P274" s="90">
        <v>0</v>
      </c>
      <c r="Q274" s="5">
        <f t="shared" si="554"/>
        <v>0</v>
      </c>
      <c r="R274" s="6">
        <v>0</v>
      </c>
      <c r="S274" s="90">
        <v>0</v>
      </c>
      <c r="T274" s="5">
        <f t="shared" si="555"/>
        <v>0</v>
      </c>
      <c r="U274" s="89">
        <v>10.4033</v>
      </c>
      <c r="V274" s="90">
        <v>309.23899999999998</v>
      </c>
      <c r="W274" s="5">
        <f t="shared" si="556"/>
        <v>29725.087231936021</v>
      </c>
      <c r="X274" s="6">
        <v>0</v>
      </c>
      <c r="Y274" s="90">
        <v>0</v>
      </c>
      <c r="Z274" s="5">
        <f t="shared" si="557"/>
        <v>0</v>
      </c>
      <c r="AA274" s="6">
        <v>0</v>
      </c>
      <c r="AB274" s="90">
        <v>0</v>
      </c>
      <c r="AC274" s="5">
        <f t="shared" si="558"/>
        <v>0</v>
      </c>
      <c r="AD274" s="6">
        <v>0</v>
      </c>
      <c r="AE274" s="90">
        <v>0</v>
      </c>
      <c r="AF274" s="5">
        <f t="shared" si="559"/>
        <v>0</v>
      </c>
      <c r="AG274" s="6">
        <v>0</v>
      </c>
      <c r="AH274" s="90">
        <v>0</v>
      </c>
      <c r="AI274" s="5">
        <f t="shared" si="560"/>
        <v>0</v>
      </c>
      <c r="AJ274" s="6">
        <v>0</v>
      </c>
      <c r="AK274" s="90">
        <v>0</v>
      </c>
      <c r="AL274" s="5">
        <f t="shared" si="561"/>
        <v>0</v>
      </c>
      <c r="AM274" s="6">
        <v>0</v>
      </c>
      <c r="AN274" s="90">
        <v>0</v>
      </c>
      <c r="AO274" s="5">
        <f t="shared" si="562"/>
        <v>0</v>
      </c>
      <c r="AP274" s="6">
        <v>0</v>
      </c>
      <c r="AQ274" s="90">
        <v>0</v>
      </c>
      <c r="AR274" s="5">
        <f t="shared" si="563"/>
        <v>0</v>
      </c>
      <c r="AS274" s="6">
        <v>0</v>
      </c>
      <c r="AT274" s="90">
        <v>0</v>
      </c>
      <c r="AU274" s="5">
        <f t="shared" si="564"/>
        <v>0</v>
      </c>
      <c r="AV274" s="6">
        <v>0</v>
      </c>
      <c r="AW274" s="90">
        <v>0</v>
      </c>
      <c r="AX274" s="5">
        <f t="shared" si="565"/>
        <v>0</v>
      </c>
      <c r="AY274" s="6">
        <v>0</v>
      </c>
      <c r="AZ274" s="90">
        <v>0</v>
      </c>
      <c r="BA274" s="5">
        <f t="shared" si="566"/>
        <v>0</v>
      </c>
      <c r="BB274" s="6">
        <v>0</v>
      </c>
      <c r="BC274" s="90">
        <v>0</v>
      </c>
      <c r="BD274" s="5">
        <f t="shared" si="567"/>
        <v>0</v>
      </c>
      <c r="BE274" s="6">
        <v>0</v>
      </c>
      <c r="BF274" s="90">
        <v>0</v>
      </c>
      <c r="BG274" s="5">
        <f t="shared" si="568"/>
        <v>0</v>
      </c>
      <c r="BH274" s="6">
        <v>0</v>
      </c>
      <c r="BI274" s="90">
        <v>0</v>
      </c>
      <c r="BJ274" s="5">
        <f t="shared" si="569"/>
        <v>0</v>
      </c>
      <c r="BK274" s="89">
        <v>1.4999999999999999E-2</v>
      </c>
      <c r="BL274" s="90">
        <v>0.51</v>
      </c>
      <c r="BM274" s="5">
        <f t="shared" si="570"/>
        <v>34000</v>
      </c>
      <c r="BN274" s="6">
        <v>0</v>
      </c>
      <c r="BO274" s="90">
        <v>0</v>
      </c>
      <c r="BP274" s="5">
        <f t="shared" si="571"/>
        <v>0</v>
      </c>
      <c r="BQ274" s="6">
        <v>0</v>
      </c>
      <c r="BR274" s="90">
        <v>0</v>
      </c>
      <c r="BS274" s="5">
        <f t="shared" si="572"/>
        <v>0</v>
      </c>
      <c r="BT274" s="6">
        <v>0</v>
      </c>
      <c r="BU274" s="90">
        <v>0</v>
      </c>
      <c r="BV274" s="5">
        <f t="shared" si="573"/>
        <v>0</v>
      </c>
      <c r="BW274" s="6">
        <v>0</v>
      </c>
      <c r="BX274" s="90">
        <v>0</v>
      </c>
      <c r="BY274" s="5">
        <f t="shared" si="574"/>
        <v>0</v>
      </c>
      <c r="BZ274" s="6">
        <v>0</v>
      </c>
      <c r="CA274" s="90">
        <v>0</v>
      </c>
      <c r="CB274" s="5">
        <f t="shared" si="575"/>
        <v>0</v>
      </c>
      <c r="CC274" s="6">
        <v>0</v>
      </c>
      <c r="CD274" s="90">
        <v>0</v>
      </c>
      <c r="CE274" s="5">
        <f t="shared" si="576"/>
        <v>0</v>
      </c>
      <c r="CF274" s="6">
        <v>0</v>
      </c>
      <c r="CG274" s="90">
        <v>0</v>
      </c>
      <c r="CH274" s="5">
        <f t="shared" si="577"/>
        <v>0</v>
      </c>
      <c r="CI274" s="6">
        <v>0</v>
      </c>
      <c r="CJ274" s="90">
        <v>0</v>
      </c>
      <c r="CK274" s="5">
        <f t="shared" si="578"/>
        <v>0</v>
      </c>
      <c r="CL274" s="6">
        <v>0</v>
      </c>
      <c r="CM274" s="90">
        <v>0</v>
      </c>
      <c r="CN274" s="5">
        <f t="shared" si="579"/>
        <v>0</v>
      </c>
      <c r="CO274" s="6">
        <v>0</v>
      </c>
      <c r="CP274" s="90">
        <v>0</v>
      </c>
      <c r="CQ274" s="5">
        <f t="shared" si="580"/>
        <v>0</v>
      </c>
      <c r="CR274" s="6">
        <v>0</v>
      </c>
      <c r="CS274" s="90">
        <v>0</v>
      </c>
      <c r="CT274" s="5">
        <f t="shared" si="581"/>
        <v>0</v>
      </c>
      <c r="CU274" s="6">
        <v>0</v>
      </c>
      <c r="CV274" s="90">
        <v>0</v>
      </c>
      <c r="CW274" s="5">
        <f t="shared" si="582"/>
        <v>0</v>
      </c>
      <c r="CX274" s="6">
        <v>0</v>
      </c>
      <c r="CY274" s="90">
        <v>0</v>
      </c>
      <c r="CZ274" s="5">
        <f t="shared" si="583"/>
        <v>0</v>
      </c>
      <c r="DA274" s="89">
        <v>0.11544</v>
      </c>
      <c r="DB274" s="90">
        <v>4.4009999999999998</v>
      </c>
      <c r="DC274" s="5">
        <f t="shared" si="584"/>
        <v>38123.700623700621</v>
      </c>
      <c r="DD274" s="6">
        <v>0</v>
      </c>
      <c r="DE274" s="90">
        <v>0</v>
      </c>
      <c r="DF274" s="5">
        <f t="shared" si="585"/>
        <v>0</v>
      </c>
      <c r="DG274" s="6">
        <v>0</v>
      </c>
      <c r="DH274" s="90">
        <v>0</v>
      </c>
      <c r="DI274" s="5">
        <f t="shared" si="586"/>
        <v>0</v>
      </c>
      <c r="DJ274" s="89">
        <v>3.3439999999999999</v>
      </c>
      <c r="DK274" s="90">
        <v>89.591999999999999</v>
      </c>
      <c r="DL274" s="5">
        <f t="shared" si="587"/>
        <v>26791.866028708137</v>
      </c>
      <c r="DM274" s="6">
        <v>0</v>
      </c>
      <c r="DN274" s="90">
        <v>0</v>
      </c>
      <c r="DO274" s="5">
        <f t="shared" si="588"/>
        <v>0</v>
      </c>
      <c r="DP274" s="6">
        <f t="shared" si="590"/>
        <v>13.877739999999999</v>
      </c>
      <c r="DQ274" s="5">
        <f t="shared" si="591"/>
        <v>403.74199999999996</v>
      </c>
    </row>
    <row r="275" spans="1:121" x14ac:dyDescent="0.3">
      <c r="A275" s="73">
        <v>2023</v>
      </c>
      <c r="B275" s="74" t="s">
        <v>11</v>
      </c>
      <c r="C275" s="6">
        <v>0</v>
      </c>
      <c r="D275" s="90">
        <v>0</v>
      </c>
      <c r="E275" s="5">
        <f t="shared" si="592"/>
        <v>0</v>
      </c>
      <c r="F275" s="6">
        <v>0</v>
      </c>
      <c r="G275" s="90">
        <v>0</v>
      </c>
      <c r="H275" s="5">
        <f t="shared" si="551"/>
        <v>0</v>
      </c>
      <c r="I275" s="6">
        <v>0</v>
      </c>
      <c r="J275" s="90">
        <v>0</v>
      </c>
      <c r="K275" s="5">
        <f t="shared" si="552"/>
        <v>0</v>
      </c>
      <c r="L275" s="6">
        <v>0</v>
      </c>
      <c r="M275" s="90">
        <v>0</v>
      </c>
      <c r="N275" s="5">
        <f t="shared" si="553"/>
        <v>0</v>
      </c>
      <c r="O275" s="6">
        <v>0</v>
      </c>
      <c r="P275" s="90">
        <v>0</v>
      </c>
      <c r="Q275" s="5">
        <f t="shared" si="554"/>
        <v>0</v>
      </c>
      <c r="R275" s="6">
        <v>0</v>
      </c>
      <c r="S275" s="90">
        <v>0</v>
      </c>
      <c r="T275" s="5">
        <f t="shared" si="555"/>
        <v>0</v>
      </c>
      <c r="U275" s="89">
        <v>0.5</v>
      </c>
      <c r="V275" s="90">
        <v>64.86</v>
      </c>
      <c r="W275" s="5">
        <f t="shared" si="556"/>
        <v>129720</v>
      </c>
      <c r="X275" s="6">
        <v>0</v>
      </c>
      <c r="Y275" s="90">
        <v>0</v>
      </c>
      <c r="Z275" s="5">
        <f t="shared" si="557"/>
        <v>0</v>
      </c>
      <c r="AA275" s="6">
        <v>0</v>
      </c>
      <c r="AB275" s="90">
        <v>0</v>
      </c>
      <c r="AC275" s="5">
        <f t="shared" si="558"/>
        <v>0</v>
      </c>
      <c r="AD275" s="6">
        <v>0</v>
      </c>
      <c r="AE275" s="90">
        <v>0</v>
      </c>
      <c r="AF275" s="5">
        <f t="shared" si="559"/>
        <v>0</v>
      </c>
      <c r="AG275" s="6">
        <v>0</v>
      </c>
      <c r="AH275" s="90">
        <v>0</v>
      </c>
      <c r="AI275" s="5">
        <f t="shared" si="560"/>
        <v>0</v>
      </c>
      <c r="AJ275" s="6">
        <v>0</v>
      </c>
      <c r="AK275" s="90">
        <v>0</v>
      </c>
      <c r="AL275" s="5">
        <f t="shared" si="561"/>
        <v>0</v>
      </c>
      <c r="AM275" s="6">
        <v>0</v>
      </c>
      <c r="AN275" s="90">
        <v>0</v>
      </c>
      <c r="AO275" s="5">
        <f t="shared" si="562"/>
        <v>0</v>
      </c>
      <c r="AP275" s="6">
        <v>0</v>
      </c>
      <c r="AQ275" s="90">
        <v>0</v>
      </c>
      <c r="AR275" s="5">
        <f t="shared" si="563"/>
        <v>0</v>
      </c>
      <c r="AS275" s="6">
        <v>0</v>
      </c>
      <c r="AT275" s="90">
        <v>0</v>
      </c>
      <c r="AU275" s="5">
        <f t="shared" si="564"/>
        <v>0</v>
      </c>
      <c r="AV275" s="6">
        <v>0</v>
      </c>
      <c r="AW275" s="90">
        <v>0</v>
      </c>
      <c r="AX275" s="5">
        <f t="shared" si="565"/>
        <v>0</v>
      </c>
      <c r="AY275" s="6">
        <v>0</v>
      </c>
      <c r="AZ275" s="90">
        <v>0</v>
      </c>
      <c r="BA275" s="5">
        <f t="shared" si="566"/>
        <v>0</v>
      </c>
      <c r="BB275" s="6">
        <v>0</v>
      </c>
      <c r="BC275" s="90">
        <v>0</v>
      </c>
      <c r="BD275" s="5">
        <f t="shared" si="567"/>
        <v>0</v>
      </c>
      <c r="BE275" s="6">
        <v>0</v>
      </c>
      <c r="BF275" s="90">
        <v>0</v>
      </c>
      <c r="BG275" s="5">
        <f t="shared" si="568"/>
        <v>0</v>
      </c>
      <c r="BH275" s="89">
        <v>5.04</v>
      </c>
      <c r="BI275" s="90">
        <v>119.045</v>
      </c>
      <c r="BJ275" s="5">
        <f t="shared" si="569"/>
        <v>23620.039682539682</v>
      </c>
      <c r="BK275" s="6">
        <v>0</v>
      </c>
      <c r="BL275" s="90">
        <v>0</v>
      </c>
      <c r="BM275" s="5">
        <f t="shared" si="570"/>
        <v>0</v>
      </c>
      <c r="BN275" s="6">
        <v>0</v>
      </c>
      <c r="BO275" s="90">
        <v>0</v>
      </c>
      <c r="BP275" s="5">
        <f t="shared" si="571"/>
        <v>0</v>
      </c>
      <c r="BQ275" s="6">
        <v>0</v>
      </c>
      <c r="BR275" s="90">
        <v>0</v>
      </c>
      <c r="BS275" s="5">
        <f t="shared" si="572"/>
        <v>0</v>
      </c>
      <c r="BT275" s="6">
        <v>0</v>
      </c>
      <c r="BU275" s="90">
        <v>0</v>
      </c>
      <c r="BV275" s="5">
        <f t="shared" si="573"/>
        <v>0</v>
      </c>
      <c r="BW275" s="6">
        <v>0</v>
      </c>
      <c r="BX275" s="90">
        <v>0</v>
      </c>
      <c r="BY275" s="5">
        <f t="shared" si="574"/>
        <v>0</v>
      </c>
      <c r="BZ275" s="6">
        <v>0</v>
      </c>
      <c r="CA275" s="90">
        <v>0</v>
      </c>
      <c r="CB275" s="5">
        <f t="shared" si="575"/>
        <v>0</v>
      </c>
      <c r="CC275" s="6">
        <v>0</v>
      </c>
      <c r="CD275" s="90">
        <v>0</v>
      </c>
      <c r="CE275" s="5">
        <f t="shared" si="576"/>
        <v>0</v>
      </c>
      <c r="CF275" s="6">
        <v>0</v>
      </c>
      <c r="CG275" s="90">
        <v>0</v>
      </c>
      <c r="CH275" s="5">
        <f t="shared" si="577"/>
        <v>0</v>
      </c>
      <c r="CI275" s="6">
        <v>0</v>
      </c>
      <c r="CJ275" s="90">
        <v>0</v>
      </c>
      <c r="CK275" s="5">
        <f t="shared" si="578"/>
        <v>0</v>
      </c>
      <c r="CL275" s="6">
        <v>0</v>
      </c>
      <c r="CM275" s="90">
        <v>0</v>
      </c>
      <c r="CN275" s="5">
        <f t="shared" si="579"/>
        <v>0</v>
      </c>
      <c r="CO275" s="6">
        <v>0</v>
      </c>
      <c r="CP275" s="90">
        <v>0</v>
      </c>
      <c r="CQ275" s="5">
        <f t="shared" si="580"/>
        <v>0</v>
      </c>
      <c r="CR275" s="6">
        <v>0</v>
      </c>
      <c r="CS275" s="90">
        <v>0</v>
      </c>
      <c r="CT275" s="5">
        <f t="shared" si="581"/>
        <v>0</v>
      </c>
      <c r="CU275" s="6">
        <v>0</v>
      </c>
      <c r="CV275" s="90">
        <v>0</v>
      </c>
      <c r="CW275" s="5">
        <f t="shared" si="582"/>
        <v>0</v>
      </c>
      <c r="CX275" s="6">
        <v>0</v>
      </c>
      <c r="CY275" s="90">
        <v>0</v>
      </c>
      <c r="CZ275" s="5">
        <f t="shared" si="583"/>
        <v>0</v>
      </c>
      <c r="DA275" s="6">
        <v>0</v>
      </c>
      <c r="DB275" s="90">
        <v>0</v>
      </c>
      <c r="DC275" s="5">
        <f t="shared" si="584"/>
        <v>0</v>
      </c>
      <c r="DD275" s="6">
        <v>0</v>
      </c>
      <c r="DE275" s="90">
        <v>0</v>
      </c>
      <c r="DF275" s="5">
        <f t="shared" si="585"/>
        <v>0</v>
      </c>
      <c r="DG275" s="6">
        <v>0</v>
      </c>
      <c r="DH275" s="90">
        <v>0</v>
      </c>
      <c r="DI275" s="5">
        <f t="shared" si="586"/>
        <v>0</v>
      </c>
      <c r="DJ275" s="89">
        <v>2.64</v>
      </c>
      <c r="DK275" s="90">
        <v>78.510999999999996</v>
      </c>
      <c r="DL275" s="5">
        <f t="shared" si="587"/>
        <v>29739.015151515148</v>
      </c>
      <c r="DM275" s="6">
        <v>0</v>
      </c>
      <c r="DN275" s="90">
        <v>0</v>
      </c>
      <c r="DO275" s="5">
        <f t="shared" si="588"/>
        <v>0</v>
      </c>
      <c r="DP275" s="6">
        <f t="shared" si="590"/>
        <v>8.18</v>
      </c>
      <c r="DQ275" s="5">
        <f t="shared" si="591"/>
        <v>262.416</v>
      </c>
    </row>
    <row r="276" spans="1:121" x14ac:dyDescent="0.3">
      <c r="A276" s="73">
        <v>2023</v>
      </c>
      <c r="B276" s="5" t="s">
        <v>12</v>
      </c>
      <c r="C276" s="6">
        <v>0</v>
      </c>
      <c r="D276" s="90">
        <v>0</v>
      </c>
      <c r="E276" s="5">
        <f t="shared" si="592"/>
        <v>0</v>
      </c>
      <c r="F276" s="6">
        <v>0</v>
      </c>
      <c r="G276" s="90">
        <v>0</v>
      </c>
      <c r="H276" s="5">
        <f t="shared" si="551"/>
        <v>0</v>
      </c>
      <c r="I276" s="6">
        <v>0</v>
      </c>
      <c r="J276" s="90">
        <v>0</v>
      </c>
      <c r="K276" s="5">
        <f t="shared" si="552"/>
        <v>0</v>
      </c>
      <c r="L276" s="6">
        <v>0</v>
      </c>
      <c r="M276" s="90">
        <v>0</v>
      </c>
      <c r="N276" s="5">
        <f t="shared" si="553"/>
        <v>0</v>
      </c>
      <c r="O276" s="6">
        <v>0</v>
      </c>
      <c r="P276" s="90">
        <v>0</v>
      </c>
      <c r="Q276" s="5">
        <f t="shared" si="554"/>
        <v>0</v>
      </c>
      <c r="R276" s="6">
        <v>0</v>
      </c>
      <c r="S276" s="90">
        <v>0</v>
      </c>
      <c r="T276" s="5">
        <f t="shared" si="555"/>
        <v>0</v>
      </c>
      <c r="U276" s="89">
        <v>10</v>
      </c>
      <c r="V276" s="90">
        <v>324.3</v>
      </c>
      <c r="W276" s="5">
        <f t="shared" si="556"/>
        <v>32430</v>
      </c>
      <c r="X276" s="6">
        <v>0</v>
      </c>
      <c r="Y276" s="90">
        <v>0</v>
      </c>
      <c r="Z276" s="5">
        <f t="shared" si="557"/>
        <v>0</v>
      </c>
      <c r="AA276" s="6">
        <v>0</v>
      </c>
      <c r="AB276" s="90">
        <v>0</v>
      </c>
      <c r="AC276" s="5">
        <f t="shared" si="558"/>
        <v>0</v>
      </c>
      <c r="AD276" s="6">
        <v>0</v>
      </c>
      <c r="AE276" s="90">
        <v>0</v>
      </c>
      <c r="AF276" s="5">
        <f t="shared" si="559"/>
        <v>0</v>
      </c>
      <c r="AG276" s="6">
        <v>0</v>
      </c>
      <c r="AH276" s="90">
        <v>0</v>
      </c>
      <c r="AI276" s="5">
        <f t="shared" si="560"/>
        <v>0</v>
      </c>
      <c r="AJ276" s="6">
        <v>0</v>
      </c>
      <c r="AK276" s="90">
        <v>0</v>
      </c>
      <c r="AL276" s="5">
        <f t="shared" si="561"/>
        <v>0</v>
      </c>
      <c r="AM276" s="6">
        <v>0</v>
      </c>
      <c r="AN276" s="90">
        <v>0</v>
      </c>
      <c r="AO276" s="5">
        <f t="shared" si="562"/>
        <v>0</v>
      </c>
      <c r="AP276" s="89">
        <v>1.4999999999999999E-2</v>
      </c>
      <c r="AQ276" s="90">
        <v>0.52400000000000002</v>
      </c>
      <c r="AR276" s="5">
        <f t="shared" si="563"/>
        <v>34933.333333333336</v>
      </c>
      <c r="AS276" s="6">
        <v>0</v>
      </c>
      <c r="AT276" s="90">
        <v>0</v>
      </c>
      <c r="AU276" s="5">
        <f t="shared" si="564"/>
        <v>0</v>
      </c>
      <c r="AV276" s="6">
        <v>0</v>
      </c>
      <c r="AW276" s="90">
        <v>0</v>
      </c>
      <c r="AX276" s="5">
        <f t="shared" si="565"/>
        <v>0</v>
      </c>
      <c r="AY276" s="6">
        <v>0</v>
      </c>
      <c r="AZ276" s="90">
        <v>0</v>
      </c>
      <c r="BA276" s="5">
        <f t="shared" si="566"/>
        <v>0</v>
      </c>
      <c r="BB276" s="6">
        <v>0</v>
      </c>
      <c r="BC276" s="90">
        <v>0</v>
      </c>
      <c r="BD276" s="5">
        <f t="shared" si="567"/>
        <v>0</v>
      </c>
      <c r="BE276" s="6">
        <v>0</v>
      </c>
      <c r="BF276" s="90">
        <v>0</v>
      </c>
      <c r="BG276" s="5">
        <f t="shared" si="568"/>
        <v>0</v>
      </c>
      <c r="BH276" s="89">
        <v>8</v>
      </c>
      <c r="BI276" s="90">
        <v>188.96</v>
      </c>
      <c r="BJ276" s="5">
        <f t="shared" si="569"/>
        <v>23620</v>
      </c>
      <c r="BK276" s="89">
        <v>0.03</v>
      </c>
      <c r="BL276" s="90">
        <v>1.048</v>
      </c>
      <c r="BM276" s="5">
        <f t="shared" si="570"/>
        <v>34933.333333333336</v>
      </c>
      <c r="BN276" s="6">
        <v>0</v>
      </c>
      <c r="BO276" s="90">
        <v>0</v>
      </c>
      <c r="BP276" s="5">
        <f t="shared" si="571"/>
        <v>0</v>
      </c>
      <c r="BQ276" s="6">
        <v>0</v>
      </c>
      <c r="BR276" s="90">
        <v>0</v>
      </c>
      <c r="BS276" s="5">
        <f t="shared" si="572"/>
        <v>0</v>
      </c>
      <c r="BT276" s="6">
        <v>0</v>
      </c>
      <c r="BU276" s="90">
        <v>0</v>
      </c>
      <c r="BV276" s="5">
        <f t="shared" si="573"/>
        <v>0</v>
      </c>
      <c r="BW276" s="6">
        <v>0</v>
      </c>
      <c r="BX276" s="90">
        <v>0</v>
      </c>
      <c r="BY276" s="5">
        <f t="shared" si="574"/>
        <v>0</v>
      </c>
      <c r="BZ276" s="6">
        <v>0</v>
      </c>
      <c r="CA276" s="90">
        <v>0</v>
      </c>
      <c r="CB276" s="5">
        <f t="shared" si="575"/>
        <v>0</v>
      </c>
      <c r="CC276" s="6">
        <v>0</v>
      </c>
      <c r="CD276" s="90">
        <v>0</v>
      </c>
      <c r="CE276" s="5">
        <f t="shared" si="576"/>
        <v>0</v>
      </c>
      <c r="CF276" s="6">
        <v>0</v>
      </c>
      <c r="CG276" s="90">
        <v>0</v>
      </c>
      <c r="CH276" s="5">
        <f t="shared" si="577"/>
        <v>0</v>
      </c>
      <c r="CI276" s="6">
        <v>0</v>
      </c>
      <c r="CJ276" s="90">
        <v>0</v>
      </c>
      <c r="CK276" s="5">
        <f t="shared" si="578"/>
        <v>0</v>
      </c>
      <c r="CL276" s="6">
        <v>0</v>
      </c>
      <c r="CM276" s="90">
        <v>0</v>
      </c>
      <c r="CN276" s="5">
        <f t="shared" si="579"/>
        <v>0</v>
      </c>
      <c r="CO276" s="6">
        <v>0</v>
      </c>
      <c r="CP276" s="90">
        <v>0</v>
      </c>
      <c r="CQ276" s="5">
        <f t="shared" si="580"/>
        <v>0</v>
      </c>
      <c r="CR276" s="6">
        <v>0</v>
      </c>
      <c r="CS276" s="90">
        <v>0</v>
      </c>
      <c r="CT276" s="5">
        <f t="shared" si="581"/>
        <v>0</v>
      </c>
      <c r="CU276" s="6">
        <v>0</v>
      </c>
      <c r="CV276" s="90">
        <v>0</v>
      </c>
      <c r="CW276" s="5">
        <f t="shared" si="582"/>
        <v>0</v>
      </c>
      <c r="CX276" s="6">
        <v>0</v>
      </c>
      <c r="CY276" s="90">
        <v>0</v>
      </c>
      <c r="CZ276" s="5">
        <f t="shared" si="583"/>
        <v>0</v>
      </c>
      <c r="DA276" s="6">
        <v>0</v>
      </c>
      <c r="DB276" s="90">
        <v>0</v>
      </c>
      <c r="DC276" s="5">
        <f t="shared" si="584"/>
        <v>0</v>
      </c>
      <c r="DD276" s="6">
        <v>0</v>
      </c>
      <c r="DE276" s="90">
        <v>0</v>
      </c>
      <c r="DF276" s="5">
        <f t="shared" si="585"/>
        <v>0</v>
      </c>
      <c r="DG276" s="6">
        <v>0</v>
      </c>
      <c r="DH276" s="90">
        <v>0</v>
      </c>
      <c r="DI276" s="5">
        <f t="shared" si="586"/>
        <v>0</v>
      </c>
      <c r="DJ276" s="89">
        <v>2.64</v>
      </c>
      <c r="DK276" s="90">
        <v>78.510999999999996</v>
      </c>
      <c r="DL276" s="5">
        <f t="shared" si="587"/>
        <v>29739.015151515148</v>
      </c>
      <c r="DM276" s="6">
        <v>0</v>
      </c>
      <c r="DN276" s="90">
        <v>0</v>
      </c>
      <c r="DO276" s="5">
        <f t="shared" si="588"/>
        <v>0</v>
      </c>
      <c r="DP276" s="6">
        <f t="shared" si="590"/>
        <v>20.685000000000002</v>
      </c>
      <c r="DQ276" s="5">
        <f t="shared" si="591"/>
        <v>593.34299999999996</v>
      </c>
    </row>
    <row r="277" spans="1:121" x14ac:dyDescent="0.3">
      <c r="A277" s="73">
        <v>2023</v>
      </c>
      <c r="B277" s="74" t="s">
        <v>13</v>
      </c>
      <c r="C277" s="6">
        <v>0</v>
      </c>
      <c r="D277" s="90">
        <v>0</v>
      </c>
      <c r="E277" s="5">
        <f t="shared" si="592"/>
        <v>0</v>
      </c>
      <c r="F277" s="6">
        <v>0</v>
      </c>
      <c r="G277" s="90">
        <v>0</v>
      </c>
      <c r="H277" s="5">
        <f t="shared" si="551"/>
        <v>0</v>
      </c>
      <c r="I277" s="6">
        <v>0</v>
      </c>
      <c r="J277" s="90">
        <v>0</v>
      </c>
      <c r="K277" s="5">
        <f t="shared" si="552"/>
        <v>0</v>
      </c>
      <c r="L277" s="6">
        <v>0</v>
      </c>
      <c r="M277" s="90">
        <v>0</v>
      </c>
      <c r="N277" s="5">
        <f t="shared" si="553"/>
        <v>0</v>
      </c>
      <c r="O277" s="6">
        <v>0</v>
      </c>
      <c r="P277" s="90">
        <v>0</v>
      </c>
      <c r="Q277" s="5">
        <f t="shared" si="554"/>
        <v>0</v>
      </c>
      <c r="R277" s="6">
        <v>0</v>
      </c>
      <c r="S277" s="90">
        <v>0</v>
      </c>
      <c r="T277" s="5">
        <f t="shared" si="555"/>
        <v>0</v>
      </c>
      <c r="U277" s="89">
        <v>0.05</v>
      </c>
      <c r="V277" s="90">
        <v>1.0469999999999999</v>
      </c>
      <c r="W277" s="5">
        <f t="shared" si="556"/>
        <v>20939.999999999996</v>
      </c>
      <c r="X277" s="6">
        <v>0</v>
      </c>
      <c r="Y277" s="90">
        <v>0</v>
      </c>
      <c r="Z277" s="5">
        <f t="shared" si="557"/>
        <v>0</v>
      </c>
      <c r="AA277" s="6">
        <v>0</v>
      </c>
      <c r="AB277" s="90">
        <v>0</v>
      </c>
      <c r="AC277" s="5">
        <f t="shared" si="558"/>
        <v>0</v>
      </c>
      <c r="AD277" s="6">
        <v>0</v>
      </c>
      <c r="AE277" s="90">
        <v>0</v>
      </c>
      <c r="AF277" s="5">
        <f t="shared" si="559"/>
        <v>0</v>
      </c>
      <c r="AG277" s="6">
        <v>0</v>
      </c>
      <c r="AH277" s="90">
        <v>0</v>
      </c>
      <c r="AI277" s="5">
        <f t="shared" si="560"/>
        <v>0</v>
      </c>
      <c r="AJ277" s="6">
        <v>0</v>
      </c>
      <c r="AK277" s="90">
        <v>0</v>
      </c>
      <c r="AL277" s="5">
        <f t="shared" si="561"/>
        <v>0</v>
      </c>
      <c r="AM277" s="6">
        <v>0</v>
      </c>
      <c r="AN277" s="90">
        <v>0</v>
      </c>
      <c r="AO277" s="5">
        <f t="shared" si="562"/>
        <v>0</v>
      </c>
      <c r="AP277" s="6">
        <v>0</v>
      </c>
      <c r="AQ277" s="90">
        <v>0</v>
      </c>
      <c r="AR277" s="5">
        <f t="shared" si="563"/>
        <v>0</v>
      </c>
      <c r="AS277" s="6">
        <v>0</v>
      </c>
      <c r="AT277" s="90">
        <v>0</v>
      </c>
      <c r="AU277" s="5">
        <f t="shared" si="564"/>
        <v>0</v>
      </c>
      <c r="AV277" s="6">
        <v>0</v>
      </c>
      <c r="AW277" s="90">
        <v>0</v>
      </c>
      <c r="AX277" s="5">
        <f t="shared" si="565"/>
        <v>0</v>
      </c>
      <c r="AY277" s="6">
        <v>0</v>
      </c>
      <c r="AZ277" s="90">
        <v>0</v>
      </c>
      <c r="BA277" s="5">
        <f t="shared" si="566"/>
        <v>0</v>
      </c>
      <c r="BB277" s="6">
        <v>0</v>
      </c>
      <c r="BC277" s="90">
        <v>0</v>
      </c>
      <c r="BD277" s="5">
        <f t="shared" si="567"/>
        <v>0</v>
      </c>
      <c r="BE277" s="6">
        <v>0</v>
      </c>
      <c r="BF277" s="90">
        <v>0</v>
      </c>
      <c r="BG277" s="5">
        <f t="shared" si="568"/>
        <v>0</v>
      </c>
      <c r="BH277" s="89">
        <v>6.3756599999999999</v>
      </c>
      <c r="BI277" s="90">
        <v>118.319</v>
      </c>
      <c r="BJ277" s="5">
        <f t="shared" si="569"/>
        <v>18557.921846522557</v>
      </c>
      <c r="BK277" s="6">
        <v>0</v>
      </c>
      <c r="BL277" s="90">
        <v>0</v>
      </c>
      <c r="BM277" s="5">
        <f t="shared" si="570"/>
        <v>0</v>
      </c>
      <c r="BN277" s="6">
        <v>0</v>
      </c>
      <c r="BO277" s="90">
        <v>0</v>
      </c>
      <c r="BP277" s="5">
        <f t="shared" si="571"/>
        <v>0</v>
      </c>
      <c r="BQ277" s="6">
        <v>0</v>
      </c>
      <c r="BR277" s="90">
        <v>0</v>
      </c>
      <c r="BS277" s="5">
        <f t="shared" si="572"/>
        <v>0</v>
      </c>
      <c r="BT277" s="6">
        <v>0</v>
      </c>
      <c r="BU277" s="90">
        <v>0</v>
      </c>
      <c r="BV277" s="5">
        <f t="shared" si="573"/>
        <v>0</v>
      </c>
      <c r="BW277" s="6">
        <v>0</v>
      </c>
      <c r="BX277" s="90">
        <v>0</v>
      </c>
      <c r="BY277" s="5">
        <f t="shared" si="574"/>
        <v>0</v>
      </c>
      <c r="BZ277" s="6">
        <v>0</v>
      </c>
      <c r="CA277" s="90">
        <v>0</v>
      </c>
      <c r="CB277" s="5">
        <f t="shared" si="575"/>
        <v>0</v>
      </c>
      <c r="CC277" s="6">
        <v>0</v>
      </c>
      <c r="CD277" s="90">
        <v>0</v>
      </c>
      <c r="CE277" s="5">
        <f t="shared" si="576"/>
        <v>0</v>
      </c>
      <c r="CF277" s="6">
        <v>0</v>
      </c>
      <c r="CG277" s="90">
        <v>0</v>
      </c>
      <c r="CH277" s="5">
        <f t="shared" si="577"/>
        <v>0</v>
      </c>
      <c r="CI277" s="6">
        <v>0</v>
      </c>
      <c r="CJ277" s="90">
        <v>0</v>
      </c>
      <c r="CK277" s="5">
        <f t="shared" si="578"/>
        <v>0</v>
      </c>
      <c r="CL277" s="6">
        <v>0</v>
      </c>
      <c r="CM277" s="90">
        <v>0</v>
      </c>
      <c r="CN277" s="5">
        <f t="shared" si="579"/>
        <v>0</v>
      </c>
      <c r="CO277" s="6">
        <v>0</v>
      </c>
      <c r="CP277" s="90">
        <v>0</v>
      </c>
      <c r="CQ277" s="5">
        <f t="shared" si="580"/>
        <v>0</v>
      </c>
      <c r="CR277" s="6">
        <v>0</v>
      </c>
      <c r="CS277" s="90">
        <v>0</v>
      </c>
      <c r="CT277" s="5">
        <f t="shared" si="581"/>
        <v>0</v>
      </c>
      <c r="CU277" s="6">
        <v>0</v>
      </c>
      <c r="CV277" s="90">
        <v>0</v>
      </c>
      <c r="CW277" s="5">
        <f t="shared" si="582"/>
        <v>0</v>
      </c>
      <c r="CX277" s="6">
        <v>0</v>
      </c>
      <c r="CY277" s="90">
        <v>0</v>
      </c>
      <c r="CZ277" s="5">
        <f t="shared" si="583"/>
        <v>0</v>
      </c>
      <c r="DA277" s="6">
        <v>0</v>
      </c>
      <c r="DB277" s="90">
        <v>0</v>
      </c>
      <c r="DC277" s="5">
        <f t="shared" si="584"/>
        <v>0</v>
      </c>
      <c r="DD277" s="6">
        <v>0</v>
      </c>
      <c r="DE277" s="90">
        <v>0</v>
      </c>
      <c r="DF277" s="5">
        <f t="shared" si="585"/>
        <v>0</v>
      </c>
      <c r="DG277" s="6">
        <v>0</v>
      </c>
      <c r="DH277" s="90">
        <v>0</v>
      </c>
      <c r="DI277" s="5">
        <f t="shared" si="586"/>
        <v>0</v>
      </c>
      <c r="DJ277" s="6">
        <v>0</v>
      </c>
      <c r="DK277" s="90">
        <v>0</v>
      </c>
      <c r="DL277" s="5">
        <f t="shared" si="587"/>
        <v>0</v>
      </c>
      <c r="DM277" s="89">
        <v>5.0000000000000001E-3</v>
      </c>
      <c r="DN277" s="90">
        <v>0.92400000000000004</v>
      </c>
      <c r="DO277" s="5">
        <f t="shared" si="588"/>
        <v>184800</v>
      </c>
      <c r="DP277" s="6">
        <f t="shared" si="590"/>
        <v>6.4306599999999996</v>
      </c>
      <c r="DQ277" s="5">
        <f t="shared" si="591"/>
        <v>120.29</v>
      </c>
    </row>
    <row r="278" spans="1:121" ht="15" thickBot="1" x14ac:dyDescent="0.35">
      <c r="A278" s="53"/>
      <c r="B278" s="76" t="s">
        <v>14</v>
      </c>
      <c r="C278" s="77">
        <f t="shared" ref="C278:D278" si="593">SUM(C266:C277)</f>
        <v>0</v>
      </c>
      <c r="D278" s="78">
        <f t="shared" si="593"/>
        <v>0</v>
      </c>
      <c r="E278" s="38"/>
      <c r="F278" s="77">
        <f t="shared" ref="F278:G278" si="594">SUM(F266:F277)</f>
        <v>0</v>
      </c>
      <c r="G278" s="78">
        <f t="shared" si="594"/>
        <v>0</v>
      </c>
      <c r="H278" s="38"/>
      <c r="I278" s="77">
        <f t="shared" ref="I278:J278" si="595">SUM(I266:I277)</f>
        <v>0</v>
      </c>
      <c r="J278" s="78">
        <f t="shared" si="595"/>
        <v>0</v>
      </c>
      <c r="K278" s="38"/>
      <c r="L278" s="77">
        <f t="shared" ref="L278:M278" si="596">SUM(L266:L277)</f>
        <v>2E-3</v>
      </c>
      <c r="M278" s="78">
        <f t="shared" si="596"/>
        <v>1.097</v>
      </c>
      <c r="N278" s="38"/>
      <c r="O278" s="77">
        <f t="shared" ref="O278:P278" si="597">SUM(O266:O277)</f>
        <v>0</v>
      </c>
      <c r="P278" s="78">
        <f t="shared" si="597"/>
        <v>0</v>
      </c>
      <c r="Q278" s="38"/>
      <c r="R278" s="77">
        <f t="shared" ref="R278:S278" si="598">SUM(R266:R277)</f>
        <v>0</v>
      </c>
      <c r="S278" s="78">
        <f t="shared" si="598"/>
        <v>0</v>
      </c>
      <c r="T278" s="38"/>
      <c r="U278" s="77">
        <f t="shared" ref="U278:V278" si="599">SUM(U266:U277)</f>
        <v>39.312899999999999</v>
      </c>
      <c r="V278" s="78">
        <f t="shared" si="599"/>
        <v>1254.3030000000001</v>
      </c>
      <c r="W278" s="38"/>
      <c r="X278" s="77">
        <f t="shared" ref="X278:Y278" si="600">SUM(X266:X277)</f>
        <v>0</v>
      </c>
      <c r="Y278" s="78">
        <f t="shared" si="600"/>
        <v>0</v>
      </c>
      <c r="Z278" s="38"/>
      <c r="AA278" s="77">
        <f t="shared" ref="AA278:AB278" si="601">SUM(AA266:AA277)</f>
        <v>0</v>
      </c>
      <c r="AB278" s="78">
        <f t="shared" si="601"/>
        <v>0</v>
      </c>
      <c r="AC278" s="38"/>
      <c r="AD278" s="77">
        <f t="shared" ref="AD278:AE278" si="602">SUM(AD266:AD277)</f>
        <v>0</v>
      </c>
      <c r="AE278" s="78">
        <f t="shared" si="602"/>
        <v>0</v>
      </c>
      <c r="AF278" s="38"/>
      <c r="AG278" s="77">
        <f t="shared" ref="AG278:AH278" si="603">SUM(AG266:AG277)</f>
        <v>0</v>
      </c>
      <c r="AH278" s="78">
        <f t="shared" si="603"/>
        <v>0</v>
      </c>
      <c r="AI278" s="38"/>
      <c r="AJ278" s="77">
        <f t="shared" ref="AJ278:AK278" si="604">SUM(AJ266:AJ277)</f>
        <v>0</v>
      </c>
      <c r="AK278" s="78">
        <f t="shared" si="604"/>
        <v>0</v>
      </c>
      <c r="AL278" s="38"/>
      <c r="AM278" s="77">
        <f t="shared" ref="AM278:AN278" si="605">SUM(AM266:AM277)</f>
        <v>0</v>
      </c>
      <c r="AN278" s="78">
        <f t="shared" si="605"/>
        <v>0</v>
      </c>
      <c r="AO278" s="38"/>
      <c r="AP278" s="77">
        <f t="shared" ref="AP278:AQ278" si="606">SUM(AP266:AP277)</f>
        <v>0.65180000000000005</v>
      </c>
      <c r="AQ278" s="78">
        <f t="shared" si="606"/>
        <v>5.5049999999999999</v>
      </c>
      <c r="AR278" s="38"/>
      <c r="AS278" s="77">
        <f t="shared" ref="AS278:AT278" si="607">SUM(AS266:AS277)</f>
        <v>0</v>
      </c>
      <c r="AT278" s="78">
        <f t="shared" si="607"/>
        <v>0</v>
      </c>
      <c r="AU278" s="38"/>
      <c r="AV278" s="77">
        <f t="shared" ref="AV278:AW278" si="608">SUM(AV266:AV277)</f>
        <v>8.0150000000000006</v>
      </c>
      <c r="AW278" s="78">
        <f t="shared" si="608"/>
        <v>106.494</v>
      </c>
      <c r="AX278" s="38"/>
      <c r="AY278" s="77">
        <f t="shared" ref="AY278:AZ278" si="609">SUM(AY266:AY277)</f>
        <v>0</v>
      </c>
      <c r="AZ278" s="78">
        <f t="shared" si="609"/>
        <v>0</v>
      </c>
      <c r="BA278" s="38"/>
      <c r="BB278" s="77">
        <f t="shared" ref="BB278:BC278" si="610">SUM(BB266:BB277)</f>
        <v>0</v>
      </c>
      <c r="BC278" s="78">
        <f t="shared" si="610"/>
        <v>0</v>
      </c>
      <c r="BD278" s="38"/>
      <c r="BE278" s="77">
        <f t="shared" ref="BE278:BF278" si="611">SUM(BE266:BE277)</f>
        <v>0</v>
      </c>
      <c r="BF278" s="78">
        <f t="shared" si="611"/>
        <v>0</v>
      </c>
      <c r="BG278" s="38"/>
      <c r="BH278" s="77">
        <f t="shared" ref="BH278:BI278" si="612">SUM(BH266:BH277)</f>
        <v>36.603659999999998</v>
      </c>
      <c r="BI278" s="78">
        <f t="shared" si="612"/>
        <v>848.82</v>
      </c>
      <c r="BJ278" s="38"/>
      <c r="BK278" s="77">
        <f t="shared" ref="BK278:BL278" si="613">SUM(BK266:BK277)</f>
        <v>18.082210000000003</v>
      </c>
      <c r="BL278" s="78">
        <f t="shared" si="613"/>
        <v>134.22400000000002</v>
      </c>
      <c r="BM278" s="38"/>
      <c r="BN278" s="77">
        <f t="shared" ref="BN278:BO278" si="614">SUM(BN266:BN277)</f>
        <v>0</v>
      </c>
      <c r="BO278" s="78">
        <f t="shared" si="614"/>
        <v>0</v>
      </c>
      <c r="BP278" s="38"/>
      <c r="BQ278" s="77">
        <f t="shared" ref="BQ278:BR278" si="615">SUM(BQ266:BQ277)</f>
        <v>0</v>
      </c>
      <c r="BR278" s="78">
        <f t="shared" si="615"/>
        <v>0</v>
      </c>
      <c r="BS278" s="38"/>
      <c r="BT278" s="77">
        <f t="shared" ref="BT278:BU278" si="616">SUM(BT266:BT277)</f>
        <v>0</v>
      </c>
      <c r="BU278" s="78">
        <f t="shared" si="616"/>
        <v>0</v>
      </c>
      <c r="BV278" s="38"/>
      <c r="BW278" s="77">
        <f t="shared" ref="BW278:BX278" si="617">SUM(BW266:BW277)</f>
        <v>0</v>
      </c>
      <c r="BX278" s="78">
        <f t="shared" si="617"/>
        <v>0</v>
      </c>
      <c r="BY278" s="38"/>
      <c r="BZ278" s="77">
        <f t="shared" ref="BZ278:CA278" si="618">SUM(BZ266:BZ277)</f>
        <v>0</v>
      </c>
      <c r="CA278" s="78">
        <f t="shared" si="618"/>
        <v>0</v>
      </c>
      <c r="CB278" s="38"/>
      <c r="CC278" s="77">
        <f t="shared" ref="CC278:CD278" si="619">SUM(CC266:CC277)</f>
        <v>0</v>
      </c>
      <c r="CD278" s="78">
        <f t="shared" si="619"/>
        <v>0</v>
      </c>
      <c r="CE278" s="38"/>
      <c r="CF278" s="77">
        <f t="shared" ref="CF278:CG278" si="620">SUM(CF266:CF277)</f>
        <v>0</v>
      </c>
      <c r="CG278" s="78">
        <f t="shared" si="620"/>
        <v>0</v>
      </c>
      <c r="CH278" s="38"/>
      <c r="CI278" s="77">
        <f t="shared" ref="CI278:CJ278" si="621">SUM(CI266:CI277)</f>
        <v>0</v>
      </c>
      <c r="CJ278" s="78">
        <f t="shared" si="621"/>
        <v>0</v>
      </c>
      <c r="CK278" s="38"/>
      <c r="CL278" s="77">
        <f t="shared" ref="CL278:CM278" si="622">SUM(CL266:CL277)</f>
        <v>0</v>
      </c>
      <c r="CM278" s="78">
        <f t="shared" si="622"/>
        <v>0</v>
      </c>
      <c r="CN278" s="38"/>
      <c r="CO278" s="77">
        <f t="shared" ref="CO278:CP278" si="623">SUM(CO266:CO277)</f>
        <v>240</v>
      </c>
      <c r="CP278" s="78">
        <f t="shared" si="623"/>
        <v>2403.482</v>
      </c>
      <c r="CQ278" s="38"/>
      <c r="CR278" s="77">
        <f t="shared" ref="CR278:CS278" si="624">SUM(CR266:CR277)</f>
        <v>0</v>
      </c>
      <c r="CS278" s="78">
        <f t="shared" si="624"/>
        <v>0</v>
      </c>
      <c r="CT278" s="38"/>
      <c r="CU278" s="77">
        <f t="shared" ref="CU278:CV278" si="625">SUM(CU266:CU277)</f>
        <v>0</v>
      </c>
      <c r="CV278" s="78">
        <f t="shared" si="625"/>
        <v>0</v>
      </c>
      <c r="CW278" s="38"/>
      <c r="CX278" s="77">
        <f t="shared" ref="CX278:CY278" si="626">SUM(CX266:CX277)</f>
        <v>0</v>
      </c>
      <c r="CY278" s="78">
        <f t="shared" si="626"/>
        <v>0</v>
      </c>
      <c r="CZ278" s="38"/>
      <c r="DA278" s="77">
        <f t="shared" ref="DA278:DB278" si="627">SUM(DA266:DA277)</f>
        <v>0.14044000000000001</v>
      </c>
      <c r="DB278" s="78">
        <f t="shared" si="627"/>
        <v>5.5380000000000003</v>
      </c>
      <c r="DC278" s="38"/>
      <c r="DD278" s="77">
        <f t="shared" ref="DD278:DE278" si="628">SUM(DD266:DD277)</f>
        <v>0</v>
      </c>
      <c r="DE278" s="78">
        <f t="shared" si="628"/>
        <v>0</v>
      </c>
      <c r="DF278" s="38"/>
      <c r="DG278" s="77">
        <f t="shared" ref="DG278:DH278" si="629">SUM(DG266:DG277)</f>
        <v>0</v>
      </c>
      <c r="DH278" s="78">
        <f t="shared" si="629"/>
        <v>0</v>
      </c>
      <c r="DI278" s="38"/>
      <c r="DJ278" s="77">
        <f t="shared" ref="DJ278:DK278" si="630">SUM(DJ266:DJ277)</f>
        <v>14.768000000000001</v>
      </c>
      <c r="DK278" s="78">
        <f t="shared" si="630"/>
        <v>334.58799999999997</v>
      </c>
      <c r="DL278" s="38"/>
      <c r="DM278" s="77">
        <f t="shared" ref="DM278:DN278" si="631">SUM(DM266:DM277)</f>
        <v>10.933000000000002</v>
      </c>
      <c r="DN278" s="78">
        <f t="shared" si="631"/>
        <v>148.976</v>
      </c>
      <c r="DO278" s="38"/>
      <c r="DP278" s="77">
        <f t="shared" si="590"/>
        <v>368.50900999999999</v>
      </c>
      <c r="DQ278" s="78">
        <f t="shared" si="591"/>
        <v>5243.0269999999991</v>
      </c>
    </row>
    <row r="279" spans="1:121" x14ac:dyDescent="0.3">
      <c r="A279" s="73">
        <v>2024</v>
      </c>
      <c r="B279" s="74" t="s">
        <v>2</v>
      </c>
      <c r="C279" s="6">
        <v>0</v>
      </c>
      <c r="D279" s="90">
        <v>0</v>
      </c>
      <c r="E279" s="5">
        <f>IF(C279=0,0,D279/C279*1000)</f>
        <v>0</v>
      </c>
      <c r="F279" s="6">
        <v>0</v>
      </c>
      <c r="G279" s="90">
        <v>0</v>
      </c>
      <c r="H279" s="5">
        <f t="shared" ref="H279:H290" si="632">IF(F279=0,0,G279/F279*1000)</f>
        <v>0</v>
      </c>
      <c r="I279" s="6">
        <v>0</v>
      </c>
      <c r="J279" s="90">
        <v>0</v>
      </c>
      <c r="K279" s="5">
        <f t="shared" ref="K279:K290" si="633">IF(I279=0,0,J279/I279*1000)</f>
        <v>0</v>
      </c>
      <c r="L279" s="6">
        <v>0</v>
      </c>
      <c r="M279" s="90">
        <v>0</v>
      </c>
      <c r="N279" s="5">
        <f t="shared" ref="N279:N290" si="634">IF(L279=0,0,M279/L279*1000)</f>
        <v>0</v>
      </c>
      <c r="O279" s="6">
        <v>0</v>
      </c>
      <c r="P279" s="90">
        <v>0</v>
      </c>
      <c r="Q279" s="5">
        <f t="shared" ref="Q279:Q290" si="635">IF(O279=0,0,P279/O279*1000)</f>
        <v>0</v>
      </c>
      <c r="R279" s="6">
        <v>0</v>
      </c>
      <c r="S279" s="90">
        <v>0</v>
      </c>
      <c r="T279" s="5">
        <f t="shared" ref="T279:T290" si="636">IF(R279=0,0,S279/R279*1000)</f>
        <v>0</v>
      </c>
      <c r="U279" s="93">
        <v>6.06</v>
      </c>
      <c r="V279" s="94">
        <v>197.23699999999999</v>
      </c>
      <c r="W279" s="5">
        <f t="shared" ref="W279:W290" si="637">IF(U279=0,0,V279/U279*1000)</f>
        <v>32547.359735973601</v>
      </c>
      <c r="X279" s="6">
        <v>0</v>
      </c>
      <c r="Y279" s="90">
        <v>0</v>
      </c>
      <c r="Z279" s="5">
        <f t="shared" ref="Z279:Z290" si="638">IF(X279=0,0,Y279/X279*1000)</f>
        <v>0</v>
      </c>
      <c r="AA279" s="6">
        <v>0</v>
      </c>
      <c r="AB279" s="90">
        <v>0</v>
      </c>
      <c r="AC279" s="5">
        <f t="shared" ref="AC279:AC290" si="639">IF(AA279=0,0,AB279/AA279*1000)</f>
        <v>0</v>
      </c>
      <c r="AD279" s="6">
        <v>0</v>
      </c>
      <c r="AE279" s="90">
        <v>0</v>
      </c>
      <c r="AF279" s="5">
        <f t="shared" ref="AF279:AF290" si="640">IF(AD279=0,0,AE279/AD279*1000)</f>
        <v>0</v>
      </c>
      <c r="AG279" s="6">
        <v>0</v>
      </c>
      <c r="AH279" s="90">
        <v>0</v>
      </c>
      <c r="AI279" s="5">
        <f t="shared" ref="AI279:AI290" si="641">IF(AG279=0,0,AH279/AG279*1000)</f>
        <v>0</v>
      </c>
      <c r="AJ279" s="6">
        <v>0</v>
      </c>
      <c r="AK279" s="90">
        <v>0</v>
      </c>
      <c r="AL279" s="5">
        <f t="shared" ref="AL279:AL290" si="642">IF(AJ279=0,0,AK279/AJ279*1000)</f>
        <v>0</v>
      </c>
      <c r="AM279" s="6">
        <v>0</v>
      </c>
      <c r="AN279" s="90">
        <v>0</v>
      </c>
      <c r="AO279" s="5">
        <f t="shared" ref="AO279:AO290" si="643">IF(AM279=0,0,AN279/AM279*1000)</f>
        <v>0</v>
      </c>
      <c r="AP279" s="6">
        <v>0</v>
      </c>
      <c r="AQ279" s="90">
        <v>0</v>
      </c>
      <c r="AR279" s="5">
        <f t="shared" ref="AR279:AR290" si="644">IF(AP279=0,0,AQ279/AP279*1000)</f>
        <v>0</v>
      </c>
      <c r="AS279" s="6">
        <v>0</v>
      </c>
      <c r="AT279" s="90">
        <v>0</v>
      </c>
      <c r="AU279" s="5">
        <f t="shared" ref="AU279:AU290" si="645">IF(AS279=0,0,AT279/AS279*1000)</f>
        <v>0</v>
      </c>
      <c r="AV279" s="6">
        <v>0</v>
      </c>
      <c r="AW279" s="90">
        <v>0</v>
      </c>
      <c r="AX279" s="5">
        <f t="shared" ref="AX279:AX290" si="646">IF(AV279=0,0,AW279/AV279*1000)</f>
        <v>0</v>
      </c>
      <c r="AY279" s="6">
        <v>0</v>
      </c>
      <c r="AZ279" s="90">
        <v>0</v>
      </c>
      <c r="BA279" s="5">
        <f t="shared" ref="BA279:BA290" si="647">IF(AY279=0,0,AZ279/AY279*1000)</f>
        <v>0</v>
      </c>
      <c r="BB279" s="6">
        <v>0</v>
      </c>
      <c r="BC279" s="90">
        <v>0</v>
      </c>
      <c r="BD279" s="5">
        <f t="shared" ref="BD279:BD290" si="648">IF(BB279=0,0,BC279/BB279*1000)</f>
        <v>0</v>
      </c>
      <c r="BE279" s="6">
        <v>0</v>
      </c>
      <c r="BF279" s="90">
        <v>0</v>
      </c>
      <c r="BG279" s="5">
        <f t="shared" ref="BG279:BG290" si="649">IF(BE279=0,0,BF279/BE279*1000)</f>
        <v>0</v>
      </c>
      <c r="BH279" s="6">
        <v>0</v>
      </c>
      <c r="BI279" s="90">
        <v>0</v>
      </c>
      <c r="BJ279" s="5">
        <f t="shared" ref="BJ279:BJ290" si="650">IF(BH279=0,0,BI279/BH279*1000)</f>
        <v>0</v>
      </c>
      <c r="BK279" s="6">
        <v>0</v>
      </c>
      <c r="BL279" s="90">
        <v>0</v>
      </c>
      <c r="BM279" s="5">
        <f t="shared" ref="BM279:BM290" si="651">IF(BK279=0,0,BL279/BK279*1000)</f>
        <v>0</v>
      </c>
      <c r="BN279" s="6">
        <v>0</v>
      </c>
      <c r="BO279" s="90">
        <v>0</v>
      </c>
      <c r="BP279" s="5">
        <f t="shared" ref="BP279:BP290" si="652">IF(BN279=0,0,BO279/BN279*1000)</f>
        <v>0</v>
      </c>
      <c r="BQ279" s="6">
        <v>0</v>
      </c>
      <c r="BR279" s="90">
        <v>0</v>
      </c>
      <c r="BS279" s="5">
        <f t="shared" ref="BS279:BS290" si="653">IF(BQ279=0,0,BR279/BQ279*1000)</f>
        <v>0</v>
      </c>
      <c r="BT279" s="6">
        <v>0</v>
      </c>
      <c r="BU279" s="90">
        <v>0</v>
      </c>
      <c r="BV279" s="5">
        <f t="shared" ref="BV279:BV290" si="654">IF(BT279=0,0,BU279/BT279*1000)</f>
        <v>0</v>
      </c>
      <c r="BW279" s="6">
        <v>0</v>
      </c>
      <c r="BX279" s="90">
        <v>0</v>
      </c>
      <c r="BY279" s="5">
        <f t="shared" ref="BY279:BY290" si="655">IF(BW279=0,0,BX279/BW279*1000)</f>
        <v>0</v>
      </c>
      <c r="BZ279" s="6">
        <v>0</v>
      </c>
      <c r="CA279" s="90">
        <v>0</v>
      </c>
      <c r="CB279" s="5">
        <f t="shared" ref="CB279:CB290" si="656">IF(BZ279=0,0,CA279/BZ279*1000)</f>
        <v>0</v>
      </c>
      <c r="CC279" s="6">
        <v>0</v>
      </c>
      <c r="CD279" s="90">
        <v>0</v>
      </c>
      <c r="CE279" s="5">
        <f t="shared" ref="CE279:CE290" si="657">IF(CC279=0,0,CD279/CC279*1000)</f>
        <v>0</v>
      </c>
      <c r="CF279" s="6">
        <v>0</v>
      </c>
      <c r="CG279" s="90">
        <v>0</v>
      </c>
      <c r="CH279" s="5">
        <f t="shared" ref="CH279:CH290" si="658">IF(CF279=0,0,CG279/CF279*1000)</f>
        <v>0</v>
      </c>
      <c r="CI279" s="6">
        <v>0</v>
      </c>
      <c r="CJ279" s="90">
        <v>0</v>
      </c>
      <c r="CK279" s="5">
        <f t="shared" ref="CK279:CK290" si="659">IF(CI279=0,0,CJ279/CI279*1000)</f>
        <v>0</v>
      </c>
      <c r="CL279" s="6">
        <v>0</v>
      </c>
      <c r="CM279" s="90">
        <v>0</v>
      </c>
      <c r="CN279" s="5">
        <f t="shared" ref="CN279:CN290" si="660">IF(CL279=0,0,CM279/CL279*1000)</f>
        <v>0</v>
      </c>
      <c r="CO279" s="6">
        <v>0</v>
      </c>
      <c r="CP279" s="90">
        <v>0</v>
      </c>
      <c r="CQ279" s="5">
        <f t="shared" ref="CQ279:CQ290" si="661">IF(CO279=0,0,CP279/CO279*1000)</f>
        <v>0</v>
      </c>
      <c r="CR279" s="6">
        <v>0</v>
      </c>
      <c r="CS279" s="90">
        <v>0</v>
      </c>
      <c r="CT279" s="5">
        <f t="shared" ref="CT279:CT290" si="662">IF(CR279=0,0,CS279/CR279*1000)</f>
        <v>0</v>
      </c>
      <c r="CU279" s="6">
        <v>0</v>
      </c>
      <c r="CV279" s="90">
        <v>0</v>
      </c>
      <c r="CW279" s="5">
        <f t="shared" ref="CW279:CW290" si="663">IF(CU279=0,0,CV279/CU279*1000)</f>
        <v>0</v>
      </c>
      <c r="CX279" s="6">
        <v>0</v>
      </c>
      <c r="CY279" s="90">
        <v>0</v>
      </c>
      <c r="CZ279" s="5">
        <f t="shared" ref="CZ279:CZ290" si="664">IF(CX279=0,0,CY279/CX279*1000)</f>
        <v>0</v>
      </c>
      <c r="DA279" s="6">
        <v>0</v>
      </c>
      <c r="DB279" s="90">
        <v>0</v>
      </c>
      <c r="DC279" s="5">
        <f t="shared" ref="DC279:DC290" si="665">IF(DA279=0,0,DB279/DA279*1000)</f>
        <v>0</v>
      </c>
      <c r="DD279" s="6">
        <v>0</v>
      </c>
      <c r="DE279" s="90">
        <v>0</v>
      </c>
      <c r="DF279" s="5">
        <f t="shared" ref="DF279:DF290" si="666">IF(DD279=0,0,DE279/DD279*1000)</f>
        <v>0</v>
      </c>
      <c r="DG279" s="6">
        <v>0</v>
      </c>
      <c r="DH279" s="90">
        <v>0</v>
      </c>
      <c r="DI279" s="5">
        <f t="shared" ref="DI279:DI290" si="667">IF(DG279=0,0,DH279/DG279*1000)</f>
        <v>0</v>
      </c>
      <c r="DJ279" s="6">
        <v>0</v>
      </c>
      <c r="DK279" s="90">
        <v>0</v>
      </c>
      <c r="DL279" s="5">
        <f t="shared" ref="DL279:DL290" si="668">IF(DJ279=0,0,DK279/DJ279*1000)</f>
        <v>0</v>
      </c>
      <c r="DM279" s="6">
        <v>0</v>
      </c>
      <c r="DN279" s="90">
        <v>0</v>
      </c>
      <c r="DO279" s="5">
        <f t="shared" ref="DO279:DO290" si="669">IF(DM279=0,0,DN279/DM279*1000)</f>
        <v>0</v>
      </c>
      <c r="DP279" s="6">
        <f>SUMIF($C$5:$DO$5,"Ton",C279:DO279)</f>
        <v>6.06</v>
      </c>
      <c r="DQ279" s="5">
        <f>SUMIF($C$5:$DO$5,"F*",C279:DO279)</f>
        <v>197.23699999999999</v>
      </c>
    </row>
    <row r="280" spans="1:121" x14ac:dyDescent="0.3">
      <c r="A280" s="73">
        <v>2024</v>
      </c>
      <c r="B280" s="74" t="s">
        <v>3</v>
      </c>
      <c r="C280" s="6">
        <v>0</v>
      </c>
      <c r="D280" s="90">
        <v>0</v>
      </c>
      <c r="E280" s="5">
        <f t="shared" ref="E280:E281" si="670">IF(C280=0,0,D280/C280*1000)</f>
        <v>0</v>
      </c>
      <c r="F280" s="6">
        <v>0</v>
      </c>
      <c r="G280" s="90">
        <v>0</v>
      </c>
      <c r="H280" s="5">
        <f t="shared" si="632"/>
        <v>0</v>
      </c>
      <c r="I280" s="6">
        <v>0</v>
      </c>
      <c r="J280" s="90">
        <v>0</v>
      </c>
      <c r="K280" s="5">
        <f t="shared" si="633"/>
        <v>0</v>
      </c>
      <c r="L280" s="6">
        <v>0</v>
      </c>
      <c r="M280" s="90">
        <v>0</v>
      </c>
      <c r="N280" s="5">
        <f t="shared" si="634"/>
        <v>0</v>
      </c>
      <c r="O280" s="6">
        <v>0</v>
      </c>
      <c r="P280" s="90">
        <v>0</v>
      </c>
      <c r="Q280" s="5">
        <f t="shared" si="635"/>
        <v>0</v>
      </c>
      <c r="R280" s="6">
        <v>0</v>
      </c>
      <c r="S280" s="90">
        <v>0</v>
      </c>
      <c r="T280" s="5">
        <f t="shared" si="636"/>
        <v>0</v>
      </c>
      <c r="U280" s="6">
        <v>0</v>
      </c>
      <c r="V280" s="90">
        <v>0</v>
      </c>
      <c r="W280" s="5">
        <f t="shared" si="637"/>
        <v>0</v>
      </c>
      <c r="X280" s="6">
        <v>0</v>
      </c>
      <c r="Y280" s="90">
        <v>0</v>
      </c>
      <c r="Z280" s="5">
        <f t="shared" si="638"/>
        <v>0</v>
      </c>
      <c r="AA280" s="6">
        <v>0</v>
      </c>
      <c r="AB280" s="90">
        <v>0</v>
      </c>
      <c r="AC280" s="5">
        <f t="shared" si="639"/>
        <v>0</v>
      </c>
      <c r="AD280" s="6">
        <v>0</v>
      </c>
      <c r="AE280" s="90">
        <v>0</v>
      </c>
      <c r="AF280" s="5">
        <f t="shared" si="640"/>
        <v>0</v>
      </c>
      <c r="AG280" s="6">
        <v>0</v>
      </c>
      <c r="AH280" s="90">
        <v>0</v>
      </c>
      <c r="AI280" s="5">
        <f t="shared" si="641"/>
        <v>0</v>
      </c>
      <c r="AJ280" s="6">
        <v>0</v>
      </c>
      <c r="AK280" s="90">
        <v>0</v>
      </c>
      <c r="AL280" s="5">
        <f t="shared" si="642"/>
        <v>0</v>
      </c>
      <c r="AM280" s="6">
        <v>0</v>
      </c>
      <c r="AN280" s="90">
        <v>0</v>
      </c>
      <c r="AO280" s="5">
        <f t="shared" si="643"/>
        <v>0</v>
      </c>
      <c r="AP280" s="6">
        <v>0</v>
      </c>
      <c r="AQ280" s="90">
        <v>0</v>
      </c>
      <c r="AR280" s="5">
        <f t="shared" si="644"/>
        <v>0</v>
      </c>
      <c r="AS280" s="6">
        <v>0</v>
      </c>
      <c r="AT280" s="90">
        <v>0</v>
      </c>
      <c r="AU280" s="5">
        <f t="shared" si="645"/>
        <v>0</v>
      </c>
      <c r="AV280" s="6">
        <v>0</v>
      </c>
      <c r="AW280" s="90">
        <v>0</v>
      </c>
      <c r="AX280" s="5">
        <f t="shared" si="646"/>
        <v>0</v>
      </c>
      <c r="AY280" s="6">
        <v>0</v>
      </c>
      <c r="AZ280" s="90">
        <v>0</v>
      </c>
      <c r="BA280" s="5">
        <f t="shared" si="647"/>
        <v>0</v>
      </c>
      <c r="BB280" s="6">
        <v>0</v>
      </c>
      <c r="BC280" s="90">
        <v>0</v>
      </c>
      <c r="BD280" s="5">
        <f t="shared" si="648"/>
        <v>0</v>
      </c>
      <c r="BE280" s="6">
        <v>0</v>
      </c>
      <c r="BF280" s="90">
        <v>0</v>
      </c>
      <c r="BG280" s="5">
        <f t="shared" si="649"/>
        <v>0</v>
      </c>
      <c r="BH280" s="6">
        <v>0</v>
      </c>
      <c r="BI280" s="90">
        <v>0</v>
      </c>
      <c r="BJ280" s="5">
        <f t="shared" si="650"/>
        <v>0</v>
      </c>
      <c r="BK280" s="89">
        <v>1.4999999999999999E-2</v>
      </c>
      <c r="BL280" s="90">
        <v>0.52500000000000002</v>
      </c>
      <c r="BM280" s="5">
        <f t="shared" si="651"/>
        <v>35000</v>
      </c>
      <c r="BN280" s="6">
        <v>0</v>
      </c>
      <c r="BO280" s="90">
        <v>0</v>
      </c>
      <c r="BP280" s="5">
        <f t="shared" si="652"/>
        <v>0</v>
      </c>
      <c r="BQ280" s="6">
        <v>0</v>
      </c>
      <c r="BR280" s="90">
        <v>0</v>
      </c>
      <c r="BS280" s="5">
        <f t="shared" si="653"/>
        <v>0</v>
      </c>
      <c r="BT280" s="6">
        <v>0</v>
      </c>
      <c r="BU280" s="90">
        <v>0</v>
      </c>
      <c r="BV280" s="5">
        <f t="shared" si="654"/>
        <v>0</v>
      </c>
      <c r="BW280" s="6">
        <v>0</v>
      </c>
      <c r="BX280" s="90">
        <v>0</v>
      </c>
      <c r="BY280" s="5">
        <f t="shared" si="655"/>
        <v>0</v>
      </c>
      <c r="BZ280" s="6">
        <v>0</v>
      </c>
      <c r="CA280" s="90">
        <v>0</v>
      </c>
      <c r="CB280" s="5">
        <f t="shared" si="656"/>
        <v>0</v>
      </c>
      <c r="CC280" s="6">
        <v>0</v>
      </c>
      <c r="CD280" s="90">
        <v>0</v>
      </c>
      <c r="CE280" s="5">
        <f t="shared" si="657"/>
        <v>0</v>
      </c>
      <c r="CF280" s="6">
        <v>0</v>
      </c>
      <c r="CG280" s="90">
        <v>0</v>
      </c>
      <c r="CH280" s="5">
        <f t="shared" si="658"/>
        <v>0</v>
      </c>
      <c r="CI280" s="6">
        <v>0</v>
      </c>
      <c r="CJ280" s="90">
        <v>0</v>
      </c>
      <c r="CK280" s="5">
        <f t="shared" si="659"/>
        <v>0</v>
      </c>
      <c r="CL280" s="6">
        <v>0</v>
      </c>
      <c r="CM280" s="90">
        <v>0</v>
      </c>
      <c r="CN280" s="5">
        <f t="shared" si="660"/>
        <v>0</v>
      </c>
      <c r="CO280" s="89">
        <v>240</v>
      </c>
      <c r="CP280" s="90">
        <v>2466.018</v>
      </c>
      <c r="CQ280" s="5">
        <f t="shared" si="661"/>
        <v>10275.074999999999</v>
      </c>
      <c r="CR280" s="6">
        <v>0</v>
      </c>
      <c r="CS280" s="90">
        <v>0</v>
      </c>
      <c r="CT280" s="5">
        <f t="shared" si="662"/>
        <v>0</v>
      </c>
      <c r="CU280" s="6">
        <v>0</v>
      </c>
      <c r="CV280" s="90">
        <v>0</v>
      </c>
      <c r="CW280" s="5">
        <f t="shared" si="663"/>
        <v>0</v>
      </c>
      <c r="CX280" s="6">
        <v>0</v>
      </c>
      <c r="CY280" s="90">
        <v>0</v>
      </c>
      <c r="CZ280" s="5">
        <f t="shared" si="664"/>
        <v>0</v>
      </c>
      <c r="DA280" s="6">
        <v>0</v>
      </c>
      <c r="DB280" s="90">
        <v>0</v>
      </c>
      <c r="DC280" s="5">
        <f t="shared" si="665"/>
        <v>0</v>
      </c>
      <c r="DD280" s="6">
        <v>0</v>
      </c>
      <c r="DE280" s="90">
        <v>0</v>
      </c>
      <c r="DF280" s="5">
        <f t="shared" si="666"/>
        <v>0</v>
      </c>
      <c r="DG280" s="6">
        <v>0</v>
      </c>
      <c r="DH280" s="90">
        <v>0</v>
      </c>
      <c r="DI280" s="5">
        <f t="shared" si="667"/>
        <v>0</v>
      </c>
      <c r="DJ280" s="89">
        <v>7.59</v>
      </c>
      <c r="DK280" s="90">
        <v>248.29</v>
      </c>
      <c r="DL280" s="5">
        <f t="shared" si="668"/>
        <v>32712.77997364954</v>
      </c>
      <c r="DM280" s="6">
        <v>0</v>
      </c>
      <c r="DN280" s="90">
        <v>0</v>
      </c>
      <c r="DO280" s="5">
        <f t="shared" si="669"/>
        <v>0</v>
      </c>
      <c r="DP280" s="6">
        <f t="shared" ref="DP280:DP291" si="671">SUMIF($C$5:$DO$5,"Ton",C280:DO280)</f>
        <v>247.60499999999999</v>
      </c>
      <c r="DQ280" s="5">
        <f t="shared" ref="DQ280:DQ291" si="672">SUMIF($C$5:$DO$5,"F*",C280:DO280)</f>
        <v>2714.8330000000001</v>
      </c>
    </row>
    <row r="281" spans="1:121" x14ac:dyDescent="0.3">
      <c r="A281" s="73">
        <v>2024</v>
      </c>
      <c r="B281" s="74" t="s">
        <v>4</v>
      </c>
      <c r="C281" s="6">
        <v>0</v>
      </c>
      <c r="D281" s="90">
        <v>0</v>
      </c>
      <c r="E281" s="5">
        <f t="shared" si="670"/>
        <v>0</v>
      </c>
      <c r="F281" s="6">
        <v>0</v>
      </c>
      <c r="G281" s="90">
        <v>0</v>
      </c>
      <c r="H281" s="5">
        <f t="shared" si="632"/>
        <v>0</v>
      </c>
      <c r="I281" s="6">
        <v>0</v>
      </c>
      <c r="J281" s="90">
        <v>0</v>
      </c>
      <c r="K281" s="5">
        <f t="shared" si="633"/>
        <v>0</v>
      </c>
      <c r="L281" s="6">
        <v>0</v>
      </c>
      <c r="M281" s="90">
        <v>0</v>
      </c>
      <c r="N281" s="5">
        <f t="shared" si="634"/>
        <v>0</v>
      </c>
      <c r="O281" s="6">
        <v>0</v>
      </c>
      <c r="P281" s="90">
        <v>0</v>
      </c>
      <c r="Q281" s="5">
        <f t="shared" si="635"/>
        <v>0</v>
      </c>
      <c r="R281" s="6">
        <v>0</v>
      </c>
      <c r="S281" s="90">
        <v>0</v>
      </c>
      <c r="T281" s="5">
        <f t="shared" si="636"/>
        <v>0</v>
      </c>
      <c r="U281" s="6">
        <v>0</v>
      </c>
      <c r="V281" s="90">
        <v>0</v>
      </c>
      <c r="W281" s="5">
        <f t="shared" si="637"/>
        <v>0</v>
      </c>
      <c r="X281" s="6">
        <v>0</v>
      </c>
      <c r="Y281" s="90">
        <v>0</v>
      </c>
      <c r="Z281" s="5">
        <f t="shared" si="638"/>
        <v>0</v>
      </c>
      <c r="AA281" s="6">
        <v>0</v>
      </c>
      <c r="AB281" s="90">
        <v>0</v>
      </c>
      <c r="AC281" s="5">
        <f t="shared" si="639"/>
        <v>0</v>
      </c>
      <c r="AD281" s="6">
        <v>0</v>
      </c>
      <c r="AE281" s="90">
        <v>0</v>
      </c>
      <c r="AF281" s="5">
        <f t="shared" si="640"/>
        <v>0</v>
      </c>
      <c r="AG281" s="6">
        <v>0</v>
      </c>
      <c r="AH281" s="90">
        <v>0</v>
      </c>
      <c r="AI281" s="5">
        <f t="shared" si="641"/>
        <v>0</v>
      </c>
      <c r="AJ281" s="89">
        <v>80</v>
      </c>
      <c r="AK281" s="90">
        <v>899.40099999999995</v>
      </c>
      <c r="AL281" s="5">
        <f t="shared" si="642"/>
        <v>11242.512500000001</v>
      </c>
      <c r="AM281" s="6">
        <v>0</v>
      </c>
      <c r="AN281" s="90">
        <v>0</v>
      </c>
      <c r="AO281" s="5">
        <f t="shared" si="643"/>
        <v>0</v>
      </c>
      <c r="AP281" s="6">
        <v>0</v>
      </c>
      <c r="AQ281" s="90">
        <v>0</v>
      </c>
      <c r="AR281" s="5">
        <f t="shared" si="644"/>
        <v>0</v>
      </c>
      <c r="AS281" s="6">
        <v>0</v>
      </c>
      <c r="AT281" s="90">
        <v>0</v>
      </c>
      <c r="AU281" s="5">
        <f t="shared" si="645"/>
        <v>0</v>
      </c>
      <c r="AV281" s="6">
        <v>0</v>
      </c>
      <c r="AW281" s="90">
        <v>0</v>
      </c>
      <c r="AX281" s="5">
        <f t="shared" si="646"/>
        <v>0</v>
      </c>
      <c r="AY281" s="6">
        <v>0</v>
      </c>
      <c r="AZ281" s="90">
        <v>0</v>
      </c>
      <c r="BA281" s="5">
        <f t="shared" si="647"/>
        <v>0</v>
      </c>
      <c r="BB281" s="6">
        <v>0</v>
      </c>
      <c r="BC281" s="90">
        <v>0</v>
      </c>
      <c r="BD281" s="5">
        <f t="shared" si="648"/>
        <v>0</v>
      </c>
      <c r="BE281" s="6">
        <v>0</v>
      </c>
      <c r="BF281" s="90">
        <v>0</v>
      </c>
      <c r="BG281" s="5">
        <f t="shared" si="649"/>
        <v>0</v>
      </c>
      <c r="BH281" s="89">
        <v>2.5000000000000001E-2</v>
      </c>
      <c r="BI281" s="90">
        <v>3.0750000000000002</v>
      </c>
      <c r="BJ281" s="5">
        <f t="shared" si="650"/>
        <v>123000</v>
      </c>
      <c r="BK281" s="89">
        <v>2.2420000000000002E-2</v>
      </c>
      <c r="BL281" s="90">
        <v>0.3</v>
      </c>
      <c r="BM281" s="5">
        <f t="shared" si="651"/>
        <v>13380.909901873325</v>
      </c>
      <c r="BN281" s="6">
        <v>0</v>
      </c>
      <c r="BO281" s="90">
        <v>0</v>
      </c>
      <c r="BP281" s="5">
        <f t="shared" si="652"/>
        <v>0</v>
      </c>
      <c r="BQ281" s="6">
        <v>0</v>
      </c>
      <c r="BR281" s="90">
        <v>0</v>
      </c>
      <c r="BS281" s="5">
        <f t="shared" si="653"/>
        <v>0</v>
      </c>
      <c r="BT281" s="6">
        <v>0</v>
      </c>
      <c r="BU281" s="90">
        <v>0</v>
      </c>
      <c r="BV281" s="5">
        <f t="shared" si="654"/>
        <v>0</v>
      </c>
      <c r="BW281" s="6">
        <v>0</v>
      </c>
      <c r="BX281" s="90">
        <v>0</v>
      </c>
      <c r="BY281" s="5">
        <f t="shared" si="655"/>
        <v>0</v>
      </c>
      <c r="BZ281" s="6">
        <v>0</v>
      </c>
      <c r="CA281" s="90">
        <v>0</v>
      </c>
      <c r="CB281" s="5">
        <f t="shared" si="656"/>
        <v>0</v>
      </c>
      <c r="CC281" s="6">
        <v>0</v>
      </c>
      <c r="CD281" s="90">
        <v>0</v>
      </c>
      <c r="CE281" s="5">
        <f t="shared" si="657"/>
        <v>0</v>
      </c>
      <c r="CF281" s="6">
        <v>0</v>
      </c>
      <c r="CG281" s="90">
        <v>0</v>
      </c>
      <c r="CH281" s="5">
        <f t="shared" si="658"/>
        <v>0</v>
      </c>
      <c r="CI281" s="6">
        <v>0</v>
      </c>
      <c r="CJ281" s="90">
        <v>0</v>
      </c>
      <c r="CK281" s="5">
        <f t="shared" si="659"/>
        <v>0</v>
      </c>
      <c r="CL281" s="6">
        <v>0</v>
      </c>
      <c r="CM281" s="90">
        <v>0</v>
      </c>
      <c r="CN281" s="5">
        <f t="shared" si="660"/>
        <v>0</v>
      </c>
      <c r="CO281" s="89">
        <v>100</v>
      </c>
      <c r="CP281" s="90">
        <v>1061.6869999999999</v>
      </c>
      <c r="CQ281" s="5">
        <f t="shared" si="661"/>
        <v>10616.869999999999</v>
      </c>
      <c r="CR281" s="6">
        <v>0</v>
      </c>
      <c r="CS281" s="90">
        <v>0</v>
      </c>
      <c r="CT281" s="5">
        <f t="shared" si="662"/>
        <v>0</v>
      </c>
      <c r="CU281" s="6">
        <v>0</v>
      </c>
      <c r="CV281" s="90">
        <v>0</v>
      </c>
      <c r="CW281" s="5">
        <f t="shared" si="663"/>
        <v>0</v>
      </c>
      <c r="CX281" s="6">
        <v>0</v>
      </c>
      <c r="CY281" s="90">
        <v>0</v>
      </c>
      <c r="CZ281" s="5">
        <f t="shared" si="664"/>
        <v>0</v>
      </c>
      <c r="DA281" s="6">
        <v>0</v>
      </c>
      <c r="DB281" s="90">
        <v>0</v>
      </c>
      <c r="DC281" s="5">
        <f t="shared" si="665"/>
        <v>0</v>
      </c>
      <c r="DD281" s="6">
        <v>0</v>
      </c>
      <c r="DE281" s="90">
        <v>0</v>
      </c>
      <c r="DF281" s="5">
        <f t="shared" si="666"/>
        <v>0</v>
      </c>
      <c r="DG281" s="6">
        <v>0</v>
      </c>
      <c r="DH281" s="90">
        <v>0</v>
      </c>
      <c r="DI281" s="5">
        <f t="shared" si="667"/>
        <v>0</v>
      </c>
      <c r="DJ281" s="6">
        <v>0</v>
      </c>
      <c r="DK281" s="90">
        <v>0</v>
      </c>
      <c r="DL281" s="5">
        <f t="shared" si="668"/>
        <v>0</v>
      </c>
      <c r="DM281" s="6">
        <v>0</v>
      </c>
      <c r="DN281" s="90">
        <v>0</v>
      </c>
      <c r="DO281" s="5">
        <f t="shared" si="669"/>
        <v>0</v>
      </c>
      <c r="DP281" s="6">
        <f t="shared" si="671"/>
        <v>180.04741999999999</v>
      </c>
      <c r="DQ281" s="5">
        <f t="shared" si="672"/>
        <v>1964.4629999999997</v>
      </c>
    </row>
    <row r="282" spans="1:121" x14ac:dyDescent="0.3">
      <c r="A282" s="73">
        <v>2024</v>
      </c>
      <c r="B282" s="74" t="s">
        <v>5</v>
      </c>
      <c r="C282" s="6">
        <v>0</v>
      </c>
      <c r="D282" s="90">
        <v>0</v>
      </c>
      <c r="E282" s="5">
        <f>IF(C282=0,0,D282/C282*1000)</f>
        <v>0</v>
      </c>
      <c r="F282" s="6">
        <v>0</v>
      </c>
      <c r="G282" s="90">
        <v>0</v>
      </c>
      <c r="H282" s="5">
        <f t="shared" si="632"/>
        <v>0</v>
      </c>
      <c r="I282" s="6">
        <v>0</v>
      </c>
      <c r="J282" s="90">
        <v>0</v>
      </c>
      <c r="K282" s="5">
        <f t="shared" si="633"/>
        <v>0</v>
      </c>
      <c r="L282" s="6">
        <v>0</v>
      </c>
      <c r="M282" s="90">
        <v>0</v>
      </c>
      <c r="N282" s="5">
        <f t="shared" si="634"/>
        <v>0</v>
      </c>
      <c r="O282" s="6">
        <v>0</v>
      </c>
      <c r="P282" s="90">
        <v>0</v>
      </c>
      <c r="Q282" s="5">
        <f t="shared" si="635"/>
        <v>0</v>
      </c>
      <c r="R282" s="6">
        <v>0</v>
      </c>
      <c r="S282" s="90">
        <v>0</v>
      </c>
      <c r="T282" s="5">
        <f t="shared" si="636"/>
        <v>0</v>
      </c>
      <c r="U282" s="89">
        <v>2.5000000000000001E-2</v>
      </c>
      <c r="V282" s="90">
        <v>5.58</v>
      </c>
      <c r="W282" s="5">
        <f t="shared" si="637"/>
        <v>223200</v>
      </c>
      <c r="X282" s="6">
        <v>0</v>
      </c>
      <c r="Y282" s="90">
        <v>0</v>
      </c>
      <c r="Z282" s="5">
        <f t="shared" si="638"/>
        <v>0</v>
      </c>
      <c r="AA282" s="6">
        <v>0</v>
      </c>
      <c r="AB282" s="90">
        <v>0</v>
      </c>
      <c r="AC282" s="5">
        <f t="shared" si="639"/>
        <v>0</v>
      </c>
      <c r="AD282" s="6">
        <v>0</v>
      </c>
      <c r="AE282" s="90">
        <v>0</v>
      </c>
      <c r="AF282" s="5">
        <f t="shared" si="640"/>
        <v>0</v>
      </c>
      <c r="AG282" s="6">
        <v>0</v>
      </c>
      <c r="AH282" s="90">
        <v>0</v>
      </c>
      <c r="AI282" s="5">
        <f t="shared" si="641"/>
        <v>0</v>
      </c>
      <c r="AJ282" s="6">
        <v>0</v>
      </c>
      <c r="AK282" s="90">
        <v>0</v>
      </c>
      <c r="AL282" s="5">
        <f t="shared" si="642"/>
        <v>0</v>
      </c>
      <c r="AM282" s="6">
        <v>0</v>
      </c>
      <c r="AN282" s="90">
        <v>0</v>
      </c>
      <c r="AO282" s="5">
        <f t="shared" si="643"/>
        <v>0</v>
      </c>
      <c r="AP282" s="6">
        <v>0</v>
      </c>
      <c r="AQ282" s="90">
        <v>0</v>
      </c>
      <c r="AR282" s="5">
        <f t="shared" si="644"/>
        <v>0</v>
      </c>
      <c r="AS282" s="6">
        <v>0</v>
      </c>
      <c r="AT282" s="90">
        <v>0</v>
      </c>
      <c r="AU282" s="5">
        <f t="shared" si="645"/>
        <v>0</v>
      </c>
      <c r="AV282" s="6">
        <v>0</v>
      </c>
      <c r="AW282" s="90">
        <v>0</v>
      </c>
      <c r="AX282" s="5">
        <f t="shared" si="646"/>
        <v>0</v>
      </c>
      <c r="AY282" s="6">
        <v>0</v>
      </c>
      <c r="AZ282" s="90">
        <v>0</v>
      </c>
      <c r="BA282" s="5">
        <f t="shared" si="647"/>
        <v>0</v>
      </c>
      <c r="BB282" s="6">
        <v>0</v>
      </c>
      <c r="BC282" s="90">
        <v>0</v>
      </c>
      <c r="BD282" s="5">
        <f t="shared" si="648"/>
        <v>0</v>
      </c>
      <c r="BE282" s="6">
        <v>0</v>
      </c>
      <c r="BF282" s="90">
        <v>0</v>
      </c>
      <c r="BG282" s="5">
        <f t="shared" si="649"/>
        <v>0</v>
      </c>
      <c r="BH282" s="6">
        <v>0</v>
      </c>
      <c r="BI282" s="90">
        <v>0</v>
      </c>
      <c r="BJ282" s="5">
        <f t="shared" si="650"/>
        <v>0</v>
      </c>
      <c r="BK282" s="89">
        <v>0.55695000000000006</v>
      </c>
      <c r="BL282" s="90">
        <v>23.8</v>
      </c>
      <c r="BM282" s="5">
        <f t="shared" si="651"/>
        <v>42732.740820540443</v>
      </c>
      <c r="BN282" s="6">
        <v>0</v>
      </c>
      <c r="BO282" s="90">
        <v>0</v>
      </c>
      <c r="BP282" s="5">
        <f t="shared" si="652"/>
        <v>0</v>
      </c>
      <c r="BQ282" s="6">
        <v>0</v>
      </c>
      <c r="BR282" s="90">
        <v>0</v>
      </c>
      <c r="BS282" s="5">
        <f t="shared" si="653"/>
        <v>0</v>
      </c>
      <c r="BT282" s="6">
        <v>0</v>
      </c>
      <c r="BU282" s="90">
        <v>0</v>
      </c>
      <c r="BV282" s="5">
        <f t="shared" si="654"/>
        <v>0</v>
      </c>
      <c r="BW282" s="6">
        <v>0</v>
      </c>
      <c r="BX282" s="90">
        <v>0</v>
      </c>
      <c r="BY282" s="5">
        <f t="shared" si="655"/>
        <v>0</v>
      </c>
      <c r="BZ282" s="6">
        <v>0</v>
      </c>
      <c r="CA282" s="90">
        <v>0</v>
      </c>
      <c r="CB282" s="5">
        <f t="shared" si="656"/>
        <v>0</v>
      </c>
      <c r="CC282" s="6">
        <v>0</v>
      </c>
      <c r="CD282" s="90">
        <v>0</v>
      </c>
      <c r="CE282" s="5">
        <f t="shared" si="657"/>
        <v>0</v>
      </c>
      <c r="CF282" s="6">
        <v>0</v>
      </c>
      <c r="CG282" s="90">
        <v>0</v>
      </c>
      <c r="CH282" s="5">
        <f t="shared" si="658"/>
        <v>0</v>
      </c>
      <c r="CI282" s="6">
        <v>0</v>
      </c>
      <c r="CJ282" s="90">
        <v>0</v>
      </c>
      <c r="CK282" s="5">
        <f t="shared" si="659"/>
        <v>0</v>
      </c>
      <c r="CL282" s="6">
        <v>0</v>
      </c>
      <c r="CM282" s="90">
        <v>0</v>
      </c>
      <c r="CN282" s="5">
        <f t="shared" si="660"/>
        <v>0</v>
      </c>
      <c r="CO282" s="6">
        <v>0</v>
      </c>
      <c r="CP282" s="90">
        <v>0</v>
      </c>
      <c r="CQ282" s="5">
        <f t="shared" si="661"/>
        <v>0</v>
      </c>
      <c r="CR282" s="6">
        <v>0</v>
      </c>
      <c r="CS282" s="90">
        <v>0</v>
      </c>
      <c r="CT282" s="5">
        <f t="shared" si="662"/>
        <v>0</v>
      </c>
      <c r="CU282" s="6">
        <v>0</v>
      </c>
      <c r="CV282" s="90">
        <v>0</v>
      </c>
      <c r="CW282" s="5">
        <f t="shared" si="663"/>
        <v>0</v>
      </c>
      <c r="CX282" s="6">
        <v>0</v>
      </c>
      <c r="CY282" s="90">
        <v>0</v>
      </c>
      <c r="CZ282" s="5">
        <f t="shared" si="664"/>
        <v>0</v>
      </c>
      <c r="DA282" s="6">
        <v>0</v>
      </c>
      <c r="DB282" s="90">
        <v>0</v>
      </c>
      <c r="DC282" s="5">
        <f t="shared" si="665"/>
        <v>0</v>
      </c>
      <c r="DD282" s="6">
        <v>0</v>
      </c>
      <c r="DE282" s="90">
        <v>0</v>
      </c>
      <c r="DF282" s="5">
        <f t="shared" si="666"/>
        <v>0</v>
      </c>
      <c r="DG282" s="6">
        <v>0</v>
      </c>
      <c r="DH282" s="90">
        <v>0</v>
      </c>
      <c r="DI282" s="5">
        <f t="shared" si="667"/>
        <v>0</v>
      </c>
      <c r="DJ282" s="89">
        <v>3.2559999999999998</v>
      </c>
      <c r="DK282" s="90">
        <v>106.51300000000001</v>
      </c>
      <c r="DL282" s="5">
        <f t="shared" si="668"/>
        <v>32712.83783783784</v>
      </c>
      <c r="DM282" s="6">
        <v>0</v>
      </c>
      <c r="DN282" s="90">
        <v>0</v>
      </c>
      <c r="DO282" s="5">
        <f t="shared" si="669"/>
        <v>0</v>
      </c>
      <c r="DP282" s="6">
        <f t="shared" si="671"/>
        <v>3.8379499999999998</v>
      </c>
      <c r="DQ282" s="5">
        <f t="shared" si="672"/>
        <v>135.893</v>
      </c>
    </row>
    <row r="283" spans="1:121" x14ac:dyDescent="0.3">
      <c r="A283" s="73">
        <v>2024</v>
      </c>
      <c r="B283" s="5" t="s">
        <v>6</v>
      </c>
      <c r="C283" s="6">
        <v>0</v>
      </c>
      <c r="D283" s="90">
        <v>0</v>
      </c>
      <c r="E283" s="5">
        <f t="shared" ref="E283:E290" si="673">IF(C283=0,0,D283/C283*1000)</f>
        <v>0</v>
      </c>
      <c r="F283" s="6">
        <v>0</v>
      </c>
      <c r="G283" s="90">
        <v>0</v>
      </c>
      <c r="H283" s="5">
        <f t="shared" si="632"/>
        <v>0</v>
      </c>
      <c r="I283" s="6">
        <v>0</v>
      </c>
      <c r="J283" s="90">
        <v>0</v>
      </c>
      <c r="K283" s="5">
        <f t="shared" si="633"/>
        <v>0</v>
      </c>
      <c r="L283" s="89">
        <v>1.6775199999999999</v>
      </c>
      <c r="M283" s="90">
        <v>55.58</v>
      </c>
      <c r="N283" s="5">
        <f t="shared" si="634"/>
        <v>33132.242834660698</v>
      </c>
      <c r="O283" s="6">
        <v>0</v>
      </c>
      <c r="P283" s="90">
        <v>0</v>
      </c>
      <c r="Q283" s="5">
        <f t="shared" si="635"/>
        <v>0</v>
      </c>
      <c r="R283" s="6">
        <v>0</v>
      </c>
      <c r="S283" s="90">
        <v>0</v>
      </c>
      <c r="T283" s="5">
        <f t="shared" si="636"/>
        <v>0</v>
      </c>
      <c r="U283" s="89">
        <v>4</v>
      </c>
      <c r="V283" s="90">
        <v>85.58</v>
      </c>
      <c r="W283" s="5">
        <f t="shared" si="637"/>
        <v>21395</v>
      </c>
      <c r="X283" s="6">
        <v>0</v>
      </c>
      <c r="Y283" s="90">
        <v>0</v>
      </c>
      <c r="Z283" s="5">
        <f t="shared" si="638"/>
        <v>0</v>
      </c>
      <c r="AA283" s="6">
        <v>0</v>
      </c>
      <c r="AB283" s="90">
        <v>0</v>
      </c>
      <c r="AC283" s="5">
        <f t="shared" si="639"/>
        <v>0</v>
      </c>
      <c r="AD283" s="6">
        <v>0</v>
      </c>
      <c r="AE283" s="90">
        <v>0</v>
      </c>
      <c r="AF283" s="5">
        <f t="shared" si="640"/>
        <v>0</v>
      </c>
      <c r="AG283" s="6">
        <v>0</v>
      </c>
      <c r="AH283" s="90">
        <v>0</v>
      </c>
      <c r="AI283" s="5">
        <f t="shared" si="641"/>
        <v>0</v>
      </c>
      <c r="AJ283" s="6">
        <v>0</v>
      </c>
      <c r="AK283" s="90">
        <v>0</v>
      </c>
      <c r="AL283" s="5">
        <f t="shared" si="642"/>
        <v>0</v>
      </c>
      <c r="AM283" s="6">
        <v>0</v>
      </c>
      <c r="AN283" s="90">
        <v>0</v>
      </c>
      <c r="AO283" s="5">
        <f t="shared" si="643"/>
        <v>0</v>
      </c>
      <c r="AP283" s="6">
        <v>0</v>
      </c>
      <c r="AQ283" s="90">
        <v>0</v>
      </c>
      <c r="AR283" s="5">
        <f t="shared" si="644"/>
        <v>0</v>
      </c>
      <c r="AS283" s="6">
        <v>0</v>
      </c>
      <c r="AT283" s="90">
        <v>0</v>
      </c>
      <c r="AU283" s="5">
        <f t="shared" si="645"/>
        <v>0</v>
      </c>
      <c r="AV283" s="6">
        <v>0</v>
      </c>
      <c r="AW283" s="90">
        <v>0</v>
      </c>
      <c r="AX283" s="5">
        <f t="shared" si="646"/>
        <v>0</v>
      </c>
      <c r="AY283" s="6">
        <v>0</v>
      </c>
      <c r="AZ283" s="90">
        <v>0</v>
      </c>
      <c r="BA283" s="5">
        <f t="shared" si="647"/>
        <v>0</v>
      </c>
      <c r="BB283" s="6">
        <v>0</v>
      </c>
      <c r="BC283" s="90">
        <v>0</v>
      </c>
      <c r="BD283" s="5">
        <f t="shared" si="648"/>
        <v>0</v>
      </c>
      <c r="BE283" s="6">
        <v>0</v>
      </c>
      <c r="BF283" s="90">
        <v>0</v>
      </c>
      <c r="BG283" s="5">
        <f t="shared" si="649"/>
        <v>0</v>
      </c>
      <c r="BH283" s="6">
        <v>0</v>
      </c>
      <c r="BI283" s="90">
        <v>0</v>
      </c>
      <c r="BJ283" s="5">
        <f t="shared" si="650"/>
        <v>0</v>
      </c>
      <c r="BK283" s="89">
        <v>2.5579999999999999E-2</v>
      </c>
      <c r="BL283" s="90">
        <v>0.92600000000000005</v>
      </c>
      <c r="BM283" s="5">
        <f t="shared" si="651"/>
        <v>36200.156372165759</v>
      </c>
      <c r="BN283" s="6">
        <v>0</v>
      </c>
      <c r="BO283" s="90">
        <v>0</v>
      </c>
      <c r="BP283" s="5">
        <f t="shared" si="652"/>
        <v>0</v>
      </c>
      <c r="BQ283" s="6">
        <v>0</v>
      </c>
      <c r="BR283" s="90">
        <v>0</v>
      </c>
      <c r="BS283" s="5">
        <f t="shared" si="653"/>
        <v>0</v>
      </c>
      <c r="BT283" s="6">
        <v>0</v>
      </c>
      <c r="BU283" s="90">
        <v>0</v>
      </c>
      <c r="BV283" s="5">
        <f t="shared" si="654"/>
        <v>0</v>
      </c>
      <c r="BW283" s="6">
        <v>0</v>
      </c>
      <c r="BX283" s="90">
        <v>0</v>
      </c>
      <c r="BY283" s="5">
        <f t="shared" si="655"/>
        <v>0</v>
      </c>
      <c r="BZ283" s="6">
        <v>0</v>
      </c>
      <c r="CA283" s="90">
        <v>0</v>
      </c>
      <c r="CB283" s="5">
        <f t="shared" si="656"/>
        <v>0</v>
      </c>
      <c r="CC283" s="6">
        <v>0</v>
      </c>
      <c r="CD283" s="90">
        <v>0</v>
      </c>
      <c r="CE283" s="5">
        <f t="shared" si="657"/>
        <v>0</v>
      </c>
      <c r="CF283" s="6">
        <v>0</v>
      </c>
      <c r="CG283" s="90">
        <v>0</v>
      </c>
      <c r="CH283" s="5">
        <f t="shared" si="658"/>
        <v>0</v>
      </c>
      <c r="CI283" s="6">
        <v>0</v>
      </c>
      <c r="CJ283" s="90">
        <v>0</v>
      </c>
      <c r="CK283" s="5">
        <f t="shared" si="659"/>
        <v>0</v>
      </c>
      <c r="CL283" s="6">
        <v>0</v>
      </c>
      <c r="CM283" s="90">
        <v>0</v>
      </c>
      <c r="CN283" s="5">
        <f t="shared" si="660"/>
        <v>0</v>
      </c>
      <c r="CO283" s="6">
        <v>0</v>
      </c>
      <c r="CP283" s="90">
        <v>0</v>
      </c>
      <c r="CQ283" s="5">
        <f t="shared" si="661"/>
        <v>0</v>
      </c>
      <c r="CR283" s="6">
        <v>0</v>
      </c>
      <c r="CS283" s="90">
        <v>0</v>
      </c>
      <c r="CT283" s="5">
        <f t="shared" si="662"/>
        <v>0</v>
      </c>
      <c r="CU283" s="6">
        <v>0</v>
      </c>
      <c r="CV283" s="90">
        <v>0</v>
      </c>
      <c r="CW283" s="5">
        <f t="shared" si="663"/>
        <v>0</v>
      </c>
      <c r="CX283" s="6">
        <v>0</v>
      </c>
      <c r="CY283" s="90">
        <v>0</v>
      </c>
      <c r="CZ283" s="5">
        <f t="shared" si="664"/>
        <v>0</v>
      </c>
      <c r="DA283" s="6">
        <v>0</v>
      </c>
      <c r="DB283" s="90">
        <v>0</v>
      </c>
      <c r="DC283" s="5">
        <f t="shared" si="665"/>
        <v>0</v>
      </c>
      <c r="DD283" s="6">
        <v>0</v>
      </c>
      <c r="DE283" s="90">
        <v>0</v>
      </c>
      <c r="DF283" s="5">
        <f t="shared" si="666"/>
        <v>0</v>
      </c>
      <c r="DG283" s="6">
        <v>0</v>
      </c>
      <c r="DH283" s="90">
        <v>0</v>
      </c>
      <c r="DI283" s="5">
        <f t="shared" si="667"/>
        <v>0</v>
      </c>
      <c r="DJ283" s="6">
        <v>0</v>
      </c>
      <c r="DK283" s="90">
        <v>0</v>
      </c>
      <c r="DL283" s="5">
        <f t="shared" si="668"/>
        <v>0</v>
      </c>
      <c r="DM283" s="89">
        <v>3.08</v>
      </c>
      <c r="DN283" s="90">
        <v>100.755</v>
      </c>
      <c r="DO283" s="5">
        <f t="shared" si="669"/>
        <v>32712.662337662336</v>
      </c>
      <c r="DP283" s="6">
        <f t="shared" si="671"/>
        <v>8.7830999999999992</v>
      </c>
      <c r="DQ283" s="5">
        <f t="shared" si="672"/>
        <v>242.84099999999998</v>
      </c>
    </row>
    <row r="284" spans="1:121" x14ac:dyDescent="0.3">
      <c r="A284" s="73">
        <v>2024</v>
      </c>
      <c r="B284" s="74" t="s">
        <v>7</v>
      </c>
      <c r="C284" s="6">
        <v>0</v>
      </c>
      <c r="D284" s="90">
        <v>0</v>
      </c>
      <c r="E284" s="5">
        <f t="shared" si="673"/>
        <v>0</v>
      </c>
      <c r="F284" s="6">
        <v>0</v>
      </c>
      <c r="G284" s="90">
        <v>0</v>
      </c>
      <c r="H284" s="5">
        <f t="shared" si="632"/>
        <v>0</v>
      </c>
      <c r="I284" s="6">
        <v>0</v>
      </c>
      <c r="J284" s="90">
        <v>0</v>
      </c>
      <c r="K284" s="5">
        <f t="shared" si="633"/>
        <v>0</v>
      </c>
      <c r="L284" s="6">
        <v>0</v>
      </c>
      <c r="M284" s="90">
        <v>0</v>
      </c>
      <c r="N284" s="5">
        <f t="shared" si="634"/>
        <v>0</v>
      </c>
      <c r="O284" s="6">
        <v>0</v>
      </c>
      <c r="P284" s="90">
        <v>0</v>
      </c>
      <c r="Q284" s="5">
        <f t="shared" si="635"/>
        <v>0</v>
      </c>
      <c r="R284" s="6">
        <v>0</v>
      </c>
      <c r="S284" s="90">
        <v>0</v>
      </c>
      <c r="T284" s="5">
        <f t="shared" si="636"/>
        <v>0</v>
      </c>
      <c r="U284" s="89">
        <v>0.3</v>
      </c>
      <c r="V284" s="90">
        <v>5.58</v>
      </c>
      <c r="W284" s="5">
        <f t="shared" si="637"/>
        <v>18600</v>
      </c>
      <c r="X284" s="6">
        <v>0</v>
      </c>
      <c r="Y284" s="90">
        <v>0</v>
      </c>
      <c r="Z284" s="5">
        <f t="shared" si="638"/>
        <v>0</v>
      </c>
      <c r="AA284" s="6">
        <v>0</v>
      </c>
      <c r="AB284" s="90">
        <v>0</v>
      </c>
      <c r="AC284" s="5">
        <f t="shared" si="639"/>
        <v>0</v>
      </c>
      <c r="AD284" s="6">
        <v>0</v>
      </c>
      <c r="AE284" s="90">
        <v>0</v>
      </c>
      <c r="AF284" s="5">
        <f t="shared" si="640"/>
        <v>0</v>
      </c>
      <c r="AG284" s="6">
        <v>0</v>
      </c>
      <c r="AH284" s="90">
        <v>0</v>
      </c>
      <c r="AI284" s="5">
        <f t="shared" si="641"/>
        <v>0</v>
      </c>
      <c r="AJ284" s="6">
        <v>0</v>
      </c>
      <c r="AK284" s="90">
        <v>0</v>
      </c>
      <c r="AL284" s="5">
        <f t="shared" si="642"/>
        <v>0</v>
      </c>
      <c r="AM284" s="6">
        <v>0</v>
      </c>
      <c r="AN284" s="90">
        <v>0</v>
      </c>
      <c r="AO284" s="5">
        <f t="shared" si="643"/>
        <v>0</v>
      </c>
      <c r="AP284" s="6">
        <v>0</v>
      </c>
      <c r="AQ284" s="90">
        <v>0</v>
      </c>
      <c r="AR284" s="5">
        <f t="shared" si="644"/>
        <v>0</v>
      </c>
      <c r="AS284" s="6">
        <v>0</v>
      </c>
      <c r="AT284" s="90">
        <v>0</v>
      </c>
      <c r="AU284" s="5">
        <f t="shared" si="645"/>
        <v>0</v>
      </c>
      <c r="AV284" s="6">
        <v>0</v>
      </c>
      <c r="AW284" s="90">
        <v>0</v>
      </c>
      <c r="AX284" s="5">
        <f t="shared" si="646"/>
        <v>0</v>
      </c>
      <c r="AY284" s="6">
        <v>0</v>
      </c>
      <c r="AZ284" s="90">
        <v>0</v>
      </c>
      <c r="BA284" s="5">
        <f t="shared" si="647"/>
        <v>0</v>
      </c>
      <c r="BB284" s="6">
        <v>0</v>
      </c>
      <c r="BC284" s="90">
        <v>0</v>
      </c>
      <c r="BD284" s="5">
        <f t="shared" si="648"/>
        <v>0</v>
      </c>
      <c r="BE284" s="6">
        <v>0</v>
      </c>
      <c r="BF284" s="90">
        <v>0</v>
      </c>
      <c r="BG284" s="5">
        <f t="shared" si="649"/>
        <v>0</v>
      </c>
      <c r="BH284" s="6">
        <v>0</v>
      </c>
      <c r="BI284" s="90">
        <v>0</v>
      </c>
      <c r="BJ284" s="5">
        <f t="shared" si="650"/>
        <v>0</v>
      </c>
      <c r="BK284" s="89">
        <v>0.03</v>
      </c>
      <c r="BL284" s="90">
        <v>1.1519999999999999</v>
      </c>
      <c r="BM284" s="5">
        <f t="shared" si="651"/>
        <v>38400</v>
      </c>
      <c r="BN284" s="6">
        <v>0</v>
      </c>
      <c r="BO284" s="90">
        <v>0</v>
      </c>
      <c r="BP284" s="5">
        <f t="shared" si="652"/>
        <v>0</v>
      </c>
      <c r="BQ284" s="6">
        <v>0</v>
      </c>
      <c r="BR284" s="90">
        <v>0</v>
      </c>
      <c r="BS284" s="5">
        <f t="shared" si="653"/>
        <v>0</v>
      </c>
      <c r="BT284" s="6">
        <v>0</v>
      </c>
      <c r="BU284" s="90">
        <v>0</v>
      </c>
      <c r="BV284" s="5">
        <f t="shared" si="654"/>
        <v>0</v>
      </c>
      <c r="BW284" s="6">
        <v>0</v>
      </c>
      <c r="BX284" s="90">
        <v>0</v>
      </c>
      <c r="BY284" s="5">
        <f t="shared" si="655"/>
        <v>0</v>
      </c>
      <c r="BZ284" s="6">
        <v>0</v>
      </c>
      <c r="CA284" s="90">
        <v>0</v>
      </c>
      <c r="CB284" s="5">
        <f t="shared" si="656"/>
        <v>0</v>
      </c>
      <c r="CC284" s="6">
        <v>0</v>
      </c>
      <c r="CD284" s="90">
        <v>0</v>
      </c>
      <c r="CE284" s="5">
        <f t="shared" si="657"/>
        <v>0</v>
      </c>
      <c r="CF284" s="6">
        <v>0</v>
      </c>
      <c r="CG284" s="90">
        <v>0</v>
      </c>
      <c r="CH284" s="5">
        <f t="shared" si="658"/>
        <v>0</v>
      </c>
      <c r="CI284" s="6">
        <v>0</v>
      </c>
      <c r="CJ284" s="90">
        <v>0</v>
      </c>
      <c r="CK284" s="5">
        <f t="shared" si="659"/>
        <v>0</v>
      </c>
      <c r="CL284" s="6">
        <v>0</v>
      </c>
      <c r="CM284" s="90">
        <v>0</v>
      </c>
      <c r="CN284" s="5">
        <f t="shared" si="660"/>
        <v>0</v>
      </c>
      <c r="CO284" s="6">
        <v>0</v>
      </c>
      <c r="CP284" s="90">
        <v>0</v>
      </c>
      <c r="CQ284" s="5">
        <f t="shared" si="661"/>
        <v>0</v>
      </c>
      <c r="CR284" s="6">
        <v>0</v>
      </c>
      <c r="CS284" s="90">
        <v>0</v>
      </c>
      <c r="CT284" s="5">
        <f t="shared" si="662"/>
        <v>0</v>
      </c>
      <c r="CU284" s="6">
        <v>0</v>
      </c>
      <c r="CV284" s="90">
        <v>0</v>
      </c>
      <c r="CW284" s="5">
        <f t="shared" si="663"/>
        <v>0</v>
      </c>
      <c r="CX284" s="6">
        <v>0</v>
      </c>
      <c r="CY284" s="90">
        <v>0</v>
      </c>
      <c r="CZ284" s="5">
        <f t="shared" si="664"/>
        <v>0</v>
      </c>
      <c r="DA284" s="6">
        <v>0</v>
      </c>
      <c r="DB284" s="90">
        <v>0</v>
      </c>
      <c r="DC284" s="5">
        <f t="shared" si="665"/>
        <v>0</v>
      </c>
      <c r="DD284" s="6">
        <v>0</v>
      </c>
      <c r="DE284" s="90">
        <v>0</v>
      </c>
      <c r="DF284" s="5">
        <f t="shared" si="666"/>
        <v>0</v>
      </c>
      <c r="DG284" s="6">
        <v>0</v>
      </c>
      <c r="DH284" s="90">
        <v>0</v>
      </c>
      <c r="DI284" s="5">
        <f t="shared" si="667"/>
        <v>0</v>
      </c>
      <c r="DJ284" s="89">
        <v>2.64</v>
      </c>
      <c r="DK284" s="90">
        <v>86.361999999999995</v>
      </c>
      <c r="DL284" s="5">
        <f t="shared" si="668"/>
        <v>32712.878787878784</v>
      </c>
      <c r="DM284" s="6">
        <v>0</v>
      </c>
      <c r="DN284" s="90">
        <v>0</v>
      </c>
      <c r="DO284" s="5">
        <f t="shared" si="669"/>
        <v>0</v>
      </c>
      <c r="DP284" s="6">
        <f t="shared" si="671"/>
        <v>2.97</v>
      </c>
      <c r="DQ284" s="5">
        <f t="shared" si="672"/>
        <v>93.093999999999994</v>
      </c>
    </row>
    <row r="285" spans="1:121" x14ac:dyDescent="0.3">
      <c r="A285" s="73">
        <v>2024</v>
      </c>
      <c r="B285" s="74" t="s">
        <v>8</v>
      </c>
      <c r="C285" s="6">
        <v>0</v>
      </c>
      <c r="D285" s="90">
        <v>0</v>
      </c>
      <c r="E285" s="5">
        <f t="shared" si="673"/>
        <v>0</v>
      </c>
      <c r="F285" s="6">
        <v>0</v>
      </c>
      <c r="G285" s="90">
        <v>0</v>
      </c>
      <c r="H285" s="5">
        <f t="shared" si="632"/>
        <v>0</v>
      </c>
      <c r="I285" s="6">
        <v>0</v>
      </c>
      <c r="J285" s="90">
        <v>0</v>
      </c>
      <c r="K285" s="5">
        <f t="shared" si="633"/>
        <v>0</v>
      </c>
      <c r="L285" s="6">
        <v>0</v>
      </c>
      <c r="M285" s="90">
        <v>0</v>
      </c>
      <c r="N285" s="5">
        <f t="shared" si="634"/>
        <v>0</v>
      </c>
      <c r="O285" s="6">
        <v>0</v>
      </c>
      <c r="P285" s="90">
        <v>0</v>
      </c>
      <c r="Q285" s="5">
        <f t="shared" si="635"/>
        <v>0</v>
      </c>
      <c r="R285" s="6">
        <v>0</v>
      </c>
      <c r="S285" s="90">
        <v>0</v>
      </c>
      <c r="T285" s="5">
        <f t="shared" si="636"/>
        <v>0</v>
      </c>
      <c r="U285" s="6">
        <v>0</v>
      </c>
      <c r="V285" s="90">
        <v>0</v>
      </c>
      <c r="W285" s="5">
        <f t="shared" si="637"/>
        <v>0</v>
      </c>
      <c r="X285" s="6">
        <v>0</v>
      </c>
      <c r="Y285" s="90">
        <v>0</v>
      </c>
      <c r="Z285" s="5">
        <f t="shared" si="638"/>
        <v>0</v>
      </c>
      <c r="AA285" s="6">
        <v>0</v>
      </c>
      <c r="AB285" s="90">
        <v>0</v>
      </c>
      <c r="AC285" s="5">
        <f t="shared" si="639"/>
        <v>0</v>
      </c>
      <c r="AD285" s="6">
        <v>0</v>
      </c>
      <c r="AE285" s="90">
        <v>0</v>
      </c>
      <c r="AF285" s="5">
        <f t="shared" si="640"/>
        <v>0</v>
      </c>
      <c r="AG285" s="6">
        <v>0</v>
      </c>
      <c r="AH285" s="90">
        <v>0</v>
      </c>
      <c r="AI285" s="5">
        <f t="shared" si="641"/>
        <v>0</v>
      </c>
      <c r="AJ285" s="6">
        <v>0</v>
      </c>
      <c r="AK285" s="90">
        <v>0</v>
      </c>
      <c r="AL285" s="5">
        <f t="shared" si="642"/>
        <v>0</v>
      </c>
      <c r="AM285" s="6">
        <v>0</v>
      </c>
      <c r="AN285" s="90">
        <v>0</v>
      </c>
      <c r="AO285" s="5">
        <f t="shared" si="643"/>
        <v>0</v>
      </c>
      <c r="AP285" s="6">
        <v>0</v>
      </c>
      <c r="AQ285" s="90">
        <v>0</v>
      </c>
      <c r="AR285" s="5">
        <f t="shared" si="644"/>
        <v>0</v>
      </c>
      <c r="AS285" s="6">
        <v>0</v>
      </c>
      <c r="AT285" s="90">
        <v>0</v>
      </c>
      <c r="AU285" s="5">
        <f t="shared" si="645"/>
        <v>0</v>
      </c>
      <c r="AV285" s="6">
        <v>0</v>
      </c>
      <c r="AW285" s="90">
        <v>0</v>
      </c>
      <c r="AX285" s="5">
        <f t="shared" si="646"/>
        <v>0</v>
      </c>
      <c r="AY285" s="6">
        <v>0</v>
      </c>
      <c r="AZ285" s="90">
        <v>0</v>
      </c>
      <c r="BA285" s="5">
        <f t="shared" si="647"/>
        <v>0</v>
      </c>
      <c r="BB285" s="6">
        <v>0</v>
      </c>
      <c r="BC285" s="90">
        <v>0</v>
      </c>
      <c r="BD285" s="5">
        <f t="shared" si="648"/>
        <v>0</v>
      </c>
      <c r="BE285" s="6">
        <v>0</v>
      </c>
      <c r="BF285" s="90">
        <v>0</v>
      </c>
      <c r="BG285" s="5">
        <f t="shared" si="649"/>
        <v>0</v>
      </c>
      <c r="BH285" s="6">
        <v>0</v>
      </c>
      <c r="BI285" s="90">
        <v>0</v>
      </c>
      <c r="BJ285" s="5">
        <f t="shared" si="650"/>
        <v>0</v>
      </c>
      <c r="BK285" s="6">
        <v>0</v>
      </c>
      <c r="BL285" s="90">
        <v>0</v>
      </c>
      <c r="BM285" s="5">
        <f t="shared" si="651"/>
        <v>0</v>
      </c>
      <c r="BN285" s="6">
        <v>0</v>
      </c>
      <c r="BO285" s="90">
        <v>0</v>
      </c>
      <c r="BP285" s="5">
        <f t="shared" si="652"/>
        <v>0</v>
      </c>
      <c r="BQ285" s="6">
        <v>0</v>
      </c>
      <c r="BR285" s="90">
        <v>0</v>
      </c>
      <c r="BS285" s="5">
        <f t="shared" si="653"/>
        <v>0</v>
      </c>
      <c r="BT285" s="6">
        <v>0</v>
      </c>
      <c r="BU285" s="90">
        <v>0</v>
      </c>
      <c r="BV285" s="5">
        <f t="shared" si="654"/>
        <v>0</v>
      </c>
      <c r="BW285" s="6">
        <v>0</v>
      </c>
      <c r="BX285" s="90">
        <v>0</v>
      </c>
      <c r="BY285" s="5">
        <f t="shared" si="655"/>
        <v>0</v>
      </c>
      <c r="BZ285" s="6">
        <v>0</v>
      </c>
      <c r="CA285" s="90">
        <v>0</v>
      </c>
      <c r="CB285" s="5">
        <f t="shared" si="656"/>
        <v>0</v>
      </c>
      <c r="CC285" s="6">
        <v>0</v>
      </c>
      <c r="CD285" s="90">
        <v>0</v>
      </c>
      <c r="CE285" s="5">
        <f t="shared" si="657"/>
        <v>0</v>
      </c>
      <c r="CF285" s="6">
        <v>0</v>
      </c>
      <c r="CG285" s="90">
        <v>0</v>
      </c>
      <c r="CH285" s="5">
        <f t="shared" si="658"/>
        <v>0</v>
      </c>
      <c r="CI285" s="6">
        <v>0</v>
      </c>
      <c r="CJ285" s="90">
        <v>0</v>
      </c>
      <c r="CK285" s="5">
        <f t="shared" si="659"/>
        <v>0</v>
      </c>
      <c r="CL285" s="6">
        <v>0</v>
      </c>
      <c r="CM285" s="90">
        <v>0</v>
      </c>
      <c r="CN285" s="5">
        <f t="shared" si="660"/>
        <v>0</v>
      </c>
      <c r="CO285" s="6">
        <v>0</v>
      </c>
      <c r="CP285" s="90">
        <v>0</v>
      </c>
      <c r="CQ285" s="5">
        <f t="shared" si="661"/>
        <v>0</v>
      </c>
      <c r="CR285" s="6">
        <v>0</v>
      </c>
      <c r="CS285" s="90">
        <v>0</v>
      </c>
      <c r="CT285" s="5">
        <f t="shared" si="662"/>
        <v>0</v>
      </c>
      <c r="CU285" s="6">
        <v>0</v>
      </c>
      <c r="CV285" s="90">
        <v>0</v>
      </c>
      <c r="CW285" s="5">
        <f t="shared" si="663"/>
        <v>0</v>
      </c>
      <c r="CX285" s="6">
        <v>0</v>
      </c>
      <c r="CY285" s="90">
        <v>0</v>
      </c>
      <c r="CZ285" s="5">
        <f t="shared" si="664"/>
        <v>0</v>
      </c>
      <c r="DA285" s="6">
        <v>0</v>
      </c>
      <c r="DB285" s="90">
        <v>0</v>
      </c>
      <c r="DC285" s="5">
        <f t="shared" si="665"/>
        <v>0</v>
      </c>
      <c r="DD285" s="6">
        <v>0</v>
      </c>
      <c r="DE285" s="90">
        <v>0</v>
      </c>
      <c r="DF285" s="5">
        <f t="shared" si="666"/>
        <v>0</v>
      </c>
      <c r="DG285" s="6">
        <v>0</v>
      </c>
      <c r="DH285" s="90">
        <v>0</v>
      </c>
      <c r="DI285" s="5">
        <f t="shared" si="667"/>
        <v>0</v>
      </c>
      <c r="DJ285" s="6">
        <v>0</v>
      </c>
      <c r="DK285" s="90">
        <v>0</v>
      </c>
      <c r="DL285" s="5">
        <f t="shared" si="668"/>
        <v>0</v>
      </c>
      <c r="DM285" s="6">
        <v>0</v>
      </c>
      <c r="DN285" s="90">
        <v>0</v>
      </c>
      <c r="DO285" s="5">
        <f t="shared" si="669"/>
        <v>0</v>
      </c>
      <c r="DP285" s="6">
        <f t="shared" si="671"/>
        <v>0</v>
      </c>
      <c r="DQ285" s="5">
        <f t="shared" si="672"/>
        <v>0</v>
      </c>
    </row>
    <row r="286" spans="1:121" x14ac:dyDescent="0.3">
      <c r="A286" s="73">
        <v>2024</v>
      </c>
      <c r="B286" s="74" t="s">
        <v>9</v>
      </c>
      <c r="C286" s="6">
        <v>0</v>
      </c>
      <c r="D286" s="90">
        <v>0</v>
      </c>
      <c r="E286" s="5">
        <f t="shared" si="673"/>
        <v>0</v>
      </c>
      <c r="F286" s="6">
        <v>0</v>
      </c>
      <c r="G286" s="90">
        <v>0</v>
      </c>
      <c r="H286" s="5">
        <f t="shared" si="632"/>
        <v>0</v>
      </c>
      <c r="I286" s="6">
        <v>0</v>
      </c>
      <c r="J286" s="90">
        <v>0</v>
      </c>
      <c r="K286" s="5">
        <f t="shared" si="633"/>
        <v>0</v>
      </c>
      <c r="L286" s="6">
        <v>0</v>
      </c>
      <c r="M286" s="90">
        <v>0</v>
      </c>
      <c r="N286" s="5">
        <f t="shared" si="634"/>
        <v>0</v>
      </c>
      <c r="O286" s="6">
        <v>0</v>
      </c>
      <c r="P286" s="90">
        <v>0</v>
      </c>
      <c r="Q286" s="5">
        <f t="shared" si="635"/>
        <v>0</v>
      </c>
      <c r="R286" s="6">
        <v>0</v>
      </c>
      <c r="S286" s="90">
        <v>0</v>
      </c>
      <c r="T286" s="5">
        <f t="shared" si="636"/>
        <v>0</v>
      </c>
      <c r="U286" s="6">
        <v>0</v>
      </c>
      <c r="V286" s="90">
        <v>0</v>
      </c>
      <c r="W286" s="5">
        <f t="shared" si="637"/>
        <v>0</v>
      </c>
      <c r="X286" s="6">
        <v>0</v>
      </c>
      <c r="Y286" s="90">
        <v>0</v>
      </c>
      <c r="Z286" s="5">
        <f t="shared" si="638"/>
        <v>0</v>
      </c>
      <c r="AA286" s="6">
        <v>0</v>
      </c>
      <c r="AB286" s="90">
        <v>0</v>
      </c>
      <c r="AC286" s="5">
        <f t="shared" si="639"/>
        <v>0</v>
      </c>
      <c r="AD286" s="6">
        <v>0</v>
      </c>
      <c r="AE286" s="90">
        <v>0</v>
      </c>
      <c r="AF286" s="5">
        <f t="shared" si="640"/>
        <v>0</v>
      </c>
      <c r="AG286" s="6">
        <v>0</v>
      </c>
      <c r="AH286" s="90">
        <v>0</v>
      </c>
      <c r="AI286" s="5">
        <f t="shared" si="641"/>
        <v>0</v>
      </c>
      <c r="AJ286" s="6">
        <v>0</v>
      </c>
      <c r="AK286" s="90">
        <v>0</v>
      </c>
      <c r="AL286" s="5">
        <f t="shared" si="642"/>
        <v>0</v>
      </c>
      <c r="AM286" s="6">
        <v>0</v>
      </c>
      <c r="AN286" s="90">
        <v>0</v>
      </c>
      <c r="AO286" s="5">
        <f t="shared" si="643"/>
        <v>0</v>
      </c>
      <c r="AP286" s="6">
        <v>0</v>
      </c>
      <c r="AQ286" s="90">
        <v>0</v>
      </c>
      <c r="AR286" s="5">
        <f t="shared" si="644"/>
        <v>0</v>
      </c>
      <c r="AS286" s="6">
        <v>0</v>
      </c>
      <c r="AT286" s="90">
        <v>0</v>
      </c>
      <c r="AU286" s="5">
        <f t="shared" si="645"/>
        <v>0</v>
      </c>
      <c r="AV286" s="6">
        <v>0</v>
      </c>
      <c r="AW286" s="90">
        <v>0</v>
      </c>
      <c r="AX286" s="5">
        <f t="shared" si="646"/>
        <v>0</v>
      </c>
      <c r="AY286" s="6">
        <v>0</v>
      </c>
      <c r="AZ286" s="90">
        <v>0</v>
      </c>
      <c r="BA286" s="5">
        <f t="shared" si="647"/>
        <v>0</v>
      </c>
      <c r="BB286" s="6">
        <v>0</v>
      </c>
      <c r="BC286" s="90">
        <v>0</v>
      </c>
      <c r="BD286" s="5">
        <f t="shared" si="648"/>
        <v>0</v>
      </c>
      <c r="BE286" s="6">
        <v>0</v>
      </c>
      <c r="BF286" s="90">
        <v>0</v>
      </c>
      <c r="BG286" s="5">
        <f t="shared" si="649"/>
        <v>0</v>
      </c>
      <c r="BH286" s="6">
        <v>0</v>
      </c>
      <c r="BI286" s="90">
        <v>0</v>
      </c>
      <c r="BJ286" s="5">
        <f t="shared" si="650"/>
        <v>0</v>
      </c>
      <c r="BK286" s="6">
        <v>0</v>
      </c>
      <c r="BL286" s="90">
        <v>0</v>
      </c>
      <c r="BM286" s="5">
        <f t="shared" si="651"/>
        <v>0</v>
      </c>
      <c r="BN286" s="6">
        <v>0</v>
      </c>
      <c r="BO286" s="90">
        <v>0</v>
      </c>
      <c r="BP286" s="5">
        <f t="shared" si="652"/>
        <v>0</v>
      </c>
      <c r="BQ286" s="6">
        <v>0</v>
      </c>
      <c r="BR286" s="90">
        <v>0</v>
      </c>
      <c r="BS286" s="5">
        <f t="shared" si="653"/>
        <v>0</v>
      </c>
      <c r="BT286" s="6">
        <v>0</v>
      </c>
      <c r="BU286" s="90">
        <v>0</v>
      </c>
      <c r="BV286" s="5">
        <f t="shared" si="654"/>
        <v>0</v>
      </c>
      <c r="BW286" s="6">
        <v>0</v>
      </c>
      <c r="BX286" s="90">
        <v>0</v>
      </c>
      <c r="BY286" s="5">
        <f t="shared" si="655"/>
        <v>0</v>
      </c>
      <c r="BZ286" s="6">
        <v>0</v>
      </c>
      <c r="CA286" s="90">
        <v>0</v>
      </c>
      <c r="CB286" s="5">
        <f t="shared" si="656"/>
        <v>0</v>
      </c>
      <c r="CC286" s="6">
        <v>0</v>
      </c>
      <c r="CD286" s="90">
        <v>0</v>
      </c>
      <c r="CE286" s="5">
        <f t="shared" si="657"/>
        <v>0</v>
      </c>
      <c r="CF286" s="6">
        <v>0</v>
      </c>
      <c r="CG286" s="90">
        <v>0</v>
      </c>
      <c r="CH286" s="5">
        <f t="shared" si="658"/>
        <v>0</v>
      </c>
      <c r="CI286" s="6">
        <v>0</v>
      </c>
      <c r="CJ286" s="90">
        <v>0</v>
      </c>
      <c r="CK286" s="5">
        <f t="shared" si="659"/>
        <v>0</v>
      </c>
      <c r="CL286" s="6">
        <v>0</v>
      </c>
      <c r="CM286" s="90">
        <v>0</v>
      </c>
      <c r="CN286" s="5">
        <f t="shared" si="660"/>
        <v>0</v>
      </c>
      <c r="CO286" s="6">
        <v>0</v>
      </c>
      <c r="CP286" s="90">
        <v>0</v>
      </c>
      <c r="CQ286" s="5">
        <f t="shared" si="661"/>
        <v>0</v>
      </c>
      <c r="CR286" s="6">
        <v>0</v>
      </c>
      <c r="CS286" s="90">
        <v>0</v>
      </c>
      <c r="CT286" s="5">
        <f t="shared" si="662"/>
        <v>0</v>
      </c>
      <c r="CU286" s="6">
        <v>0</v>
      </c>
      <c r="CV286" s="90">
        <v>0</v>
      </c>
      <c r="CW286" s="5">
        <f t="shared" si="663"/>
        <v>0</v>
      </c>
      <c r="CX286" s="6">
        <v>0</v>
      </c>
      <c r="CY286" s="90">
        <v>0</v>
      </c>
      <c r="CZ286" s="5">
        <f t="shared" si="664"/>
        <v>0</v>
      </c>
      <c r="DA286" s="6">
        <v>0</v>
      </c>
      <c r="DB286" s="90">
        <v>0</v>
      </c>
      <c r="DC286" s="5">
        <f t="shared" si="665"/>
        <v>0</v>
      </c>
      <c r="DD286" s="6">
        <v>0</v>
      </c>
      <c r="DE286" s="90">
        <v>0</v>
      </c>
      <c r="DF286" s="5">
        <f t="shared" si="666"/>
        <v>0</v>
      </c>
      <c r="DG286" s="6">
        <v>0</v>
      </c>
      <c r="DH286" s="90">
        <v>0</v>
      </c>
      <c r="DI286" s="5">
        <f t="shared" si="667"/>
        <v>0</v>
      </c>
      <c r="DJ286" s="6">
        <v>0</v>
      </c>
      <c r="DK286" s="90">
        <v>0</v>
      </c>
      <c r="DL286" s="5">
        <f t="shared" si="668"/>
        <v>0</v>
      </c>
      <c r="DM286" s="6">
        <v>0</v>
      </c>
      <c r="DN286" s="90">
        <v>0</v>
      </c>
      <c r="DO286" s="5">
        <f t="shared" si="669"/>
        <v>0</v>
      </c>
      <c r="DP286" s="6">
        <f t="shared" si="671"/>
        <v>0</v>
      </c>
      <c r="DQ286" s="5">
        <f t="shared" si="672"/>
        <v>0</v>
      </c>
    </row>
    <row r="287" spans="1:121" x14ac:dyDescent="0.3">
      <c r="A287" s="73">
        <v>2024</v>
      </c>
      <c r="B287" s="74" t="s">
        <v>10</v>
      </c>
      <c r="C287" s="6">
        <v>0</v>
      </c>
      <c r="D287" s="90">
        <v>0</v>
      </c>
      <c r="E287" s="5">
        <f t="shared" si="673"/>
        <v>0</v>
      </c>
      <c r="F287" s="6">
        <v>0</v>
      </c>
      <c r="G287" s="90">
        <v>0</v>
      </c>
      <c r="H287" s="5">
        <f t="shared" si="632"/>
        <v>0</v>
      </c>
      <c r="I287" s="6">
        <v>0</v>
      </c>
      <c r="J287" s="90">
        <v>0</v>
      </c>
      <c r="K287" s="5">
        <f t="shared" si="633"/>
        <v>0</v>
      </c>
      <c r="L287" s="6">
        <v>0</v>
      </c>
      <c r="M287" s="90">
        <v>0</v>
      </c>
      <c r="N287" s="5">
        <f t="shared" si="634"/>
        <v>0</v>
      </c>
      <c r="O287" s="6">
        <v>0</v>
      </c>
      <c r="P287" s="90">
        <v>0</v>
      </c>
      <c r="Q287" s="5">
        <f t="shared" si="635"/>
        <v>0</v>
      </c>
      <c r="R287" s="6">
        <v>0</v>
      </c>
      <c r="S287" s="90">
        <v>0</v>
      </c>
      <c r="T287" s="5">
        <f t="shared" si="636"/>
        <v>0</v>
      </c>
      <c r="U287" s="6">
        <v>0</v>
      </c>
      <c r="V287" s="90">
        <v>0</v>
      </c>
      <c r="W287" s="5">
        <f t="shared" si="637"/>
        <v>0</v>
      </c>
      <c r="X287" s="6">
        <v>0</v>
      </c>
      <c r="Y287" s="90">
        <v>0</v>
      </c>
      <c r="Z287" s="5">
        <f t="shared" si="638"/>
        <v>0</v>
      </c>
      <c r="AA287" s="6">
        <v>0</v>
      </c>
      <c r="AB287" s="90">
        <v>0</v>
      </c>
      <c r="AC287" s="5">
        <f t="shared" si="639"/>
        <v>0</v>
      </c>
      <c r="AD287" s="6">
        <v>0</v>
      </c>
      <c r="AE287" s="90">
        <v>0</v>
      </c>
      <c r="AF287" s="5">
        <f t="shared" si="640"/>
        <v>0</v>
      </c>
      <c r="AG287" s="6">
        <v>0</v>
      </c>
      <c r="AH287" s="90">
        <v>0</v>
      </c>
      <c r="AI287" s="5">
        <f t="shared" si="641"/>
        <v>0</v>
      </c>
      <c r="AJ287" s="6">
        <v>0</v>
      </c>
      <c r="AK287" s="90">
        <v>0</v>
      </c>
      <c r="AL287" s="5">
        <f t="shared" si="642"/>
        <v>0</v>
      </c>
      <c r="AM287" s="6">
        <v>0</v>
      </c>
      <c r="AN287" s="90">
        <v>0</v>
      </c>
      <c r="AO287" s="5">
        <f t="shared" si="643"/>
        <v>0</v>
      </c>
      <c r="AP287" s="6">
        <v>0</v>
      </c>
      <c r="AQ287" s="90">
        <v>0</v>
      </c>
      <c r="AR287" s="5">
        <f t="shared" si="644"/>
        <v>0</v>
      </c>
      <c r="AS287" s="6">
        <v>0</v>
      </c>
      <c r="AT287" s="90">
        <v>0</v>
      </c>
      <c r="AU287" s="5">
        <f t="shared" si="645"/>
        <v>0</v>
      </c>
      <c r="AV287" s="6">
        <v>0</v>
      </c>
      <c r="AW287" s="90">
        <v>0</v>
      </c>
      <c r="AX287" s="5">
        <f t="shared" si="646"/>
        <v>0</v>
      </c>
      <c r="AY287" s="6">
        <v>0</v>
      </c>
      <c r="AZ287" s="90">
        <v>0</v>
      </c>
      <c r="BA287" s="5">
        <f t="shared" si="647"/>
        <v>0</v>
      </c>
      <c r="BB287" s="6">
        <v>0</v>
      </c>
      <c r="BC287" s="90">
        <v>0</v>
      </c>
      <c r="BD287" s="5">
        <f t="shared" si="648"/>
        <v>0</v>
      </c>
      <c r="BE287" s="6">
        <v>0</v>
      </c>
      <c r="BF287" s="90">
        <v>0</v>
      </c>
      <c r="BG287" s="5">
        <f t="shared" si="649"/>
        <v>0</v>
      </c>
      <c r="BH287" s="6">
        <v>0</v>
      </c>
      <c r="BI287" s="90">
        <v>0</v>
      </c>
      <c r="BJ287" s="5">
        <f t="shared" si="650"/>
        <v>0</v>
      </c>
      <c r="BK287" s="6">
        <v>0</v>
      </c>
      <c r="BL287" s="90">
        <v>0</v>
      </c>
      <c r="BM287" s="5">
        <f t="shared" si="651"/>
        <v>0</v>
      </c>
      <c r="BN287" s="6">
        <v>0</v>
      </c>
      <c r="BO287" s="90">
        <v>0</v>
      </c>
      <c r="BP287" s="5">
        <f t="shared" si="652"/>
        <v>0</v>
      </c>
      <c r="BQ287" s="6">
        <v>0</v>
      </c>
      <c r="BR287" s="90">
        <v>0</v>
      </c>
      <c r="BS287" s="5">
        <f t="shared" si="653"/>
        <v>0</v>
      </c>
      <c r="BT287" s="6">
        <v>0</v>
      </c>
      <c r="BU287" s="90">
        <v>0</v>
      </c>
      <c r="BV287" s="5">
        <f t="shared" si="654"/>
        <v>0</v>
      </c>
      <c r="BW287" s="6">
        <v>0</v>
      </c>
      <c r="BX287" s="90">
        <v>0</v>
      </c>
      <c r="BY287" s="5">
        <f t="shared" si="655"/>
        <v>0</v>
      </c>
      <c r="BZ287" s="6">
        <v>0</v>
      </c>
      <c r="CA287" s="90">
        <v>0</v>
      </c>
      <c r="CB287" s="5">
        <f t="shared" si="656"/>
        <v>0</v>
      </c>
      <c r="CC287" s="6">
        <v>0</v>
      </c>
      <c r="CD287" s="90">
        <v>0</v>
      </c>
      <c r="CE287" s="5">
        <f t="shared" si="657"/>
        <v>0</v>
      </c>
      <c r="CF287" s="6">
        <v>0</v>
      </c>
      <c r="CG287" s="90">
        <v>0</v>
      </c>
      <c r="CH287" s="5">
        <f t="shared" si="658"/>
        <v>0</v>
      </c>
      <c r="CI287" s="6">
        <v>0</v>
      </c>
      <c r="CJ287" s="90">
        <v>0</v>
      </c>
      <c r="CK287" s="5">
        <f t="shared" si="659"/>
        <v>0</v>
      </c>
      <c r="CL287" s="6">
        <v>0</v>
      </c>
      <c r="CM287" s="90">
        <v>0</v>
      </c>
      <c r="CN287" s="5">
        <f t="shared" si="660"/>
        <v>0</v>
      </c>
      <c r="CO287" s="6">
        <v>0</v>
      </c>
      <c r="CP287" s="90">
        <v>0</v>
      </c>
      <c r="CQ287" s="5">
        <f t="shared" si="661"/>
        <v>0</v>
      </c>
      <c r="CR287" s="6">
        <v>0</v>
      </c>
      <c r="CS287" s="90">
        <v>0</v>
      </c>
      <c r="CT287" s="5">
        <f t="shared" si="662"/>
        <v>0</v>
      </c>
      <c r="CU287" s="6">
        <v>0</v>
      </c>
      <c r="CV287" s="90">
        <v>0</v>
      </c>
      <c r="CW287" s="5">
        <f t="shared" si="663"/>
        <v>0</v>
      </c>
      <c r="CX287" s="6">
        <v>0</v>
      </c>
      <c r="CY287" s="90">
        <v>0</v>
      </c>
      <c r="CZ287" s="5">
        <f t="shared" si="664"/>
        <v>0</v>
      </c>
      <c r="DA287" s="6">
        <v>0</v>
      </c>
      <c r="DB287" s="90">
        <v>0</v>
      </c>
      <c r="DC287" s="5">
        <f t="shared" si="665"/>
        <v>0</v>
      </c>
      <c r="DD287" s="6">
        <v>0</v>
      </c>
      <c r="DE287" s="90">
        <v>0</v>
      </c>
      <c r="DF287" s="5">
        <f t="shared" si="666"/>
        <v>0</v>
      </c>
      <c r="DG287" s="6">
        <v>0</v>
      </c>
      <c r="DH287" s="90">
        <v>0</v>
      </c>
      <c r="DI287" s="5">
        <f t="shared" si="667"/>
        <v>0</v>
      </c>
      <c r="DJ287" s="6">
        <v>0</v>
      </c>
      <c r="DK287" s="90">
        <v>0</v>
      </c>
      <c r="DL287" s="5">
        <f t="shared" si="668"/>
        <v>0</v>
      </c>
      <c r="DM287" s="6">
        <v>0</v>
      </c>
      <c r="DN287" s="90">
        <v>0</v>
      </c>
      <c r="DO287" s="5">
        <f t="shared" si="669"/>
        <v>0</v>
      </c>
      <c r="DP287" s="6">
        <f t="shared" si="671"/>
        <v>0</v>
      </c>
      <c r="DQ287" s="5">
        <f t="shared" si="672"/>
        <v>0</v>
      </c>
    </row>
    <row r="288" spans="1:121" x14ac:dyDescent="0.3">
      <c r="A288" s="73">
        <v>2024</v>
      </c>
      <c r="B288" s="74" t="s">
        <v>11</v>
      </c>
      <c r="C288" s="6">
        <v>0</v>
      </c>
      <c r="D288" s="90">
        <v>0</v>
      </c>
      <c r="E288" s="5">
        <f t="shared" si="673"/>
        <v>0</v>
      </c>
      <c r="F288" s="6">
        <v>0</v>
      </c>
      <c r="G288" s="90">
        <v>0</v>
      </c>
      <c r="H288" s="5">
        <f t="shared" si="632"/>
        <v>0</v>
      </c>
      <c r="I288" s="6">
        <v>0</v>
      </c>
      <c r="J288" s="90">
        <v>0</v>
      </c>
      <c r="K288" s="5">
        <f t="shared" si="633"/>
        <v>0</v>
      </c>
      <c r="L288" s="6">
        <v>0</v>
      </c>
      <c r="M288" s="90">
        <v>0</v>
      </c>
      <c r="N288" s="5">
        <f t="shared" si="634"/>
        <v>0</v>
      </c>
      <c r="O288" s="6">
        <v>0</v>
      </c>
      <c r="P288" s="90">
        <v>0</v>
      </c>
      <c r="Q288" s="5">
        <f t="shared" si="635"/>
        <v>0</v>
      </c>
      <c r="R288" s="6">
        <v>0</v>
      </c>
      <c r="S288" s="90">
        <v>0</v>
      </c>
      <c r="T288" s="5">
        <f t="shared" si="636"/>
        <v>0</v>
      </c>
      <c r="U288" s="6">
        <v>0</v>
      </c>
      <c r="V288" s="90">
        <v>0</v>
      </c>
      <c r="W288" s="5">
        <f t="shared" si="637"/>
        <v>0</v>
      </c>
      <c r="X288" s="6">
        <v>0</v>
      </c>
      <c r="Y288" s="90">
        <v>0</v>
      </c>
      <c r="Z288" s="5">
        <f t="shared" si="638"/>
        <v>0</v>
      </c>
      <c r="AA288" s="6">
        <v>0</v>
      </c>
      <c r="AB288" s="90">
        <v>0</v>
      </c>
      <c r="AC288" s="5">
        <f t="shared" si="639"/>
        <v>0</v>
      </c>
      <c r="AD288" s="6">
        <v>0</v>
      </c>
      <c r="AE288" s="90">
        <v>0</v>
      </c>
      <c r="AF288" s="5">
        <f t="shared" si="640"/>
        <v>0</v>
      </c>
      <c r="AG288" s="6">
        <v>0</v>
      </c>
      <c r="AH288" s="90">
        <v>0</v>
      </c>
      <c r="AI288" s="5">
        <f t="shared" si="641"/>
        <v>0</v>
      </c>
      <c r="AJ288" s="6">
        <v>0</v>
      </c>
      <c r="AK288" s="90">
        <v>0</v>
      </c>
      <c r="AL288" s="5">
        <f t="shared" si="642"/>
        <v>0</v>
      </c>
      <c r="AM288" s="6">
        <v>0</v>
      </c>
      <c r="AN288" s="90">
        <v>0</v>
      </c>
      <c r="AO288" s="5">
        <f t="shared" si="643"/>
        <v>0</v>
      </c>
      <c r="AP288" s="6">
        <v>0</v>
      </c>
      <c r="AQ288" s="90">
        <v>0</v>
      </c>
      <c r="AR288" s="5">
        <f t="shared" si="644"/>
        <v>0</v>
      </c>
      <c r="AS288" s="6">
        <v>0</v>
      </c>
      <c r="AT288" s="90">
        <v>0</v>
      </c>
      <c r="AU288" s="5">
        <f t="shared" si="645"/>
        <v>0</v>
      </c>
      <c r="AV288" s="6">
        <v>0</v>
      </c>
      <c r="AW288" s="90">
        <v>0</v>
      </c>
      <c r="AX288" s="5">
        <f t="shared" si="646"/>
        <v>0</v>
      </c>
      <c r="AY288" s="6">
        <v>0</v>
      </c>
      <c r="AZ288" s="90">
        <v>0</v>
      </c>
      <c r="BA288" s="5">
        <f t="shared" si="647"/>
        <v>0</v>
      </c>
      <c r="BB288" s="6">
        <v>0</v>
      </c>
      <c r="BC288" s="90">
        <v>0</v>
      </c>
      <c r="BD288" s="5">
        <f t="shared" si="648"/>
        <v>0</v>
      </c>
      <c r="BE288" s="6">
        <v>0</v>
      </c>
      <c r="BF288" s="90">
        <v>0</v>
      </c>
      <c r="BG288" s="5">
        <f t="shared" si="649"/>
        <v>0</v>
      </c>
      <c r="BH288" s="6">
        <v>0</v>
      </c>
      <c r="BI288" s="90">
        <v>0</v>
      </c>
      <c r="BJ288" s="5">
        <f t="shared" si="650"/>
        <v>0</v>
      </c>
      <c r="BK288" s="6">
        <v>0</v>
      </c>
      <c r="BL288" s="90">
        <v>0</v>
      </c>
      <c r="BM288" s="5">
        <f t="shared" si="651"/>
        <v>0</v>
      </c>
      <c r="BN288" s="6">
        <v>0</v>
      </c>
      <c r="BO288" s="90">
        <v>0</v>
      </c>
      <c r="BP288" s="5">
        <f t="shared" si="652"/>
        <v>0</v>
      </c>
      <c r="BQ288" s="6">
        <v>0</v>
      </c>
      <c r="BR288" s="90">
        <v>0</v>
      </c>
      <c r="BS288" s="5">
        <f t="shared" si="653"/>
        <v>0</v>
      </c>
      <c r="BT288" s="6">
        <v>0</v>
      </c>
      <c r="BU288" s="90">
        <v>0</v>
      </c>
      <c r="BV288" s="5">
        <f t="shared" si="654"/>
        <v>0</v>
      </c>
      <c r="BW288" s="6">
        <v>0</v>
      </c>
      <c r="BX288" s="90">
        <v>0</v>
      </c>
      <c r="BY288" s="5">
        <f t="shared" si="655"/>
        <v>0</v>
      </c>
      <c r="BZ288" s="6">
        <v>0</v>
      </c>
      <c r="CA288" s="90">
        <v>0</v>
      </c>
      <c r="CB288" s="5">
        <f t="shared" si="656"/>
        <v>0</v>
      </c>
      <c r="CC288" s="6">
        <v>0</v>
      </c>
      <c r="CD288" s="90">
        <v>0</v>
      </c>
      <c r="CE288" s="5">
        <f t="shared" si="657"/>
        <v>0</v>
      </c>
      <c r="CF288" s="6">
        <v>0</v>
      </c>
      <c r="CG288" s="90">
        <v>0</v>
      </c>
      <c r="CH288" s="5">
        <f t="shared" si="658"/>
        <v>0</v>
      </c>
      <c r="CI288" s="6">
        <v>0</v>
      </c>
      <c r="CJ288" s="90">
        <v>0</v>
      </c>
      <c r="CK288" s="5">
        <f t="shared" si="659"/>
        <v>0</v>
      </c>
      <c r="CL288" s="6">
        <v>0</v>
      </c>
      <c r="CM288" s="90">
        <v>0</v>
      </c>
      <c r="CN288" s="5">
        <f t="shared" si="660"/>
        <v>0</v>
      </c>
      <c r="CO288" s="6">
        <v>0</v>
      </c>
      <c r="CP288" s="90">
        <v>0</v>
      </c>
      <c r="CQ288" s="5">
        <f t="shared" si="661"/>
        <v>0</v>
      </c>
      <c r="CR288" s="6">
        <v>0</v>
      </c>
      <c r="CS288" s="90">
        <v>0</v>
      </c>
      <c r="CT288" s="5">
        <f t="shared" si="662"/>
        <v>0</v>
      </c>
      <c r="CU288" s="6">
        <v>0</v>
      </c>
      <c r="CV288" s="90">
        <v>0</v>
      </c>
      <c r="CW288" s="5">
        <f t="shared" si="663"/>
        <v>0</v>
      </c>
      <c r="CX288" s="6">
        <v>0</v>
      </c>
      <c r="CY288" s="90">
        <v>0</v>
      </c>
      <c r="CZ288" s="5">
        <f t="shared" si="664"/>
        <v>0</v>
      </c>
      <c r="DA288" s="6">
        <v>0</v>
      </c>
      <c r="DB288" s="90">
        <v>0</v>
      </c>
      <c r="DC288" s="5">
        <f t="shared" si="665"/>
        <v>0</v>
      </c>
      <c r="DD288" s="6">
        <v>0</v>
      </c>
      <c r="DE288" s="90">
        <v>0</v>
      </c>
      <c r="DF288" s="5">
        <f t="shared" si="666"/>
        <v>0</v>
      </c>
      <c r="DG288" s="6">
        <v>0</v>
      </c>
      <c r="DH288" s="90">
        <v>0</v>
      </c>
      <c r="DI288" s="5">
        <f t="shared" si="667"/>
        <v>0</v>
      </c>
      <c r="DJ288" s="6">
        <v>0</v>
      </c>
      <c r="DK288" s="90">
        <v>0</v>
      </c>
      <c r="DL288" s="5">
        <f t="shared" si="668"/>
        <v>0</v>
      </c>
      <c r="DM288" s="6">
        <v>0</v>
      </c>
      <c r="DN288" s="90">
        <v>0</v>
      </c>
      <c r="DO288" s="5">
        <f t="shared" si="669"/>
        <v>0</v>
      </c>
      <c r="DP288" s="6">
        <f t="shared" si="671"/>
        <v>0</v>
      </c>
      <c r="DQ288" s="5">
        <f t="shared" si="672"/>
        <v>0</v>
      </c>
    </row>
    <row r="289" spans="1:121" x14ac:dyDescent="0.3">
      <c r="A289" s="73">
        <v>2024</v>
      </c>
      <c r="B289" s="5" t="s">
        <v>12</v>
      </c>
      <c r="C289" s="6">
        <v>0</v>
      </c>
      <c r="D289" s="90">
        <v>0</v>
      </c>
      <c r="E289" s="5">
        <f t="shared" si="673"/>
        <v>0</v>
      </c>
      <c r="F289" s="6">
        <v>0</v>
      </c>
      <c r="G289" s="90">
        <v>0</v>
      </c>
      <c r="H289" s="5">
        <f t="shared" si="632"/>
        <v>0</v>
      </c>
      <c r="I289" s="6">
        <v>0</v>
      </c>
      <c r="J289" s="90">
        <v>0</v>
      </c>
      <c r="K289" s="5">
        <f t="shared" si="633"/>
        <v>0</v>
      </c>
      <c r="L289" s="6">
        <v>0</v>
      </c>
      <c r="M289" s="90">
        <v>0</v>
      </c>
      <c r="N289" s="5">
        <f t="shared" si="634"/>
        <v>0</v>
      </c>
      <c r="O289" s="6">
        <v>0</v>
      </c>
      <c r="P289" s="90">
        <v>0</v>
      </c>
      <c r="Q289" s="5">
        <f t="shared" si="635"/>
        <v>0</v>
      </c>
      <c r="R289" s="6">
        <v>0</v>
      </c>
      <c r="S289" s="90">
        <v>0</v>
      </c>
      <c r="T289" s="5">
        <f t="shared" si="636"/>
        <v>0</v>
      </c>
      <c r="U289" s="6">
        <v>0</v>
      </c>
      <c r="V289" s="90">
        <v>0</v>
      </c>
      <c r="W289" s="5">
        <f t="shared" si="637"/>
        <v>0</v>
      </c>
      <c r="X289" s="6">
        <v>0</v>
      </c>
      <c r="Y289" s="90">
        <v>0</v>
      </c>
      <c r="Z289" s="5">
        <f t="shared" si="638"/>
        <v>0</v>
      </c>
      <c r="AA289" s="6">
        <v>0</v>
      </c>
      <c r="AB289" s="90">
        <v>0</v>
      </c>
      <c r="AC289" s="5">
        <f t="shared" si="639"/>
        <v>0</v>
      </c>
      <c r="AD289" s="6">
        <v>0</v>
      </c>
      <c r="AE289" s="90">
        <v>0</v>
      </c>
      <c r="AF289" s="5">
        <f t="shared" si="640"/>
        <v>0</v>
      </c>
      <c r="AG289" s="6">
        <v>0</v>
      </c>
      <c r="AH289" s="90">
        <v>0</v>
      </c>
      <c r="AI289" s="5">
        <f t="shared" si="641"/>
        <v>0</v>
      </c>
      <c r="AJ289" s="6">
        <v>0</v>
      </c>
      <c r="AK289" s="90">
        <v>0</v>
      </c>
      <c r="AL289" s="5">
        <f t="shared" si="642"/>
        <v>0</v>
      </c>
      <c r="AM289" s="6">
        <v>0</v>
      </c>
      <c r="AN289" s="90">
        <v>0</v>
      </c>
      <c r="AO289" s="5">
        <f t="shared" si="643"/>
        <v>0</v>
      </c>
      <c r="AP289" s="6">
        <v>0</v>
      </c>
      <c r="AQ289" s="90">
        <v>0</v>
      </c>
      <c r="AR289" s="5">
        <f t="shared" si="644"/>
        <v>0</v>
      </c>
      <c r="AS289" s="6">
        <v>0</v>
      </c>
      <c r="AT289" s="90">
        <v>0</v>
      </c>
      <c r="AU289" s="5">
        <f t="shared" si="645"/>
        <v>0</v>
      </c>
      <c r="AV289" s="6">
        <v>0</v>
      </c>
      <c r="AW289" s="90">
        <v>0</v>
      </c>
      <c r="AX289" s="5">
        <f t="shared" si="646"/>
        <v>0</v>
      </c>
      <c r="AY289" s="6">
        <v>0</v>
      </c>
      <c r="AZ289" s="90">
        <v>0</v>
      </c>
      <c r="BA289" s="5">
        <f t="shared" si="647"/>
        <v>0</v>
      </c>
      <c r="BB289" s="6">
        <v>0</v>
      </c>
      <c r="BC289" s="90">
        <v>0</v>
      </c>
      <c r="BD289" s="5">
        <f t="shared" si="648"/>
        <v>0</v>
      </c>
      <c r="BE289" s="6">
        <v>0</v>
      </c>
      <c r="BF289" s="90">
        <v>0</v>
      </c>
      <c r="BG289" s="5">
        <f t="shared" si="649"/>
        <v>0</v>
      </c>
      <c r="BH289" s="6">
        <v>0</v>
      </c>
      <c r="BI289" s="90">
        <v>0</v>
      </c>
      <c r="BJ289" s="5">
        <f t="shared" si="650"/>
        <v>0</v>
      </c>
      <c r="BK289" s="6">
        <v>0</v>
      </c>
      <c r="BL289" s="90">
        <v>0</v>
      </c>
      <c r="BM289" s="5">
        <f t="shared" si="651"/>
        <v>0</v>
      </c>
      <c r="BN289" s="6">
        <v>0</v>
      </c>
      <c r="BO289" s="90">
        <v>0</v>
      </c>
      <c r="BP289" s="5">
        <f t="shared" si="652"/>
        <v>0</v>
      </c>
      <c r="BQ289" s="6">
        <v>0</v>
      </c>
      <c r="BR289" s="90">
        <v>0</v>
      </c>
      <c r="BS289" s="5">
        <f t="shared" si="653"/>
        <v>0</v>
      </c>
      <c r="BT289" s="6">
        <v>0</v>
      </c>
      <c r="BU289" s="90">
        <v>0</v>
      </c>
      <c r="BV289" s="5">
        <f t="shared" si="654"/>
        <v>0</v>
      </c>
      <c r="BW289" s="6">
        <v>0</v>
      </c>
      <c r="BX289" s="90">
        <v>0</v>
      </c>
      <c r="BY289" s="5">
        <f t="shared" si="655"/>
        <v>0</v>
      </c>
      <c r="BZ289" s="6">
        <v>0</v>
      </c>
      <c r="CA289" s="90">
        <v>0</v>
      </c>
      <c r="CB289" s="5">
        <f t="shared" si="656"/>
        <v>0</v>
      </c>
      <c r="CC289" s="6">
        <v>0</v>
      </c>
      <c r="CD289" s="90">
        <v>0</v>
      </c>
      <c r="CE289" s="5">
        <f t="shared" si="657"/>
        <v>0</v>
      </c>
      <c r="CF289" s="6">
        <v>0</v>
      </c>
      <c r="CG289" s="90">
        <v>0</v>
      </c>
      <c r="CH289" s="5">
        <f t="shared" si="658"/>
        <v>0</v>
      </c>
      <c r="CI289" s="6">
        <v>0</v>
      </c>
      <c r="CJ289" s="90">
        <v>0</v>
      </c>
      <c r="CK289" s="5">
        <f t="shared" si="659"/>
        <v>0</v>
      </c>
      <c r="CL289" s="6">
        <v>0</v>
      </c>
      <c r="CM289" s="90">
        <v>0</v>
      </c>
      <c r="CN289" s="5">
        <f t="shared" si="660"/>
        <v>0</v>
      </c>
      <c r="CO289" s="6">
        <v>0</v>
      </c>
      <c r="CP289" s="90">
        <v>0</v>
      </c>
      <c r="CQ289" s="5">
        <f t="shared" si="661"/>
        <v>0</v>
      </c>
      <c r="CR289" s="6">
        <v>0</v>
      </c>
      <c r="CS289" s="90">
        <v>0</v>
      </c>
      <c r="CT289" s="5">
        <f t="shared" si="662"/>
        <v>0</v>
      </c>
      <c r="CU289" s="6">
        <v>0</v>
      </c>
      <c r="CV289" s="90">
        <v>0</v>
      </c>
      <c r="CW289" s="5">
        <f t="shared" si="663"/>
        <v>0</v>
      </c>
      <c r="CX289" s="6">
        <v>0</v>
      </c>
      <c r="CY289" s="90">
        <v>0</v>
      </c>
      <c r="CZ289" s="5">
        <f t="shared" si="664"/>
        <v>0</v>
      </c>
      <c r="DA289" s="6">
        <v>0</v>
      </c>
      <c r="DB289" s="90">
        <v>0</v>
      </c>
      <c r="DC289" s="5">
        <f t="shared" si="665"/>
        <v>0</v>
      </c>
      <c r="DD289" s="6">
        <v>0</v>
      </c>
      <c r="DE289" s="90">
        <v>0</v>
      </c>
      <c r="DF289" s="5">
        <f t="shared" si="666"/>
        <v>0</v>
      </c>
      <c r="DG289" s="6">
        <v>0</v>
      </c>
      <c r="DH289" s="90">
        <v>0</v>
      </c>
      <c r="DI289" s="5">
        <f t="shared" si="667"/>
        <v>0</v>
      </c>
      <c r="DJ289" s="6">
        <v>0</v>
      </c>
      <c r="DK289" s="90">
        <v>0</v>
      </c>
      <c r="DL289" s="5">
        <f t="shared" si="668"/>
        <v>0</v>
      </c>
      <c r="DM289" s="6">
        <v>0</v>
      </c>
      <c r="DN289" s="90">
        <v>0</v>
      </c>
      <c r="DO289" s="5">
        <f t="shared" si="669"/>
        <v>0</v>
      </c>
      <c r="DP289" s="6">
        <f t="shared" si="671"/>
        <v>0</v>
      </c>
      <c r="DQ289" s="5">
        <f t="shared" si="672"/>
        <v>0</v>
      </c>
    </row>
    <row r="290" spans="1:121" x14ac:dyDescent="0.3">
      <c r="A290" s="73">
        <v>2024</v>
      </c>
      <c r="B290" s="74" t="s">
        <v>13</v>
      </c>
      <c r="C290" s="6">
        <v>0</v>
      </c>
      <c r="D290" s="90">
        <v>0</v>
      </c>
      <c r="E290" s="5">
        <f t="shared" si="673"/>
        <v>0</v>
      </c>
      <c r="F290" s="6">
        <v>0</v>
      </c>
      <c r="G290" s="90">
        <v>0</v>
      </c>
      <c r="H290" s="5">
        <f t="shared" si="632"/>
        <v>0</v>
      </c>
      <c r="I290" s="6">
        <v>0</v>
      </c>
      <c r="J290" s="90">
        <v>0</v>
      </c>
      <c r="K290" s="5">
        <f t="shared" si="633"/>
        <v>0</v>
      </c>
      <c r="L290" s="6">
        <v>0</v>
      </c>
      <c r="M290" s="90">
        <v>0</v>
      </c>
      <c r="N290" s="5">
        <f t="shared" si="634"/>
        <v>0</v>
      </c>
      <c r="O290" s="6">
        <v>0</v>
      </c>
      <c r="P290" s="90">
        <v>0</v>
      </c>
      <c r="Q290" s="5">
        <f t="shared" si="635"/>
        <v>0</v>
      </c>
      <c r="R290" s="6">
        <v>0</v>
      </c>
      <c r="S290" s="90">
        <v>0</v>
      </c>
      <c r="T290" s="5">
        <f t="shared" si="636"/>
        <v>0</v>
      </c>
      <c r="U290" s="6">
        <v>0</v>
      </c>
      <c r="V290" s="90">
        <v>0</v>
      </c>
      <c r="W290" s="5">
        <f t="shared" si="637"/>
        <v>0</v>
      </c>
      <c r="X290" s="6">
        <v>0</v>
      </c>
      <c r="Y290" s="90">
        <v>0</v>
      </c>
      <c r="Z290" s="5">
        <f t="shared" si="638"/>
        <v>0</v>
      </c>
      <c r="AA290" s="6">
        <v>0</v>
      </c>
      <c r="AB290" s="90">
        <v>0</v>
      </c>
      <c r="AC290" s="5">
        <f t="shared" si="639"/>
        <v>0</v>
      </c>
      <c r="AD290" s="6">
        <v>0</v>
      </c>
      <c r="AE290" s="90">
        <v>0</v>
      </c>
      <c r="AF290" s="5">
        <f t="shared" si="640"/>
        <v>0</v>
      </c>
      <c r="AG290" s="6">
        <v>0</v>
      </c>
      <c r="AH290" s="90">
        <v>0</v>
      </c>
      <c r="AI290" s="5">
        <f t="shared" si="641"/>
        <v>0</v>
      </c>
      <c r="AJ290" s="6">
        <v>0</v>
      </c>
      <c r="AK290" s="90">
        <v>0</v>
      </c>
      <c r="AL290" s="5">
        <f t="shared" si="642"/>
        <v>0</v>
      </c>
      <c r="AM290" s="6">
        <v>0</v>
      </c>
      <c r="AN290" s="90">
        <v>0</v>
      </c>
      <c r="AO290" s="5">
        <f t="shared" si="643"/>
        <v>0</v>
      </c>
      <c r="AP290" s="6">
        <v>0</v>
      </c>
      <c r="AQ290" s="90">
        <v>0</v>
      </c>
      <c r="AR290" s="5">
        <f t="shared" si="644"/>
        <v>0</v>
      </c>
      <c r="AS290" s="6">
        <v>0</v>
      </c>
      <c r="AT290" s="90">
        <v>0</v>
      </c>
      <c r="AU290" s="5">
        <f t="shared" si="645"/>
        <v>0</v>
      </c>
      <c r="AV290" s="6">
        <v>0</v>
      </c>
      <c r="AW290" s="90">
        <v>0</v>
      </c>
      <c r="AX290" s="5">
        <f t="shared" si="646"/>
        <v>0</v>
      </c>
      <c r="AY290" s="6">
        <v>0</v>
      </c>
      <c r="AZ290" s="90">
        <v>0</v>
      </c>
      <c r="BA290" s="5">
        <f t="shared" si="647"/>
        <v>0</v>
      </c>
      <c r="BB290" s="6">
        <v>0</v>
      </c>
      <c r="BC290" s="90">
        <v>0</v>
      </c>
      <c r="BD290" s="5">
        <f t="shared" si="648"/>
        <v>0</v>
      </c>
      <c r="BE290" s="6">
        <v>0</v>
      </c>
      <c r="BF290" s="90">
        <v>0</v>
      </c>
      <c r="BG290" s="5">
        <f t="shared" si="649"/>
        <v>0</v>
      </c>
      <c r="BH290" s="6">
        <v>0</v>
      </c>
      <c r="BI290" s="90">
        <v>0</v>
      </c>
      <c r="BJ290" s="5">
        <f t="shared" si="650"/>
        <v>0</v>
      </c>
      <c r="BK290" s="6">
        <v>0</v>
      </c>
      <c r="BL290" s="90">
        <v>0</v>
      </c>
      <c r="BM290" s="5">
        <f t="shared" si="651"/>
        <v>0</v>
      </c>
      <c r="BN290" s="6">
        <v>0</v>
      </c>
      <c r="BO290" s="90">
        <v>0</v>
      </c>
      <c r="BP290" s="5">
        <f t="shared" si="652"/>
        <v>0</v>
      </c>
      <c r="BQ290" s="6">
        <v>0</v>
      </c>
      <c r="BR290" s="90">
        <v>0</v>
      </c>
      <c r="BS290" s="5">
        <f t="shared" si="653"/>
        <v>0</v>
      </c>
      <c r="BT290" s="6">
        <v>0</v>
      </c>
      <c r="BU290" s="90">
        <v>0</v>
      </c>
      <c r="BV290" s="5">
        <f t="shared" si="654"/>
        <v>0</v>
      </c>
      <c r="BW290" s="6">
        <v>0</v>
      </c>
      <c r="BX290" s="90">
        <v>0</v>
      </c>
      <c r="BY290" s="5">
        <f t="shared" si="655"/>
        <v>0</v>
      </c>
      <c r="BZ290" s="6">
        <v>0</v>
      </c>
      <c r="CA290" s="90">
        <v>0</v>
      </c>
      <c r="CB290" s="5">
        <f t="shared" si="656"/>
        <v>0</v>
      </c>
      <c r="CC290" s="6">
        <v>0</v>
      </c>
      <c r="CD290" s="90">
        <v>0</v>
      </c>
      <c r="CE290" s="5">
        <f t="shared" si="657"/>
        <v>0</v>
      </c>
      <c r="CF290" s="6">
        <v>0</v>
      </c>
      <c r="CG290" s="90">
        <v>0</v>
      </c>
      <c r="CH290" s="5">
        <f t="shared" si="658"/>
        <v>0</v>
      </c>
      <c r="CI290" s="6">
        <v>0</v>
      </c>
      <c r="CJ290" s="90">
        <v>0</v>
      </c>
      <c r="CK290" s="5">
        <f t="shared" si="659"/>
        <v>0</v>
      </c>
      <c r="CL290" s="6">
        <v>0</v>
      </c>
      <c r="CM290" s="90">
        <v>0</v>
      </c>
      <c r="CN290" s="5">
        <f t="shared" si="660"/>
        <v>0</v>
      </c>
      <c r="CO290" s="6">
        <v>0</v>
      </c>
      <c r="CP290" s="90">
        <v>0</v>
      </c>
      <c r="CQ290" s="5">
        <f t="shared" si="661"/>
        <v>0</v>
      </c>
      <c r="CR290" s="6">
        <v>0</v>
      </c>
      <c r="CS290" s="90">
        <v>0</v>
      </c>
      <c r="CT290" s="5">
        <f t="shared" si="662"/>
        <v>0</v>
      </c>
      <c r="CU290" s="6">
        <v>0</v>
      </c>
      <c r="CV290" s="90">
        <v>0</v>
      </c>
      <c r="CW290" s="5">
        <f t="shared" si="663"/>
        <v>0</v>
      </c>
      <c r="CX290" s="6">
        <v>0</v>
      </c>
      <c r="CY290" s="90">
        <v>0</v>
      </c>
      <c r="CZ290" s="5">
        <f t="shared" si="664"/>
        <v>0</v>
      </c>
      <c r="DA290" s="6">
        <v>0</v>
      </c>
      <c r="DB290" s="90">
        <v>0</v>
      </c>
      <c r="DC290" s="5">
        <f t="shared" si="665"/>
        <v>0</v>
      </c>
      <c r="DD290" s="6">
        <v>0</v>
      </c>
      <c r="DE290" s="90">
        <v>0</v>
      </c>
      <c r="DF290" s="5">
        <f t="shared" si="666"/>
        <v>0</v>
      </c>
      <c r="DG290" s="6">
        <v>0</v>
      </c>
      <c r="DH290" s="90">
        <v>0</v>
      </c>
      <c r="DI290" s="5">
        <f t="shared" si="667"/>
        <v>0</v>
      </c>
      <c r="DJ290" s="6">
        <v>0</v>
      </c>
      <c r="DK290" s="90">
        <v>0</v>
      </c>
      <c r="DL290" s="5">
        <f t="shared" si="668"/>
        <v>0</v>
      </c>
      <c r="DM290" s="6">
        <v>0</v>
      </c>
      <c r="DN290" s="90">
        <v>0</v>
      </c>
      <c r="DO290" s="5">
        <f t="shared" si="669"/>
        <v>0</v>
      </c>
      <c r="DP290" s="6">
        <f t="shared" si="671"/>
        <v>0</v>
      </c>
      <c r="DQ290" s="5">
        <f t="shared" si="672"/>
        <v>0</v>
      </c>
    </row>
    <row r="291" spans="1:121" ht="15" thickBot="1" x14ac:dyDescent="0.35">
      <c r="A291" s="53"/>
      <c r="B291" s="76" t="s">
        <v>14</v>
      </c>
      <c r="C291" s="77">
        <f t="shared" ref="C291:D291" si="674">SUM(C279:C290)</f>
        <v>0</v>
      </c>
      <c r="D291" s="78">
        <f t="shared" si="674"/>
        <v>0</v>
      </c>
      <c r="E291" s="38"/>
      <c r="F291" s="77">
        <f t="shared" ref="F291:G291" si="675">SUM(F279:F290)</f>
        <v>0</v>
      </c>
      <c r="G291" s="78">
        <f t="shared" si="675"/>
        <v>0</v>
      </c>
      <c r="H291" s="38"/>
      <c r="I291" s="77">
        <f t="shared" ref="I291:J291" si="676">SUM(I279:I290)</f>
        <v>0</v>
      </c>
      <c r="J291" s="78">
        <f t="shared" si="676"/>
        <v>0</v>
      </c>
      <c r="K291" s="38"/>
      <c r="L291" s="77">
        <f t="shared" ref="L291:M291" si="677">SUM(L279:L290)</f>
        <v>1.6775199999999999</v>
      </c>
      <c r="M291" s="78">
        <f t="shared" si="677"/>
        <v>55.58</v>
      </c>
      <c r="N291" s="38"/>
      <c r="O291" s="77">
        <f t="shared" ref="O291:P291" si="678">SUM(O279:O290)</f>
        <v>0</v>
      </c>
      <c r="P291" s="78">
        <f t="shared" si="678"/>
        <v>0</v>
      </c>
      <c r="Q291" s="38"/>
      <c r="R291" s="77">
        <f t="shared" ref="R291:S291" si="679">SUM(R279:R290)</f>
        <v>0</v>
      </c>
      <c r="S291" s="78">
        <f t="shared" si="679"/>
        <v>0</v>
      </c>
      <c r="T291" s="38"/>
      <c r="U291" s="77">
        <f t="shared" ref="U291:V291" si="680">SUM(U279:U290)</f>
        <v>10.385000000000002</v>
      </c>
      <c r="V291" s="78">
        <f t="shared" si="680"/>
        <v>293.97699999999998</v>
      </c>
      <c r="W291" s="38"/>
      <c r="X291" s="77">
        <f t="shared" ref="X291:Y291" si="681">SUM(X279:X290)</f>
        <v>0</v>
      </c>
      <c r="Y291" s="78">
        <f t="shared" si="681"/>
        <v>0</v>
      </c>
      <c r="Z291" s="38"/>
      <c r="AA291" s="77">
        <f t="shared" ref="AA291:AB291" si="682">SUM(AA279:AA290)</f>
        <v>0</v>
      </c>
      <c r="AB291" s="78">
        <f t="shared" si="682"/>
        <v>0</v>
      </c>
      <c r="AC291" s="38"/>
      <c r="AD291" s="77">
        <f t="shared" ref="AD291:AE291" si="683">SUM(AD279:AD290)</f>
        <v>0</v>
      </c>
      <c r="AE291" s="78">
        <f t="shared" si="683"/>
        <v>0</v>
      </c>
      <c r="AF291" s="38"/>
      <c r="AG291" s="77">
        <f t="shared" ref="AG291:AH291" si="684">SUM(AG279:AG290)</f>
        <v>0</v>
      </c>
      <c r="AH291" s="78">
        <f t="shared" si="684"/>
        <v>0</v>
      </c>
      <c r="AI291" s="38"/>
      <c r="AJ291" s="77">
        <f t="shared" ref="AJ291:AK291" si="685">SUM(AJ279:AJ290)</f>
        <v>80</v>
      </c>
      <c r="AK291" s="78">
        <f t="shared" si="685"/>
        <v>899.40099999999995</v>
      </c>
      <c r="AL291" s="38"/>
      <c r="AM291" s="77">
        <f t="shared" ref="AM291:AN291" si="686">SUM(AM279:AM290)</f>
        <v>0</v>
      </c>
      <c r="AN291" s="78">
        <f t="shared" si="686"/>
        <v>0</v>
      </c>
      <c r="AO291" s="38"/>
      <c r="AP291" s="77">
        <f t="shared" ref="AP291:AQ291" si="687">SUM(AP279:AP290)</f>
        <v>0</v>
      </c>
      <c r="AQ291" s="78">
        <f t="shared" si="687"/>
        <v>0</v>
      </c>
      <c r="AR291" s="38"/>
      <c r="AS291" s="77">
        <f t="shared" ref="AS291:AT291" si="688">SUM(AS279:AS290)</f>
        <v>0</v>
      </c>
      <c r="AT291" s="78">
        <f t="shared" si="688"/>
        <v>0</v>
      </c>
      <c r="AU291" s="38"/>
      <c r="AV291" s="77">
        <f t="shared" ref="AV291:AW291" si="689">SUM(AV279:AV290)</f>
        <v>0</v>
      </c>
      <c r="AW291" s="78">
        <f t="shared" si="689"/>
        <v>0</v>
      </c>
      <c r="AX291" s="38"/>
      <c r="AY291" s="77">
        <f t="shared" ref="AY291:AZ291" si="690">SUM(AY279:AY290)</f>
        <v>0</v>
      </c>
      <c r="AZ291" s="78">
        <f t="shared" si="690"/>
        <v>0</v>
      </c>
      <c r="BA291" s="38"/>
      <c r="BB291" s="77">
        <f t="shared" ref="BB291:BC291" si="691">SUM(BB279:BB290)</f>
        <v>0</v>
      </c>
      <c r="BC291" s="78">
        <f t="shared" si="691"/>
        <v>0</v>
      </c>
      <c r="BD291" s="38"/>
      <c r="BE291" s="77">
        <f t="shared" ref="BE291:BF291" si="692">SUM(BE279:BE290)</f>
        <v>0</v>
      </c>
      <c r="BF291" s="78">
        <f t="shared" si="692"/>
        <v>0</v>
      </c>
      <c r="BG291" s="38"/>
      <c r="BH291" s="77">
        <f t="shared" ref="BH291:BI291" si="693">SUM(BH279:BH290)</f>
        <v>2.5000000000000001E-2</v>
      </c>
      <c r="BI291" s="78">
        <f t="shared" si="693"/>
        <v>3.0750000000000002</v>
      </c>
      <c r="BJ291" s="38"/>
      <c r="BK291" s="77">
        <f t="shared" ref="BK291:BL291" si="694">SUM(BK279:BK290)</f>
        <v>0.64995000000000014</v>
      </c>
      <c r="BL291" s="78">
        <f t="shared" si="694"/>
        <v>26.702999999999999</v>
      </c>
      <c r="BM291" s="38"/>
      <c r="BN291" s="77">
        <f t="shared" ref="BN291:BO291" si="695">SUM(BN279:BN290)</f>
        <v>0</v>
      </c>
      <c r="BO291" s="78">
        <f t="shared" si="695"/>
        <v>0</v>
      </c>
      <c r="BP291" s="38"/>
      <c r="BQ291" s="77">
        <f t="shared" ref="BQ291:BR291" si="696">SUM(BQ279:BQ290)</f>
        <v>0</v>
      </c>
      <c r="BR291" s="78">
        <f t="shared" si="696"/>
        <v>0</v>
      </c>
      <c r="BS291" s="38"/>
      <c r="BT291" s="77">
        <f t="shared" ref="BT291:BU291" si="697">SUM(BT279:BT290)</f>
        <v>0</v>
      </c>
      <c r="BU291" s="78">
        <f t="shared" si="697"/>
        <v>0</v>
      </c>
      <c r="BV291" s="38"/>
      <c r="BW291" s="77">
        <f t="shared" ref="BW291:BX291" si="698">SUM(BW279:BW290)</f>
        <v>0</v>
      </c>
      <c r="BX291" s="78">
        <f t="shared" si="698"/>
        <v>0</v>
      </c>
      <c r="BY291" s="38"/>
      <c r="BZ291" s="77">
        <f t="shared" ref="BZ291:CA291" si="699">SUM(BZ279:BZ290)</f>
        <v>0</v>
      </c>
      <c r="CA291" s="78">
        <f t="shared" si="699"/>
        <v>0</v>
      </c>
      <c r="CB291" s="38"/>
      <c r="CC291" s="77">
        <f t="shared" ref="CC291:CD291" si="700">SUM(CC279:CC290)</f>
        <v>0</v>
      </c>
      <c r="CD291" s="78">
        <f t="shared" si="700"/>
        <v>0</v>
      </c>
      <c r="CE291" s="38"/>
      <c r="CF291" s="77">
        <f t="shared" ref="CF291:CG291" si="701">SUM(CF279:CF290)</f>
        <v>0</v>
      </c>
      <c r="CG291" s="78">
        <f t="shared" si="701"/>
        <v>0</v>
      </c>
      <c r="CH291" s="38"/>
      <c r="CI291" s="77">
        <f t="shared" ref="CI291:CJ291" si="702">SUM(CI279:CI290)</f>
        <v>0</v>
      </c>
      <c r="CJ291" s="78">
        <f t="shared" si="702"/>
        <v>0</v>
      </c>
      <c r="CK291" s="38"/>
      <c r="CL291" s="77">
        <f t="shared" ref="CL291:CM291" si="703">SUM(CL279:CL290)</f>
        <v>0</v>
      </c>
      <c r="CM291" s="78">
        <f t="shared" si="703"/>
        <v>0</v>
      </c>
      <c r="CN291" s="38"/>
      <c r="CO291" s="77">
        <f t="shared" ref="CO291:CP291" si="704">SUM(CO279:CO290)</f>
        <v>340</v>
      </c>
      <c r="CP291" s="78">
        <f t="shared" si="704"/>
        <v>3527.7049999999999</v>
      </c>
      <c r="CQ291" s="38"/>
      <c r="CR291" s="77">
        <f t="shared" ref="CR291:CS291" si="705">SUM(CR279:CR290)</f>
        <v>0</v>
      </c>
      <c r="CS291" s="78">
        <f t="shared" si="705"/>
        <v>0</v>
      </c>
      <c r="CT291" s="38"/>
      <c r="CU291" s="77">
        <f t="shared" ref="CU291:CV291" si="706">SUM(CU279:CU290)</f>
        <v>0</v>
      </c>
      <c r="CV291" s="78">
        <f t="shared" si="706"/>
        <v>0</v>
      </c>
      <c r="CW291" s="38"/>
      <c r="CX291" s="77">
        <f t="shared" ref="CX291:CY291" si="707">SUM(CX279:CX290)</f>
        <v>0</v>
      </c>
      <c r="CY291" s="78">
        <f t="shared" si="707"/>
        <v>0</v>
      </c>
      <c r="CZ291" s="38"/>
      <c r="DA291" s="77">
        <f t="shared" ref="DA291:DB291" si="708">SUM(DA279:DA290)</f>
        <v>0</v>
      </c>
      <c r="DB291" s="78">
        <f t="shared" si="708"/>
        <v>0</v>
      </c>
      <c r="DC291" s="38"/>
      <c r="DD291" s="77">
        <f t="shared" ref="DD291:DE291" si="709">SUM(DD279:DD290)</f>
        <v>0</v>
      </c>
      <c r="DE291" s="78">
        <f t="shared" si="709"/>
        <v>0</v>
      </c>
      <c r="DF291" s="38"/>
      <c r="DG291" s="77">
        <f t="shared" ref="DG291:DH291" si="710">SUM(DG279:DG290)</f>
        <v>0</v>
      </c>
      <c r="DH291" s="78">
        <f t="shared" si="710"/>
        <v>0</v>
      </c>
      <c r="DI291" s="38"/>
      <c r="DJ291" s="77">
        <f t="shared" ref="DJ291:DK291" si="711">SUM(DJ279:DJ290)</f>
        <v>13.486000000000001</v>
      </c>
      <c r="DK291" s="78">
        <f t="shared" si="711"/>
        <v>441.16499999999996</v>
      </c>
      <c r="DL291" s="38"/>
      <c r="DM291" s="77">
        <f t="shared" ref="DM291:DN291" si="712">SUM(DM279:DM290)</f>
        <v>3.08</v>
      </c>
      <c r="DN291" s="78">
        <f t="shared" si="712"/>
        <v>100.755</v>
      </c>
      <c r="DO291" s="38"/>
      <c r="DP291" s="77">
        <f t="shared" si="671"/>
        <v>449.30347</v>
      </c>
      <c r="DQ291" s="78">
        <f t="shared" si="672"/>
        <v>5348.3609999999999</v>
      </c>
    </row>
  </sheetData>
  <mergeCells count="41">
    <mergeCell ref="C2:G2"/>
    <mergeCell ref="A4:B4"/>
    <mergeCell ref="C4:E4"/>
    <mergeCell ref="F4:H4"/>
    <mergeCell ref="I4:K4"/>
    <mergeCell ref="R4:T4"/>
    <mergeCell ref="L4:N4"/>
    <mergeCell ref="O4:Q4"/>
    <mergeCell ref="BE4:BG4"/>
    <mergeCell ref="BH4:BJ4"/>
    <mergeCell ref="U4:W4"/>
    <mergeCell ref="AD4:AF4"/>
    <mergeCell ref="X4:Z4"/>
    <mergeCell ref="DJ4:DL4"/>
    <mergeCell ref="DM4:DO4"/>
    <mergeCell ref="BT4:BV4"/>
    <mergeCell ref="BW4:BY4"/>
    <mergeCell ref="BZ4:CB4"/>
    <mergeCell ref="CC4:CE4"/>
    <mergeCell ref="CL4:CN4"/>
    <mergeCell ref="CU4:CW4"/>
    <mergeCell ref="CF4:CH4"/>
    <mergeCell ref="CO4:CQ4"/>
    <mergeCell ref="DG4:DI4"/>
    <mergeCell ref="CX4:CZ4"/>
    <mergeCell ref="DD4:DF4"/>
    <mergeCell ref="CI4:CK4"/>
    <mergeCell ref="CR4:CT4"/>
    <mergeCell ref="DA4:DC4"/>
    <mergeCell ref="BQ4:BS4"/>
    <mergeCell ref="AA4:AC4"/>
    <mergeCell ref="AG4:AI4"/>
    <mergeCell ref="AM4:AO4"/>
    <mergeCell ref="AS4:AU4"/>
    <mergeCell ref="AV4:AX4"/>
    <mergeCell ref="AY4:BA4"/>
    <mergeCell ref="BB4:BD4"/>
    <mergeCell ref="BN4:BP4"/>
    <mergeCell ref="AJ4:AL4"/>
    <mergeCell ref="AP4:AR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1108.12.10</vt:lpstr>
      <vt:lpstr>Exports 1108.12.10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2024-08-01T09:31:30Z</dcterms:modified>
</cp:coreProperties>
</file>